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yun Zou\Desktop\study\VE401\P2\"/>
    </mc:Choice>
  </mc:AlternateContent>
  <xr:revisionPtr revIDLastSave="0" documentId="13_ncr:1_{E128B084-CA27-4B17-9D2B-804791B1CAE7}" xr6:coauthVersionLast="43" xr6:coauthVersionMax="43" xr10:uidLastSave="{00000000-0000-0000-0000-000000000000}"/>
  <bookViews>
    <workbookView xWindow="-110" yWindow="-110" windowWidth="19420" windowHeight="10420" firstSheet="1" activeTab="5" xr2:uid="{00000000-000D-0000-FFFF-FFFF00000000}"/>
  </bookViews>
  <sheets>
    <sheet name="Sheet 1 - 交通事故数据" sheetId="1" r:id="rId1"/>
    <sheet name="time_hour" sheetId="3" r:id="rId2"/>
    <sheet name="District" sheetId="5" r:id="rId3"/>
    <sheet name="weekday" sheetId="7" r:id="rId4"/>
    <sheet name="everyday" sheetId="8" r:id="rId5"/>
    <sheet name="times" sheetId="10" r:id="rId6"/>
    <sheet name="time_hour_calculation" sheetId="2" r:id="rId7"/>
  </sheets>
  <definedNames>
    <definedName name="_xlnm._FilterDatabase" localSheetId="4" hidden="1">everyday!$K$1:$K$752</definedName>
    <definedName name="_xlnm._FilterDatabase" localSheetId="0" hidden="1">'Sheet 1 - 交通事故数据'!$C$1:$C$1020</definedName>
    <definedName name="_xlnm._FilterDatabase" localSheetId="6" hidden="1">time_hour_calculation!$K$1:$K$752</definedName>
    <definedName name="_xlnm._FilterDatabase" localSheetId="5" hidden="1">times!$K$1:$K$752</definedName>
    <definedName name="_xlnm._FilterDatabase" localSheetId="3" hidden="1">weekday!$K$1:$K$752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2" i="10" l="1"/>
  <c r="T13" i="10"/>
  <c r="T14" i="10"/>
  <c r="T15" i="10"/>
  <c r="T16" i="10"/>
  <c r="T17" i="10"/>
  <c r="T18" i="10"/>
  <c r="T19" i="10"/>
  <c r="T29" i="10" s="1"/>
  <c r="T39" i="10" s="1"/>
  <c r="T49" i="10" s="1"/>
  <c r="T59" i="10" s="1"/>
  <c r="T69" i="10" s="1"/>
  <c r="T79" i="10" s="1"/>
  <c r="T89" i="10" s="1"/>
  <c r="T99" i="10" s="1"/>
  <c r="T109" i="10" s="1"/>
  <c r="T119" i="10" s="1"/>
  <c r="T129" i="10" s="1"/>
  <c r="T139" i="10" s="1"/>
  <c r="T149" i="10" s="1"/>
  <c r="T159" i="10" s="1"/>
  <c r="T169" i="10" s="1"/>
  <c r="T179" i="10" s="1"/>
  <c r="T189" i="10" s="1"/>
  <c r="T199" i="10" s="1"/>
  <c r="T209" i="10" s="1"/>
  <c r="T219" i="10" s="1"/>
  <c r="T229" i="10" s="1"/>
  <c r="T239" i="10" s="1"/>
  <c r="T249" i="10" s="1"/>
  <c r="T259" i="10" s="1"/>
  <c r="T269" i="10" s="1"/>
  <c r="T279" i="10" s="1"/>
  <c r="T289" i="10" s="1"/>
  <c r="T299" i="10" s="1"/>
  <c r="T309" i="10" s="1"/>
  <c r="T20" i="10"/>
  <c r="T30" i="10" s="1"/>
  <c r="T40" i="10" s="1"/>
  <c r="T50" i="10" s="1"/>
  <c r="T60" i="10" s="1"/>
  <c r="T70" i="10" s="1"/>
  <c r="T80" i="10" s="1"/>
  <c r="T90" i="10" s="1"/>
  <c r="T100" i="10" s="1"/>
  <c r="T110" i="10" s="1"/>
  <c r="T120" i="10" s="1"/>
  <c r="T130" i="10" s="1"/>
  <c r="T140" i="10" s="1"/>
  <c r="T150" i="10" s="1"/>
  <c r="T160" i="10" s="1"/>
  <c r="T170" i="10" s="1"/>
  <c r="T180" i="10" s="1"/>
  <c r="T190" i="10" s="1"/>
  <c r="T200" i="10" s="1"/>
  <c r="T210" i="10" s="1"/>
  <c r="T220" i="10" s="1"/>
  <c r="T230" i="10" s="1"/>
  <c r="T240" i="10" s="1"/>
  <c r="T250" i="10" s="1"/>
  <c r="T260" i="10" s="1"/>
  <c r="T270" i="10" s="1"/>
  <c r="T280" i="10" s="1"/>
  <c r="T290" i="10" s="1"/>
  <c r="T300" i="10" s="1"/>
  <c r="T310" i="10" s="1"/>
  <c r="T21" i="10"/>
  <c r="T23" i="10"/>
  <c r="T24" i="10"/>
  <c r="T25" i="10"/>
  <c r="T26" i="10"/>
  <c r="T27" i="10"/>
  <c r="T37" i="10" s="1"/>
  <c r="T47" i="10" s="1"/>
  <c r="T57" i="10" s="1"/>
  <c r="T67" i="10" s="1"/>
  <c r="T77" i="10" s="1"/>
  <c r="T87" i="10" s="1"/>
  <c r="T97" i="10" s="1"/>
  <c r="T107" i="10" s="1"/>
  <c r="T117" i="10" s="1"/>
  <c r="T127" i="10" s="1"/>
  <c r="T137" i="10" s="1"/>
  <c r="T147" i="10" s="1"/>
  <c r="T157" i="10" s="1"/>
  <c r="T167" i="10" s="1"/>
  <c r="T177" i="10" s="1"/>
  <c r="T187" i="10" s="1"/>
  <c r="T197" i="10" s="1"/>
  <c r="T207" i="10" s="1"/>
  <c r="T217" i="10" s="1"/>
  <c r="T227" i="10" s="1"/>
  <c r="T237" i="10" s="1"/>
  <c r="T247" i="10" s="1"/>
  <c r="T257" i="10" s="1"/>
  <c r="T267" i="10" s="1"/>
  <c r="T277" i="10" s="1"/>
  <c r="T287" i="10" s="1"/>
  <c r="T297" i="10" s="1"/>
  <c r="T307" i="10" s="1"/>
  <c r="T28" i="10"/>
  <c r="T38" i="10" s="1"/>
  <c r="T48" i="10" s="1"/>
  <c r="T58" i="10" s="1"/>
  <c r="T68" i="10" s="1"/>
  <c r="T78" i="10" s="1"/>
  <c r="T88" i="10" s="1"/>
  <c r="T98" i="10" s="1"/>
  <c r="T108" i="10" s="1"/>
  <c r="T118" i="10" s="1"/>
  <c r="T128" i="10" s="1"/>
  <c r="T138" i="10" s="1"/>
  <c r="T148" i="10" s="1"/>
  <c r="T158" i="10" s="1"/>
  <c r="T168" i="10" s="1"/>
  <c r="T178" i="10" s="1"/>
  <c r="T188" i="10" s="1"/>
  <c r="T198" i="10" s="1"/>
  <c r="T208" i="10" s="1"/>
  <c r="T218" i="10" s="1"/>
  <c r="T228" i="10" s="1"/>
  <c r="T238" i="10" s="1"/>
  <c r="T248" i="10" s="1"/>
  <c r="T258" i="10" s="1"/>
  <c r="T268" i="10" s="1"/>
  <c r="T278" i="10" s="1"/>
  <c r="T288" i="10" s="1"/>
  <c r="T298" i="10" s="1"/>
  <c r="T308" i="10" s="1"/>
  <c r="T31" i="10"/>
  <c r="T32" i="10"/>
  <c r="T33" i="10"/>
  <c r="T34" i="10"/>
  <c r="T35" i="10"/>
  <c r="T45" i="10" s="1"/>
  <c r="T55" i="10" s="1"/>
  <c r="T65" i="10" s="1"/>
  <c r="T75" i="10" s="1"/>
  <c r="T85" i="10" s="1"/>
  <c r="T95" i="10" s="1"/>
  <c r="T105" i="10" s="1"/>
  <c r="T115" i="10" s="1"/>
  <c r="T125" i="10" s="1"/>
  <c r="T135" i="10" s="1"/>
  <c r="T145" i="10" s="1"/>
  <c r="T155" i="10" s="1"/>
  <c r="T165" i="10" s="1"/>
  <c r="T175" i="10" s="1"/>
  <c r="T185" i="10" s="1"/>
  <c r="T195" i="10" s="1"/>
  <c r="T205" i="10" s="1"/>
  <c r="T215" i="10" s="1"/>
  <c r="T225" i="10" s="1"/>
  <c r="T235" i="10" s="1"/>
  <c r="T245" i="10" s="1"/>
  <c r="T255" i="10" s="1"/>
  <c r="T265" i="10" s="1"/>
  <c r="T275" i="10" s="1"/>
  <c r="T285" i="10" s="1"/>
  <c r="T295" i="10" s="1"/>
  <c r="T305" i="10" s="1"/>
  <c r="T36" i="10"/>
  <c r="T46" i="10" s="1"/>
  <c r="T56" i="10" s="1"/>
  <c r="T66" i="10" s="1"/>
  <c r="T76" i="10" s="1"/>
  <c r="T86" i="10" s="1"/>
  <c r="T96" i="10" s="1"/>
  <c r="T106" i="10" s="1"/>
  <c r="T116" i="10" s="1"/>
  <c r="T126" i="10" s="1"/>
  <c r="T136" i="10" s="1"/>
  <c r="T146" i="10" s="1"/>
  <c r="T156" i="10" s="1"/>
  <c r="T166" i="10" s="1"/>
  <c r="T176" i="10" s="1"/>
  <c r="T186" i="10" s="1"/>
  <c r="T196" i="10" s="1"/>
  <c r="T206" i="10" s="1"/>
  <c r="T216" i="10" s="1"/>
  <c r="T226" i="10" s="1"/>
  <c r="T236" i="10" s="1"/>
  <c r="T246" i="10" s="1"/>
  <c r="T256" i="10" s="1"/>
  <c r="T266" i="10" s="1"/>
  <c r="T276" i="10" s="1"/>
  <c r="T286" i="10" s="1"/>
  <c r="T296" i="10" s="1"/>
  <c r="T306" i="10" s="1"/>
  <c r="T41" i="10"/>
  <c r="T42" i="10"/>
  <c r="T52" i="10" s="1"/>
  <c r="T62" i="10" s="1"/>
  <c r="T72" i="10" s="1"/>
  <c r="T82" i="10" s="1"/>
  <c r="T92" i="10" s="1"/>
  <c r="T102" i="10" s="1"/>
  <c r="T112" i="10" s="1"/>
  <c r="T122" i="10" s="1"/>
  <c r="T132" i="10" s="1"/>
  <c r="T142" i="10" s="1"/>
  <c r="T152" i="10" s="1"/>
  <c r="T162" i="10" s="1"/>
  <c r="T172" i="10" s="1"/>
  <c r="T182" i="10" s="1"/>
  <c r="T192" i="10" s="1"/>
  <c r="T202" i="10" s="1"/>
  <c r="T212" i="10" s="1"/>
  <c r="T222" i="10" s="1"/>
  <c r="T232" i="10" s="1"/>
  <c r="T242" i="10" s="1"/>
  <c r="T252" i="10" s="1"/>
  <c r="T262" i="10" s="1"/>
  <c r="T272" i="10" s="1"/>
  <c r="T282" i="10" s="1"/>
  <c r="T292" i="10" s="1"/>
  <c r="T302" i="10" s="1"/>
  <c r="T43" i="10"/>
  <c r="T53" i="10" s="1"/>
  <c r="T63" i="10" s="1"/>
  <c r="T73" i="10" s="1"/>
  <c r="T83" i="10" s="1"/>
  <c r="T93" i="10" s="1"/>
  <c r="T103" i="10" s="1"/>
  <c r="T113" i="10" s="1"/>
  <c r="T123" i="10" s="1"/>
  <c r="T133" i="10" s="1"/>
  <c r="T143" i="10" s="1"/>
  <c r="T153" i="10" s="1"/>
  <c r="T163" i="10" s="1"/>
  <c r="T173" i="10" s="1"/>
  <c r="T183" i="10" s="1"/>
  <c r="T193" i="10" s="1"/>
  <c r="T203" i="10" s="1"/>
  <c r="T213" i="10" s="1"/>
  <c r="T223" i="10" s="1"/>
  <c r="T233" i="10" s="1"/>
  <c r="T243" i="10" s="1"/>
  <c r="T253" i="10" s="1"/>
  <c r="T263" i="10" s="1"/>
  <c r="T273" i="10" s="1"/>
  <c r="T283" i="10" s="1"/>
  <c r="T293" i="10" s="1"/>
  <c r="T303" i="10" s="1"/>
  <c r="T44" i="10"/>
  <c r="T54" i="10" s="1"/>
  <c r="T64" i="10" s="1"/>
  <c r="T74" i="10" s="1"/>
  <c r="T84" i="10" s="1"/>
  <c r="T94" i="10" s="1"/>
  <c r="T104" i="10" s="1"/>
  <c r="T114" i="10" s="1"/>
  <c r="T124" i="10" s="1"/>
  <c r="T134" i="10" s="1"/>
  <c r="T144" i="10" s="1"/>
  <c r="T154" i="10" s="1"/>
  <c r="T164" i="10" s="1"/>
  <c r="T174" i="10" s="1"/>
  <c r="T184" i="10" s="1"/>
  <c r="T194" i="10" s="1"/>
  <c r="T204" i="10" s="1"/>
  <c r="T214" i="10" s="1"/>
  <c r="T224" i="10" s="1"/>
  <c r="T234" i="10" s="1"/>
  <c r="T244" i="10" s="1"/>
  <c r="T254" i="10" s="1"/>
  <c r="T264" i="10" s="1"/>
  <c r="T274" i="10" s="1"/>
  <c r="T284" i="10" s="1"/>
  <c r="T294" i="10" s="1"/>
  <c r="T304" i="10" s="1"/>
  <c r="T51" i="10"/>
  <c r="T61" i="10" s="1"/>
  <c r="T71" i="10" s="1"/>
  <c r="T81" i="10" s="1"/>
  <c r="T91" i="10" s="1"/>
  <c r="T101" i="10" s="1"/>
  <c r="T111" i="10" s="1"/>
  <c r="T121" i="10" s="1"/>
  <c r="T131" i="10" s="1"/>
  <c r="T141" i="10" s="1"/>
  <c r="T151" i="10" s="1"/>
  <c r="T161" i="10" s="1"/>
  <c r="T171" i="10" s="1"/>
  <c r="T181" i="10" s="1"/>
  <c r="T191" i="10" s="1"/>
  <c r="T201" i="10" s="1"/>
  <c r="T211" i="10" s="1"/>
  <c r="T221" i="10" s="1"/>
  <c r="T231" i="10" s="1"/>
  <c r="T241" i="10" s="1"/>
  <c r="T251" i="10" s="1"/>
  <c r="T261" i="10" s="1"/>
  <c r="T271" i="10" s="1"/>
  <c r="T281" i="10" s="1"/>
  <c r="T291" i="10" s="1"/>
  <c r="T301" i="10" s="1"/>
  <c r="T311" i="10" s="1"/>
  <c r="T12" i="10"/>
  <c r="Q305" i="10"/>
  <c r="T2" i="10"/>
  <c r="T3" i="10"/>
  <c r="T4" i="10"/>
  <c r="T5" i="10"/>
  <c r="T6" i="10"/>
  <c r="T7" i="10"/>
  <c r="T8" i="10"/>
  <c r="T9" i="10"/>
  <c r="T10" i="10"/>
  <c r="T11" i="10"/>
  <c r="I736" i="10"/>
  <c r="G736" i="10"/>
  <c r="H736" i="10" s="1"/>
  <c r="F736" i="10"/>
  <c r="I735" i="10"/>
  <c r="G735" i="10"/>
  <c r="H735" i="10" s="1"/>
  <c r="F735" i="10"/>
  <c r="I734" i="10"/>
  <c r="G734" i="10"/>
  <c r="H734" i="10" s="1"/>
  <c r="F734" i="10"/>
  <c r="I733" i="10"/>
  <c r="G733" i="10"/>
  <c r="H733" i="10" s="1"/>
  <c r="F733" i="10"/>
  <c r="I732" i="10"/>
  <c r="G732" i="10"/>
  <c r="H732" i="10" s="1"/>
  <c r="F732" i="10"/>
  <c r="I731" i="10"/>
  <c r="G731" i="10"/>
  <c r="H731" i="10" s="1"/>
  <c r="F731" i="10"/>
  <c r="I730" i="10"/>
  <c r="G730" i="10"/>
  <c r="H730" i="10" s="1"/>
  <c r="F730" i="10"/>
  <c r="I729" i="10"/>
  <c r="H729" i="10"/>
  <c r="G729" i="10"/>
  <c r="F729" i="10"/>
  <c r="I728" i="10"/>
  <c r="G728" i="10"/>
  <c r="H728" i="10" s="1"/>
  <c r="F728" i="10"/>
  <c r="I727" i="10"/>
  <c r="G727" i="10"/>
  <c r="H727" i="10" s="1"/>
  <c r="F727" i="10"/>
  <c r="I726" i="10"/>
  <c r="G726" i="10"/>
  <c r="H726" i="10" s="1"/>
  <c r="F726" i="10"/>
  <c r="I725" i="10"/>
  <c r="H725" i="10"/>
  <c r="G725" i="10"/>
  <c r="F725" i="10"/>
  <c r="I724" i="10"/>
  <c r="G724" i="10"/>
  <c r="H724" i="10" s="1"/>
  <c r="F724" i="10"/>
  <c r="I723" i="10"/>
  <c r="G723" i="10"/>
  <c r="H723" i="10" s="1"/>
  <c r="F723" i="10"/>
  <c r="I722" i="10"/>
  <c r="G722" i="10"/>
  <c r="H722" i="10" s="1"/>
  <c r="F722" i="10"/>
  <c r="I721" i="10"/>
  <c r="H721" i="10"/>
  <c r="G721" i="10"/>
  <c r="F721" i="10"/>
  <c r="I720" i="10"/>
  <c r="G720" i="10"/>
  <c r="H720" i="10" s="1"/>
  <c r="F720" i="10"/>
  <c r="I719" i="10"/>
  <c r="G719" i="10"/>
  <c r="H719" i="10" s="1"/>
  <c r="F719" i="10"/>
  <c r="I718" i="10"/>
  <c r="G718" i="10"/>
  <c r="H718" i="10" s="1"/>
  <c r="F718" i="10"/>
  <c r="I717" i="10"/>
  <c r="G717" i="10"/>
  <c r="H717" i="10" s="1"/>
  <c r="F717" i="10"/>
  <c r="I716" i="10"/>
  <c r="G716" i="10"/>
  <c r="H716" i="10" s="1"/>
  <c r="F716" i="10"/>
  <c r="I715" i="10"/>
  <c r="G715" i="10"/>
  <c r="H715" i="10" s="1"/>
  <c r="F715" i="10"/>
  <c r="I714" i="10"/>
  <c r="G714" i="10"/>
  <c r="H714" i="10" s="1"/>
  <c r="F714" i="10"/>
  <c r="I713" i="10"/>
  <c r="H713" i="10"/>
  <c r="G713" i="10"/>
  <c r="F713" i="10"/>
  <c r="I712" i="10"/>
  <c r="G712" i="10"/>
  <c r="H712" i="10" s="1"/>
  <c r="F712" i="10"/>
  <c r="I711" i="10"/>
  <c r="G711" i="10"/>
  <c r="H711" i="10" s="1"/>
  <c r="F711" i="10"/>
  <c r="I710" i="10"/>
  <c r="G710" i="10"/>
  <c r="H710" i="10" s="1"/>
  <c r="F710" i="10"/>
  <c r="I709" i="10"/>
  <c r="H709" i="10"/>
  <c r="G709" i="10"/>
  <c r="F709" i="10"/>
  <c r="I708" i="10"/>
  <c r="G708" i="10"/>
  <c r="H708" i="10" s="1"/>
  <c r="F708" i="10"/>
  <c r="I707" i="10"/>
  <c r="G707" i="10"/>
  <c r="H707" i="10" s="1"/>
  <c r="F707" i="10"/>
  <c r="I706" i="10"/>
  <c r="G706" i="10"/>
  <c r="H706" i="10" s="1"/>
  <c r="F706" i="10"/>
  <c r="I705" i="10"/>
  <c r="H705" i="10"/>
  <c r="G705" i="10"/>
  <c r="F705" i="10"/>
  <c r="I704" i="10"/>
  <c r="G704" i="10"/>
  <c r="H704" i="10" s="1"/>
  <c r="F704" i="10"/>
  <c r="I703" i="10"/>
  <c r="G703" i="10"/>
  <c r="H703" i="10" s="1"/>
  <c r="F703" i="10"/>
  <c r="I702" i="10"/>
  <c r="G702" i="10"/>
  <c r="H702" i="10" s="1"/>
  <c r="F702" i="10"/>
  <c r="I701" i="10"/>
  <c r="G701" i="10"/>
  <c r="H701" i="10" s="1"/>
  <c r="F701" i="10"/>
  <c r="I700" i="10"/>
  <c r="G700" i="10"/>
  <c r="H700" i="10" s="1"/>
  <c r="F700" i="10"/>
  <c r="I699" i="10"/>
  <c r="G699" i="10"/>
  <c r="H699" i="10" s="1"/>
  <c r="F699" i="10"/>
  <c r="I698" i="10"/>
  <c r="G698" i="10"/>
  <c r="H698" i="10" s="1"/>
  <c r="F698" i="10"/>
  <c r="I697" i="10"/>
  <c r="H697" i="10"/>
  <c r="G697" i="10"/>
  <c r="F697" i="10"/>
  <c r="I696" i="10"/>
  <c r="G696" i="10"/>
  <c r="H696" i="10" s="1"/>
  <c r="F696" i="10"/>
  <c r="I695" i="10"/>
  <c r="G695" i="10"/>
  <c r="H695" i="10" s="1"/>
  <c r="F695" i="10"/>
  <c r="I694" i="10"/>
  <c r="G694" i="10"/>
  <c r="H694" i="10" s="1"/>
  <c r="F694" i="10"/>
  <c r="I693" i="10"/>
  <c r="H693" i="10"/>
  <c r="G693" i="10"/>
  <c r="F693" i="10"/>
  <c r="I692" i="10"/>
  <c r="G692" i="10"/>
  <c r="H692" i="10" s="1"/>
  <c r="F692" i="10"/>
  <c r="I691" i="10"/>
  <c r="G691" i="10"/>
  <c r="H691" i="10" s="1"/>
  <c r="F691" i="10"/>
  <c r="I690" i="10"/>
  <c r="G690" i="10"/>
  <c r="H690" i="10" s="1"/>
  <c r="F690" i="10"/>
  <c r="I689" i="10"/>
  <c r="H689" i="10"/>
  <c r="G689" i="10"/>
  <c r="F689" i="10"/>
  <c r="I688" i="10"/>
  <c r="G688" i="10"/>
  <c r="H688" i="10" s="1"/>
  <c r="F688" i="10"/>
  <c r="I687" i="10"/>
  <c r="G687" i="10"/>
  <c r="H687" i="10" s="1"/>
  <c r="F687" i="10"/>
  <c r="I686" i="10"/>
  <c r="G686" i="10"/>
  <c r="H686" i="10" s="1"/>
  <c r="F686" i="10"/>
  <c r="I685" i="10"/>
  <c r="G685" i="10"/>
  <c r="H685" i="10" s="1"/>
  <c r="F685" i="10"/>
  <c r="I684" i="10"/>
  <c r="G684" i="10"/>
  <c r="H684" i="10" s="1"/>
  <c r="F684" i="10"/>
  <c r="I683" i="10"/>
  <c r="G683" i="10"/>
  <c r="H683" i="10" s="1"/>
  <c r="F683" i="10"/>
  <c r="I682" i="10"/>
  <c r="G682" i="10"/>
  <c r="H682" i="10" s="1"/>
  <c r="F682" i="10"/>
  <c r="I681" i="10"/>
  <c r="H681" i="10"/>
  <c r="G681" i="10"/>
  <c r="F681" i="10"/>
  <c r="I680" i="10"/>
  <c r="G680" i="10"/>
  <c r="H680" i="10" s="1"/>
  <c r="F680" i="10"/>
  <c r="I679" i="10"/>
  <c r="G679" i="10"/>
  <c r="H679" i="10" s="1"/>
  <c r="F679" i="10"/>
  <c r="I678" i="10"/>
  <c r="G678" i="10"/>
  <c r="H678" i="10" s="1"/>
  <c r="F678" i="10"/>
  <c r="I677" i="10"/>
  <c r="H677" i="10"/>
  <c r="G677" i="10"/>
  <c r="F677" i="10"/>
  <c r="I676" i="10"/>
  <c r="G676" i="10"/>
  <c r="H676" i="10" s="1"/>
  <c r="F676" i="10"/>
  <c r="I675" i="10"/>
  <c r="G675" i="10"/>
  <c r="H675" i="10" s="1"/>
  <c r="F675" i="10"/>
  <c r="I674" i="10"/>
  <c r="G674" i="10"/>
  <c r="H674" i="10" s="1"/>
  <c r="F674" i="10"/>
  <c r="I673" i="10"/>
  <c r="H673" i="10"/>
  <c r="G673" i="10"/>
  <c r="F673" i="10"/>
  <c r="I672" i="10"/>
  <c r="G672" i="10"/>
  <c r="H672" i="10" s="1"/>
  <c r="F672" i="10"/>
  <c r="I671" i="10"/>
  <c r="G671" i="10"/>
  <c r="H671" i="10" s="1"/>
  <c r="F671" i="10"/>
  <c r="I670" i="10"/>
  <c r="G670" i="10"/>
  <c r="H670" i="10" s="1"/>
  <c r="F670" i="10"/>
  <c r="I669" i="10"/>
  <c r="G669" i="10"/>
  <c r="H669" i="10" s="1"/>
  <c r="F669" i="10"/>
  <c r="I668" i="10"/>
  <c r="G668" i="10"/>
  <c r="H668" i="10" s="1"/>
  <c r="F668" i="10"/>
  <c r="I667" i="10"/>
  <c r="G667" i="10"/>
  <c r="H667" i="10" s="1"/>
  <c r="F667" i="10"/>
  <c r="I666" i="10"/>
  <c r="G666" i="10"/>
  <c r="H666" i="10" s="1"/>
  <c r="F666" i="10"/>
  <c r="I665" i="10"/>
  <c r="H665" i="10"/>
  <c r="G665" i="10"/>
  <c r="F665" i="10"/>
  <c r="I664" i="10"/>
  <c r="G664" i="10"/>
  <c r="H664" i="10" s="1"/>
  <c r="F664" i="10"/>
  <c r="I663" i="10"/>
  <c r="G663" i="10"/>
  <c r="H663" i="10" s="1"/>
  <c r="F663" i="10"/>
  <c r="I662" i="10"/>
  <c r="G662" i="10"/>
  <c r="H662" i="10" s="1"/>
  <c r="F662" i="10"/>
  <c r="I661" i="10"/>
  <c r="H661" i="10"/>
  <c r="G661" i="10"/>
  <c r="F661" i="10"/>
  <c r="I660" i="10"/>
  <c r="G660" i="10"/>
  <c r="H660" i="10" s="1"/>
  <c r="F660" i="10"/>
  <c r="I659" i="10"/>
  <c r="G659" i="10"/>
  <c r="H659" i="10" s="1"/>
  <c r="F659" i="10"/>
  <c r="I658" i="10"/>
  <c r="G658" i="10"/>
  <c r="H658" i="10" s="1"/>
  <c r="F658" i="10"/>
  <c r="I657" i="10"/>
  <c r="H657" i="10"/>
  <c r="G657" i="10"/>
  <c r="F657" i="10"/>
  <c r="I656" i="10"/>
  <c r="G656" i="10"/>
  <c r="H656" i="10" s="1"/>
  <c r="F656" i="10"/>
  <c r="I655" i="10"/>
  <c r="G655" i="10"/>
  <c r="H655" i="10" s="1"/>
  <c r="F655" i="10"/>
  <c r="I654" i="10"/>
  <c r="G654" i="10"/>
  <c r="H654" i="10" s="1"/>
  <c r="F654" i="10"/>
  <c r="I653" i="10"/>
  <c r="G653" i="10"/>
  <c r="H653" i="10" s="1"/>
  <c r="F653" i="10"/>
  <c r="I652" i="10"/>
  <c r="G652" i="10"/>
  <c r="H652" i="10" s="1"/>
  <c r="F652" i="10"/>
  <c r="I651" i="10"/>
  <c r="G651" i="10"/>
  <c r="H651" i="10" s="1"/>
  <c r="F651" i="10"/>
  <c r="I650" i="10"/>
  <c r="G650" i="10"/>
  <c r="H650" i="10" s="1"/>
  <c r="F650" i="10"/>
  <c r="I649" i="10"/>
  <c r="H649" i="10"/>
  <c r="G649" i="10"/>
  <c r="F649" i="10"/>
  <c r="I648" i="10"/>
  <c r="G648" i="10"/>
  <c r="H648" i="10" s="1"/>
  <c r="F648" i="10"/>
  <c r="I647" i="10"/>
  <c r="G647" i="10"/>
  <c r="H647" i="10" s="1"/>
  <c r="F647" i="10"/>
  <c r="I646" i="10"/>
  <c r="G646" i="10"/>
  <c r="H646" i="10" s="1"/>
  <c r="F646" i="10"/>
  <c r="I645" i="10"/>
  <c r="H645" i="10"/>
  <c r="G645" i="10"/>
  <c r="F645" i="10"/>
  <c r="I644" i="10"/>
  <c r="G644" i="10"/>
  <c r="H644" i="10" s="1"/>
  <c r="F644" i="10"/>
  <c r="I643" i="10"/>
  <c r="G643" i="10"/>
  <c r="H643" i="10" s="1"/>
  <c r="F643" i="10"/>
  <c r="I642" i="10"/>
  <c r="G642" i="10"/>
  <c r="H642" i="10" s="1"/>
  <c r="F642" i="10"/>
  <c r="I641" i="10"/>
  <c r="H641" i="10"/>
  <c r="G641" i="10"/>
  <c r="F641" i="10"/>
  <c r="I640" i="10"/>
  <c r="G640" i="10"/>
  <c r="H640" i="10" s="1"/>
  <c r="F640" i="10"/>
  <c r="I639" i="10"/>
  <c r="G639" i="10"/>
  <c r="H639" i="10" s="1"/>
  <c r="F639" i="10"/>
  <c r="I638" i="10"/>
  <c r="G638" i="10"/>
  <c r="H638" i="10" s="1"/>
  <c r="F638" i="10"/>
  <c r="I637" i="10"/>
  <c r="G637" i="10"/>
  <c r="H637" i="10" s="1"/>
  <c r="F637" i="10"/>
  <c r="I636" i="10"/>
  <c r="G636" i="10"/>
  <c r="H636" i="10" s="1"/>
  <c r="F636" i="10"/>
  <c r="I635" i="10"/>
  <c r="G635" i="10"/>
  <c r="H635" i="10" s="1"/>
  <c r="F635" i="10"/>
  <c r="I634" i="10"/>
  <c r="G634" i="10"/>
  <c r="H634" i="10" s="1"/>
  <c r="F634" i="10"/>
  <c r="I633" i="10"/>
  <c r="H633" i="10"/>
  <c r="G633" i="10"/>
  <c r="F633" i="10"/>
  <c r="I632" i="10"/>
  <c r="G632" i="10"/>
  <c r="H632" i="10" s="1"/>
  <c r="F632" i="10"/>
  <c r="I631" i="10"/>
  <c r="G631" i="10"/>
  <c r="H631" i="10" s="1"/>
  <c r="F631" i="10"/>
  <c r="I630" i="10"/>
  <c r="G630" i="10"/>
  <c r="H630" i="10" s="1"/>
  <c r="F630" i="10"/>
  <c r="I629" i="10"/>
  <c r="H629" i="10"/>
  <c r="G629" i="10"/>
  <c r="F629" i="10"/>
  <c r="I628" i="10"/>
  <c r="G628" i="10"/>
  <c r="H628" i="10" s="1"/>
  <c r="F628" i="10"/>
  <c r="I627" i="10"/>
  <c r="G627" i="10"/>
  <c r="H627" i="10" s="1"/>
  <c r="F627" i="10"/>
  <c r="I626" i="10"/>
  <c r="G626" i="10"/>
  <c r="H626" i="10" s="1"/>
  <c r="F626" i="10"/>
  <c r="I625" i="10"/>
  <c r="H625" i="10"/>
  <c r="G625" i="10"/>
  <c r="F625" i="10"/>
  <c r="I624" i="10"/>
  <c r="G624" i="10"/>
  <c r="H624" i="10" s="1"/>
  <c r="F624" i="10"/>
  <c r="I623" i="10"/>
  <c r="G623" i="10"/>
  <c r="H623" i="10" s="1"/>
  <c r="F623" i="10"/>
  <c r="I622" i="10"/>
  <c r="G622" i="10"/>
  <c r="H622" i="10" s="1"/>
  <c r="F622" i="10"/>
  <c r="I621" i="10"/>
  <c r="G621" i="10"/>
  <c r="H621" i="10" s="1"/>
  <c r="F621" i="10"/>
  <c r="I620" i="10"/>
  <c r="G620" i="10"/>
  <c r="H620" i="10" s="1"/>
  <c r="F620" i="10"/>
  <c r="I619" i="10"/>
  <c r="G619" i="10"/>
  <c r="H619" i="10" s="1"/>
  <c r="F619" i="10"/>
  <c r="I618" i="10"/>
  <c r="G618" i="10"/>
  <c r="H618" i="10" s="1"/>
  <c r="F618" i="10"/>
  <c r="I617" i="10"/>
  <c r="H617" i="10"/>
  <c r="G617" i="10"/>
  <c r="F617" i="10"/>
  <c r="I616" i="10"/>
  <c r="G616" i="10"/>
  <c r="H616" i="10" s="1"/>
  <c r="F616" i="10"/>
  <c r="I615" i="10"/>
  <c r="G615" i="10"/>
  <c r="H615" i="10" s="1"/>
  <c r="F615" i="10"/>
  <c r="I614" i="10"/>
  <c r="G614" i="10"/>
  <c r="H614" i="10" s="1"/>
  <c r="F614" i="10"/>
  <c r="I613" i="10"/>
  <c r="H613" i="10"/>
  <c r="G613" i="10"/>
  <c r="F613" i="10"/>
  <c r="I612" i="10"/>
  <c r="G612" i="10"/>
  <c r="H612" i="10" s="1"/>
  <c r="F612" i="10"/>
  <c r="I611" i="10"/>
  <c r="G611" i="10"/>
  <c r="H611" i="10" s="1"/>
  <c r="F611" i="10"/>
  <c r="I610" i="10"/>
  <c r="G610" i="10"/>
  <c r="H610" i="10" s="1"/>
  <c r="F610" i="10"/>
  <c r="I609" i="10"/>
  <c r="H609" i="10"/>
  <c r="G609" i="10"/>
  <c r="F609" i="10"/>
  <c r="I608" i="10"/>
  <c r="G608" i="10"/>
  <c r="H608" i="10" s="1"/>
  <c r="F608" i="10"/>
  <c r="I607" i="10"/>
  <c r="G607" i="10"/>
  <c r="H607" i="10" s="1"/>
  <c r="F607" i="10"/>
  <c r="I606" i="10"/>
  <c r="G606" i="10"/>
  <c r="H606" i="10" s="1"/>
  <c r="F606" i="10"/>
  <c r="I605" i="10"/>
  <c r="G605" i="10"/>
  <c r="H605" i="10" s="1"/>
  <c r="F605" i="10"/>
  <c r="I604" i="10"/>
  <c r="G604" i="10"/>
  <c r="H604" i="10" s="1"/>
  <c r="F604" i="10"/>
  <c r="I603" i="10"/>
  <c r="H603" i="10"/>
  <c r="G603" i="10"/>
  <c r="F603" i="10"/>
  <c r="I602" i="10"/>
  <c r="G602" i="10"/>
  <c r="H602" i="10" s="1"/>
  <c r="F602" i="10"/>
  <c r="I601" i="10"/>
  <c r="H601" i="10"/>
  <c r="G601" i="10"/>
  <c r="F601" i="10"/>
  <c r="I600" i="10"/>
  <c r="G600" i="10"/>
  <c r="H600" i="10" s="1"/>
  <c r="F600" i="10"/>
  <c r="I599" i="10"/>
  <c r="G599" i="10"/>
  <c r="H599" i="10" s="1"/>
  <c r="F599" i="10"/>
  <c r="I598" i="10"/>
  <c r="G598" i="10"/>
  <c r="H598" i="10" s="1"/>
  <c r="F598" i="10"/>
  <c r="I597" i="10"/>
  <c r="H597" i="10"/>
  <c r="G597" i="10"/>
  <c r="F597" i="10"/>
  <c r="I596" i="10"/>
  <c r="G596" i="10"/>
  <c r="H596" i="10" s="1"/>
  <c r="F596" i="10"/>
  <c r="I595" i="10"/>
  <c r="G595" i="10"/>
  <c r="H595" i="10" s="1"/>
  <c r="F595" i="10"/>
  <c r="I594" i="10"/>
  <c r="G594" i="10"/>
  <c r="H594" i="10" s="1"/>
  <c r="F594" i="10"/>
  <c r="I593" i="10"/>
  <c r="H593" i="10"/>
  <c r="G593" i="10"/>
  <c r="F593" i="10"/>
  <c r="I592" i="10"/>
  <c r="G592" i="10"/>
  <c r="H592" i="10" s="1"/>
  <c r="F592" i="10"/>
  <c r="I591" i="10"/>
  <c r="G591" i="10"/>
  <c r="H591" i="10" s="1"/>
  <c r="F591" i="10"/>
  <c r="I590" i="10"/>
  <c r="G590" i="10"/>
  <c r="H590" i="10" s="1"/>
  <c r="F590" i="10"/>
  <c r="I589" i="10"/>
  <c r="G589" i="10"/>
  <c r="H589" i="10" s="1"/>
  <c r="F589" i="10"/>
  <c r="I588" i="10"/>
  <c r="G588" i="10"/>
  <c r="H588" i="10" s="1"/>
  <c r="F588" i="10"/>
  <c r="I587" i="10"/>
  <c r="H587" i="10"/>
  <c r="G587" i="10"/>
  <c r="F587" i="10"/>
  <c r="I586" i="10"/>
  <c r="G586" i="10"/>
  <c r="H586" i="10" s="1"/>
  <c r="F586" i="10"/>
  <c r="I585" i="10"/>
  <c r="H585" i="10"/>
  <c r="G585" i="10"/>
  <c r="F585" i="10"/>
  <c r="I584" i="10"/>
  <c r="G584" i="10"/>
  <c r="H584" i="10" s="1"/>
  <c r="F584" i="10"/>
  <c r="I583" i="10"/>
  <c r="G583" i="10"/>
  <c r="H583" i="10" s="1"/>
  <c r="F583" i="10"/>
  <c r="I582" i="10"/>
  <c r="G582" i="10"/>
  <c r="H582" i="10" s="1"/>
  <c r="F582" i="10"/>
  <c r="I581" i="10"/>
  <c r="H581" i="10"/>
  <c r="G581" i="10"/>
  <c r="F581" i="10"/>
  <c r="I580" i="10"/>
  <c r="G580" i="10"/>
  <c r="H580" i="10" s="1"/>
  <c r="F580" i="10"/>
  <c r="I579" i="10"/>
  <c r="G579" i="10"/>
  <c r="H579" i="10" s="1"/>
  <c r="F579" i="10"/>
  <c r="I578" i="10"/>
  <c r="G578" i="10"/>
  <c r="H578" i="10" s="1"/>
  <c r="F578" i="10"/>
  <c r="I577" i="10"/>
  <c r="H577" i="10"/>
  <c r="G577" i="10"/>
  <c r="F577" i="10"/>
  <c r="I576" i="10"/>
  <c r="G576" i="10"/>
  <c r="H576" i="10" s="1"/>
  <c r="F576" i="10"/>
  <c r="I575" i="10"/>
  <c r="G575" i="10"/>
  <c r="H575" i="10" s="1"/>
  <c r="F575" i="10"/>
  <c r="I574" i="10"/>
  <c r="G574" i="10"/>
  <c r="H574" i="10" s="1"/>
  <c r="F574" i="10"/>
  <c r="I573" i="10"/>
  <c r="G573" i="10"/>
  <c r="H573" i="10" s="1"/>
  <c r="F573" i="10"/>
  <c r="I572" i="10"/>
  <c r="G572" i="10"/>
  <c r="H572" i="10" s="1"/>
  <c r="F572" i="10"/>
  <c r="I571" i="10"/>
  <c r="H571" i="10"/>
  <c r="G571" i="10"/>
  <c r="F571" i="10"/>
  <c r="I570" i="10"/>
  <c r="G570" i="10"/>
  <c r="H570" i="10" s="1"/>
  <c r="F570" i="10"/>
  <c r="I569" i="10"/>
  <c r="H569" i="10"/>
  <c r="G569" i="10"/>
  <c r="F569" i="10"/>
  <c r="I568" i="10"/>
  <c r="G568" i="10"/>
  <c r="H568" i="10" s="1"/>
  <c r="F568" i="10"/>
  <c r="I567" i="10"/>
  <c r="G567" i="10"/>
  <c r="H567" i="10" s="1"/>
  <c r="F567" i="10"/>
  <c r="I566" i="10"/>
  <c r="G566" i="10"/>
  <c r="H566" i="10" s="1"/>
  <c r="F566" i="10"/>
  <c r="I565" i="10"/>
  <c r="G565" i="10"/>
  <c r="H565" i="10" s="1"/>
  <c r="F565" i="10"/>
  <c r="I564" i="10"/>
  <c r="G564" i="10"/>
  <c r="H564" i="10" s="1"/>
  <c r="F564" i="10"/>
  <c r="I563" i="10"/>
  <c r="G563" i="10"/>
  <c r="H563" i="10" s="1"/>
  <c r="F563" i="10"/>
  <c r="I562" i="10"/>
  <c r="G562" i="10"/>
  <c r="H562" i="10" s="1"/>
  <c r="F562" i="10"/>
  <c r="I561" i="10"/>
  <c r="G561" i="10"/>
  <c r="H561" i="10" s="1"/>
  <c r="F561" i="10"/>
  <c r="I560" i="10"/>
  <c r="G560" i="10"/>
  <c r="H560" i="10" s="1"/>
  <c r="F560" i="10"/>
  <c r="I559" i="10"/>
  <c r="G559" i="10"/>
  <c r="H559" i="10" s="1"/>
  <c r="F559" i="10"/>
  <c r="I558" i="10"/>
  <c r="G558" i="10"/>
  <c r="H558" i="10" s="1"/>
  <c r="F558" i="10"/>
  <c r="I557" i="10"/>
  <c r="G557" i="10"/>
  <c r="H557" i="10" s="1"/>
  <c r="F557" i="10"/>
  <c r="I556" i="10"/>
  <c r="G556" i="10"/>
  <c r="H556" i="10" s="1"/>
  <c r="F556" i="10"/>
  <c r="I555" i="10"/>
  <c r="G555" i="10"/>
  <c r="H555" i="10" s="1"/>
  <c r="F555" i="10"/>
  <c r="I554" i="10"/>
  <c r="G554" i="10"/>
  <c r="H554" i="10" s="1"/>
  <c r="F554" i="10"/>
  <c r="I553" i="10"/>
  <c r="G553" i="10"/>
  <c r="H553" i="10" s="1"/>
  <c r="F553" i="10"/>
  <c r="I552" i="10"/>
  <c r="G552" i="10"/>
  <c r="H552" i="10" s="1"/>
  <c r="F552" i="10"/>
  <c r="I551" i="10"/>
  <c r="G551" i="10"/>
  <c r="H551" i="10" s="1"/>
  <c r="F551" i="10"/>
  <c r="I550" i="10"/>
  <c r="G550" i="10"/>
  <c r="H550" i="10" s="1"/>
  <c r="F550" i="10"/>
  <c r="I549" i="10"/>
  <c r="G549" i="10"/>
  <c r="H549" i="10" s="1"/>
  <c r="F549" i="10"/>
  <c r="I548" i="10"/>
  <c r="G548" i="10"/>
  <c r="H548" i="10" s="1"/>
  <c r="F548" i="10"/>
  <c r="I547" i="10"/>
  <c r="G547" i="10"/>
  <c r="H547" i="10" s="1"/>
  <c r="F547" i="10"/>
  <c r="I546" i="10"/>
  <c r="G546" i="10"/>
  <c r="H546" i="10" s="1"/>
  <c r="F546" i="10"/>
  <c r="I545" i="10"/>
  <c r="G545" i="10"/>
  <c r="H545" i="10" s="1"/>
  <c r="F545" i="10"/>
  <c r="I544" i="10"/>
  <c r="G544" i="10"/>
  <c r="H544" i="10" s="1"/>
  <c r="F544" i="10"/>
  <c r="I543" i="10"/>
  <c r="G543" i="10"/>
  <c r="H543" i="10" s="1"/>
  <c r="F543" i="10"/>
  <c r="I542" i="10"/>
  <c r="G542" i="10"/>
  <c r="H542" i="10" s="1"/>
  <c r="F542" i="10"/>
  <c r="I541" i="10"/>
  <c r="G541" i="10"/>
  <c r="H541" i="10" s="1"/>
  <c r="F541" i="10"/>
  <c r="I540" i="10"/>
  <c r="G540" i="10"/>
  <c r="H540" i="10" s="1"/>
  <c r="F540" i="10"/>
  <c r="I539" i="10"/>
  <c r="G539" i="10"/>
  <c r="H539" i="10" s="1"/>
  <c r="F539" i="10"/>
  <c r="I538" i="10"/>
  <c r="G538" i="10"/>
  <c r="H538" i="10" s="1"/>
  <c r="F538" i="10"/>
  <c r="I537" i="10"/>
  <c r="G537" i="10"/>
  <c r="H537" i="10" s="1"/>
  <c r="F537" i="10"/>
  <c r="I536" i="10"/>
  <c r="G536" i="10"/>
  <c r="H536" i="10" s="1"/>
  <c r="F536" i="10"/>
  <c r="I535" i="10"/>
  <c r="G535" i="10"/>
  <c r="H535" i="10" s="1"/>
  <c r="F535" i="10"/>
  <c r="I534" i="10"/>
  <c r="G534" i="10"/>
  <c r="H534" i="10" s="1"/>
  <c r="F534" i="10"/>
  <c r="I533" i="10"/>
  <c r="G533" i="10"/>
  <c r="H533" i="10" s="1"/>
  <c r="F533" i="10"/>
  <c r="I532" i="10"/>
  <c r="G532" i="10"/>
  <c r="H532" i="10" s="1"/>
  <c r="F532" i="10"/>
  <c r="I531" i="10"/>
  <c r="G531" i="10"/>
  <c r="H531" i="10" s="1"/>
  <c r="F531" i="10"/>
  <c r="I530" i="10"/>
  <c r="G530" i="10"/>
  <c r="H530" i="10" s="1"/>
  <c r="F530" i="10"/>
  <c r="I529" i="10"/>
  <c r="G529" i="10"/>
  <c r="H529" i="10" s="1"/>
  <c r="F529" i="10"/>
  <c r="I528" i="10"/>
  <c r="G528" i="10"/>
  <c r="H528" i="10" s="1"/>
  <c r="F528" i="10"/>
  <c r="I527" i="10"/>
  <c r="G527" i="10"/>
  <c r="H527" i="10" s="1"/>
  <c r="F527" i="10"/>
  <c r="I526" i="10"/>
  <c r="G526" i="10"/>
  <c r="H526" i="10" s="1"/>
  <c r="F526" i="10"/>
  <c r="I525" i="10"/>
  <c r="G525" i="10"/>
  <c r="H525" i="10" s="1"/>
  <c r="F525" i="10"/>
  <c r="I524" i="10"/>
  <c r="G524" i="10"/>
  <c r="H524" i="10" s="1"/>
  <c r="F524" i="10"/>
  <c r="I523" i="10"/>
  <c r="G523" i="10"/>
  <c r="H523" i="10" s="1"/>
  <c r="F523" i="10"/>
  <c r="I522" i="10"/>
  <c r="G522" i="10"/>
  <c r="H522" i="10" s="1"/>
  <c r="F522" i="10"/>
  <c r="I521" i="10"/>
  <c r="G521" i="10"/>
  <c r="H521" i="10" s="1"/>
  <c r="F521" i="10"/>
  <c r="I520" i="10"/>
  <c r="G520" i="10"/>
  <c r="H520" i="10" s="1"/>
  <c r="F520" i="10"/>
  <c r="I519" i="10"/>
  <c r="G519" i="10"/>
  <c r="H519" i="10" s="1"/>
  <c r="F519" i="10"/>
  <c r="I518" i="10"/>
  <c r="G518" i="10"/>
  <c r="H518" i="10" s="1"/>
  <c r="F518" i="10"/>
  <c r="I517" i="10"/>
  <c r="G517" i="10"/>
  <c r="H517" i="10" s="1"/>
  <c r="F517" i="10"/>
  <c r="I516" i="10"/>
  <c r="G516" i="10"/>
  <c r="H516" i="10" s="1"/>
  <c r="F516" i="10"/>
  <c r="I515" i="10"/>
  <c r="G515" i="10"/>
  <c r="H515" i="10" s="1"/>
  <c r="F515" i="10"/>
  <c r="I514" i="10"/>
  <c r="G514" i="10"/>
  <c r="H514" i="10" s="1"/>
  <c r="F514" i="10"/>
  <c r="I513" i="10"/>
  <c r="G513" i="10"/>
  <c r="H513" i="10" s="1"/>
  <c r="F513" i="10"/>
  <c r="I512" i="10"/>
  <c r="G512" i="10"/>
  <c r="H512" i="10" s="1"/>
  <c r="F512" i="10"/>
  <c r="I511" i="10"/>
  <c r="G511" i="10"/>
  <c r="H511" i="10" s="1"/>
  <c r="F511" i="10"/>
  <c r="I510" i="10"/>
  <c r="G510" i="10"/>
  <c r="H510" i="10" s="1"/>
  <c r="F510" i="10"/>
  <c r="I509" i="10"/>
  <c r="G509" i="10"/>
  <c r="H509" i="10" s="1"/>
  <c r="F509" i="10"/>
  <c r="I508" i="10"/>
  <c r="G508" i="10"/>
  <c r="H508" i="10" s="1"/>
  <c r="F508" i="10"/>
  <c r="I507" i="10"/>
  <c r="G507" i="10"/>
  <c r="H507" i="10" s="1"/>
  <c r="F507" i="10"/>
  <c r="I506" i="10"/>
  <c r="G506" i="10"/>
  <c r="H506" i="10" s="1"/>
  <c r="F506" i="10"/>
  <c r="I505" i="10"/>
  <c r="G505" i="10"/>
  <c r="H505" i="10" s="1"/>
  <c r="F505" i="10"/>
  <c r="I504" i="10"/>
  <c r="G504" i="10"/>
  <c r="H504" i="10" s="1"/>
  <c r="F504" i="10"/>
  <c r="I503" i="10"/>
  <c r="G503" i="10"/>
  <c r="H503" i="10" s="1"/>
  <c r="F503" i="10"/>
  <c r="I502" i="10"/>
  <c r="G502" i="10"/>
  <c r="H502" i="10" s="1"/>
  <c r="F502" i="10"/>
  <c r="I501" i="10"/>
  <c r="G501" i="10"/>
  <c r="H501" i="10" s="1"/>
  <c r="F501" i="10"/>
  <c r="I500" i="10"/>
  <c r="G500" i="10"/>
  <c r="H500" i="10" s="1"/>
  <c r="F500" i="10"/>
  <c r="I499" i="10"/>
  <c r="G499" i="10"/>
  <c r="H499" i="10" s="1"/>
  <c r="F499" i="10"/>
  <c r="I498" i="10"/>
  <c r="G498" i="10"/>
  <c r="H498" i="10" s="1"/>
  <c r="F498" i="10"/>
  <c r="I497" i="10"/>
  <c r="G497" i="10"/>
  <c r="H497" i="10" s="1"/>
  <c r="F497" i="10"/>
  <c r="I496" i="10"/>
  <c r="G496" i="10"/>
  <c r="H496" i="10" s="1"/>
  <c r="F496" i="10"/>
  <c r="I495" i="10"/>
  <c r="G495" i="10"/>
  <c r="H495" i="10" s="1"/>
  <c r="F495" i="10"/>
  <c r="I494" i="10"/>
  <c r="G494" i="10"/>
  <c r="H494" i="10" s="1"/>
  <c r="F494" i="10"/>
  <c r="I493" i="10"/>
  <c r="G493" i="10"/>
  <c r="H493" i="10" s="1"/>
  <c r="F493" i="10"/>
  <c r="I492" i="10"/>
  <c r="G492" i="10"/>
  <c r="H492" i="10" s="1"/>
  <c r="F492" i="10"/>
  <c r="I491" i="10"/>
  <c r="G491" i="10"/>
  <c r="H491" i="10" s="1"/>
  <c r="F491" i="10"/>
  <c r="I490" i="10"/>
  <c r="G490" i="10"/>
  <c r="H490" i="10" s="1"/>
  <c r="F490" i="10"/>
  <c r="I489" i="10"/>
  <c r="G489" i="10"/>
  <c r="H489" i="10" s="1"/>
  <c r="F489" i="10"/>
  <c r="I488" i="10"/>
  <c r="G488" i="10"/>
  <c r="H488" i="10" s="1"/>
  <c r="F488" i="10"/>
  <c r="I487" i="10"/>
  <c r="G487" i="10"/>
  <c r="H487" i="10" s="1"/>
  <c r="F487" i="10"/>
  <c r="I486" i="10"/>
  <c r="G486" i="10"/>
  <c r="H486" i="10" s="1"/>
  <c r="F486" i="10"/>
  <c r="I485" i="10"/>
  <c r="G485" i="10"/>
  <c r="H485" i="10" s="1"/>
  <c r="F485" i="10"/>
  <c r="I484" i="10"/>
  <c r="G484" i="10"/>
  <c r="H484" i="10" s="1"/>
  <c r="F484" i="10"/>
  <c r="I483" i="10"/>
  <c r="G483" i="10"/>
  <c r="H483" i="10" s="1"/>
  <c r="F483" i="10"/>
  <c r="I482" i="10"/>
  <c r="G482" i="10"/>
  <c r="H482" i="10" s="1"/>
  <c r="F482" i="10"/>
  <c r="I481" i="10"/>
  <c r="G481" i="10"/>
  <c r="H481" i="10" s="1"/>
  <c r="F481" i="10"/>
  <c r="I480" i="10"/>
  <c r="G480" i="10"/>
  <c r="H480" i="10" s="1"/>
  <c r="F480" i="10"/>
  <c r="I479" i="10"/>
  <c r="G479" i="10"/>
  <c r="H479" i="10" s="1"/>
  <c r="F479" i="10"/>
  <c r="I478" i="10"/>
  <c r="G478" i="10"/>
  <c r="H478" i="10" s="1"/>
  <c r="F478" i="10"/>
  <c r="I477" i="10"/>
  <c r="G477" i="10"/>
  <c r="H477" i="10" s="1"/>
  <c r="F477" i="10"/>
  <c r="I476" i="10"/>
  <c r="G476" i="10"/>
  <c r="H476" i="10" s="1"/>
  <c r="F476" i="10"/>
  <c r="I475" i="10"/>
  <c r="G475" i="10"/>
  <c r="H475" i="10" s="1"/>
  <c r="F475" i="10"/>
  <c r="I474" i="10"/>
  <c r="G474" i="10"/>
  <c r="H474" i="10" s="1"/>
  <c r="F474" i="10"/>
  <c r="I473" i="10"/>
  <c r="G473" i="10"/>
  <c r="H473" i="10" s="1"/>
  <c r="F473" i="10"/>
  <c r="I472" i="10"/>
  <c r="G472" i="10"/>
  <c r="H472" i="10" s="1"/>
  <c r="F472" i="10"/>
  <c r="I471" i="10"/>
  <c r="G471" i="10"/>
  <c r="H471" i="10" s="1"/>
  <c r="F471" i="10"/>
  <c r="I470" i="10"/>
  <c r="G470" i="10"/>
  <c r="H470" i="10" s="1"/>
  <c r="F470" i="10"/>
  <c r="I469" i="10"/>
  <c r="G469" i="10"/>
  <c r="H469" i="10" s="1"/>
  <c r="F469" i="10"/>
  <c r="I468" i="10"/>
  <c r="G468" i="10"/>
  <c r="H468" i="10" s="1"/>
  <c r="F468" i="10"/>
  <c r="I467" i="10"/>
  <c r="G467" i="10"/>
  <c r="H467" i="10" s="1"/>
  <c r="F467" i="10"/>
  <c r="I466" i="10"/>
  <c r="G466" i="10"/>
  <c r="H466" i="10" s="1"/>
  <c r="F466" i="10"/>
  <c r="I465" i="10"/>
  <c r="G465" i="10"/>
  <c r="H465" i="10" s="1"/>
  <c r="F465" i="10"/>
  <c r="I464" i="10"/>
  <c r="H464" i="10"/>
  <c r="G464" i="10"/>
  <c r="F464" i="10"/>
  <c r="I463" i="10"/>
  <c r="G463" i="10"/>
  <c r="H463" i="10" s="1"/>
  <c r="F463" i="10"/>
  <c r="I462" i="10"/>
  <c r="G462" i="10"/>
  <c r="H462" i="10" s="1"/>
  <c r="F462" i="10"/>
  <c r="I461" i="10"/>
  <c r="G461" i="10"/>
  <c r="H461" i="10" s="1"/>
  <c r="F461" i="10"/>
  <c r="I460" i="10"/>
  <c r="H460" i="10"/>
  <c r="G460" i="10"/>
  <c r="F460" i="10"/>
  <c r="I459" i="10"/>
  <c r="G459" i="10"/>
  <c r="H459" i="10" s="1"/>
  <c r="F459" i="10"/>
  <c r="I458" i="10"/>
  <c r="G458" i="10"/>
  <c r="H458" i="10" s="1"/>
  <c r="F458" i="10"/>
  <c r="I457" i="10"/>
  <c r="G457" i="10"/>
  <c r="H457" i="10" s="1"/>
  <c r="F457" i="10"/>
  <c r="I456" i="10"/>
  <c r="H456" i="10"/>
  <c r="G456" i="10"/>
  <c r="F456" i="10"/>
  <c r="I455" i="10"/>
  <c r="G455" i="10"/>
  <c r="H455" i="10" s="1"/>
  <c r="F455" i="10"/>
  <c r="I454" i="10"/>
  <c r="G454" i="10"/>
  <c r="H454" i="10" s="1"/>
  <c r="F454" i="10"/>
  <c r="I453" i="10"/>
  <c r="G453" i="10"/>
  <c r="H453" i="10" s="1"/>
  <c r="F453" i="10"/>
  <c r="I452" i="10"/>
  <c r="H452" i="10"/>
  <c r="G452" i="10"/>
  <c r="F452" i="10"/>
  <c r="I451" i="10"/>
  <c r="G451" i="10"/>
  <c r="H451" i="10" s="1"/>
  <c r="F451" i="10"/>
  <c r="I450" i="10"/>
  <c r="G450" i="10"/>
  <c r="H450" i="10" s="1"/>
  <c r="F450" i="10"/>
  <c r="I449" i="10"/>
  <c r="G449" i="10"/>
  <c r="H449" i="10" s="1"/>
  <c r="F449" i="10"/>
  <c r="I448" i="10"/>
  <c r="H448" i="10"/>
  <c r="G448" i="10"/>
  <c r="F448" i="10"/>
  <c r="I447" i="10"/>
  <c r="G447" i="10"/>
  <c r="H447" i="10" s="1"/>
  <c r="F447" i="10"/>
  <c r="I446" i="10"/>
  <c r="G446" i="10"/>
  <c r="H446" i="10" s="1"/>
  <c r="F446" i="10"/>
  <c r="I445" i="10"/>
  <c r="G445" i="10"/>
  <c r="H445" i="10" s="1"/>
  <c r="F445" i="10"/>
  <c r="I444" i="10"/>
  <c r="H444" i="10"/>
  <c r="G444" i="10"/>
  <c r="F444" i="10"/>
  <c r="I443" i="10"/>
  <c r="G443" i="10"/>
  <c r="H443" i="10" s="1"/>
  <c r="F443" i="10"/>
  <c r="I442" i="10"/>
  <c r="G442" i="10"/>
  <c r="H442" i="10" s="1"/>
  <c r="F442" i="10"/>
  <c r="I441" i="10"/>
  <c r="G441" i="10"/>
  <c r="H441" i="10" s="1"/>
  <c r="F441" i="10"/>
  <c r="I440" i="10"/>
  <c r="H440" i="10"/>
  <c r="G440" i="10"/>
  <c r="F440" i="10"/>
  <c r="I439" i="10"/>
  <c r="G439" i="10"/>
  <c r="H439" i="10" s="1"/>
  <c r="F439" i="10"/>
  <c r="I438" i="10"/>
  <c r="G438" i="10"/>
  <c r="H438" i="10" s="1"/>
  <c r="F438" i="10"/>
  <c r="I437" i="10"/>
  <c r="G437" i="10"/>
  <c r="H437" i="10" s="1"/>
  <c r="F437" i="10"/>
  <c r="I436" i="10"/>
  <c r="H436" i="10"/>
  <c r="G436" i="10"/>
  <c r="F436" i="10"/>
  <c r="I435" i="10"/>
  <c r="G435" i="10"/>
  <c r="H435" i="10" s="1"/>
  <c r="F435" i="10"/>
  <c r="I434" i="10"/>
  <c r="G434" i="10"/>
  <c r="H434" i="10" s="1"/>
  <c r="F434" i="10"/>
  <c r="I433" i="10"/>
  <c r="G433" i="10"/>
  <c r="H433" i="10" s="1"/>
  <c r="F433" i="10"/>
  <c r="I432" i="10"/>
  <c r="H432" i="10"/>
  <c r="G432" i="10"/>
  <c r="F432" i="10"/>
  <c r="I431" i="10"/>
  <c r="G431" i="10"/>
  <c r="H431" i="10" s="1"/>
  <c r="F431" i="10"/>
  <c r="I430" i="10"/>
  <c r="G430" i="10"/>
  <c r="H430" i="10" s="1"/>
  <c r="F430" i="10"/>
  <c r="I429" i="10"/>
  <c r="G429" i="10"/>
  <c r="H429" i="10" s="1"/>
  <c r="F429" i="10"/>
  <c r="I428" i="10"/>
  <c r="H428" i="10"/>
  <c r="G428" i="10"/>
  <c r="F428" i="10"/>
  <c r="I427" i="10"/>
  <c r="G427" i="10"/>
  <c r="H427" i="10" s="1"/>
  <c r="F427" i="10"/>
  <c r="I426" i="10"/>
  <c r="G426" i="10"/>
  <c r="H426" i="10" s="1"/>
  <c r="F426" i="10"/>
  <c r="I425" i="10"/>
  <c r="G425" i="10"/>
  <c r="H425" i="10" s="1"/>
  <c r="F425" i="10"/>
  <c r="I424" i="10"/>
  <c r="H424" i="10"/>
  <c r="G424" i="10"/>
  <c r="F424" i="10"/>
  <c r="I423" i="10"/>
  <c r="G423" i="10"/>
  <c r="H423" i="10" s="1"/>
  <c r="F423" i="10"/>
  <c r="I422" i="10"/>
  <c r="G422" i="10"/>
  <c r="H422" i="10" s="1"/>
  <c r="F422" i="10"/>
  <c r="I421" i="10"/>
  <c r="G421" i="10"/>
  <c r="H421" i="10" s="1"/>
  <c r="F421" i="10"/>
  <c r="I420" i="10"/>
  <c r="H420" i="10"/>
  <c r="G420" i="10"/>
  <c r="F420" i="10"/>
  <c r="I419" i="10"/>
  <c r="G419" i="10"/>
  <c r="H419" i="10" s="1"/>
  <c r="F419" i="10"/>
  <c r="I418" i="10"/>
  <c r="G418" i="10"/>
  <c r="H418" i="10" s="1"/>
  <c r="F418" i="10"/>
  <c r="I417" i="10"/>
  <c r="G417" i="10"/>
  <c r="H417" i="10" s="1"/>
  <c r="F417" i="10"/>
  <c r="I416" i="10"/>
  <c r="G416" i="10"/>
  <c r="H416" i="10" s="1"/>
  <c r="F416" i="10"/>
  <c r="I415" i="10"/>
  <c r="G415" i="10"/>
  <c r="H415" i="10" s="1"/>
  <c r="F415" i="10"/>
  <c r="I414" i="10"/>
  <c r="G414" i="10"/>
  <c r="H414" i="10" s="1"/>
  <c r="F414" i="10"/>
  <c r="I413" i="10"/>
  <c r="G413" i="10"/>
  <c r="H413" i="10" s="1"/>
  <c r="F413" i="10"/>
  <c r="I412" i="10"/>
  <c r="G412" i="10"/>
  <c r="H412" i="10" s="1"/>
  <c r="F412" i="10"/>
  <c r="I411" i="10"/>
  <c r="G411" i="10"/>
  <c r="H411" i="10" s="1"/>
  <c r="F411" i="10"/>
  <c r="I410" i="10"/>
  <c r="G410" i="10"/>
  <c r="H410" i="10" s="1"/>
  <c r="F410" i="10"/>
  <c r="I409" i="10"/>
  <c r="G409" i="10"/>
  <c r="H409" i="10" s="1"/>
  <c r="F409" i="10"/>
  <c r="I408" i="10"/>
  <c r="G408" i="10"/>
  <c r="H408" i="10" s="1"/>
  <c r="F408" i="10"/>
  <c r="I407" i="10"/>
  <c r="G407" i="10"/>
  <c r="H407" i="10" s="1"/>
  <c r="F407" i="10"/>
  <c r="I406" i="10"/>
  <c r="G406" i="10"/>
  <c r="H406" i="10" s="1"/>
  <c r="F406" i="10"/>
  <c r="I405" i="10"/>
  <c r="G405" i="10"/>
  <c r="H405" i="10" s="1"/>
  <c r="F405" i="10"/>
  <c r="I404" i="10"/>
  <c r="G404" i="10"/>
  <c r="H404" i="10" s="1"/>
  <c r="F404" i="10"/>
  <c r="I403" i="10"/>
  <c r="G403" i="10"/>
  <c r="H403" i="10" s="1"/>
  <c r="F403" i="10"/>
  <c r="I402" i="10"/>
  <c r="G402" i="10"/>
  <c r="H402" i="10" s="1"/>
  <c r="F402" i="10"/>
  <c r="I401" i="10"/>
  <c r="G401" i="10"/>
  <c r="H401" i="10" s="1"/>
  <c r="F401" i="10"/>
  <c r="I400" i="10"/>
  <c r="G400" i="10"/>
  <c r="H400" i="10" s="1"/>
  <c r="F400" i="10"/>
  <c r="I399" i="10"/>
  <c r="G399" i="10"/>
  <c r="H399" i="10" s="1"/>
  <c r="F399" i="10"/>
  <c r="I398" i="10"/>
  <c r="G398" i="10"/>
  <c r="H398" i="10" s="1"/>
  <c r="F398" i="10"/>
  <c r="I397" i="10"/>
  <c r="G397" i="10"/>
  <c r="H397" i="10" s="1"/>
  <c r="F397" i="10"/>
  <c r="I396" i="10"/>
  <c r="G396" i="10"/>
  <c r="H396" i="10" s="1"/>
  <c r="F396" i="10"/>
  <c r="I395" i="10"/>
  <c r="G395" i="10"/>
  <c r="H395" i="10" s="1"/>
  <c r="F395" i="10"/>
  <c r="I394" i="10"/>
  <c r="G394" i="10"/>
  <c r="H394" i="10" s="1"/>
  <c r="F394" i="10"/>
  <c r="I393" i="10"/>
  <c r="G393" i="10"/>
  <c r="H393" i="10" s="1"/>
  <c r="F393" i="10"/>
  <c r="I392" i="10"/>
  <c r="G392" i="10"/>
  <c r="H392" i="10" s="1"/>
  <c r="F392" i="10"/>
  <c r="I391" i="10"/>
  <c r="G391" i="10"/>
  <c r="H391" i="10" s="1"/>
  <c r="F391" i="10"/>
  <c r="I390" i="10"/>
  <c r="G390" i="10"/>
  <c r="H390" i="10" s="1"/>
  <c r="F390" i="10"/>
  <c r="I389" i="10"/>
  <c r="G389" i="10"/>
  <c r="H389" i="10" s="1"/>
  <c r="F389" i="10"/>
  <c r="I388" i="10"/>
  <c r="G388" i="10"/>
  <c r="H388" i="10" s="1"/>
  <c r="F388" i="10"/>
  <c r="I387" i="10"/>
  <c r="G387" i="10"/>
  <c r="H387" i="10" s="1"/>
  <c r="F387" i="10"/>
  <c r="I386" i="10"/>
  <c r="G386" i="10"/>
  <c r="H386" i="10" s="1"/>
  <c r="F386" i="10"/>
  <c r="I385" i="10"/>
  <c r="G385" i="10"/>
  <c r="H385" i="10" s="1"/>
  <c r="F385" i="10"/>
  <c r="I384" i="10"/>
  <c r="G384" i="10"/>
  <c r="H384" i="10" s="1"/>
  <c r="F384" i="10"/>
  <c r="I383" i="10"/>
  <c r="G383" i="10"/>
  <c r="H383" i="10" s="1"/>
  <c r="F383" i="10"/>
  <c r="I382" i="10"/>
  <c r="G382" i="10"/>
  <c r="H382" i="10" s="1"/>
  <c r="F382" i="10"/>
  <c r="I381" i="10"/>
  <c r="G381" i="10"/>
  <c r="H381" i="10" s="1"/>
  <c r="F381" i="10"/>
  <c r="I380" i="10"/>
  <c r="G380" i="10"/>
  <c r="H380" i="10" s="1"/>
  <c r="F380" i="10"/>
  <c r="I379" i="10"/>
  <c r="G379" i="10"/>
  <c r="H379" i="10" s="1"/>
  <c r="F379" i="10"/>
  <c r="I378" i="10"/>
  <c r="G378" i="10"/>
  <c r="H378" i="10" s="1"/>
  <c r="F378" i="10"/>
  <c r="I377" i="10"/>
  <c r="G377" i="10"/>
  <c r="H377" i="10" s="1"/>
  <c r="F377" i="10"/>
  <c r="I376" i="10"/>
  <c r="G376" i="10"/>
  <c r="H376" i="10" s="1"/>
  <c r="F376" i="10"/>
  <c r="I375" i="10"/>
  <c r="G375" i="10"/>
  <c r="H375" i="10" s="1"/>
  <c r="F375" i="10"/>
  <c r="I374" i="10"/>
  <c r="G374" i="10"/>
  <c r="H374" i="10" s="1"/>
  <c r="F374" i="10"/>
  <c r="I373" i="10"/>
  <c r="G373" i="10"/>
  <c r="H373" i="10" s="1"/>
  <c r="F373" i="10"/>
  <c r="I372" i="10"/>
  <c r="G372" i="10"/>
  <c r="H372" i="10" s="1"/>
  <c r="F372" i="10"/>
  <c r="I371" i="10"/>
  <c r="G371" i="10"/>
  <c r="H371" i="10" s="1"/>
  <c r="F371" i="10"/>
  <c r="I370" i="10"/>
  <c r="G370" i="10"/>
  <c r="H370" i="10" s="1"/>
  <c r="F370" i="10"/>
  <c r="I369" i="10"/>
  <c r="G369" i="10"/>
  <c r="H369" i="10" s="1"/>
  <c r="F369" i="10"/>
  <c r="I368" i="10"/>
  <c r="G368" i="10"/>
  <c r="H368" i="10" s="1"/>
  <c r="F368" i="10"/>
  <c r="I367" i="10"/>
  <c r="G367" i="10"/>
  <c r="H367" i="10" s="1"/>
  <c r="F367" i="10"/>
  <c r="I366" i="10"/>
  <c r="G366" i="10"/>
  <c r="H366" i="10" s="1"/>
  <c r="F366" i="10"/>
  <c r="I365" i="10"/>
  <c r="G365" i="10"/>
  <c r="H365" i="10" s="1"/>
  <c r="F365" i="10"/>
  <c r="I364" i="10"/>
  <c r="G364" i="10"/>
  <c r="H364" i="10" s="1"/>
  <c r="F364" i="10"/>
  <c r="I363" i="10"/>
  <c r="G363" i="10"/>
  <c r="H363" i="10" s="1"/>
  <c r="F363" i="10"/>
  <c r="I362" i="10"/>
  <c r="G362" i="10"/>
  <c r="H362" i="10" s="1"/>
  <c r="F362" i="10"/>
  <c r="I361" i="10"/>
  <c r="G361" i="10"/>
  <c r="H361" i="10" s="1"/>
  <c r="F361" i="10"/>
  <c r="I360" i="10"/>
  <c r="G360" i="10"/>
  <c r="H360" i="10" s="1"/>
  <c r="F360" i="10"/>
  <c r="I359" i="10"/>
  <c r="G359" i="10"/>
  <c r="H359" i="10" s="1"/>
  <c r="F359" i="10"/>
  <c r="I358" i="10"/>
  <c r="G358" i="10"/>
  <c r="H358" i="10" s="1"/>
  <c r="F358" i="10"/>
  <c r="I357" i="10"/>
  <c r="G357" i="10"/>
  <c r="H357" i="10" s="1"/>
  <c r="F357" i="10"/>
  <c r="I356" i="10"/>
  <c r="G356" i="10"/>
  <c r="H356" i="10" s="1"/>
  <c r="F356" i="10"/>
  <c r="I355" i="10"/>
  <c r="G355" i="10"/>
  <c r="H355" i="10" s="1"/>
  <c r="F355" i="10"/>
  <c r="I354" i="10"/>
  <c r="G354" i="10"/>
  <c r="H354" i="10" s="1"/>
  <c r="F354" i="10"/>
  <c r="I353" i="10"/>
  <c r="G353" i="10"/>
  <c r="H353" i="10" s="1"/>
  <c r="F353" i="10"/>
  <c r="I352" i="10"/>
  <c r="G352" i="10"/>
  <c r="H352" i="10" s="1"/>
  <c r="F352" i="10"/>
  <c r="I351" i="10"/>
  <c r="G351" i="10"/>
  <c r="H351" i="10" s="1"/>
  <c r="F351" i="10"/>
  <c r="I350" i="10"/>
  <c r="G350" i="10"/>
  <c r="H350" i="10" s="1"/>
  <c r="F350" i="10"/>
  <c r="I349" i="10"/>
  <c r="G349" i="10"/>
  <c r="H349" i="10" s="1"/>
  <c r="F349" i="10"/>
  <c r="I348" i="10"/>
  <c r="G348" i="10"/>
  <c r="H348" i="10" s="1"/>
  <c r="F348" i="10"/>
  <c r="I347" i="10"/>
  <c r="G347" i="10"/>
  <c r="H347" i="10" s="1"/>
  <c r="F347" i="10"/>
  <c r="I346" i="10"/>
  <c r="G346" i="10"/>
  <c r="H346" i="10" s="1"/>
  <c r="F346" i="10"/>
  <c r="I345" i="10"/>
  <c r="G345" i="10"/>
  <c r="H345" i="10" s="1"/>
  <c r="F345" i="10"/>
  <c r="I344" i="10"/>
  <c r="G344" i="10"/>
  <c r="H344" i="10" s="1"/>
  <c r="F344" i="10"/>
  <c r="I343" i="10"/>
  <c r="G343" i="10"/>
  <c r="H343" i="10" s="1"/>
  <c r="F343" i="10"/>
  <c r="I342" i="10"/>
  <c r="G342" i="10"/>
  <c r="H342" i="10" s="1"/>
  <c r="F342" i="10"/>
  <c r="I341" i="10"/>
  <c r="G341" i="10"/>
  <c r="H341" i="10" s="1"/>
  <c r="F341" i="10"/>
  <c r="I340" i="10"/>
  <c r="G340" i="10"/>
  <c r="H340" i="10" s="1"/>
  <c r="F340" i="10"/>
  <c r="I339" i="10"/>
  <c r="G339" i="10"/>
  <c r="H339" i="10" s="1"/>
  <c r="F339" i="10"/>
  <c r="I338" i="10"/>
  <c r="G338" i="10"/>
  <c r="H338" i="10" s="1"/>
  <c r="F338" i="10"/>
  <c r="I337" i="10"/>
  <c r="G337" i="10"/>
  <c r="H337" i="10" s="1"/>
  <c r="F337" i="10"/>
  <c r="I336" i="10"/>
  <c r="G336" i="10"/>
  <c r="H336" i="10" s="1"/>
  <c r="F336" i="10"/>
  <c r="I335" i="10"/>
  <c r="G335" i="10"/>
  <c r="H335" i="10" s="1"/>
  <c r="F335" i="10"/>
  <c r="I334" i="10"/>
  <c r="G334" i="10"/>
  <c r="H334" i="10" s="1"/>
  <c r="F334" i="10"/>
  <c r="I333" i="10"/>
  <c r="G333" i="10"/>
  <c r="H333" i="10" s="1"/>
  <c r="F333" i="10"/>
  <c r="I332" i="10"/>
  <c r="G332" i="10"/>
  <c r="H332" i="10" s="1"/>
  <c r="F332" i="10"/>
  <c r="I331" i="10"/>
  <c r="G331" i="10"/>
  <c r="H331" i="10" s="1"/>
  <c r="F331" i="10"/>
  <c r="I330" i="10"/>
  <c r="G330" i="10"/>
  <c r="H330" i="10" s="1"/>
  <c r="F330" i="10"/>
  <c r="I329" i="10"/>
  <c r="G329" i="10"/>
  <c r="H329" i="10" s="1"/>
  <c r="F329" i="10"/>
  <c r="I328" i="10"/>
  <c r="G328" i="10"/>
  <c r="H328" i="10" s="1"/>
  <c r="F328" i="10"/>
  <c r="I327" i="10"/>
  <c r="G327" i="10"/>
  <c r="H327" i="10" s="1"/>
  <c r="F327" i="10"/>
  <c r="I326" i="10"/>
  <c r="G326" i="10"/>
  <c r="H326" i="10" s="1"/>
  <c r="F326" i="10"/>
  <c r="I325" i="10"/>
  <c r="G325" i="10"/>
  <c r="H325" i="10" s="1"/>
  <c r="F325" i="10"/>
  <c r="I324" i="10"/>
  <c r="G324" i="10"/>
  <c r="H324" i="10" s="1"/>
  <c r="F324" i="10"/>
  <c r="I323" i="10"/>
  <c r="G323" i="10"/>
  <c r="H323" i="10" s="1"/>
  <c r="F323" i="10"/>
  <c r="I322" i="10"/>
  <c r="G322" i="10"/>
  <c r="H322" i="10" s="1"/>
  <c r="F322" i="10"/>
  <c r="I321" i="10"/>
  <c r="G321" i="10"/>
  <c r="H321" i="10" s="1"/>
  <c r="F321" i="10"/>
  <c r="I320" i="10"/>
  <c r="G320" i="10"/>
  <c r="H320" i="10" s="1"/>
  <c r="F320" i="10"/>
  <c r="I319" i="10"/>
  <c r="G319" i="10"/>
  <c r="H319" i="10" s="1"/>
  <c r="F319" i="10"/>
  <c r="I318" i="10"/>
  <c r="G318" i="10"/>
  <c r="H318" i="10" s="1"/>
  <c r="F318" i="10"/>
  <c r="I317" i="10"/>
  <c r="G317" i="10"/>
  <c r="H317" i="10" s="1"/>
  <c r="F317" i="10"/>
  <c r="I316" i="10"/>
  <c r="G316" i="10"/>
  <c r="H316" i="10" s="1"/>
  <c r="F316" i="10"/>
  <c r="I315" i="10"/>
  <c r="G315" i="10"/>
  <c r="H315" i="10" s="1"/>
  <c r="F315" i="10"/>
  <c r="I314" i="10"/>
  <c r="G314" i="10"/>
  <c r="H314" i="10" s="1"/>
  <c r="F314" i="10"/>
  <c r="I313" i="10"/>
  <c r="G313" i="10"/>
  <c r="H313" i="10" s="1"/>
  <c r="F313" i="10"/>
  <c r="I312" i="10"/>
  <c r="G312" i="10"/>
  <c r="H312" i="10" s="1"/>
  <c r="F312" i="10"/>
  <c r="I311" i="10"/>
  <c r="G311" i="10"/>
  <c r="H311" i="10" s="1"/>
  <c r="F311" i="10"/>
  <c r="I310" i="10"/>
  <c r="G310" i="10"/>
  <c r="H310" i="10" s="1"/>
  <c r="F310" i="10"/>
  <c r="I309" i="10"/>
  <c r="G309" i="10"/>
  <c r="H309" i="10" s="1"/>
  <c r="F309" i="10"/>
  <c r="I308" i="10"/>
  <c r="G308" i="10"/>
  <c r="H308" i="10" s="1"/>
  <c r="F308" i="10"/>
  <c r="I307" i="10"/>
  <c r="G307" i="10"/>
  <c r="H307" i="10" s="1"/>
  <c r="F307" i="10"/>
  <c r="I306" i="10"/>
  <c r="G306" i="10"/>
  <c r="H306" i="10" s="1"/>
  <c r="F306" i="10"/>
  <c r="I305" i="10"/>
  <c r="H305" i="10"/>
  <c r="G305" i="10"/>
  <c r="F305" i="10"/>
  <c r="O304" i="10"/>
  <c r="I304" i="10"/>
  <c r="G304" i="10"/>
  <c r="H304" i="10" s="1"/>
  <c r="F304" i="10"/>
  <c r="O303" i="10"/>
  <c r="I303" i="10"/>
  <c r="G303" i="10"/>
  <c r="H303" i="10" s="1"/>
  <c r="F303" i="10"/>
  <c r="O302" i="10"/>
  <c r="I302" i="10"/>
  <c r="G302" i="10"/>
  <c r="H302" i="10" s="1"/>
  <c r="F302" i="10"/>
  <c r="O301" i="10"/>
  <c r="I301" i="10"/>
  <c r="G301" i="10"/>
  <c r="H301" i="10" s="1"/>
  <c r="F301" i="10"/>
  <c r="O300" i="10"/>
  <c r="I300" i="10"/>
  <c r="G300" i="10"/>
  <c r="H300" i="10" s="1"/>
  <c r="F300" i="10"/>
  <c r="O299" i="10"/>
  <c r="I299" i="10"/>
  <c r="H299" i="10"/>
  <c r="G299" i="10"/>
  <c r="F299" i="10"/>
  <c r="O298" i="10"/>
  <c r="I298" i="10"/>
  <c r="G298" i="10"/>
  <c r="H298" i="10" s="1"/>
  <c r="F298" i="10"/>
  <c r="O297" i="10"/>
  <c r="I297" i="10"/>
  <c r="H297" i="10"/>
  <c r="G297" i="10"/>
  <c r="F297" i="10"/>
  <c r="O296" i="10"/>
  <c r="I296" i="10"/>
  <c r="G296" i="10"/>
  <c r="H296" i="10" s="1"/>
  <c r="F296" i="10"/>
  <c r="O295" i="10"/>
  <c r="I295" i="10"/>
  <c r="G295" i="10"/>
  <c r="H295" i="10" s="1"/>
  <c r="F295" i="10"/>
  <c r="O294" i="10"/>
  <c r="I294" i="10"/>
  <c r="G294" i="10"/>
  <c r="H294" i="10" s="1"/>
  <c r="F294" i="10"/>
  <c r="O293" i="10"/>
  <c r="I293" i="10"/>
  <c r="G293" i="10"/>
  <c r="H293" i="10" s="1"/>
  <c r="F293" i="10"/>
  <c r="O292" i="10"/>
  <c r="I292" i="10"/>
  <c r="G292" i="10"/>
  <c r="H292" i="10" s="1"/>
  <c r="F292" i="10"/>
  <c r="O291" i="10"/>
  <c r="I291" i="10"/>
  <c r="H291" i="10"/>
  <c r="G291" i="10"/>
  <c r="F291" i="10"/>
  <c r="O290" i="10"/>
  <c r="I290" i="10"/>
  <c r="G290" i="10"/>
  <c r="H290" i="10" s="1"/>
  <c r="F290" i="10"/>
  <c r="O289" i="10"/>
  <c r="I289" i="10"/>
  <c r="H289" i="10"/>
  <c r="G289" i="10"/>
  <c r="F289" i="10"/>
  <c r="O288" i="10"/>
  <c r="I288" i="10"/>
  <c r="G288" i="10"/>
  <c r="H288" i="10" s="1"/>
  <c r="F288" i="10"/>
  <c r="O287" i="10"/>
  <c r="I287" i="10"/>
  <c r="G287" i="10"/>
  <c r="H287" i="10" s="1"/>
  <c r="F287" i="10"/>
  <c r="O286" i="10"/>
  <c r="I286" i="10"/>
  <c r="G286" i="10"/>
  <c r="H286" i="10" s="1"/>
  <c r="F286" i="10"/>
  <c r="O285" i="10"/>
  <c r="I285" i="10"/>
  <c r="H285" i="10"/>
  <c r="G285" i="10"/>
  <c r="F285" i="10"/>
  <c r="O284" i="10"/>
  <c r="I284" i="10"/>
  <c r="G284" i="10"/>
  <c r="H284" i="10" s="1"/>
  <c r="F284" i="10"/>
  <c r="O283" i="10"/>
  <c r="I283" i="10"/>
  <c r="H283" i="10"/>
  <c r="G283" i="10"/>
  <c r="F283" i="10"/>
  <c r="O282" i="10"/>
  <c r="I282" i="10"/>
  <c r="G282" i="10"/>
  <c r="H282" i="10" s="1"/>
  <c r="F282" i="10"/>
  <c r="O281" i="10"/>
  <c r="I281" i="10"/>
  <c r="H281" i="10"/>
  <c r="G281" i="10"/>
  <c r="F281" i="10"/>
  <c r="O280" i="10"/>
  <c r="I280" i="10"/>
  <c r="G280" i="10"/>
  <c r="H280" i="10" s="1"/>
  <c r="F280" i="10"/>
  <c r="O279" i="10"/>
  <c r="I279" i="10"/>
  <c r="G279" i="10"/>
  <c r="H279" i="10" s="1"/>
  <c r="F279" i="10"/>
  <c r="O278" i="10"/>
  <c r="I278" i="10"/>
  <c r="G278" i="10"/>
  <c r="H278" i="10" s="1"/>
  <c r="F278" i="10"/>
  <c r="O277" i="10"/>
  <c r="I277" i="10"/>
  <c r="G277" i="10"/>
  <c r="H277" i="10" s="1"/>
  <c r="F277" i="10"/>
  <c r="O276" i="10"/>
  <c r="I276" i="10"/>
  <c r="G276" i="10"/>
  <c r="H276" i="10" s="1"/>
  <c r="F276" i="10"/>
  <c r="O275" i="10"/>
  <c r="I275" i="10"/>
  <c r="H275" i="10"/>
  <c r="G275" i="10"/>
  <c r="F275" i="10"/>
  <c r="O274" i="10"/>
  <c r="I274" i="10"/>
  <c r="G274" i="10"/>
  <c r="H274" i="10" s="1"/>
  <c r="F274" i="10"/>
  <c r="O273" i="10"/>
  <c r="I273" i="10"/>
  <c r="H273" i="10"/>
  <c r="G273" i="10"/>
  <c r="F273" i="10"/>
  <c r="O272" i="10"/>
  <c r="I272" i="10"/>
  <c r="G272" i="10"/>
  <c r="H272" i="10" s="1"/>
  <c r="F272" i="10"/>
  <c r="O271" i="10"/>
  <c r="I271" i="10"/>
  <c r="G271" i="10"/>
  <c r="H271" i="10" s="1"/>
  <c r="F271" i="10"/>
  <c r="O270" i="10"/>
  <c r="I270" i="10"/>
  <c r="G270" i="10"/>
  <c r="H270" i="10" s="1"/>
  <c r="F270" i="10"/>
  <c r="O269" i="10"/>
  <c r="I269" i="10"/>
  <c r="G269" i="10"/>
  <c r="H269" i="10" s="1"/>
  <c r="F269" i="10"/>
  <c r="O268" i="10"/>
  <c r="I268" i="10"/>
  <c r="G268" i="10"/>
  <c r="H268" i="10" s="1"/>
  <c r="F268" i="10"/>
  <c r="O267" i="10"/>
  <c r="I267" i="10"/>
  <c r="H267" i="10"/>
  <c r="G267" i="10"/>
  <c r="F267" i="10"/>
  <c r="O266" i="10"/>
  <c r="I266" i="10"/>
  <c r="G266" i="10"/>
  <c r="H266" i="10" s="1"/>
  <c r="F266" i="10"/>
  <c r="O265" i="10"/>
  <c r="I265" i="10"/>
  <c r="H265" i="10"/>
  <c r="G265" i="10"/>
  <c r="F265" i="10"/>
  <c r="O264" i="10"/>
  <c r="I264" i="10"/>
  <c r="G264" i="10"/>
  <c r="H264" i="10" s="1"/>
  <c r="F264" i="10"/>
  <c r="O263" i="10"/>
  <c r="I263" i="10"/>
  <c r="G263" i="10"/>
  <c r="H263" i="10" s="1"/>
  <c r="F263" i="10"/>
  <c r="O262" i="10"/>
  <c r="I262" i="10"/>
  <c r="G262" i="10"/>
  <c r="H262" i="10" s="1"/>
  <c r="F262" i="10"/>
  <c r="O261" i="10"/>
  <c r="I261" i="10"/>
  <c r="G261" i="10"/>
  <c r="H261" i="10" s="1"/>
  <c r="F261" i="10"/>
  <c r="O260" i="10"/>
  <c r="I260" i="10"/>
  <c r="G260" i="10"/>
  <c r="H260" i="10" s="1"/>
  <c r="F260" i="10"/>
  <c r="O259" i="10"/>
  <c r="I259" i="10"/>
  <c r="H259" i="10"/>
  <c r="G259" i="10"/>
  <c r="F259" i="10"/>
  <c r="O258" i="10"/>
  <c r="I258" i="10"/>
  <c r="G258" i="10"/>
  <c r="H258" i="10" s="1"/>
  <c r="F258" i="10"/>
  <c r="O257" i="10"/>
  <c r="I257" i="10"/>
  <c r="H257" i="10"/>
  <c r="G257" i="10"/>
  <c r="F257" i="10"/>
  <c r="O256" i="10"/>
  <c r="I256" i="10"/>
  <c r="G256" i="10"/>
  <c r="H256" i="10" s="1"/>
  <c r="F256" i="10"/>
  <c r="O255" i="10"/>
  <c r="I255" i="10"/>
  <c r="G255" i="10"/>
  <c r="H255" i="10" s="1"/>
  <c r="F255" i="10"/>
  <c r="O254" i="10"/>
  <c r="I254" i="10"/>
  <c r="G254" i="10"/>
  <c r="H254" i="10" s="1"/>
  <c r="F254" i="10"/>
  <c r="O253" i="10"/>
  <c r="I253" i="10"/>
  <c r="G253" i="10"/>
  <c r="H253" i="10" s="1"/>
  <c r="F253" i="10"/>
  <c r="O252" i="10"/>
  <c r="I252" i="10"/>
  <c r="G252" i="10"/>
  <c r="H252" i="10" s="1"/>
  <c r="F252" i="10"/>
  <c r="O251" i="10"/>
  <c r="I251" i="10"/>
  <c r="H251" i="10"/>
  <c r="G251" i="10"/>
  <c r="F251" i="10"/>
  <c r="O250" i="10"/>
  <c r="I250" i="10"/>
  <c r="G250" i="10"/>
  <c r="H250" i="10" s="1"/>
  <c r="F250" i="10"/>
  <c r="O249" i="10"/>
  <c r="I249" i="10"/>
  <c r="H249" i="10"/>
  <c r="G249" i="10"/>
  <c r="F249" i="10"/>
  <c r="O248" i="10"/>
  <c r="I248" i="10"/>
  <c r="G248" i="10"/>
  <c r="H248" i="10" s="1"/>
  <c r="F248" i="10"/>
  <c r="O247" i="10"/>
  <c r="I247" i="10"/>
  <c r="G247" i="10"/>
  <c r="H247" i="10" s="1"/>
  <c r="F247" i="10"/>
  <c r="O246" i="10"/>
  <c r="I246" i="10"/>
  <c r="G246" i="10"/>
  <c r="H246" i="10" s="1"/>
  <c r="F246" i="10"/>
  <c r="O245" i="10"/>
  <c r="I245" i="10"/>
  <c r="G245" i="10"/>
  <c r="H245" i="10" s="1"/>
  <c r="F245" i="10"/>
  <c r="O244" i="10"/>
  <c r="I244" i="10"/>
  <c r="G244" i="10"/>
  <c r="H244" i="10" s="1"/>
  <c r="F244" i="10"/>
  <c r="O243" i="10"/>
  <c r="I243" i="10"/>
  <c r="H243" i="10"/>
  <c r="G243" i="10"/>
  <c r="F243" i="10"/>
  <c r="O242" i="10"/>
  <c r="I242" i="10"/>
  <c r="G242" i="10"/>
  <c r="H242" i="10" s="1"/>
  <c r="F242" i="10"/>
  <c r="O241" i="10"/>
  <c r="I241" i="10"/>
  <c r="H241" i="10"/>
  <c r="G241" i="10"/>
  <c r="F241" i="10"/>
  <c r="O240" i="10"/>
  <c r="I240" i="10"/>
  <c r="G240" i="10"/>
  <c r="H240" i="10" s="1"/>
  <c r="F240" i="10"/>
  <c r="O239" i="10"/>
  <c r="I239" i="10"/>
  <c r="G239" i="10"/>
  <c r="H239" i="10" s="1"/>
  <c r="F239" i="10"/>
  <c r="O238" i="10"/>
  <c r="I238" i="10"/>
  <c r="G238" i="10"/>
  <c r="H238" i="10" s="1"/>
  <c r="F238" i="10"/>
  <c r="O237" i="10"/>
  <c r="I237" i="10"/>
  <c r="G237" i="10"/>
  <c r="H237" i="10" s="1"/>
  <c r="F237" i="10"/>
  <c r="O236" i="10"/>
  <c r="I236" i="10"/>
  <c r="G236" i="10"/>
  <c r="H236" i="10" s="1"/>
  <c r="F236" i="10"/>
  <c r="O235" i="10"/>
  <c r="I235" i="10"/>
  <c r="H235" i="10"/>
  <c r="G235" i="10"/>
  <c r="F235" i="10"/>
  <c r="O234" i="10"/>
  <c r="I234" i="10"/>
  <c r="G234" i="10"/>
  <c r="H234" i="10" s="1"/>
  <c r="F234" i="10"/>
  <c r="O233" i="10"/>
  <c r="I233" i="10"/>
  <c r="G233" i="10"/>
  <c r="H233" i="10" s="1"/>
  <c r="F233" i="10"/>
  <c r="O232" i="10"/>
  <c r="I232" i="10"/>
  <c r="G232" i="10"/>
  <c r="H232" i="10" s="1"/>
  <c r="F232" i="10"/>
  <c r="O231" i="10"/>
  <c r="I231" i="10"/>
  <c r="G231" i="10"/>
  <c r="H231" i="10" s="1"/>
  <c r="F231" i="10"/>
  <c r="O230" i="10"/>
  <c r="I230" i="10"/>
  <c r="G230" i="10"/>
  <c r="H230" i="10" s="1"/>
  <c r="F230" i="10"/>
  <c r="O229" i="10"/>
  <c r="I229" i="10"/>
  <c r="G229" i="10"/>
  <c r="H229" i="10" s="1"/>
  <c r="F229" i="10"/>
  <c r="O228" i="10"/>
  <c r="I228" i="10"/>
  <c r="G228" i="10"/>
  <c r="H228" i="10" s="1"/>
  <c r="F228" i="10"/>
  <c r="O227" i="10"/>
  <c r="I227" i="10"/>
  <c r="H227" i="10"/>
  <c r="G227" i="10"/>
  <c r="F227" i="10"/>
  <c r="O226" i="10"/>
  <c r="I226" i="10"/>
  <c r="G226" i="10"/>
  <c r="H226" i="10" s="1"/>
  <c r="F226" i="10"/>
  <c r="O225" i="10"/>
  <c r="I225" i="10"/>
  <c r="H225" i="10"/>
  <c r="G225" i="10"/>
  <c r="F225" i="10"/>
  <c r="O224" i="10"/>
  <c r="I224" i="10"/>
  <c r="G224" i="10"/>
  <c r="H224" i="10" s="1"/>
  <c r="F224" i="10"/>
  <c r="O223" i="10"/>
  <c r="I223" i="10"/>
  <c r="G223" i="10"/>
  <c r="H223" i="10" s="1"/>
  <c r="F223" i="10"/>
  <c r="O222" i="10"/>
  <c r="I222" i="10"/>
  <c r="G222" i="10"/>
  <c r="H222" i="10" s="1"/>
  <c r="F222" i="10"/>
  <c r="O221" i="10"/>
  <c r="I221" i="10"/>
  <c r="G221" i="10"/>
  <c r="H221" i="10" s="1"/>
  <c r="F221" i="10"/>
  <c r="O220" i="10"/>
  <c r="I220" i="10"/>
  <c r="G220" i="10"/>
  <c r="H220" i="10" s="1"/>
  <c r="F220" i="10"/>
  <c r="O219" i="10"/>
  <c r="I219" i="10"/>
  <c r="H219" i="10"/>
  <c r="G219" i="10"/>
  <c r="F219" i="10"/>
  <c r="O218" i="10"/>
  <c r="I218" i="10"/>
  <c r="G218" i="10"/>
  <c r="H218" i="10" s="1"/>
  <c r="F218" i="10"/>
  <c r="O217" i="10"/>
  <c r="I217" i="10"/>
  <c r="H217" i="10"/>
  <c r="G217" i="10"/>
  <c r="F217" i="10"/>
  <c r="O216" i="10"/>
  <c r="I216" i="10"/>
  <c r="G216" i="10"/>
  <c r="H216" i="10" s="1"/>
  <c r="F216" i="10"/>
  <c r="O215" i="10"/>
  <c r="I215" i="10"/>
  <c r="G215" i="10"/>
  <c r="H215" i="10" s="1"/>
  <c r="F215" i="10"/>
  <c r="O214" i="10"/>
  <c r="I214" i="10"/>
  <c r="G214" i="10"/>
  <c r="H214" i="10" s="1"/>
  <c r="F214" i="10"/>
  <c r="O213" i="10"/>
  <c r="I213" i="10"/>
  <c r="G213" i="10"/>
  <c r="H213" i="10" s="1"/>
  <c r="F213" i="10"/>
  <c r="O212" i="10"/>
  <c r="I212" i="10"/>
  <c r="G212" i="10"/>
  <c r="H212" i="10" s="1"/>
  <c r="F212" i="10"/>
  <c r="O211" i="10"/>
  <c r="I211" i="10"/>
  <c r="H211" i="10"/>
  <c r="G211" i="10"/>
  <c r="F211" i="10"/>
  <c r="O210" i="10"/>
  <c r="I210" i="10"/>
  <c r="G210" i="10"/>
  <c r="H210" i="10" s="1"/>
  <c r="F210" i="10"/>
  <c r="O209" i="10"/>
  <c r="I209" i="10"/>
  <c r="H209" i="10"/>
  <c r="G209" i="10"/>
  <c r="F209" i="10"/>
  <c r="O208" i="10"/>
  <c r="I208" i="10"/>
  <c r="G208" i="10"/>
  <c r="H208" i="10" s="1"/>
  <c r="F208" i="10"/>
  <c r="O207" i="10"/>
  <c r="I207" i="10"/>
  <c r="G207" i="10"/>
  <c r="H207" i="10" s="1"/>
  <c r="F207" i="10"/>
  <c r="O206" i="10"/>
  <c r="I206" i="10"/>
  <c r="G206" i="10"/>
  <c r="H206" i="10" s="1"/>
  <c r="F206" i="10"/>
  <c r="O205" i="10"/>
  <c r="I205" i="10"/>
  <c r="G205" i="10"/>
  <c r="H205" i="10" s="1"/>
  <c r="F205" i="10"/>
  <c r="O204" i="10"/>
  <c r="I204" i="10"/>
  <c r="G204" i="10"/>
  <c r="H204" i="10" s="1"/>
  <c r="F204" i="10"/>
  <c r="O203" i="10"/>
  <c r="I203" i="10"/>
  <c r="H203" i="10"/>
  <c r="G203" i="10"/>
  <c r="F203" i="10"/>
  <c r="O202" i="10"/>
  <c r="I202" i="10"/>
  <c r="G202" i="10"/>
  <c r="H202" i="10" s="1"/>
  <c r="F202" i="10"/>
  <c r="O201" i="10"/>
  <c r="I201" i="10"/>
  <c r="H201" i="10"/>
  <c r="G201" i="10"/>
  <c r="F201" i="10"/>
  <c r="O200" i="10"/>
  <c r="I200" i="10"/>
  <c r="G200" i="10"/>
  <c r="H200" i="10" s="1"/>
  <c r="F200" i="10"/>
  <c r="O199" i="10"/>
  <c r="I199" i="10"/>
  <c r="G199" i="10"/>
  <c r="H199" i="10" s="1"/>
  <c r="F199" i="10"/>
  <c r="O198" i="10"/>
  <c r="I198" i="10"/>
  <c r="H198" i="10"/>
  <c r="G198" i="10"/>
  <c r="F198" i="10"/>
  <c r="O197" i="10"/>
  <c r="I197" i="10"/>
  <c r="G197" i="10"/>
  <c r="H197" i="10" s="1"/>
  <c r="F197" i="10"/>
  <c r="O196" i="10"/>
  <c r="I196" i="10"/>
  <c r="G196" i="10"/>
  <c r="H196" i="10" s="1"/>
  <c r="F196" i="10"/>
  <c r="O195" i="10"/>
  <c r="I195" i="10"/>
  <c r="H195" i="10"/>
  <c r="G195" i="10"/>
  <c r="F195" i="10"/>
  <c r="O194" i="10"/>
  <c r="I194" i="10"/>
  <c r="G194" i="10"/>
  <c r="H194" i="10" s="1"/>
  <c r="F194" i="10"/>
  <c r="O193" i="10"/>
  <c r="I193" i="10"/>
  <c r="H193" i="10"/>
  <c r="G193" i="10"/>
  <c r="F193" i="10"/>
  <c r="O192" i="10"/>
  <c r="I192" i="10"/>
  <c r="G192" i="10"/>
  <c r="H192" i="10" s="1"/>
  <c r="F192" i="10"/>
  <c r="O191" i="10"/>
  <c r="I191" i="10"/>
  <c r="G191" i="10"/>
  <c r="H191" i="10" s="1"/>
  <c r="F191" i="10"/>
  <c r="O190" i="10"/>
  <c r="I190" i="10"/>
  <c r="H190" i="10"/>
  <c r="G190" i="10"/>
  <c r="F190" i="10"/>
  <c r="O189" i="10"/>
  <c r="I189" i="10"/>
  <c r="G189" i="10"/>
  <c r="H189" i="10" s="1"/>
  <c r="F189" i="10"/>
  <c r="O188" i="10"/>
  <c r="I188" i="10"/>
  <c r="G188" i="10"/>
  <c r="H188" i="10" s="1"/>
  <c r="F188" i="10"/>
  <c r="O187" i="10"/>
  <c r="I187" i="10"/>
  <c r="H187" i="10"/>
  <c r="G187" i="10"/>
  <c r="F187" i="10"/>
  <c r="O186" i="10"/>
  <c r="I186" i="10"/>
  <c r="G186" i="10"/>
  <c r="H186" i="10" s="1"/>
  <c r="F186" i="10"/>
  <c r="O185" i="10"/>
  <c r="I185" i="10"/>
  <c r="H185" i="10"/>
  <c r="G185" i="10"/>
  <c r="F185" i="10"/>
  <c r="O184" i="10"/>
  <c r="I184" i="10"/>
  <c r="G184" i="10"/>
  <c r="H184" i="10" s="1"/>
  <c r="F184" i="10"/>
  <c r="O183" i="10"/>
  <c r="I183" i="10"/>
  <c r="G183" i="10"/>
  <c r="H183" i="10" s="1"/>
  <c r="F183" i="10"/>
  <c r="O182" i="10"/>
  <c r="I182" i="10"/>
  <c r="H182" i="10"/>
  <c r="G182" i="10"/>
  <c r="F182" i="10"/>
  <c r="O181" i="10"/>
  <c r="I181" i="10"/>
  <c r="G181" i="10"/>
  <c r="H181" i="10" s="1"/>
  <c r="F181" i="10"/>
  <c r="O180" i="10"/>
  <c r="I180" i="10"/>
  <c r="G180" i="10"/>
  <c r="H180" i="10" s="1"/>
  <c r="F180" i="10"/>
  <c r="O179" i="10"/>
  <c r="I179" i="10"/>
  <c r="H179" i="10"/>
  <c r="G179" i="10"/>
  <c r="F179" i="10"/>
  <c r="O178" i="10"/>
  <c r="I178" i="10"/>
  <c r="G178" i="10"/>
  <c r="H178" i="10" s="1"/>
  <c r="F178" i="10"/>
  <c r="O177" i="10"/>
  <c r="I177" i="10"/>
  <c r="H177" i="10"/>
  <c r="G177" i="10"/>
  <c r="F177" i="10"/>
  <c r="O176" i="10"/>
  <c r="I176" i="10"/>
  <c r="G176" i="10"/>
  <c r="H176" i="10" s="1"/>
  <c r="F176" i="10"/>
  <c r="O175" i="10"/>
  <c r="I175" i="10"/>
  <c r="G175" i="10"/>
  <c r="H175" i="10" s="1"/>
  <c r="F175" i="10"/>
  <c r="O174" i="10"/>
  <c r="I174" i="10"/>
  <c r="H174" i="10"/>
  <c r="G174" i="10"/>
  <c r="F174" i="10"/>
  <c r="O173" i="10"/>
  <c r="I173" i="10"/>
  <c r="G173" i="10"/>
  <c r="H173" i="10" s="1"/>
  <c r="F173" i="10"/>
  <c r="O172" i="10"/>
  <c r="I172" i="10"/>
  <c r="G172" i="10"/>
  <c r="H172" i="10" s="1"/>
  <c r="F172" i="10"/>
  <c r="O171" i="10"/>
  <c r="I171" i="10"/>
  <c r="H171" i="10"/>
  <c r="G171" i="10"/>
  <c r="F171" i="10"/>
  <c r="O170" i="10"/>
  <c r="I170" i="10"/>
  <c r="G170" i="10"/>
  <c r="H170" i="10" s="1"/>
  <c r="F170" i="10"/>
  <c r="O169" i="10"/>
  <c r="I169" i="10"/>
  <c r="H169" i="10"/>
  <c r="G169" i="10"/>
  <c r="F169" i="10"/>
  <c r="O168" i="10"/>
  <c r="I168" i="10"/>
  <c r="G168" i="10"/>
  <c r="H168" i="10" s="1"/>
  <c r="F168" i="10"/>
  <c r="O167" i="10"/>
  <c r="I167" i="10"/>
  <c r="G167" i="10"/>
  <c r="H167" i="10" s="1"/>
  <c r="F167" i="10"/>
  <c r="O166" i="10"/>
  <c r="I166" i="10"/>
  <c r="H166" i="10"/>
  <c r="G166" i="10"/>
  <c r="F166" i="10"/>
  <c r="O165" i="10"/>
  <c r="I165" i="10"/>
  <c r="G165" i="10"/>
  <c r="H165" i="10" s="1"/>
  <c r="F165" i="10"/>
  <c r="O164" i="10"/>
  <c r="I164" i="10"/>
  <c r="G164" i="10"/>
  <c r="H164" i="10" s="1"/>
  <c r="F164" i="10"/>
  <c r="O163" i="10"/>
  <c r="I163" i="10"/>
  <c r="H163" i="10"/>
  <c r="G163" i="10"/>
  <c r="F163" i="10"/>
  <c r="O162" i="10"/>
  <c r="I162" i="10"/>
  <c r="G162" i="10"/>
  <c r="H162" i="10" s="1"/>
  <c r="F162" i="10"/>
  <c r="O161" i="10"/>
  <c r="I161" i="10"/>
  <c r="H161" i="10"/>
  <c r="G161" i="10"/>
  <c r="F161" i="10"/>
  <c r="O160" i="10"/>
  <c r="I160" i="10"/>
  <c r="G160" i="10"/>
  <c r="H160" i="10" s="1"/>
  <c r="F160" i="10"/>
  <c r="O159" i="10"/>
  <c r="I159" i="10"/>
  <c r="G159" i="10"/>
  <c r="H159" i="10" s="1"/>
  <c r="F159" i="10"/>
  <c r="O158" i="10"/>
  <c r="I158" i="10"/>
  <c r="H158" i="10"/>
  <c r="G158" i="10"/>
  <c r="F158" i="10"/>
  <c r="O157" i="10"/>
  <c r="I157" i="10"/>
  <c r="G157" i="10"/>
  <c r="H157" i="10" s="1"/>
  <c r="F157" i="10"/>
  <c r="O156" i="10"/>
  <c r="I156" i="10"/>
  <c r="G156" i="10"/>
  <c r="H156" i="10" s="1"/>
  <c r="F156" i="10"/>
  <c r="O155" i="10"/>
  <c r="I155" i="10"/>
  <c r="H155" i="10"/>
  <c r="G155" i="10"/>
  <c r="F155" i="10"/>
  <c r="O154" i="10"/>
  <c r="I154" i="10"/>
  <c r="G154" i="10"/>
  <c r="H154" i="10" s="1"/>
  <c r="F154" i="10"/>
  <c r="O153" i="10"/>
  <c r="I153" i="10"/>
  <c r="G153" i="10"/>
  <c r="H153" i="10" s="1"/>
  <c r="F153" i="10"/>
  <c r="O152" i="10"/>
  <c r="I152" i="10"/>
  <c r="G152" i="10"/>
  <c r="H152" i="10" s="1"/>
  <c r="F152" i="10"/>
  <c r="O151" i="10"/>
  <c r="I151" i="10"/>
  <c r="G151" i="10"/>
  <c r="H151" i="10" s="1"/>
  <c r="F151" i="10"/>
  <c r="O150" i="10"/>
  <c r="I150" i="10"/>
  <c r="H150" i="10"/>
  <c r="G150" i="10"/>
  <c r="F150" i="10"/>
  <c r="O149" i="10"/>
  <c r="I149" i="10"/>
  <c r="G149" i="10"/>
  <c r="H149" i="10" s="1"/>
  <c r="F149" i="10"/>
  <c r="O148" i="10"/>
  <c r="I148" i="10"/>
  <c r="G148" i="10"/>
  <c r="H148" i="10" s="1"/>
  <c r="F148" i="10"/>
  <c r="O147" i="10"/>
  <c r="I147" i="10"/>
  <c r="H147" i="10"/>
  <c r="G147" i="10"/>
  <c r="F147" i="10"/>
  <c r="O146" i="10"/>
  <c r="I146" i="10"/>
  <c r="G146" i="10"/>
  <c r="H146" i="10" s="1"/>
  <c r="F146" i="10"/>
  <c r="O145" i="10"/>
  <c r="I145" i="10"/>
  <c r="H145" i="10"/>
  <c r="G145" i="10"/>
  <c r="F145" i="10"/>
  <c r="O144" i="10"/>
  <c r="I144" i="10"/>
  <c r="G144" i="10"/>
  <c r="H144" i="10" s="1"/>
  <c r="F144" i="10"/>
  <c r="O143" i="10"/>
  <c r="I143" i="10"/>
  <c r="G143" i="10"/>
  <c r="H143" i="10" s="1"/>
  <c r="F143" i="10"/>
  <c r="O142" i="10"/>
  <c r="I142" i="10"/>
  <c r="H142" i="10"/>
  <c r="G142" i="10"/>
  <c r="F142" i="10"/>
  <c r="O141" i="10"/>
  <c r="I141" i="10"/>
  <c r="G141" i="10"/>
  <c r="H141" i="10" s="1"/>
  <c r="F141" i="10"/>
  <c r="O140" i="10"/>
  <c r="I140" i="10"/>
  <c r="G140" i="10"/>
  <c r="H140" i="10" s="1"/>
  <c r="F140" i="10"/>
  <c r="O139" i="10"/>
  <c r="I139" i="10"/>
  <c r="H139" i="10"/>
  <c r="G139" i="10"/>
  <c r="F139" i="10"/>
  <c r="O138" i="10"/>
  <c r="I138" i="10"/>
  <c r="G138" i="10"/>
  <c r="H138" i="10" s="1"/>
  <c r="F138" i="10"/>
  <c r="O137" i="10"/>
  <c r="I137" i="10"/>
  <c r="H137" i="10"/>
  <c r="G137" i="10"/>
  <c r="F137" i="10"/>
  <c r="O136" i="10"/>
  <c r="I136" i="10"/>
  <c r="G136" i="10"/>
  <c r="H136" i="10" s="1"/>
  <c r="F136" i="10"/>
  <c r="O135" i="10"/>
  <c r="I135" i="10"/>
  <c r="G135" i="10"/>
  <c r="H135" i="10" s="1"/>
  <c r="F135" i="10"/>
  <c r="O134" i="10"/>
  <c r="I134" i="10"/>
  <c r="H134" i="10"/>
  <c r="G134" i="10"/>
  <c r="F134" i="10"/>
  <c r="O133" i="10"/>
  <c r="I133" i="10"/>
  <c r="G133" i="10"/>
  <c r="H133" i="10" s="1"/>
  <c r="F133" i="10"/>
  <c r="O132" i="10"/>
  <c r="I132" i="10"/>
  <c r="G132" i="10"/>
  <c r="H132" i="10" s="1"/>
  <c r="F132" i="10"/>
  <c r="O131" i="10"/>
  <c r="I131" i="10"/>
  <c r="H131" i="10"/>
  <c r="G131" i="10"/>
  <c r="F131" i="10"/>
  <c r="O130" i="10"/>
  <c r="I130" i="10"/>
  <c r="G130" i="10"/>
  <c r="H130" i="10" s="1"/>
  <c r="F130" i="10"/>
  <c r="O129" i="10"/>
  <c r="I129" i="10"/>
  <c r="G129" i="10"/>
  <c r="H129" i="10" s="1"/>
  <c r="F129" i="10"/>
  <c r="O128" i="10"/>
  <c r="I128" i="10"/>
  <c r="G128" i="10"/>
  <c r="H128" i="10" s="1"/>
  <c r="F128" i="10"/>
  <c r="O127" i="10"/>
  <c r="I127" i="10"/>
  <c r="G127" i="10"/>
  <c r="H127" i="10" s="1"/>
  <c r="F127" i="10"/>
  <c r="O126" i="10"/>
  <c r="I126" i="10"/>
  <c r="H126" i="10"/>
  <c r="G126" i="10"/>
  <c r="F126" i="10"/>
  <c r="O125" i="10"/>
  <c r="I125" i="10"/>
  <c r="G125" i="10"/>
  <c r="H125" i="10" s="1"/>
  <c r="F125" i="10"/>
  <c r="O124" i="10"/>
  <c r="I124" i="10"/>
  <c r="G124" i="10"/>
  <c r="H124" i="10" s="1"/>
  <c r="F124" i="10"/>
  <c r="O123" i="10"/>
  <c r="I123" i="10"/>
  <c r="H123" i="10"/>
  <c r="G123" i="10"/>
  <c r="F123" i="10"/>
  <c r="O122" i="10"/>
  <c r="I122" i="10"/>
  <c r="G122" i="10"/>
  <c r="H122" i="10" s="1"/>
  <c r="F122" i="10"/>
  <c r="O121" i="10"/>
  <c r="I121" i="10"/>
  <c r="G121" i="10"/>
  <c r="H121" i="10" s="1"/>
  <c r="F121" i="10"/>
  <c r="O120" i="10"/>
  <c r="I120" i="10"/>
  <c r="G120" i="10"/>
  <c r="H120" i="10" s="1"/>
  <c r="F120" i="10"/>
  <c r="O119" i="10"/>
  <c r="I119" i="10"/>
  <c r="G119" i="10"/>
  <c r="H119" i="10" s="1"/>
  <c r="F119" i="10"/>
  <c r="O118" i="10"/>
  <c r="I118" i="10"/>
  <c r="H118" i="10"/>
  <c r="G118" i="10"/>
  <c r="F118" i="10"/>
  <c r="O117" i="10"/>
  <c r="I117" i="10"/>
  <c r="G117" i="10"/>
  <c r="H117" i="10" s="1"/>
  <c r="F117" i="10"/>
  <c r="O116" i="10"/>
  <c r="I116" i="10"/>
  <c r="G116" i="10"/>
  <c r="H116" i="10" s="1"/>
  <c r="F116" i="10"/>
  <c r="O115" i="10"/>
  <c r="I115" i="10"/>
  <c r="G115" i="10"/>
  <c r="H115" i="10" s="1"/>
  <c r="F115" i="10"/>
  <c r="O114" i="10"/>
  <c r="I114" i="10"/>
  <c r="G114" i="10"/>
  <c r="H114" i="10" s="1"/>
  <c r="F114" i="10"/>
  <c r="O113" i="10"/>
  <c r="I113" i="10"/>
  <c r="G113" i="10"/>
  <c r="H113" i="10" s="1"/>
  <c r="F113" i="10"/>
  <c r="O112" i="10"/>
  <c r="I112" i="10"/>
  <c r="H112" i="10"/>
  <c r="G112" i="10"/>
  <c r="F112" i="10"/>
  <c r="O111" i="10"/>
  <c r="I111" i="10"/>
  <c r="G111" i="10"/>
  <c r="H111" i="10" s="1"/>
  <c r="F111" i="10"/>
  <c r="O110" i="10"/>
  <c r="I110" i="10"/>
  <c r="H110" i="10"/>
  <c r="G110" i="10"/>
  <c r="F110" i="10"/>
  <c r="O109" i="10"/>
  <c r="I109" i="10"/>
  <c r="G109" i="10"/>
  <c r="H109" i="10" s="1"/>
  <c r="F109" i="10"/>
  <c r="O108" i="10"/>
  <c r="I108" i="10"/>
  <c r="G108" i="10"/>
  <c r="H108" i="10" s="1"/>
  <c r="F108" i="10"/>
  <c r="O107" i="10"/>
  <c r="I107" i="10"/>
  <c r="H107" i="10"/>
  <c r="G107" i="10"/>
  <c r="F107" i="10"/>
  <c r="O106" i="10"/>
  <c r="I106" i="10"/>
  <c r="G106" i="10"/>
  <c r="H106" i="10" s="1"/>
  <c r="F106" i="10"/>
  <c r="O105" i="10"/>
  <c r="I105" i="10"/>
  <c r="G105" i="10"/>
  <c r="H105" i="10" s="1"/>
  <c r="F105" i="10"/>
  <c r="O104" i="10"/>
  <c r="I104" i="10"/>
  <c r="G104" i="10"/>
  <c r="H104" i="10" s="1"/>
  <c r="F104" i="10"/>
  <c r="O103" i="10"/>
  <c r="I103" i="10"/>
  <c r="G103" i="10"/>
  <c r="H103" i="10" s="1"/>
  <c r="F103" i="10"/>
  <c r="O102" i="10"/>
  <c r="I102" i="10"/>
  <c r="G102" i="10"/>
  <c r="H102" i="10" s="1"/>
  <c r="F102" i="10"/>
  <c r="O101" i="10"/>
  <c r="I101" i="10"/>
  <c r="G101" i="10"/>
  <c r="H101" i="10" s="1"/>
  <c r="F101" i="10"/>
  <c r="O100" i="10"/>
  <c r="I100" i="10"/>
  <c r="G100" i="10"/>
  <c r="H100" i="10" s="1"/>
  <c r="F100" i="10"/>
  <c r="O99" i="10"/>
  <c r="I99" i="10"/>
  <c r="H99" i="10"/>
  <c r="G99" i="10"/>
  <c r="F99" i="10"/>
  <c r="O98" i="10"/>
  <c r="I98" i="10"/>
  <c r="G98" i="10"/>
  <c r="H98" i="10" s="1"/>
  <c r="F98" i="10"/>
  <c r="O97" i="10"/>
  <c r="I97" i="10"/>
  <c r="G97" i="10"/>
  <c r="H97" i="10" s="1"/>
  <c r="F97" i="10"/>
  <c r="O96" i="10"/>
  <c r="I96" i="10"/>
  <c r="H96" i="10"/>
  <c r="G96" i="10"/>
  <c r="F96" i="10"/>
  <c r="O95" i="10"/>
  <c r="I95" i="10"/>
  <c r="G95" i="10"/>
  <c r="H95" i="10" s="1"/>
  <c r="F95" i="10"/>
  <c r="O94" i="10"/>
  <c r="I94" i="10"/>
  <c r="G94" i="10"/>
  <c r="H94" i="10" s="1"/>
  <c r="F94" i="10"/>
  <c r="O93" i="10"/>
  <c r="I93" i="10"/>
  <c r="G93" i="10"/>
  <c r="H93" i="10" s="1"/>
  <c r="F93" i="10"/>
  <c r="O92" i="10"/>
  <c r="I92" i="10"/>
  <c r="G92" i="10"/>
  <c r="H92" i="10" s="1"/>
  <c r="F92" i="10"/>
  <c r="O91" i="10"/>
  <c r="I91" i="10"/>
  <c r="G91" i="10"/>
  <c r="H91" i="10" s="1"/>
  <c r="F91" i="10"/>
  <c r="O90" i="10"/>
  <c r="I90" i="10"/>
  <c r="H90" i="10"/>
  <c r="G90" i="10"/>
  <c r="F90" i="10"/>
  <c r="O89" i="10"/>
  <c r="I89" i="10"/>
  <c r="G89" i="10"/>
  <c r="H89" i="10" s="1"/>
  <c r="F89" i="10"/>
  <c r="O88" i="10"/>
  <c r="I88" i="10"/>
  <c r="H88" i="10"/>
  <c r="G88" i="10"/>
  <c r="F88" i="10"/>
  <c r="O87" i="10"/>
  <c r="I87" i="10"/>
  <c r="G87" i="10"/>
  <c r="H87" i="10" s="1"/>
  <c r="F87" i="10"/>
  <c r="O86" i="10"/>
  <c r="I86" i="10"/>
  <c r="G86" i="10"/>
  <c r="H86" i="10" s="1"/>
  <c r="F86" i="10"/>
  <c r="O85" i="10"/>
  <c r="I85" i="10"/>
  <c r="G85" i="10"/>
  <c r="H85" i="10" s="1"/>
  <c r="F85" i="10"/>
  <c r="O84" i="10"/>
  <c r="I84" i="10"/>
  <c r="G84" i="10"/>
  <c r="H84" i="10" s="1"/>
  <c r="F84" i="10"/>
  <c r="O83" i="10"/>
  <c r="I83" i="10"/>
  <c r="G83" i="10"/>
  <c r="H83" i="10" s="1"/>
  <c r="F83" i="10"/>
  <c r="O82" i="10"/>
  <c r="I82" i="10"/>
  <c r="H82" i="10"/>
  <c r="G82" i="10"/>
  <c r="F82" i="10"/>
  <c r="O81" i="10"/>
  <c r="I81" i="10"/>
  <c r="G81" i="10"/>
  <c r="H81" i="10" s="1"/>
  <c r="F81" i="10"/>
  <c r="O80" i="10"/>
  <c r="I80" i="10"/>
  <c r="H80" i="10"/>
  <c r="G80" i="10"/>
  <c r="F80" i="10"/>
  <c r="O79" i="10"/>
  <c r="I79" i="10"/>
  <c r="G79" i="10"/>
  <c r="H79" i="10" s="1"/>
  <c r="F79" i="10"/>
  <c r="O78" i="10"/>
  <c r="I78" i="10"/>
  <c r="G78" i="10"/>
  <c r="H78" i="10" s="1"/>
  <c r="F78" i="10"/>
  <c r="O77" i="10"/>
  <c r="I77" i="10"/>
  <c r="G77" i="10"/>
  <c r="H77" i="10" s="1"/>
  <c r="F77" i="10"/>
  <c r="O76" i="10"/>
  <c r="I76" i="10"/>
  <c r="G76" i="10"/>
  <c r="H76" i="10" s="1"/>
  <c r="F76" i="10"/>
  <c r="O75" i="10"/>
  <c r="I75" i="10"/>
  <c r="G75" i="10"/>
  <c r="H75" i="10" s="1"/>
  <c r="F75" i="10"/>
  <c r="O74" i="10"/>
  <c r="I74" i="10"/>
  <c r="H74" i="10"/>
  <c r="G74" i="10"/>
  <c r="F74" i="10"/>
  <c r="O73" i="10"/>
  <c r="I73" i="10"/>
  <c r="G73" i="10"/>
  <c r="H73" i="10" s="1"/>
  <c r="F73" i="10"/>
  <c r="O72" i="10"/>
  <c r="I72" i="10"/>
  <c r="H72" i="10"/>
  <c r="G72" i="10"/>
  <c r="F72" i="10"/>
  <c r="O71" i="10"/>
  <c r="I71" i="10"/>
  <c r="G71" i="10"/>
  <c r="H71" i="10" s="1"/>
  <c r="F71" i="10"/>
  <c r="O70" i="10"/>
  <c r="I70" i="10"/>
  <c r="G70" i="10"/>
  <c r="H70" i="10" s="1"/>
  <c r="F70" i="10"/>
  <c r="O69" i="10"/>
  <c r="I69" i="10"/>
  <c r="G69" i="10"/>
  <c r="H69" i="10" s="1"/>
  <c r="F69" i="10"/>
  <c r="O68" i="10"/>
  <c r="I68" i="10"/>
  <c r="G68" i="10"/>
  <c r="H68" i="10" s="1"/>
  <c r="F68" i="10"/>
  <c r="O67" i="10"/>
  <c r="I67" i="10"/>
  <c r="G67" i="10"/>
  <c r="H67" i="10" s="1"/>
  <c r="F67" i="10"/>
  <c r="O66" i="10"/>
  <c r="I66" i="10"/>
  <c r="H66" i="10"/>
  <c r="G66" i="10"/>
  <c r="F66" i="10"/>
  <c r="O65" i="10"/>
  <c r="I65" i="10"/>
  <c r="G65" i="10"/>
  <c r="H65" i="10" s="1"/>
  <c r="F65" i="10"/>
  <c r="O64" i="10"/>
  <c r="I64" i="10"/>
  <c r="H64" i="10"/>
  <c r="G64" i="10"/>
  <c r="F64" i="10"/>
  <c r="O63" i="10"/>
  <c r="I63" i="10"/>
  <c r="G63" i="10"/>
  <c r="H63" i="10" s="1"/>
  <c r="F63" i="10"/>
  <c r="O62" i="10"/>
  <c r="I62" i="10"/>
  <c r="G62" i="10"/>
  <c r="H62" i="10" s="1"/>
  <c r="F62" i="10"/>
  <c r="O61" i="10"/>
  <c r="I61" i="10"/>
  <c r="G61" i="10"/>
  <c r="H61" i="10" s="1"/>
  <c r="F61" i="10"/>
  <c r="O60" i="10"/>
  <c r="I60" i="10"/>
  <c r="G60" i="10"/>
  <c r="H60" i="10" s="1"/>
  <c r="F60" i="10"/>
  <c r="O59" i="10"/>
  <c r="I59" i="10"/>
  <c r="G59" i="10"/>
  <c r="H59" i="10" s="1"/>
  <c r="F59" i="10"/>
  <c r="O58" i="10"/>
  <c r="I58" i="10"/>
  <c r="H58" i="10"/>
  <c r="G58" i="10"/>
  <c r="F58" i="10"/>
  <c r="O57" i="10"/>
  <c r="I57" i="10"/>
  <c r="G57" i="10"/>
  <c r="H57" i="10" s="1"/>
  <c r="F57" i="10"/>
  <c r="O56" i="10"/>
  <c r="I56" i="10"/>
  <c r="H56" i="10"/>
  <c r="G56" i="10"/>
  <c r="F56" i="10"/>
  <c r="O55" i="10"/>
  <c r="I55" i="10"/>
  <c r="G55" i="10"/>
  <c r="H55" i="10" s="1"/>
  <c r="F55" i="10"/>
  <c r="O54" i="10"/>
  <c r="I54" i="10"/>
  <c r="G54" i="10"/>
  <c r="H54" i="10" s="1"/>
  <c r="F54" i="10"/>
  <c r="O53" i="10"/>
  <c r="I53" i="10"/>
  <c r="G53" i="10"/>
  <c r="H53" i="10" s="1"/>
  <c r="F53" i="10"/>
  <c r="O52" i="10"/>
  <c r="I52" i="10"/>
  <c r="G52" i="10"/>
  <c r="H52" i="10" s="1"/>
  <c r="F52" i="10"/>
  <c r="O51" i="10"/>
  <c r="I51" i="10"/>
  <c r="G51" i="10"/>
  <c r="H51" i="10" s="1"/>
  <c r="F51" i="10"/>
  <c r="O50" i="10"/>
  <c r="I50" i="10"/>
  <c r="H50" i="10"/>
  <c r="G50" i="10"/>
  <c r="F50" i="10"/>
  <c r="O49" i="10"/>
  <c r="I49" i="10"/>
  <c r="G49" i="10"/>
  <c r="H49" i="10" s="1"/>
  <c r="F49" i="10"/>
  <c r="O48" i="10"/>
  <c r="I48" i="10"/>
  <c r="H48" i="10"/>
  <c r="G48" i="10"/>
  <c r="F48" i="10"/>
  <c r="O47" i="10"/>
  <c r="I47" i="10"/>
  <c r="G47" i="10"/>
  <c r="H47" i="10" s="1"/>
  <c r="F47" i="10"/>
  <c r="O46" i="10"/>
  <c r="I46" i="10"/>
  <c r="G46" i="10"/>
  <c r="H46" i="10" s="1"/>
  <c r="F46" i="10"/>
  <c r="O45" i="10"/>
  <c r="I45" i="10"/>
  <c r="G45" i="10"/>
  <c r="H45" i="10" s="1"/>
  <c r="F45" i="10"/>
  <c r="O44" i="10"/>
  <c r="I44" i="10"/>
  <c r="G44" i="10"/>
  <c r="H44" i="10" s="1"/>
  <c r="F44" i="10"/>
  <c r="O43" i="10"/>
  <c r="I43" i="10"/>
  <c r="G43" i="10"/>
  <c r="H43" i="10" s="1"/>
  <c r="F43" i="10"/>
  <c r="O42" i="10"/>
  <c r="I42" i="10"/>
  <c r="H42" i="10"/>
  <c r="G42" i="10"/>
  <c r="F42" i="10"/>
  <c r="O41" i="10"/>
  <c r="I41" i="10"/>
  <c r="G41" i="10"/>
  <c r="H41" i="10" s="1"/>
  <c r="F41" i="10"/>
  <c r="O40" i="10"/>
  <c r="I40" i="10"/>
  <c r="H40" i="10"/>
  <c r="G40" i="10"/>
  <c r="F40" i="10"/>
  <c r="O39" i="10"/>
  <c r="I39" i="10"/>
  <c r="G39" i="10"/>
  <c r="H39" i="10" s="1"/>
  <c r="F39" i="10"/>
  <c r="O38" i="10"/>
  <c r="I38" i="10"/>
  <c r="G38" i="10"/>
  <c r="H38" i="10" s="1"/>
  <c r="F38" i="10"/>
  <c r="O37" i="10"/>
  <c r="I37" i="10"/>
  <c r="G37" i="10"/>
  <c r="H37" i="10" s="1"/>
  <c r="F37" i="10"/>
  <c r="O36" i="10"/>
  <c r="I36" i="10"/>
  <c r="G36" i="10"/>
  <c r="H36" i="10" s="1"/>
  <c r="F36" i="10"/>
  <c r="O35" i="10"/>
  <c r="I35" i="10"/>
  <c r="G35" i="10"/>
  <c r="H35" i="10" s="1"/>
  <c r="F35" i="10"/>
  <c r="O34" i="10"/>
  <c r="I34" i="10"/>
  <c r="H34" i="10"/>
  <c r="G34" i="10"/>
  <c r="F34" i="10"/>
  <c r="O33" i="10"/>
  <c r="I33" i="10"/>
  <c r="G33" i="10"/>
  <c r="H33" i="10" s="1"/>
  <c r="F33" i="10"/>
  <c r="O32" i="10"/>
  <c r="I32" i="10"/>
  <c r="H32" i="10"/>
  <c r="G32" i="10"/>
  <c r="F32" i="10"/>
  <c r="O31" i="10"/>
  <c r="I31" i="10"/>
  <c r="G31" i="10"/>
  <c r="H31" i="10" s="1"/>
  <c r="F31" i="10"/>
  <c r="O30" i="10"/>
  <c r="I30" i="10"/>
  <c r="G30" i="10"/>
  <c r="H30" i="10" s="1"/>
  <c r="F30" i="10"/>
  <c r="O29" i="10"/>
  <c r="I29" i="10"/>
  <c r="G29" i="10"/>
  <c r="H29" i="10" s="1"/>
  <c r="F29" i="10"/>
  <c r="O28" i="10"/>
  <c r="I28" i="10"/>
  <c r="G28" i="10"/>
  <c r="H28" i="10" s="1"/>
  <c r="F28" i="10"/>
  <c r="O27" i="10"/>
  <c r="I27" i="10"/>
  <c r="G27" i="10"/>
  <c r="H27" i="10" s="1"/>
  <c r="F27" i="10"/>
  <c r="O26" i="10"/>
  <c r="I26" i="10"/>
  <c r="H26" i="10"/>
  <c r="G26" i="10"/>
  <c r="F26" i="10"/>
  <c r="O25" i="10"/>
  <c r="I25" i="10"/>
  <c r="G25" i="10"/>
  <c r="H25" i="10" s="1"/>
  <c r="F25" i="10"/>
  <c r="O24" i="10"/>
  <c r="I24" i="10"/>
  <c r="H24" i="10"/>
  <c r="G24" i="10"/>
  <c r="F24" i="10"/>
  <c r="O23" i="10"/>
  <c r="I23" i="10"/>
  <c r="G23" i="10"/>
  <c r="H23" i="10" s="1"/>
  <c r="F23" i="10"/>
  <c r="O22" i="10"/>
  <c r="I22" i="10"/>
  <c r="G22" i="10"/>
  <c r="H22" i="10" s="1"/>
  <c r="F22" i="10"/>
  <c r="O21" i="10"/>
  <c r="I21" i="10"/>
  <c r="G21" i="10"/>
  <c r="H21" i="10" s="1"/>
  <c r="F21" i="10"/>
  <c r="O20" i="10"/>
  <c r="I20" i="10"/>
  <c r="G20" i="10"/>
  <c r="H20" i="10" s="1"/>
  <c r="F20" i="10"/>
  <c r="O19" i="10"/>
  <c r="I19" i="10"/>
  <c r="G19" i="10"/>
  <c r="H19" i="10" s="1"/>
  <c r="F19" i="10"/>
  <c r="O18" i="10"/>
  <c r="I18" i="10"/>
  <c r="H18" i="10"/>
  <c r="G18" i="10"/>
  <c r="F18" i="10"/>
  <c r="O17" i="10"/>
  <c r="I17" i="10"/>
  <c r="G17" i="10"/>
  <c r="H17" i="10" s="1"/>
  <c r="F17" i="10"/>
  <c r="O16" i="10"/>
  <c r="I16" i="10"/>
  <c r="H16" i="10"/>
  <c r="G16" i="10"/>
  <c r="F16" i="10"/>
  <c r="O15" i="10"/>
  <c r="I15" i="10"/>
  <c r="G15" i="10"/>
  <c r="H15" i="10" s="1"/>
  <c r="F15" i="10"/>
  <c r="O14" i="10"/>
  <c r="I14" i="10"/>
  <c r="G14" i="10"/>
  <c r="H14" i="10" s="1"/>
  <c r="F14" i="10"/>
  <c r="O13" i="10"/>
  <c r="I13" i="10"/>
  <c r="G13" i="10"/>
  <c r="H13" i="10" s="1"/>
  <c r="F13" i="10"/>
  <c r="O12" i="10"/>
  <c r="I12" i="10"/>
  <c r="H12" i="10"/>
  <c r="G12" i="10"/>
  <c r="F12" i="10"/>
  <c r="O11" i="10"/>
  <c r="I11" i="10"/>
  <c r="G11" i="10"/>
  <c r="H11" i="10" s="1"/>
  <c r="F11" i="10"/>
  <c r="O10" i="10"/>
  <c r="I10" i="10"/>
  <c r="H10" i="10"/>
  <c r="G10" i="10"/>
  <c r="F10" i="10"/>
  <c r="O9" i="10"/>
  <c r="I9" i="10"/>
  <c r="G9" i="10"/>
  <c r="H9" i="10" s="1"/>
  <c r="F9" i="10"/>
  <c r="O8" i="10"/>
  <c r="I8" i="10"/>
  <c r="H8" i="10"/>
  <c r="G8" i="10"/>
  <c r="F8" i="10"/>
  <c r="O7" i="10"/>
  <c r="I7" i="10"/>
  <c r="G7" i="10"/>
  <c r="H7" i="10" s="1"/>
  <c r="F7" i="10"/>
  <c r="O6" i="10"/>
  <c r="I6" i="10"/>
  <c r="G6" i="10"/>
  <c r="H6" i="10" s="1"/>
  <c r="F6" i="10"/>
  <c r="O5" i="10"/>
  <c r="I5" i="10"/>
  <c r="G5" i="10"/>
  <c r="H5" i="10" s="1"/>
  <c r="F5" i="10"/>
  <c r="O4" i="10"/>
  <c r="I4" i="10"/>
  <c r="G4" i="10"/>
  <c r="H4" i="10" s="1"/>
  <c r="F4" i="10"/>
  <c r="O3" i="10"/>
  <c r="I3" i="10"/>
  <c r="G3" i="10"/>
  <c r="H3" i="10" s="1"/>
  <c r="F3" i="10"/>
  <c r="O2" i="10"/>
  <c r="I2" i="10"/>
  <c r="H2" i="10"/>
  <c r="G2" i="10"/>
  <c r="F2" i="10"/>
  <c r="O1" i="10"/>
  <c r="I1" i="10"/>
  <c r="G1" i="10"/>
  <c r="H1" i="10" s="1"/>
  <c r="F1" i="10"/>
  <c r="O305" i="10" l="1"/>
  <c r="O305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1" i="8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I736" i="8"/>
  <c r="G736" i="8"/>
  <c r="H736" i="8" s="1"/>
  <c r="F736" i="8"/>
  <c r="I656" i="8"/>
  <c r="G656" i="8"/>
  <c r="H656" i="8" s="1"/>
  <c r="F656" i="8"/>
  <c r="I730" i="8"/>
  <c r="G730" i="8"/>
  <c r="H730" i="8" s="1"/>
  <c r="F730" i="8"/>
  <c r="I666" i="8"/>
  <c r="G666" i="8"/>
  <c r="H666" i="8" s="1"/>
  <c r="F666" i="8"/>
  <c r="I597" i="8"/>
  <c r="G597" i="8"/>
  <c r="H597" i="8" s="1"/>
  <c r="F597" i="8"/>
  <c r="I696" i="8"/>
  <c r="G696" i="8"/>
  <c r="H696" i="8" s="1"/>
  <c r="F696" i="8"/>
  <c r="I694" i="8"/>
  <c r="G694" i="8"/>
  <c r="H694" i="8" s="1"/>
  <c r="F694" i="8"/>
  <c r="I661" i="8"/>
  <c r="G661" i="8"/>
  <c r="H661" i="8" s="1"/>
  <c r="F661" i="8"/>
  <c r="I574" i="8"/>
  <c r="G574" i="8"/>
  <c r="H574" i="8" s="1"/>
  <c r="F574" i="8"/>
  <c r="I591" i="8"/>
  <c r="G591" i="8"/>
  <c r="H591" i="8" s="1"/>
  <c r="F591" i="8"/>
  <c r="I619" i="8"/>
  <c r="G619" i="8"/>
  <c r="H619" i="8" s="1"/>
  <c r="F619" i="8"/>
  <c r="I573" i="8"/>
  <c r="G573" i="8"/>
  <c r="H573" i="8" s="1"/>
  <c r="F573" i="8"/>
  <c r="I634" i="8"/>
  <c r="G634" i="8"/>
  <c r="H634" i="8" s="1"/>
  <c r="F634" i="8"/>
  <c r="I134" i="8"/>
  <c r="G134" i="8"/>
  <c r="H134" i="8" s="1"/>
  <c r="F134" i="8"/>
  <c r="I174" i="8"/>
  <c r="G174" i="8"/>
  <c r="H174" i="8" s="1"/>
  <c r="F174" i="8"/>
  <c r="I113" i="8"/>
  <c r="G113" i="8"/>
  <c r="H113" i="8" s="1"/>
  <c r="F113" i="8"/>
  <c r="I5" i="8"/>
  <c r="G5" i="8"/>
  <c r="H5" i="8" s="1"/>
  <c r="F5" i="8"/>
  <c r="I228" i="8"/>
  <c r="G228" i="8"/>
  <c r="H228" i="8" s="1"/>
  <c r="F228" i="8"/>
  <c r="I17" i="8"/>
  <c r="G17" i="8"/>
  <c r="H17" i="8" s="1"/>
  <c r="F17" i="8"/>
  <c r="I133" i="8"/>
  <c r="G133" i="8"/>
  <c r="H133" i="8" s="1"/>
  <c r="F133" i="8"/>
  <c r="I66" i="8"/>
  <c r="G66" i="8"/>
  <c r="H66" i="8" s="1"/>
  <c r="F66" i="8"/>
  <c r="I636" i="8"/>
  <c r="G636" i="8"/>
  <c r="H636" i="8" s="1"/>
  <c r="F636" i="8"/>
  <c r="I251" i="8"/>
  <c r="G251" i="8"/>
  <c r="H251" i="8" s="1"/>
  <c r="F251" i="8"/>
  <c r="I94" i="8"/>
  <c r="G94" i="8"/>
  <c r="H94" i="8" s="1"/>
  <c r="F94" i="8"/>
  <c r="I521" i="8"/>
  <c r="G521" i="8"/>
  <c r="H521" i="8" s="1"/>
  <c r="F521" i="8"/>
  <c r="I74" i="8"/>
  <c r="G74" i="8"/>
  <c r="H74" i="8" s="1"/>
  <c r="F74" i="8"/>
  <c r="I434" i="8"/>
  <c r="G434" i="8"/>
  <c r="H434" i="8" s="1"/>
  <c r="F434" i="8"/>
  <c r="I439" i="8"/>
  <c r="G439" i="8"/>
  <c r="H439" i="8" s="1"/>
  <c r="F439" i="8"/>
  <c r="I427" i="8"/>
  <c r="G427" i="8"/>
  <c r="H427" i="8" s="1"/>
  <c r="F427" i="8"/>
  <c r="I295" i="8"/>
  <c r="G295" i="8"/>
  <c r="H295" i="8" s="1"/>
  <c r="F295" i="8"/>
  <c r="I438" i="8"/>
  <c r="G438" i="8"/>
  <c r="H438" i="8" s="1"/>
  <c r="F438" i="8"/>
  <c r="I346" i="8"/>
  <c r="G346" i="8"/>
  <c r="H346" i="8" s="1"/>
  <c r="F346" i="8"/>
  <c r="I406" i="8"/>
  <c r="G406" i="8"/>
  <c r="H406" i="8" s="1"/>
  <c r="F406" i="8"/>
  <c r="I460" i="8"/>
  <c r="G460" i="8"/>
  <c r="H460" i="8" s="1"/>
  <c r="F460" i="8"/>
  <c r="I358" i="8"/>
  <c r="G358" i="8"/>
  <c r="H358" i="8" s="1"/>
  <c r="F358" i="8"/>
  <c r="I446" i="8"/>
  <c r="G446" i="8"/>
  <c r="H446" i="8" s="1"/>
  <c r="F446" i="8"/>
  <c r="I77" i="8"/>
  <c r="G77" i="8"/>
  <c r="H77" i="8" s="1"/>
  <c r="F77" i="8"/>
  <c r="I340" i="8"/>
  <c r="G340" i="8"/>
  <c r="H340" i="8" s="1"/>
  <c r="F340" i="8"/>
  <c r="I21" i="8"/>
  <c r="G21" i="8"/>
  <c r="H21" i="8" s="1"/>
  <c r="F21" i="8"/>
  <c r="I431" i="8"/>
  <c r="G431" i="8"/>
  <c r="H431" i="8" s="1"/>
  <c r="F431" i="8"/>
  <c r="I345" i="8"/>
  <c r="G345" i="8"/>
  <c r="H345" i="8" s="1"/>
  <c r="F345" i="8"/>
  <c r="I311" i="8"/>
  <c r="G311" i="8"/>
  <c r="H311" i="8" s="1"/>
  <c r="F311" i="8"/>
  <c r="I348" i="8"/>
  <c r="G348" i="8"/>
  <c r="H348" i="8" s="1"/>
  <c r="F348" i="8"/>
  <c r="I331" i="8"/>
  <c r="G331" i="8"/>
  <c r="H331" i="8" s="1"/>
  <c r="F331" i="8"/>
  <c r="I44" i="8"/>
  <c r="G44" i="8"/>
  <c r="H44" i="8" s="1"/>
  <c r="F44" i="8"/>
  <c r="I631" i="8"/>
  <c r="G631" i="8"/>
  <c r="H631" i="8" s="1"/>
  <c r="F631" i="8"/>
  <c r="I700" i="8"/>
  <c r="G700" i="8"/>
  <c r="H700" i="8" s="1"/>
  <c r="F700" i="8"/>
  <c r="I711" i="8"/>
  <c r="G711" i="8"/>
  <c r="H711" i="8" s="1"/>
  <c r="F711" i="8"/>
  <c r="I665" i="8"/>
  <c r="G665" i="8"/>
  <c r="H665" i="8" s="1"/>
  <c r="F665" i="8"/>
  <c r="I612" i="8"/>
  <c r="G612" i="8"/>
  <c r="H612" i="8" s="1"/>
  <c r="F612" i="8"/>
  <c r="I668" i="8"/>
  <c r="G668" i="8"/>
  <c r="H668" i="8" s="1"/>
  <c r="F668" i="8"/>
  <c r="I701" i="8"/>
  <c r="G701" i="8"/>
  <c r="H701" i="8" s="1"/>
  <c r="F701" i="8"/>
  <c r="I187" i="8"/>
  <c r="G187" i="8"/>
  <c r="H187" i="8" s="1"/>
  <c r="F187" i="8"/>
  <c r="I593" i="8"/>
  <c r="G593" i="8"/>
  <c r="H593" i="8" s="1"/>
  <c r="F593" i="8"/>
  <c r="I652" i="8"/>
  <c r="G652" i="8"/>
  <c r="H652" i="8" s="1"/>
  <c r="F652" i="8"/>
  <c r="I568" i="8"/>
  <c r="G568" i="8"/>
  <c r="H568" i="8" s="1"/>
  <c r="F568" i="8"/>
  <c r="I672" i="8"/>
  <c r="G672" i="8"/>
  <c r="H672" i="8" s="1"/>
  <c r="F672" i="8"/>
  <c r="I729" i="8"/>
  <c r="G729" i="8"/>
  <c r="H729" i="8" s="1"/>
  <c r="F729" i="8"/>
  <c r="I208" i="8"/>
  <c r="G208" i="8"/>
  <c r="H208" i="8" s="1"/>
  <c r="F208" i="8"/>
  <c r="I646" i="8"/>
  <c r="G646" i="8"/>
  <c r="H646" i="8" s="1"/>
  <c r="F646" i="8"/>
  <c r="I60" i="8"/>
  <c r="G60" i="8"/>
  <c r="H60" i="8" s="1"/>
  <c r="F60" i="8"/>
  <c r="I170" i="8"/>
  <c r="G170" i="8"/>
  <c r="H170" i="8" s="1"/>
  <c r="F170" i="8"/>
  <c r="I92" i="8"/>
  <c r="G92" i="8"/>
  <c r="H92" i="8" s="1"/>
  <c r="F92" i="8"/>
  <c r="I233" i="8"/>
  <c r="G233" i="8"/>
  <c r="H233" i="8" s="1"/>
  <c r="F233" i="8"/>
  <c r="I4" i="8"/>
  <c r="G4" i="8"/>
  <c r="H4" i="8" s="1"/>
  <c r="F4" i="8"/>
  <c r="I159" i="8"/>
  <c r="G159" i="8"/>
  <c r="H159" i="8" s="1"/>
  <c r="F159" i="8"/>
  <c r="I566" i="8"/>
  <c r="G566" i="8"/>
  <c r="H566" i="8" s="1"/>
  <c r="F566" i="8"/>
  <c r="I550" i="8"/>
  <c r="G550" i="8"/>
  <c r="H550" i="8" s="1"/>
  <c r="F550" i="8"/>
  <c r="I373" i="8"/>
  <c r="G373" i="8"/>
  <c r="H373" i="8" s="1"/>
  <c r="F373" i="8"/>
  <c r="I50" i="8"/>
  <c r="G50" i="8"/>
  <c r="H50" i="8" s="1"/>
  <c r="F50" i="8"/>
  <c r="I470" i="8"/>
  <c r="G470" i="8"/>
  <c r="H470" i="8" s="1"/>
  <c r="F470" i="8"/>
  <c r="I7" i="8"/>
  <c r="G7" i="8"/>
  <c r="H7" i="8" s="1"/>
  <c r="F7" i="8"/>
  <c r="I82" i="8"/>
  <c r="G82" i="8"/>
  <c r="H82" i="8" s="1"/>
  <c r="F82" i="8"/>
  <c r="I130" i="8"/>
  <c r="G130" i="8"/>
  <c r="H130" i="8" s="1"/>
  <c r="F130" i="8"/>
  <c r="I337" i="8"/>
  <c r="G337" i="8"/>
  <c r="H337" i="8" s="1"/>
  <c r="F337" i="8"/>
  <c r="I65" i="8"/>
  <c r="G65" i="8"/>
  <c r="H65" i="8" s="1"/>
  <c r="F65" i="8"/>
  <c r="I36" i="8"/>
  <c r="G36" i="8"/>
  <c r="H36" i="8" s="1"/>
  <c r="F36" i="8"/>
  <c r="I306" i="8"/>
  <c r="G306" i="8"/>
  <c r="H306" i="8" s="1"/>
  <c r="F306" i="8"/>
  <c r="I275" i="8"/>
  <c r="G275" i="8"/>
  <c r="H275" i="8" s="1"/>
  <c r="F275" i="8"/>
  <c r="I299" i="8"/>
  <c r="G299" i="8"/>
  <c r="H299" i="8" s="1"/>
  <c r="F299" i="8"/>
  <c r="I40" i="8"/>
  <c r="G40" i="8"/>
  <c r="H40" i="8" s="1"/>
  <c r="F40" i="8"/>
  <c r="I262" i="8"/>
  <c r="G262" i="8"/>
  <c r="H262" i="8" s="1"/>
  <c r="F262" i="8"/>
  <c r="I383" i="8"/>
  <c r="G383" i="8"/>
  <c r="H383" i="8" s="1"/>
  <c r="F383" i="8"/>
  <c r="I336" i="8"/>
  <c r="G336" i="8"/>
  <c r="H336" i="8" s="1"/>
  <c r="F336" i="8"/>
  <c r="I294" i="8"/>
  <c r="G294" i="8"/>
  <c r="H294" i="8" s="1"/>
  <c r="F294" i="8"/>
  <c r="I403" i="8"/>
  <c r="G403" i="8"/>
  <c r="H403" i="8" s="1"/>
  <c r="F403" i="8"/>
  <c r="I320" i="8"/>
  <c r="G320" i="8"/>
  <c r="H320" i="8" s="1"/>
  <c r="F320" i="8"/>
  <c r="I685" i="8"/>
  <c r="G685" i="8"/>
  <c r="H685" i="8" s="1"/>
  <c r="F685" i="8"/>
  <c r="I704" i="8"/>
  <c r="G704" i="8"/>
  <c r="H704" i="8" s="1"/>
  <c r="F704" i="8"/>
  <c r="I508" i="8"/>
  <c r="G508" i="8"/>
  <c r="H508" i="8" s="1"/>
  <c r="F508" i="8"/>
  <c r="I498" i="8"/>
  <c r="G498" i="8"/>
  <c r="H498" i="8" s="1"/>
  <c r="F498" i="8"/>
  <c r="I595" i="8"/>
  <c r="G595" i="8"/>
  <c r="H595" i="8" s="1"/>
  <c r="F595" i="8"/>
  <c r="I507" i="8"/>
  <c r="G507" i="8"/>
  <c r="H507" i="8" s="1"/>
  <c r="F507" i="8"/>
  <c r="I575" i="8"/>
  <c r="G575" i="8"/>
  <c r="H575" i="8" s="1"/>
  <c r="F575" i="8"/>
  <c r="I735" i="8"/>
  <c r="G735" i="8"/>
  <c r="H735" i="8" s="1"/>
  <c r="F735" i="8"/>
  <c r="I645" i="8"/>
  <c r="G645" i="8"/>
  <c r="H645" i="8" s="1"/>
  <c r="F645" i="8"/>
  <c r="I725" i="8"/>
  <c r="G725" i="8"/>
  <c r="H725" i="8" s="1"/>
  <c r="F725" i="8"/>
  <c r="I158" i="8"/>
  <c r="G158" i="8"/>
  <c r="H158" i="8" s="1"/>
  <c r="F158" i="8"/>
  <c r="I169" i="8"/>
  <c r="G169" i="8"/>
  <c r="H169" i="8" s="1"/>
  <c r="F169" i="8"/>
  <c r="I563" i="8"/>
  <c r="G563" i="8"/>
  <c r="H563" i="8" s="1"/>
  <c r="F563" i="8"/>
  <c r="I186" i="8"/>
  <c r="G186" i="8"/>
  <c r="H186" i="8" s="1"/>
  <c r="F186" i="8"/>
  <c r="I630" i="8"/>
  <c r="G630" i="8"/>
  <c r="H630" i="8" s="1"/>
  <c r="F630" i="8"/>
  <c r="I559" i="8"/>
  <c r="G559" i="8"/>
  <c r="H559" i="8" s="1"/>
  <c r="F559" i="8"/>
  <c r="I445" i="8"/>
  <c r="G445" i="8"/>
  <c r="H445" i="8" s="1"/>
  <c r="F445" i="8"/>
  <c r="I585" i="8"/>
  <c r="G585" i="8"/>
  <c r="H585" i="8" s="1"/>
  <c r="F585" i="8"/>
  <c r="I227" i="8"/>
  <c r="G227" i="8"/>
  <c r="H227" i="8" s="1"/>
  <c r="F227" i="8"/>
  <c r="I219" i="8"/>
  <c r="G219" i="8"/>
  <c r="H219" i="8" s="1"/>
  <c r="F219" i="8"/>
  <c r="I55" i="8"/>
  <c r="G55" i="8"/>
  <c r="H55" i="8" s="1"/>
  <c r="F55" i="8"/>
  <c r="I357" i="8"/>
  <c r="G357" i="8"/>
  <c r="H357" i="8" s="1"/>
  <c r="F357" i="8"/>
  <c r="I177" i="8"/>
  <c r="G177" i="8"/>
  <c r="H177" i="8" s="1"/>
  <c r="F177" i="8"/>
  <c r="I562" i="8"/>
  <c r="G562" i="8"/>
  <c r="H562" i="8" s="1"/>
  <c r="F562" i="8"/>
  <c r="I471" i="8"/>
  <c r="G471" i="8"/>
  <c r="H471" i="8" s="1"/>
  <c r="F471" i="8"/>
  <c r="I415" i="8"/>
  <c r="G415" i="8"/>
  <c r="H415" i="8" s="1"/>
  <c r="F415" i="8"/>
  <c r="I480" i="8"/>
  <c r="G480" i="8"/>
  <c r="H480" i="8" s="1"/>
  <c r="F480" i="8"/>
  <c r="I49" i="8"/>
  <c r="G49" i="8"/>
  <c r="H49" i="8" s="1"/>
  <c r="F49" i="8"/>
  <c r="I398" i="8"/>
  <c r="G398" i="8"/>
  <c r="H398" i="8" s="1"/>
  <c r="F398" i="8"/>
  <c r="I402" i="8"/>
  <c r="G402" i="8"/>
  <c r="H402" i="8" s="1"/>
  <c r="F402" i="8"/>
  <c r="I287" i="8"/>
  <c r="G287" i="8"/>
  <c r="H287" i="8" s="1"/>
  <c r="F287" i="8"/>
  <c r="I360" i="8"/>
  <c r="G360" i="8"/>
  <c r="H360" i="8" s="1"/>
  <c r="F360" i="8"/>
  <c r="I59" i="8"/>
  <c r="G59" i="8"/>
  <c r="H59" i="8" s="1"/>
  <c r="F59" i="8"/>
  <c r="I426" i="8"/>
  <c r="G426" i="8"/>
  <c r="H426" i="8" s="1"/>
  <c r="F426" i="8"/>
  <c r="I73" i="8"/>
  <c r="G73" i="8"/>
  <c r="H73" i="8" s="1"/>
  <c r="F73" i="8"/>
  <c r="I281" i="8"/>
  <c r="G281" i="8"/>
  <c r="H281" i="8" s="1"/>
  <c r="F281" i="8"/>
  <c r="I530" i="8"/>
  <c r="G530" i="8"/>
  <c r="H530" i="8" s="1"/>
  <c r="F530" i="8"/>
  <c r="I624" i="8"/>
  <c r="G624" i="8"/>
  <c r="H624" i="8" s="1"/>
  <c r="F624" i="8"/>
  <c r="I623" i="8"/>
  <c r="G623" i="8"/>
  <c r="H623" i="8" s="1"/>
  <c r="F623" i="8"/>
  <c r="I529" i="8"/>
  <c r="G529" i="8"/>
  <c r="H529" i="8" s="1"/>
  <c r="F529" i="8"/>
  <c r="I693" i="8"/>
  <c r="G693" i="8"/>
  <c r="H693" i="8" s="1"/>
  <c r="F693" i="8"/>
  <c r="I584" i="8"/>
  <c r="G584" i="8"/>
  <c r="H584" i="8" s="1"/>
  <c r="F584" i="8"/>
  <c r="I684" i="8"/>
  <c r="G684" i="8"/>
  <c r="H684" i="8" s="1"/>
  <c r="F684" i="8"/>
  <c r="I423" i="8"/>
  <c r="G423" i="8"/>
  <c r="H423" i="8" s="1"/>
  <c r="F423" i="8"/>
  <c r="I579" i="8"/>
  <c r="G579" i="8"/>
  <c r="H579" i="8" s="1"/>
  <c r="F579" i="8"/>
  <c r="I102" i="8"/>
  <c r="G102" i="8"/>
  <c r="H102" i="8" s="1"/>
  <c r="F102" i="8"/>
  <c r="I204" i="8"/>
  <c r="G204" i="8"/>
  <c r="H204" i="8" s="1"/>
  <c r="F204" i="8"/>
  <c r="I380" i="8"/>
  <c r="G380" i="8"/>
  <c r="H380" i="8" s="1"/>
  <c r="F380" i="8"/>
  <c r="I168" i="8"/>
  <c r="G168" i="8"/>
  <c r="H168" i="8" s="1"/>
  <c r="F168" i="8"/>
  <c r="I224" i="8"/>
  <c r="G224" i="8"/>
  <c r="H224" i="8" s="1"/>
  <c r="F224" i="8"/>
  <c r="I183" i="8"/>
  <c r="G183" i="8"/>
  <c r="H183" i="8" s="1"/>
  <c r="F183" i="8"/>
  <c r="I211" i="8"/>
  <c r="G211" i="8"/>
  <c r="H211" i="8" s="1"/>
  <c r="F211" i="8"/>
  <c r="I244" i="8"/>
  <c r="G244" i="8"/>
  <c r="H244" i="8" s="1"/>
  <c r="F244" i="8"/>
  <c r="I138" i="8"/>
  <c r="G138" i="8"/>
  <c r="H138" i="8" s="1"/>
  <c r="F138" i="8"/>
  <c r="I517" i="8"/>
  <c r="G517" i="8"/>
  <c r="H517" i="8" s="1"/>
  <c r="F517" i="8"/>
  <c r="I545" i="8"/>
  <c r="G545" i="8"/>
  <c r="H545" i="8" s="1"/>
  <c r="F545" i="8"/>
  <c r="I487" i="8"/>
  <c r="G487" i="8"/>
  <c r="H487" i="8" s="1"/>
  <c r="F487" i="8"/>
  <c r="I35" i="8"/>
  <c r="G35" i="8"/>
  <c r="H35" i="8" s="1"/>
  <c r="F35" i="8"/>
  <c r="I479" i="8"/>
  <c r="G479" i="8"/>
  <c r="H479" i="8" s="1"/>
  <c r="F479" i="8"/>
  <c r="I401" i="8"/>
  <c r="G401" i="8"/>
  <c r="H401" i="8" s="1"/>
  <c r="F401" i="8"/>
  <c r="I359" i="8"/>
  <c r="G359" i="8"/>
  <c r="H359" i="8" s="1"/>
  <c r="F359" i="8"/>
  <c r="I478" i="8"/>
  <c r="G478" i="8"/>
  <c r="H478" i="8" s="1"/>
  <c r="F478" i="8"/>
  <c r="I457" i="8"/>
  <c r="G457" i="8"/>
  <c r="H457" i="8" s="1"/>
  <c r="F457" i="8"/>
  <c r="I409" i="8"/>
  <c r="G409" i="8"/>
  <c r="H409" i="8" s="1"/>
  <c r="F409" i="8"/>
  <c r="I397" i="8"/>
  <c r="G397" i="8"/>
  <c r="H397" i="8" s="1"/>
  <c r="F397" i="8"/>
  <c r="I341" i="8"/>
  <c r="G341" i="8"/>
  <c r="H341" i="8" s="1"/>
  <c r="F341" i="8"/>
  <c r="I264" i="8"/>
  <c r="G264" i="8"/>
  <c r="H264" i="8" s="1"/>
  <c r="F264" i="8"/>
  <c r="I335" i="8"/>
  <c r="G335" i="8"/>
  <c r="H335" i="8" s="1"/>
  <c r="F335" i="8"/>
  <c r="I108" i="8"/>
  <c r="G108" i="8"/>
  <c r="H108" i="8" s="1"/>
  <c r="F108" i="8"/>
  <c r="I391" i="8"/>
  <c r="G391" i="8"/>
  <c r="H391" i="8" s="1"/>
  <c r="F391" i="8"/>
  <c r="I699" i="8"/>
  <c r="G699" i="8"/>
  <c r="H699" i="8" s="1"/>
  <c r="F699" i="8"/>
  <c r="I542" i="8"/>
  <c r="G542" i="8"/>
  <c r="H542" i="8" s="1"/>
  <c r="F542" i="8"/>
  <c r="I201" i="8"/>
  <c r="G201" i="8"/>
  <c r="H201" i="8" s="1"/>
  <c r="F201" i="8"/>
  <c r="I553" i="8"/>
  <c r="G553" i="8"/>
  <c r="H553" i="8" s="1"/>
  <c r="F553" i="8"/>
  <c r="I635" i="8"/>
  <c r="G635" i="8"/>
  <c r="H635" i="8" s="1"/>
  <c r="F635" i="8"/>
  <c r="I596" i="8"/>
  <c r="G596" i="8"/>
  <c r="H596" i="8" s="1"/>
  <c r="F596" i="8"/>
  <c r="I206" i="8"/>
  <c r="G206" i="8"/>
  <c r="H206" i="8" s="1"/>
  <c r="F206" i="8"/>
  <c r="I246" i="8"/>
  <c r="G246" i="8"/>
  <c r="H246" i="8" s="1"/>
  <c r="F246" i="8"/>
  <c r="I241" i="8"/>
  <c r="G241" i="8"/>
  <c r="H241" i="8" s="1"/>
  <c r="F241" i="8"/>
  <c r="I572" i="8"/>
  <c r="G572" i="8"/>
  <c r="H572" i="8" s="1"/>
  <c r="F572" i="8"/>
  <c r="I245" i="8"/>
  <c r="G245" i="8"/>
  <c r="H245" i="8" s="1"/>
  <c r="F245" i="8"/>
  <c r="I490" i="8"/>
  <c r="G490" i="8"/>
  <c r="H490" i="8" s="1"/>
  <c r="F490" i="8"/>
  <c r="I156" i="8"/>
  <c r="G156" i="8"/>
  <c r="H156" i="8" s="1"/>
  <c r="F156" i="8"/>
  <c r="I362" i="8"/>
  <c r="G362" i="8"/>
  <c r="H362" i="8" s="1"/>
  <c r="F362" i="8"/>
  <c r="I88" i="8"/>
  <c r="G88" i="8"/>
  <c r="H88" i="8" s="1"/>
  <c r="F88" i="8"/>
  <c r="I459" i="8"/>
  <c r="G459" i="8"/>
  <c r="H459" i="8" s="1"/>
  <c r="F459" i="8"/>
  <c r="I407" i="8"/>
  <c r="G407" i="8"/>
  <c r="H407" i="8" s="1"/>
  <c r="F407" i="8"/>
  <c r="I334" i="8"/>
  <c r="H334" i="8"/>
  <c r="G334" i="8"/>
  <c r="F334" i="8"/>
  <c r="I377" i="8"/>
  <c r="G377" i="8"/>
  <c r="H377" i="8" s="1"/>
  <c r="F377" i="8"/>
  <c r="I475" i="8"/>
  <c r="G475" i="8"/>
  <c r="H475" i="8" s="1"/>
  <c r="F475" i="8"/>
  <c r="I690" i="8"/>
  <c r="G690" i="8"/>
  <c r="H690" i="8" s="1"/>
  <c r="F690" i="8"/>
  <c r="I549" i="8"/>
  <c r="G549" i="8"/>
  <c r="H549" i="8" s="1"/>
  <c r="F549" i="8"/>
  <c r="I578" i="8"/>
  <c r="G578" i="8"/>
  <c r="H578" i="8" s="1"/>
  <c r="F578" i="8"/>
  <c r="I577" i="8"/>
  <c r="G577" i="8"/>
  <c r="H577" i="8" s="1"/>
  <c r="F577" i="8"/>
  <c r="I506" i="8"/>
  <c r="G506" i="8"/>
  <c r="H506" i="8" s="1"/>
  <c r="F506" i="8"/>
  <c r="I243" i="8"/>
  <c r="G243" i="8"/>
  <c r="H243" i="8" s="1"/>
  <c r="F243" i="8"/>
  <c r="I51" i="8"/>
  <c r="G51" i="8"/>
  <c r="H51" i="8" s="1"/>
  <c r="F51" i="8"/>
  <c r="I496" i="8"/>
  <c r="G496" i="8"/>
  <c r="H496" i="8" s="1"/>
  <c r="F496" i="8"/>
  <c r="I505" i="8"/>
  <c r="G505" i="8"/>
  <c r="H505" i="8" s="1"/>
  <c r="F505" i="8"/>
  <c r="I464" i="8"/>
  <c r="G464" i="8"/>
  <c r="H464" i="8" s="1"/>
  <c r="F464" i="8"/>
  <c r="I291" i="8"/>
  <c r="G291" i="8"/>
  <c r="H291" i="8" s="1"/>
  <c r="F291" i="8"/>
  <c r="I308" i="8"/>
  <c r="G308" i="8"/>
  <c r="H308" i="8" s="1"/>
  <c r="F308" i="8"/>
  <c r="I298" i="8"/>
  <c r="G298" i="8"/>
  <c r="H298" i="8" s="1"/>
  <c r="F298" i="8"/>
  <c r="I344" i="8"/>
  <c r="G344" i="8"/>
  <c r="H344" i="8" s="1"/>
  <c r="F344" i="8"/>
  <c r="I339" i="8"/>
  <c r="H339" i="8"/>
  <c r="G339" i="8"/>
  <c r="F339" i="8"/>
  <c r="I239" i="8"/>
  <c r="G239" i="8"/>
  <c r="H239" i="8" s="1"/>
  <c r="F239" i="8"/>
  <c r="I495" i="8"/>
  <c r="G495" i="8"/>
  <c r="H495" i="8" s="1"/>
  <c r="F495" i="8"/>
  <c r="I350" i="8"/>
  <c r="G350" i="8"/>
  <c r="H350" i="8" s="1"/>
  <c r="F350" i="8"/>
  <c r="I474" i="8"/>
  <c r="G474" i="8"/>
  <c r="H474" i="8" s="1"/>
  <c r="F474" i="8"/>
  <c r="I420" i="8"/>
  <c r="G420" i="8"/>
  <c r="H420" i="8" s="1"/>
  <c r="F420" i="8"/>
  <c r="I448" i="8"/>
  <c r="G448" i="8"/>
  <c r="H448" i="8" s="1"/>
  <c r="F448" i="8"/>
  <c r="I333" i="8"/>
  <c r="G333" i="8"/>
  <c r="H333" i="8" s="1"/>
  <c r="F333" i="8"/>
  <c r="I324" i="8"/>
  <c r="G324" i="8"/>
  <c r="H324" i="8" s="1"/>
  <c r="F324" i="8"/>
  <c r="I330" i="8"/>
  <c r="G330" i="8"/>
  <c r="H330" i="8" s="1"/>
  <c r="F330" i="8"/>
  <c r="I286" i="8"/>
  <c r="G286" i="8"/>
  <c r="H286" i="8" s="1"/>
  <c r="F286" i="8"/>
  <c r="I734" i="8"/>
  <c r="G734" i="8"/>
  <c r="H734" i="8" s="1"/>
  <c r="F734" i="8"/>
  <c r="I709" i="8"/>
  <c r="G709" i="8"/>
  <c r="H709" i="8" s="1"/>
  <c r="F709" i="8"/>
  <c r="I681" i="8"/>
  <c r="G681" i="8"/>
  <c r="H681" i="8" s="1"/>
  <c r="F681" i="8"/>
  <c r="I539" i="8"/>
  <c r="G539" i="8"/>
  <c r="H539" i="8" s="1"/>
  <c r="F539" i="8"/>
  <c r="I571" i="8"/>
  <c r="G571" i="8"/>
  <c r="H571" i="8" s="1"/>
  <c r="F571" i="8"/>
  <c r="I610" i="8"/>
  <c r="G610" i="8"/>
  <c r="H610" i="8" s="1"/>
  <c r="F610" i="8"/>
  <c r="I173" i="8"/>
  <c r="G173" i="8"/>
  <c r="H173" i="8" s="1"/>
  <c r="F173" i="8"/>
  <c r="I28" i="8"/>
  <c r="G28" i="8"/>
  <c r="H28" i="8" s="1"/>
  <c r="F28" i="8"/>
  <c r="I458" i="8"/>
  <c r="G458" i="8"/>
  <c r="H458" i="8" s="1"/>
  <c r="F458" i="8"/>
  <c r="I91" i="8"/>
  <c r="G91" i="8"/>
  <c r="H91" i="8" s="1"/>
  <c r="F91" i="8"/>
  <c r="I120" i="8"/>
  <c r="G120" i="8"/>
  <c r="H120" i="8" s="1"/>
  <c r="F120" i="8"/>
  <c r="I587" i="8"/>
  <c r="G587" i="8"/>
  <c r="H587" i="8" s="1"/>
  <c r="F587" i="8"/>
  <c r="I494" i="8"/>
  <c r="G494" i="8"/>
  <c r="H494" i="8" s="1"/>
  <c r="F494" i="8"/>
  <c r="I456" i="8"/>
  <c r="G456" i="8"/>
  <c r="H456" i="8" s="1"/>
  <c r="F456" i="8"/>
  <c r="I419" i="8"/>
  <c r="G419" i="8"/>
  <c r="H419" i="8" s="1"/>
  <c r="F419" i="8"/>
  <c r="I148" i="8"/>
  <c r="G148" i="8"/>
  <c r="H148" i="8" s="1"/>
  <c r="F148" i="8"/>
  <c r="I343" i="8"/>
  <c r="G343" i="8"/>
  <c r="H343" i="8" s="1"/>
  <c r="F343" i="8"/>
  <c r="I354" i="8"/>
  <c r="G354" i="8"/>
  <c r="H354" i="8" s="1"/>
  <c r="F354" i="8"/>
  <c r="I455" i="8"/>
  <c r="G455" i="8"/>
  <c r="H455" i="8" s="1"/>
  <c r="F455" i="8"/>
  <c r="I34" i="8"/>
  <c r="G34" i="8"/>
  <c r="H34" i="8" s="1"/>
  <c r="F34" i="8"/>
  <c r="I379" i="8"/>
  <c r="G379" i="8"/>
  <c r="H379" i="8" s="1"/>
  <c r="F379" i="8"/>
  <c r="I386" i="8"/>
  <c r="G386" i="8"/>
  <c r="H386" i="8" s="1"/>
  <c r="F386" i="8"/>
  <c r="I277" i="8"/>
  <c r="G277" i="8"/>
  <c r="H277" i="8" s="1"/>
  <c r="F277" i="8"/>
  <c r="I329" i="8"/>
  <c r="G329" i="8"/>
  <c r="H329" i="8" s="1"/>
  <c r="F329" i="8"/>
  <c r="I702" i="8"/>
  <c r="G702" i="8"/>
  <c r="H702" i="8" s="1"/>
  <c r="F702" i="8"/>
  <c r="I651" i="8"/>
  <c r="G651" i="8"/>
  <c r="H651" i="8" s="1"/>
  <c r="F651" i="8"/>
  <c r="I531" i="8"/>
  <c r="G531" i="8"/>
  <c r="H531" i="8" s="1"/>
  <c r="F531" i="8"/>
  <c r="I654" i="8"/>
  <c r="G654" i="8"/>
  <c r="H654" i="8" s="1"/>
  <c r="F654" i="8"/>
  <c r="I541" i="8"/>
  <c r="G541" i="8"/>
  <c r="H541" i="8" s="1"/>
  <c r="F541" i="8"/>
  <c r="I154" i="8"/>
  <c r="G154" i="8"/>
  <c r="H154" i="8" s="1"/>
  <c r="F154" i="8"/>
  <c r="I155" i="8"/>
  <c r="G155" i="8"/>
  <c r="H155" i="8" s="1"/>
  <c r="F155" i="8"/>
  <c r="I27" i="8"/>
  <c r="G27" i="8"/>
  <c r="H27" i="8" s="1"/>
  <c r="F27" i="8"/>
  <c r="I125" i="8"/>
  <c r="G125" i="8"/>
  <c r="H125" i="8" s="1"/>
  <c r="F125" i="8"/>
  <c r="I558" i="8"/>
  <c r="G558" i="8"/>
  <c r="H558" i="8" s="1"/>
  <c r="F558" i="8"/>
  <c r="I182" i="8"/>
  <c r="G182" i="8"/>
  <c r="H182" i="8" s="1"/>
  <c r="F182" i="8"/>
  <c r="I223" i="8"/>
  <c r="G223" i="8"/>
  <c r="H223" i="8" s="1"/>
  <c r="F223" i="8"/>
  <c r="I463" i="8"/>
  <c r="G463" i="8"/>
  <c r="H463" i="8" s="1"/>
  <c r="F463" i="8"/>
  <c r="I33" i="8"/>
  <c r="G33" i="8"/>
  <c r="H33" i="8" s="1"/>
  <c r="F33" i="8"/>
  <c r="I488" i="8"/>
  <c r="G488" i="8"/>
  <c r="H488" i="8" s="1"/>
  <c r="F488" i="8"/>
  <c r="I515" i="8"/>
  <c r="G515" i="8"/>
  <c r="H515" i="8" s="1"/>
  <c r="F515" i="8"/>
  <c r="I590" i="8"/>
  <c r="G590" i="8"/>
  <c r="H590" i="8" s="1"/>
  <c r="F590" i="8"/>
  <c r="I54" i="8"/>
  <c r="G54" i="8"/>
  <c r="H54" i="8" s="1"/>
  <c r="F54" i="8"/>
  <c r="I119" i="8"/>
  <c r="G119" i="8"/>
  <c r="H119" i="8" s="1"/>
  <c r="F119" i="8"/>
  <c r="I353" i="8"/>
  <c r="G353" i="8"/>
  <c r="H353" i="8" s="1"/>
  <c r="F353" i="8"/>
  <c r="I385" i="8"/>
  <c r="G385" i="8"/>
  <c r="H385" i="8" s="1"/>
  <c r="F385" i="8"/>
  <c r="I352" i="8"/>
  <c r="G352" i="8"/>
  <c r="H352" i="8" s="1"/>
  <c r="F352" i="8"/>
  <c r="I473" i="8"/>
  <c r="G473" i="8"/>
  <c r="H473" i="8" s="1"/>
  <c r="F473" i="8"/>
  <c r="I394" i="8"/>
  <c r="G394" i="8"/>
  <c r="H394" i="8" s="1"/>
  <c r="F394" i="8"/>
  <c r="I368" i="8"/>
  <c r="G368" i="8"/>
  <c r="H368" i="8" s="1"/>
  <c r="F368" i="8"/>
  <c r="I58" i="8"/>
  <c r="G58" i="8"/>
  <c r="H58" i="8" s="1"/>
  <c r="F58" i="8"/>
  <c r="I444" i="8"/>
  <c r="G444" i="8"/>
  <c r="H444" i="8" s="1"/>
  <c r="F444" i="8"/>
  <c r="I69" i="8"/>
  <c r="G69" i="8"/>
  <c r="H69" i="8" s="1"/>
  <c r="F69" i="8"/>
  <c r="I372" i="8"/>
  <c r="G372" i="8"/>
  <c r="H372" i="8" s="1"/>
  <c r="F372" i="8"/>
  <c r="I347" i="8"/>
  <c r="G347" i="8"/>
  <c r="H347" i="8" s="1"/>
  <c r="F347" i="8"/>
  <c r="I687" i="8"/>
  <c r="G687" i="8"/>
  <c r="H687" i="8" s="1"/>
  <c r="F687" i="8"/>
  <c r="I626" i="8"/>
  <c r="G626" i="8"/>
  <c r="H626" i="8" s="1"/>
  <c r="F626" i="8"/>
  <c r="I680" i="8"/>
  <c r="G680" i="8"/>
  <c r="H680" i="8" s="1"/>
  <c r="F680" i="8"/>
  <c r="I719" i="8"/>
  <c r="G719" i="8"/>
  <c r="H719" i="8" s="1"/>
  <c r="F719" i="8"/>
  <c r="I639" i="8"/>
  <c r="G639" i="8"/>
  <c r="H639" i="8" s="1"/>
  <c r="F639" i="8"/>
  <c r="I673" i="8"/>
  <c r="G673" i="8"/>
  <c r="H673" i="8" s="1"/>
  <c r="F673" i="8"/>
  <c r="I528" i="8"/>
  <c r="G528" i="8"/>
  <c r="H528" i="8" s="1"/>
  <c r="F528" i="8"/>
  <c r="I611" i="8"/>
  <c r="G611" i="8"/>
  <c r="H611" i="8" s="1"/>
  <c r="F611" i="8"/>
  <c r="I718" i="8"/>
  <c r="G718" i="8"/>
  <c r="H718" i="8" s="1"/>
  <c r="F718" i="8"/>
  <c r="I674" i="8"/>
  <c r="G674" i="8"/>
  <c r="H674" i="8" s="1"/>
  <c r="F674" i="8"/>
  <c r="I557" i="8"/>
  <c r="G557" i="8"/>
  <c r="H557" i="8" s="1"/>
  <c r="F557" i="8"/>
  <c r="I660" i="8"/>
  <c r="G660" i="8"/>
  <c r="H660" i="8" s="1"/>
  <c r="F660" i="8"/>
  <c r="I714" i="8"/>
  <c r="G714" i="8"/>
  <c r="H714" i="8" s="1"/>
  <c r="F714" i="8"/>
  <c r="I118" i="8"/>
  <c r="G118" i="8"/>
  <c r="H118" i="8" s="1"/>
  <c r="F118" i="8"/>
  <c r="I671" i="8"/>
  <c r="G671" i="8"/>
  <c r="H671" i="8" s="1"/>
  <c r="F671" i="8"/>
  <c r="I556" i="8"/>
  <c r="G556" i="8"/>
  <c r="H556" i="8" s="1"/>
  <c r="F556" i="8"/>
  <c r="I534" i="8"/>
  <c r="G534" i="8"/>
  <c r="H534" i="8" s="1"/>
  <c r="F534" i="8"/>
  <c r="I48" i="8"/>
  <c r="G48" i="8"/>
  <c r="H48" i="8" s="1"/>
  <c r="F48" i="8"/>
  <c r="I250" i="8"/>
  <c r="G250" i="8"/>
  <c r="H250" i="8" s="1"/>
  <c r="F250" i="8"/>
  <c r="I215" i="8"/>
  <c r="G215" i="8"/>
  <c r="H215" i="8" s="1"/>
  <c r="F215" i="8"/>
  <c r="I76" i="8"/>
  <c r="G76" i="8"/>
  <c r="H76" i="8" s="1"/>
  <c r="F76" i="8"/>
  <c r="I171" i="8"/>
  <c r="G171" i="8"/>
  <c r="H171" i="8" s="1"/>
  <c r="F171" i="8"/>
  <c r="I32" i="8"/>
  <c r="G32" i="8"/>
  <c r="H32" i="8" s="1"/>
  <c r="F32" i="8"/>
  <c r="I107" i="8"/>
  <c r="G107" i="8"/>
  <c r="H107" i="8" s="1"/>
  <c r="F107" i="8"/>
  <c r="I38" i="8"/>
  <c r="G38" i="8"/>
  <c r="H38" i="8" s="1"/>
  <c r="F38" i="8"/>
  <c r="I396" i="8"/>
  <c r="G396" i="8"/>
  <c r="H396" i="8" s="1"/>
  <c r="F396" i="8"/>
  <c r="I454" i="8"/>
  <c r="G454" i="8"/>
  <c r="H454" i="8" s="1"/>
  <c r="F454" i="8"/>
  <c r="I309" i="8"/>
  <c r="G309" i="8"/>
  <c r="H309" i="8" s="1"/>
  <c r="F309" i="8"/>
  <c r="I3" i="8"/>
  <c r="G3" i="8"/>
  <c r="H3" i="8" s="1"/>
  <c r="F3" i="8"/>
  <c r="I25" i="8"/>
  <c r="G25" i="8"/>
  <c r="H25" i="8" s="1"/>
  <c r="F25" i="8"/>
  <c r="I297" i="8"/>
  <c r="G297" i="8"/>
  <c r="H297" i="8" s="1"/>
  <c r="F297" i="8"/>
  <c r="I363" i="8"/>
  <c r="G363" i="8"/>
  <c r="H363" i="8" s="1"/>
  <c r="F363" i="8"/>
  <c r="I280" i="8"/>
  <c r="G280" i="8"/>
  <c r="H280" i="8" s="1"/>
  <c r="F280" i="8"/>
  <c r="I629" i="8"/>
  <c r="G629" i="8"/>
  <c r="H629" i="8" s="1"/>
  <c r="F629" i="8"/>
  <c r="I200" i="8"/>
  <c r="G200" i="8"/>
  <c r="H200" i="8" s="1"/>
  <c r="F200" i="8"/>
  <c r="I648" i="8"/>
  <c r="G648" i="8"/>
  <c r="H648" i="8" s="1"/>
  <c r="F648" i="8"/>
  <c r="I190" i="8"/>
  <c r="G190" i="8"/>
  <c r="H190" i="8" s="1"/>
  <c r="F190" i="8"/>
  <c r="I565" i="8"/>
  <c r="G565" i="8"/>
  <c r="H565" i="8" s="1"/>
  <c r="F565" i="8"/>
  <c r="I625" i="8"/>
  <c r="G625" i="8"/>
  <c r="H625" i="8" s="1"/>
  <c r="F625" i="8"/>
  <c r="I580" i="8"/>
  <c r="G580" i="8"/>
  <c r="H580" i="8" s="1"/>
  <c r="F580" i="8"/>
  <c r="I728" i="8"/>
  <c r="G728" i="8"/>
  <c r="H728" i="8" s="1"/>
  <c r="F728" i="8"/>
  <c r="I525" i="8"/>
  <c r="G525" i="8"/>
  <c r="H525" i="8" s="1"/>
  <c r="F525" i="8"/>
  <c r="I622" i="8"/>
  <c r="G622" i="8"/>
  <c r="H622" i="8" s="1"/>
  <c r="F622" i="8"/>
  <c r="I615" i="8"/>
  <c r="G615" i="8"/>
  <c r="H615" i="8" s="1"/>
  <c r="F615" i="8"/>
  <c r="I670" i="8"/>
  <c r="G670" i="8"/>
  <c r="H670" i="8" s="1"/>
  <c r="F670" i="8"/>
  <c r="I512" i="8"/>
  <c r="G512" i="8"/>
  <c r="H512" i="8" s="1"/>
  <c r="F512" i="8"/>
  <c r="I561" i="8"/>
  <c r="G561" i="8"/>
  <c r="H561" i="8" s="1"/>
  <c r="F561" i="8"/>
  <c r="I84" i="8"/>
  <c r="G84" i="8"/>
  <c r="H84" i="8" s="1"/>
  <c r="F84" i="8"/>
  <c r="I153" i="8"/>
  <c r="G153" i="8"/>
  <c r="H153" i="8" s="1"/>
  <c r="F153" i="8"/>
  <c r="I214" i="8"/>
  <c r="G214" i="8"/>
  <c r="H214" i="8" s="1"/>
  <c r="F214" i="8"/>
  <c r="I124" i="8"/>
  <c r="G124" i="8"/>
  <c r="H124" i="8" s="1"/>
  <c r="F124" i="8"/>
  <c r="I68" i="8"/>
  <c r="G68" i="8"/>
  <c r="H68" i="8" s="1"/>
  <c r="F68" i="8"/>
  <c r="I226" i="8"/>
  <c r="G226" i="8"/>
  <c r="H226" i="8" s="1"/>
  <c r="F226" i="8"/>
  <c r="I222" i="8"/>
  <c r="G222" i="8"/>
  <c r="H222" i="8" s="1"/>
  <c r="F222" i="8"/>
  <c r="I106" i="8"/>
  <c r="G106" i="8"/>
  <c r="H106" i="8" s="1"/>
  <c r="F106" i="8"/>
  <c r="I47" i="8"/>
  <c r="G47" i="8"/>
  <c r="H47" i="8" s="1"/>
  <c r="F47" i="8"/>
  <c r="I46" i="8"/>
  <c r="G46" i="8"/>
  <c r="H46" i="8" s="1"/>
  <c r="F46" i="8"/>
  <c r="I87" i="8"/>
  <c r="G87" i="8"/>
  <c r="H87" i="8" s="1"/>
  <c r="F87" i="8"/>
  <c r="I31" i="8"/>
  <c r="G31" i="8"/>
  <c r="H31" i="8" s="1"/>
  <c r="F31" i="8"/>
  <c r="I203" i="8"/>
  <c r="G203" i="8"/>
  <c r="H203" i="8" s="1"/>
  <c r="F203" i="8"/>
  <c r="I256" i="8"/>
  <c r="G256" i="8"/>
  <c r="H256" i="8" s="1"/>
  <c r="F256" i="8"/>
  <c r="I221" i="8"/>
  <c r="G221" i="8"/>
  <c r="H221" i="8" s="1"/>
  <c r="F221" i="8"/>
  <c r="I520" i="8"/>
  <c r="G520" i="8"/>
  <c r="H520" i="8" s="1"/>
  <c r="F520" i="8"/>
  <c r="I129" i="8"/>
  <c r="G129" i="8"/>
  <c r="H129" i="8" s="1"/>
  <c r="F129" i="8"/>
  <c r="I486" i="8"/>
  <c r="G486" i="8"/>
  <c r="H486" i="8" s="1"/>
  <c r="F486" i="8"/>
  <c r="I259" i="8"/>
  <c r="G259" i="8"/>
  <c r="H259" i="8" s="1"/>
  <c r="F259" i="8"/>
  <c r="I101" i="8"/>
  <c r="G101" i="8"/>
  <c r="H101" i="8" s="1"/>
  <c r="F101" i="8"/>
  <c r="I19" i="8"/>
  <c r="G19" i="8"/>
  <c r="H19" i="8" s="1"/>
  <c r="F19" i="8"/>
  <c r="I316" i="8"/>
  <c r="G316" i="8"/>
  <c r="H316" i="8" s="1"/>
  <c r="F316" i="8"/>
  <c r="I484" i="8"/>
  <c r="G484" i="8"/>
  <c r="H484" i="8" s="1"/>
  <c r="F484" i="8"/>
  <c r="I276" i="8"/>
  <c r="G276" i="8"/>
  <c r="H276" i="8" s="1"/>
  <c r="F276" i="8"/>
  <c r="I319" i="8"/>
  <c r="G319" i="8"/>
  <c r="H319" i="8" s="1"/>
  <c r="F319" i="8"/>
  <c r="I389" i="8"/>
  <c r="G389" i="8"/>
  <c r="H389" i="8" s="1"/>
  <c r="F389" i="8"/>
  <c r="I323" i="8"/>
  <c r="G323" i="8"/>
  <c r="H323" i="8" s="1"/>
  <c r="F323" i="8"/>
  <c r="I328" i="8"/>
  <c r="G328" i="8"/>
  <c r="H328" i="8" s="1"/>
  <c r="F328" i="8"/>
  <c r="I677" i="8"/>
  <c r="G677" i="8"/>
  <c r="H677" i="8" s="1"/>
  <c r="F677" i="8"/>
  <c r="I686" i="8"/>
  <c r="G686" i="8"/>
  <c r="H686" i="8" s="1"/>
  <c r="F686" i="8"/>
  <c r="I70" i="8"/>
  <c r="G70" i="8"/>
  <c r="H70" i="8" s="1"/>
  <c r="F70" i="8"/>
  <c r="I185" i="8"/>
  <c r="G185" i="8"/>
  <c r="H185" i="8" s="1"/>
  <c r="F185" i="8"/>
  <c r="I100" i="8"/>
  <c r="G100" i="8"/>
  <c r="H100" i="8" s="1"/>
  <c r="F100" i="8"/>
  <c r="I405" i="8"/>
  <c r="G405" i="8"/>
  <c r="H405" i="8" s="1"/>
  <c r="F405" i="8"/>
  <c r="I437" i="8"/>
  <c r="G437" i="8"/>
  <c r="H437" i="8" s="1"/>
  <c r="F437" i="8"/>
  <c r="I290" i="8"/>
  <c r="G290" i="8"/>
  <c r="H290" i="8" s="1"/>
  <c r="F290" i="8"/>
  <c r="I301" i="8"/>
  <c r="G301" i="8"/>
  <c r="H301" i="8" s="1"/>
  <c r="F301" i="8"/>
  <c r="I430" i="8"/>
  <c r="G430" i="8"/>
  <c r="H430" i="8" s="1"/>
  <c r="F430" i="8"/>
  <c r="I713" i="8"/>
  <c r="G713" i="8"/>
  <c r="H713" i="8" s="1"/>
  <c r="F713" i="8"/>
  <c r="I683" i="8"/>
  <c r="G683" i="8"/>
  <c r="H683" i="8" s="1"/>
  <c r="F683" i="8"/>
  <c r="I689" i="8"/>
  <c r="G689" i="8"/>
  <c r="H689" i="8" s="1"/>
  <c r="F689" i="8"/>
  <c r="I583" i="8"/>
  <c r="G583" i="8"/>
  <c r="H583" i="8" s="1"/>
  <c r="F583" i="8"/>
  <c r="I708" i="8"/>
  <c r="G708" i="8"/>
  <c r="H708" i="8" s="1"/>
  <c r="F708" i="8"/>
  <c r="I552" i="8"/>
  <c r="G552" i="8"/>
  <c r="H552" i="8" s="1"/>
  <c r="F552" i="8"/>
  <c r="I519" i="8"/>
  <c r="G519" i="8"/>
  <c r="H519" i="8" s="1"/>
  <c r="F519" i="8"/>
  <c r="I524" i="8"/>
  <c r="G524" i="8"/>
  <c r="H524" i="8" s="1"/>
  <c r="F524" i="8"/>
  <c r="I724" i="8"/>
  <c r="G724" i="8"/>
  <c r="H724" i="8" s="1"/>
  <c r="F724" i="8"/>
  <c r="I581" i="8"/>
  <c r="G581" i="8"/>
  <c r="H581" i="8" s="1"/>
  <c r="F581" i="8"/>
  <c r="I567" i="8"/>
  <c r="G567" i="8"/>
  <c r="H567" i="8" s="1"/>
  <c r="F567" i="8"/>
  <c r="I238" i="8"/>
  <c r="G238" i="8"/>
  <c r="H238" i="8" s="1"/>
  <c r="F238" i="8"/>
  <c r="I501" i="8"/>
  <c r="G501" i="8"/>
  <c r="H501" i="8" s="1"/>
  <c r="F501" i="8"/>
  <c r="I628" i="8"/>
  <c r="G628" i="8"/>
  <c r="H628" i="8" s="1"/>
  <c r="F628" i="8"/>
  <c r="I618" i="8"/>
  <c r="G618" i="8"/>
  <c r="H618" i="8" s="1"/>
  <c r="F618" i="8"/>
  <c r="I582" i="8"/>
  <c r="G582" i="8"/>
  <c r="H582" i="8" s="1"/>
  <c r="F582" i="8"/>
  <c r="I614" i="8"/>
  <c r="G614" i="8"/>
  <c r="H614" i="8" s="1"/>
  <c r="F614" i="8"/>
  <c r="I604" i="8"/>
  <c r="G604" i="8"/>
  <c r="H604" i="8" s="1"/>
  <c r="F604" i="8"/>
  <c r="I180" i="8"/>
  <c r="G180" i="8"/>
  <c r="H180" i="8" s="1"/>
  <c r="F180" i="8"/>
  <c r="I551" i="8"/>
  <c r="G551" i="8"/>
  <c r="H551" i="8" s="1"/>
  <c r="F551" i="8"/>
  <c r="I493" i="8"/>
  <c r="G493" i="8"/>
  <c r="H493" i="8" s="1"/>
  <c r="F493" i="8"/>
  <c r="I96" i="8"/>
  <c r="G96" i="8"/>
  <c r="H96" i="8" s="1"/>
  <c r="F96" i="8"/>
  <c r="I137" i="8"/>
  <c r="G137" i="8"/>
  <c r="H137" i="8" s="1"/>
  <c r="F137" i="8"/>
  <c r="I105" i="8"/>
  <c r="G105" i="8"/>
  <c r="H105" i="8" s="1"/>
  <c r="F105" i="8"/>
  <c r="I236" i="8"/>
  <c r="G236" i="8"/>
  <c r="H236" i="8" s="1"/>
  <c r="F236" i="8"/>
  <c r="I442" i="8"/>
  <c r="G442" i="8"/>
  <c r="H442" i="8" s="1"/>
  <c r="F442" i="8"/>
  <c r="I453" i="8"/>
  <c r="G453" i="8"/>
  <c r="H453" i="8" s="1"/>
  <c r="F453" i="8"/>
  <c r="I230" i="8"/>
  <c r="G230" i="8"/>
  <c r="H230" i="8" s="1"/>
  <c r="F230" i="8"/>
  <c r="I167" i="8"/>
  <c r="G167" i="8"/>
  <c r="H167" i="8" s="1"/>
  <c r="F167" i="8"/>
  <c r="I39" i="8"/>
  <c r="G39" i="8"/>
  <c r="H39" i="8" s="1"/>
  <c r="F39" i="8"/>
  <c r="I364" i="8"/>
  <c r="G364" i="8"/>
  <c r="H364" i="8" s="1"/>
  <c r="F364" i="8"/>
  <c r="I285" i="8"/>
  <c r="G285" i="8"/>
  <c r="H285" i="8" s="1"/>
  <c r="F285" i="8"/>
  <c r="I315" i="8"/>
  <c r="G315" i="8"/>
  <c r="H315" i="8" s="1"/>
  <c r="F315" i="8"/>
  <c r="I564" i="8"/>
  <c r="G564" i="8"/>
  <c r="H564" i="8" s="1"/>
  <c r="F564" i="8"/>
  <c r="I152" i="8"/>
  <c r="G152" i="8"/>
  <c r="H152" i="8" s="1"/>
  <c r="F152" i="8"/>
  <c r="I413" i="8"/>
  <c r="G413" i="8"/>
  <c r="H413" i="8" s="1"/>
  <c r="F413" i="8"/>
  <c r="I279" i="8"/>
  <c r="G279" i="8"/>
  <c r="H279" i="8" s="1"/>
  <c r="F279" i="8"/>
  <c r="I367" i="8"/>
  <c r="G367" i="8"/>
  <c r="H367" i="8" s="1"/>
  <c r="F367" i="8"/>
  <c r="I356" i="8"/>
  <c r="G356" i="8"/>
  <c r="H356" i="8" s="1"/>
  <c r="F356" i="8"/>
  <c r="I483" i="8"/>
  <c r="G483" i="8"/>
  <c r="H483" i="8" s="1"/>
  <c r="F483" i="8"/>
  <c r="I253" i="8"/>
  <c r="G253" i="8"/>
  <c r="H253" i="8" s="1"/>
  <c r="F253" i="8"/>
  <c r="I361" i="8"/>
  <c r="G361" i="8"/>
  <c r="H361" i="8" s="1"/>
  <c r="F361" i="8"/>
  <c r="I261" i="8"/>
  <c r="G261" i="8"/>
  <c r="H261" i="8" s="1"/>
  <c r="F261" i="8"/>
  <c r="I411" i="8"/>
  <c r="G411" i="8"/>
  <c r="H411" i="8" s="1"/>
  <c r="F411" i="8"/>
  <c r="I332" i="8"/>
  <c r="G332" i="8"/>
  <c r="H332" i="8" s="1"/>
  <c r="F332" i="8"/>
  <c r="I433" i="8"/>
  <c r="G433" i="8"/>
  <c r="H433" i="8" s="1"/>
  <c r="F433" i="8"/>
  <c r="I538" i="8"/>
  <c r="G538" i="8"/>
  <c r="H538" i="8" s="1"/>
  <c r="F538" i="8"/>
  <c r="I669" i="8"/>
  <c r="G669" i="8"/>
  <c r="H669" i="8" s="1"/>
  <c r="F669" i="8"/>
  <c r="I594" i="8"/>
  <c r="G594" i="8"/>
  <c r="H594" i="8" s="1"/>
  <c r="F594" i="8"/>
  <c r="I537" i="8"/>
  <c r="G537" i="8"/>
  <c r="H537" i="8" s="1"/>
  <c r="F537" i="8"/>
  <c r="I570" i="8"/>
  <c r="G570" i="8"/>
  <c r="H570" i="8" s="1"/>
  <c r="F570" i="8"/>
  <c r="I664" i="8"/>
  <c r="G664" i="8"/>
  <c r="H664" i="8" s="1"/>
  <c r="F664" i="8"/>
  <c r="I650" i="8"/>
  <c r="G650" i="8"/>
  <c r="H650" i="8" s="1"/>
  <c r="F650" i="8"/>
  <c r="I723" i="8"/>
  <c r="G723" i="8"/>
  <c r="H723" i="8" s="1"/>
  <c r="F723" i="8"/>
  <c r="I621" i="8"/>
  <c r="G621" i="8"/>
  <c r="H621" i="8" s="1"/>
  <c r="F621" i="8"/>
  <c r="I592" i="8"/>
  <c r="G592" i="8"/>
  <c r="H592" i="8" s="1"/>
  <c r="F592" i="8"/>
  <c r="I605" i="8"/>
  <c r="G605" i="8"/>
  <c r="H605" i="8" s="1"/>
  <c r="F605" i="8"/>
  <c r="I620" i="8"/>
  <c r="G620" i="8"/>
  <c r="H620" i="8" s="1"/>
  <c r="F620" i="8"/>
  <c r="I706" i="8"/>
  <c r="G706" i="8"/>
  <c r="H706" i="8" s="1"/>
  <c r="F706" i="8"/>
  <c r="I518" i="8"/>
  <c r="G518" i="8"/>
  <c r="H518" i="8" s="1"/>
  <c r="F518" i="8"/>
  <c r="I633" i="8"/>
  <c r="G633" i="8"/>
  <c r="H633" i="8" s="1"/>
  <c r="F633" i="8"/>
  <c r="I627" i="8"/>
  <c r="G627" i="8"/>
  <c r="H627" i="8" s="1"/>
  <c r="F627" i="8"/>
  <c r="I727" i="8"/>
  <c r="G727" i="8"/>
  <c r="H727" i="8" s="1"/>
  <c r="F727" i="8"/>
  <c r="I692" i="8"/>
  <c r="G692" i="8"/>
  <c r="H692" i="8" s="1"/>
  <c r="F692" i="8"/>
  <c r="I722" i="8"/>
  <c r="G722" i="8"/>
  <c r="H722" i="8" s="1"/>
  <c r="F722" i="8"/>
  <c r="I641" i="8"/>
  <c r="G641" i="8"/>
  <c r="H641" i="8" s="1"/>
  <c r="F641" i="8"/>
  <c r="I676" i="8"/>
  <c r="G676" i="8"/>
  <c r="H676" i="8" s="1"/>
  <c r="F676" i="8"/>
  <c r="I136" i="8"/>
  <c r="G136" i="8"/>
  <c r="H136" i="8" s="1"/>
  <c r="F136" i="8"/>
  <c r="I128" i="8"/>
  <c r="G128" i="8"/>
  <c r="H128" i="8" s="1"/>
  <c r="F128" i="8"/>
  <c r="I197" i="8"/>
  <c r="G197" i="8"/>
  <c r="H197" i="8" s="1"/>
  <c r="F197" i="8"/>
  <c r="I554" i="8"/>
  <c r="G554" i="8"/>
  <c r="H554" i="8" s="1"/>
  <c r="F554" i="8"/>
  <c r="I64" i="8"/>
  <c r="G64" i="8"/>
  <c r="H64" i="8" s="1"/>
  <c r="F64" i="8"/>
  <c r="I166" i="8"/>
  <c r="G166" i="8"/>
  <c r="H166" i="8" s="1"/>
  <c r="F166" i="8"/>
  <c r="I90" i="8"/>
  <c r="G90" i="8"/>
  <c r="H90" i="8" s="1"/>
  <c r="F90" i="8"/>
  <c r="I497" i="8"/>
  <c r="G497" i="8"/>
  <c r="H497" i="8" s="1"/>
  <c r="F497" i="8"/>
  <c r="I115" i="8"/>
  <c r="G115" i="8"/>
  <c r="H115" i="8" s="1"/>
  <c r="F115" i="8"/>
  <c r="I114" i="8"/>
  <c r="G114" i="8"/>
  <c r="H114" i="8" s="1"/>
  <c r="F114" i="8"/>
  <c r="I194" i="8"/>
  <c r="G194" i="8"/>
  <c r="H194" i="8" s="1"/>
  <c r="F194" i="8"/>
  <c r="I432" i="8"/>
  <c r="G432" i="8"/>
  <c r="H432" i="8" s="1"/>
  <c r="F432" i="8"/>
  <c r="I212" i="8"/>
  <c r="G212" i="8"/>
  <c r="H212" i="8" s="1"/>
  <c r="F212" i="8"/>
  <c r="I235" i="8"/>
  <c r="G235" i="8"/>
  <c r="H235" i="8" s="1"/>
  <c r="F235" i="8"/>
  <c r="I452" i="8"/>
  <c r="G452" i="8"/>
  <c r="H452" i="8" s="1"/>
  <c r="F452" i="8"/>
  <c r="I30" i="8"/>
  <c r="G30" i="8"/>
  <c r="H30" i="8" s="1"/>
  <c r="F30" i="8"/>
  <c r="I322" i="8"/>
  <c r="G322" i="8"/>
  <c r="H322" i="8" s="1"/>
  <c r="F322" i="8"/>
  <c r="I412" i="8"/>
  <c r="G412" i="8"/>
  <c r="H412" i="8" s="1"/>
  <c r="F412" i="8"/>
  <c r="I165" i="8"/>
  <c r="G165" i="8"/>
  <c r="H165" i="8" s="1"/>
  <c r="F165" i="8"/>
  <c r="I81" i="8"/>
  <c r="G81" i="8"/>
  <c r="H81" i="8" s="1"/>
  <c r="F81" i="8"/>
  <c r="I393" i="8"/>
  <c r="G393" i="8"/>
  <c r="H393" i="8" s="1"/>
  <c r="F393" i="8"/>
  <c r="I293" i="8"/>
  <c r="G293" i="8"/>
  <c r="H293" i="8" s="1"/>
  <c r="F293" i="8"/>
  <c r="I181" i="8"/>
  <c r="G181" i="8"/>
  <c r="H181" i="8" s="1"/>
  <c r="F181" i="8"/>
  <c r="I468" i="8"/>
  <c r="G468" i="8"/>
  <c r="H468" i="8" s="1"/>
  <c r="F468" i="8"/>
  <c r="I384" i="8"/>
  <c r="G384" i="8"/>
  <c r="H384" i="8" s="1"/>
  <c r="F384" i="8"/>
  <c r="I271" i="8"/>
  <c r="G271" i="8"/>
  <c r="H271" i="8" s="1"/>
  <c r="F271" i="8"/>
  <c r="I644" i="8"/>
  <c r="G644" i="8"/>
  <c r="H644" i="8" s="1"/>
  <c r="F644" i="8"/>
  <c r="I499" i="8"/>
  <c r="G499" i="8"/>
  <c r="H499" i="8" s="1"/>
  <c r="F499" i="8"/>
  <c r="I643" i="8"/>
  <c r="G643" i="8"/>
  <c r="H643" i="8" s="1"/>
  <c r="F643" i="8"/>
  <c r="I663" i="8"/>
  <c r="G663" i="8"/>
  <c r="H663" i="8" s="1"/>
  <c r="F663" i="8"/>
  <c r="I642" i="8"/>
  <c r="G642" i="8"/>
  <c r="H642" i="8" s="1"/>
  <c r="F642" i="8"/>
  <c r="I555" i="8"/>
  <c r="G555" i="8"/>
  <c r="H555" i="8" s="1"/>
  <c r="F555" i="8"/>
  <c r="I86" i="8"/>
  <c r="G86" i="8"/>
  <c r="H86" i="8" s="1"/>
  <c r="F86" i="8"/>
  <c r="I164" i="8"/>
  <c r="G164" i="8"/>
  <c r="H164" i="8" s="1"/>
  <c r="F164" i="8"/>
  <c r="I492" i="8"/>
  <c r="G492" i="8"/>
  <c r="H492" i="8" s="1"/>
  <c r="F492" i="8"/>
  <c r="I229" i="8"/>
  <c r="G229" i="8"/>
  <c r="H229" i="8" s="1"/>
  <c r="F229" i="8"/>
  <c r="I504" i="8"/>
  <c r="G504" i="8"/>
  <c r="H504" i="8" s="1"/>
  <c r="F504" i="8"/>
  <c r="I63" i="8"/>
  <c r="G63" i="8"/>
  <c r="H63" i="8" s="1"/>
  <c r="F63" i="8"/>
  <c r="I80" i="8"/>
  <c r="G80" i="8"/>
  <c r="H80" i="8" s="1"/>
  <c r="F80" i="8"/>
  <c r="I123" i="8"/>
  <c r="G123" i="8"/>
  <c r="H123" i="8" s="1"/>
  <c r="F123" i="8"/>
  <c r="I179" i="8"/>
  <c r="G179" i="8"/>
  <c r="H179" i="8" s="1"/>
  <c r="F179" i="8"/>
  <c r="I225" i="8"/>
  <c r="G225" i="8"/>
  <c r="H225" i="8" s="1"/>
  <c r="F225" i="8"/>
  <c r="I207" i="8"/>
  <c r="G207" i="8"/>
  <c r="H207" i="8" s="1"/>
  <c r="F207" i="8"/>
  <c r="I503" i="8"/>
  <c r="G503" i="8"/>
  <c r="H503" i="8" s="1"/>
  <c r="F503" i="8"/>
  <c r="I189" i="8"/>
  <c r="G189" i="8"/>
  <c r="H189" i="8" s="1"/>
  <c r="F189" i="8"/>
  <c r="I104" i="8"/>
  <c r="G104" i="8"/>
  <c r="H104" i="8" s="1"/>
  <c r="F104" i="8"/>
  <c r="I151" i="8"/>
  <c r="G151" i="8"/>
  <c r="H151" i="8" s="1"/>
  <c r="F151" i="8"/>
  <c r="I242" i="8"/>
  <c r="G242" i="8"/>
  <c r="H242" i="8" s="1"/>
  <c r="F242" i="8"/>
  <c r="I147" i="8"/>
  <c r="G147" i="8"/>
  <c r="H147" i="8" s="1"/>
  <c r="F147" i="8"/>
  <c r="I79" i="8"/>
  <c r="G79" i="8"/>
  <c r="H79" i="8" s="1"/>
  <c r="F79" i="8"/>
  <c r="I127" i="8"/>
  <c r="G127" i="8"/>
  <c r="H127" i="8" s="1"/>
  <c r="F127" i="8"/>
  <c r="I536" i="8"/>
  <c r="G536" i="8"/>
  <c r="H536" i="8" s="1"/>
  <c r="F536" i="8"/>
  <c r="I18" i="8"/>
  <c r="G18" i="8"/>
  <c r="H18" i="8" s="1"/>
  <c r="F18" i="8"/>
  <c r="I103" i="8"/>
  <c r="G103" i="8"/>
  <c r="H103" i="8" s="1"/>
  <c r="F103" i="8"/>
  <c r="I472" i="8"/>
  <c r="G472" i="8"/>
  <c r="H472" i="8" s="1"/>
  <c r="F472" i="8"/>
  <c r="I390" i="8"/>
  <c r="G390" i="8"/>
  <c r="H390" i="8" s="1"/>
  <c r="F390" i="8"/>
  <c r="I371" i="8"/>
  <c r="G371" i="8"/>
  <c r="H371" i="8" s="1"/>
  <c r="F371" i="8"/>
  <c r="I418" i="8"/>
  <c r="G418" i="8"/>
  <c r="H418" i="8" s="1"/>
  <c r="F418" i="8"/>
  <c r="I374" i="8"/>
  <c r="G374" i="8"/>
  <c r="H374" i="8" s="1"/>
  <c r="F374" i="8"/>
  <c r="I436" i="8"/>
  <c r="G436" i="8"/>
  <c r="H436" i="8" s="1"/>
  <c r="F436" i="8"/>
  <c r="I482" i="8"/>
  <c r="G482" i="8"/>
  <c r="H482" i="8" s="1"/>
  <c r="F482" i="8"/>
  <c r="I314" i="8"/>
  <c r="G314" i="8"/>
  <c r="H314" i="8" s="1"/>
  <c r="F314" i="8"/>
  <c r="I400" i="8"/>
  <c r="G400" i="8"/>
  <c r="H400" i="8" s="1"/>
  <c r="F400" i="8"/>
  <c r="I62" i="8"/>
  <c r="G62" i="8"/>
  <c r="H62" i="8" s="1"/>
  <c r="F62" i="8"/>
  <c r="I258" i="8"/>
  <c r="G258" i="8"/>
  <c r="H258" i="8" s="1"/>
  <c r="F258" i="8"/>
  <c r="I351" i="8"/>
  <c r="G351" i="8"/>
  <c r="H351" i="8" s="1"/>
  <c r="F351" i="8"/>
  <c r="I255" i="8"/>
  <c r="G255" i="8"/>
  <c r="H255" i="8" s="1"/>
  <c r="F255" i="8"/>
  <c r="I16" i="8"/>
  <c r="G16" i="8"/>
  <c r="H16" i="8" s="1"/>
  <c r="F16" i="8"/>
  <c r="I289" i="8"/>
  <c r="G289" i="8"/>
  <c r="H289" i="8" s="1"/>
  <c r="F289" i="8"/>
  <c r="I313" i="8"/>
  <c r="G313" i="8"/>
  <c r="H313" i="8" s="1"/>
  <c r="F313" i="8"/>
  <c r="I395" i="8"/>
  <c r="G395" i="8"/>
  <c r="H395" i="8" s="1"/>
  <c r="F395" i="8"/>
  <c r="I327" i="8"/>
  <c r="G327" i="8"/>
  <c r="H327" i="8" s="1"/>
  <c r="F327" i="8"/>
  <c r="I284" i="8"/>
  <c r="G284" i="8"/>
  <c r="H284" i="8" s="1"/>
  <c r="F284" i="8"/>
  <c r="I697" i="8"/>
  <c r="G697" i="8"/>
  <c r="H697" i="8" s="1"/>
  <c r="F697" i="8"/>
  <c r="I637" i="8"/>
  <c r="G637" i="8"/>
  <c r="H637" i="8" s="1"/>
  <c r="F637" i="8"/>
  <c r="I533" i="8"/>
  <c r="G533" i="8"/>
  <c r="H533" i="8" s="1"/>
  <c r="F533" i="8"/>
  <c r="I586" i="8"/>
  <c r="G586" i="8"/>
  <c r="H586" i="8" s="1"/>
  <c r="F586" i="8"/>
  <c r="I659" i="8"/>
  <c r="H659" i="8"/>
  <c r="G659" i="8"/>
  <c r="F659" i="8"/>
  <c r="I640" i="8"/>
  <c r="G640" i="8"/>
  <c r="H640" i="8" s="1"/>
  <c r="F640" i="8"/>
  <c r="I249" i="8"/>
  <c r="G249" i="8"/>
  <c r="H249" i="8" s="1"/>
  <c r="F249" i="8"/>
  <c r="I662" i="8"/>
  <c r="G662" i="8"/>
  <c r="H662" i="8" s="1"/>
  <c r="F662" i="8"/>
  <c r="I576" i="8"/>
  <c r="G576" i="8"/>
  <c r="H576" i="8" s="1"/>
  <c r="F576" i="8"/>
  <c r="I451" i="8"/>
  <c r="G451" i="8"/>
  <c r="H451" i="8" s="1"/>
  <c r="F451" i="8"/>
  <c r="I193" i="8"/>
  <c r="G193" i="8"/>
  <c r="H193" i="8" s="1"/>
  <c r="F193" i="8"/>
  <c r="I24" i="8"/>
  <c r="G24" i="8"/>
  <c r="H24" i="8" s="1"/>
  <c r="F24" i="8"/>
  <c r="I510" i="8"/>
  <c r="G510" i="8"/>
  <c r="H510" i="8" s="1"/>
  <c r="F510" i="8"/>
  <c r="I218" i="8"/>
  <c r="G218" i="8"/>
  <c r="H218" i="8" s="1"/>
  <c r="F218" i="8"/>
  <c r="I9" i="8"/>
  <c r="G9" i="8"/>
  <c r="H9" i="8" s="1"/>
  <c r="F9" i="8"/>
  <c r="I589" i="8"/>
  <c r="G589" i="8"/>
  <c r="H589" i="8" s="1"/>
  <c r="F589" i="8"/>
  <c r="I210" i="8"/>
  <c r="G210" i="8"/>
  <c r="H210" i="8" s="1"/>
  <c r="F210" i="8"/>
  <c r="I447" i="8"/>
  <c r="G447" i="8"/>
  <c r="H447" i="8" s="1"/>
  <c r="F447" i="8"/>
  <c r="I23" i="8"/>
  <c r="G23" i="8"/>
  <c r="H23" i="8" s="1"/>
  <c r="F23" i="8"/>
  <c r="I146" i="8"/>
  <c r="G146" i="8"/>
  <c r="H146" i="8" s="1"/>
  <c r="F146" i="8"/>
  <c r="I305" i="8"/>
  <c r="G305" i="8"/>
  <c r="H305" i="8" s="1"/>
  <c r="F305" i="8"/>
  <c r="I441" i="8"/>
  <c r="G441" i="8"/>
  <c r="H441" i="8" s="1"/>
  <c r="F441" i="8"/>
  <c r="I414" i="8"/>
  <c r="G414" i="8"/>
  <c r="H414" i="8" s="1"/>
  <c r="F414" i="8"/>
  <c r="I234" i="8"/>
  <c r="G234" i="8"/>
  <c r="H234" i="8" s="1"/>
  <c r="F234" i="8"/>
  <c r="I326" i="8"/>
  <c r="G326" i="8"/>
  <c r="H326" i="8" s="1"/>
  <c r="F326" i="8"/>
  <c r="I263" i="8"/>
  <c r="G263" i="8"/>
  <c r="H263" i="8" s="1"/>
  <c r="F263" i="8"/>
  <c r="I462" i="8"/>
  <c r="G462" i="8"/>
  <c r="H462" i="8" s="1"/>
  <c r="F462" i="8"/>
  <c r="I721" i="8"/>
  <c r="G721" i="8"/>
  <c r="H721" i="8" s="1"/>
  <c r="F721" i="8"/>
  <c r="I715" i="8"/>
  <c r="G715" i="8"/>
  <c r="H715" i="8" s="1"/>
  <c r="F715" i="8"/>
  <c r="I240" i="8"/>
  <c r="G240" i="8"/>
  <c r="H240" i="8" s="1"/>
  <c r="F240" i="8"/>
  <c r="I603" i="8"/>
  <c r="G603" i="8"/>
  <c r="H603" i="8" s="1"/>
  <c r="F603" i="8"/>
  <c r="I523" i="8"/>
  <c r="G523" i="8"/>
  <c r="H523" i="8" s="1"/>
  <c r="F523" i="8"/>
  <c r="I602" i="8"/>
  <c r="G602" i="8"/>
  <c r="H602" i="8" s="1"/>
  <c r="F602" i="8"/>
  <c r="I548" i="8"/>
  <c r="G548" i="8"/>
  <c r="H548" i="8" s="1"/>
  <c r="F548" i="8"/>
  <c r="I111" i="8"/>
  <c r="G111" i="8"/>
  <c r="H111" i="8" s="1"/>
  <c r="F111" i="8"/>
  <c r="I613" i="8"/>
  <c r="G613" i="8"/>
  <c r="H613" i="8" s="1"/>
  <c r="F613" i="8"/>
  <c r="I712" i="8"/>
  <c r="G712" i="8"/>
  <c r="H712" i="8" s="1"/>
  <c r="F712" i="8"/>
  <c r="I192" i="8"/>
  <c r="G192" i="8"/>
  <c r="H192" i="8" s="1"/>
  <c r="F192" i="8"/>
  <c r="I141" i="8"/>
  <c r="G141" i="8"/>
  <c r="H141" i="8" s="1"/>
  <c r="F141" i="8"/>
  <c r="I142" i="8"/>
  <c r="G142" i="8"/>
  <c r="H142" i="8" s="1"/>
  <c r="F142" i="8"/>
  <c r="I135" i="8"/>
  <c r="G135" i="8"/>
  <c r="H135" i="8" s="1"/>
  <c r="F135" i="8"/>
  <c r="I544" i="8"/>
  <c r="G544" i="8"/>
  <c r="H544" i="8" s="1"/>
  <c r="F544" i="8"/>
  <c r="I252" i="8"/>
  <c r="G252" i="8"/>
  <c r="H252" i="8" s="1"/>
  <c r="F252" i="8"/>
  <c r="I53" i="8"/>
  <c r="G53" i="8"/>
  <c r="H53" i="8" s="1"/>
  <c r="F53" i="8"/>
  <c r="I132" i="8"/>
  <c r="G132" i="8"/>
  <c r="H132" i="8" s="1"/>
  <c r="F132" i="8"/>
  <c r="I52" i="8"/>
  <c r="G52" i="8"/>
  <c r="H52" i="8" s="1"/>
  <c r="F52" i="8"/>
  <c r="I20" i="8"/>
  <c r="G20" i="8"/>
  <c r="H20" i="8" s="1"/>
  <c r="F20" i="8"/>
  <c r="I310" i="8"/>
  <c r="G310" i="8"/>
  <c r="H310" i="8" s="1"/>
  <c r="F310" i="8"/>
  <c r="I162" i="8"/>
  <c r="G162" i="8"/>
  <c r="H162" i="8" s="1"/>
  <c r="F162" i="8"/>
  <c r="I292" i="8"/>
  <c r="G292" i="8"/>
  <c r="H292" i="8" s="1"/>
  <c r="F292" i="8"/>
  <c r="I461" i="8"/>
  <c r="G461" i="8"/>
  <c r="H461" i="8" s="1"/>
  <c r="F461" i="8"/>
  <c r="I274" i="8"/>
  <c r="G274" i="8"/>
  <c r="H274" i="8" s="1"/>
  <c r="F274" i="8"/>
  <c r="I425" i="8"/>
  <c r="G425" i="8"/>
  <c r="H425" i="8" s="1"/>
  <c r="F425" i="8"/>
  <c r="I417" i="8"/>
  <c r="G417" i="8"/>
  <c r="H417" i="8" s="1"/>
  <c r="F417" i="8"/>
  <c r="I202" i="8"/>
  <c r="G202" i="8"/>
  <c r="H202" i="8" s="1"/>
  <c r="F202" i="8"/>
  <c r="I440" i="8"/>
  <c r="G440" i="8"/>
  <c r="H440" i="8" s="1"/>
  <c r="F440" i="8"/>
  <c r="I382" i="8"/>
  <c r="G382" i="8"/>
  <c r="H382" i="8" s="1"/>
  <c r="F382" i="8"/>
  <c r="I450" i="8"/>
  <c r="G450" i="8"/>
  <c r="H450" i="8" s="1"/>
  <c r="F450" i="8"/>
  <c r="I2" i="8"/>
  <c r="G2" i="8"/>
  <c r="H2" i="8" s="1"/>
  <c r="F2" i="8"/>
  <c r="I95" i="8"/>
  <c r="G95" i="8"/>
  <c r="H95" i="8" s="1"/>
  <c r="F95" i="8"/>
  <c r="I481" i="8"/>
  <c r="G481" i="8"/>
  <c r="H481" i="8" s="1"/>
  <c r="F481" i="8"/>
  <c r="I392" i="8"/>
  <c r="G392" i="8"/>
  <c r="H392" i="8" s="1"/>
  <c r="F392" i="8"/>
  <c r="I408" i="8"/>
  <c r="G408" i="8"/>
  <c r="H408" i="8" s="1"/>
  <c r="F408" i="8"/>
  <c r="I266" i="8"/>
  <c r="G266" i="8"/>
  <c r="H266" i="8" s="1"/>
  <c r="F266" i="8"/>
  <c r="I399" i="8"/>
  <c r="G399" i="8"/>
  <c r="H399" i="8" s="1"/>
  <c r="F399" i="8"/>
  <c r="I265" i="8"/>
  <c r="G265" i="8"/>
  <c r="H265" i="8" s="1"/>
  <c r="F265" i="8"/>
  <c r="I257" i="8"/>
  <c r="G257" i="8"/>
  <c r="H257" i="8" s="1"/>
  <c r="F257" i="8"/>
  <c r="I410" i="8"/>
  <c r="G410" i="8"/>
  <c r="H410" i="8" s="1"/>
  <c r="F410" i="8"/>
  <c r="I710" i="8"/>
  <c r="G710" i="8"/>
  <c r="H710" i="8" s="1"/>
  <c r="F710" i="8"/>
  <c r="I601" i="8"/>
  <c r="G601" i="8"/>
  <c r="H601" i="8" s="1"/>
  <c r="F601" i="8"/>
  <c r="I57" i="8"/>
  <c r="G57" i="8"/>
  <c r="H57" i="8" s="1"/>
  <c r="F57" i="8"/>
  <c r="I658" i="8"/>
  <c r="G658" i="8"/>
  <c r="H658" i="8" s="1"/>
  <c r="F658" i="8"/>
  <c r="I657" i="8"/>
  <c r="G657" i="8"/>
  <c r="H657" i="8" s="1"/>
  <c r="F657" i="8"/>
  <c r="I232" i="8"/>
  <c r="G232" i="8"/>
  <c r="H232" i="8" s="1"/>
  <c r="F232" i="8"/>
  <c r="I688" i="8"/>
  <c r="G688" i="8"/>
  <c r="H688" i="8" s="1"/>
  <c r="F688" i="8"/>
  <c r="I717" i="8"/>
  <c r="G717" i="8"/>
  <c r="H717" i="8" s="1"/>
  <c r="F717" i="8"/>
  <c r="I609" i="8"/>
  <c r="G609" i="8"/>
  <c r="H609" i="8" s="1"/>
  <c r="F609" i="8"/>
  <c r="I647" i="8"/>
  <c r="G647" i="8"/>
  <c r="H647" i="8" s="1"/>
  <c r="F647" i="8"/>
  <c r="I511" i="8"/>
  <c r="G511" i="8"/>
  <c r="H511" i="8" s="1"/>
  <c r="F511" i="8"/>
  <c r="I188" i="8"/>
  <c r="G188" i="8"/>
  <c r="H188" i="8" s="1"/>
  <c r="F188" i="8"/>
  <c r="I172" i="8"/>
  <c r="G172" i="8"/>
  <c r="H172" i="8" s="1"/>
  <c r="F172" i="8"/>
  <c r="I72" i="8"/>
  <c r="G72" i="8"/>
  <c r="H72" i="8" s="1"/>
  <c r="F72" i="8"/>
  <c r="I209" i="8"/>
  <c r="G209" i="8"/>
  <c r="H209" i="8" s="1"/>
  <c r="F209" i="8"/>
  <c r="I600" i="8"/>
  <c r="G600" i="8"/>
  <c r="H600" i="8" s="1"/>
  <c r="F600" i="8"/>
  <c r="I237" i="8"/>
  <c r="G237" i="8"/>
  <c r="H237" i="8" s="1"/>
  <c r="F237" i="8"/>
  <c r="I653" i="8"/>
  <c r="G653" i="8"/>
  <c r="H653" i="8" s="1"/>
  <c r="F653" i="8"/>
  <c r="I527" i="8"/>
  <c r="G527" i="8"/>
  <c r="H527" i="8" s="1"/>
  <c r="F527" i="8"/>
  <c r="I422" i="8"/>
  <c r="G422" i="8"/>
  <c r="H422" i="8" s="1"/>
  <c r="F422" i="8"/>
  <c r="I110" i="8"/>
  <c r="G110" i="8"/>
  <c r="H110" i="8" s="1"/>
  <c r="F110" i="8"/>
  <c r="I85" i="8"/>
  <c r="G85" i="8"/>
  <c r="H85" i="8" s="1"/>
  <c r="F85" i="8"/>
  <c r="I89" i="8"/>
  <c r="G89" i="8"/>
  <c r="H89" i="8" s="1"/>
  <c r="F89" i="8"/>
  <c r="I43" i="8"/>
  <c r="G43" i="8"/>
  <c r="H43" i="8" s="1"/>
  <c r="F43" i="8"/>
  <c r="I196" i="8"/>
  <c r="G196" i="8"/>
  <c r="H196" i="8" s="1"/>
  <c r="F196" i="8"/>
  <c r="I145" i="8"/>
  <c r="G145" i="8"/>
  <c r="H145" i="8" s="1"/>
  <c r="F145" i="8"/>
  <c r="I78" i="8"/>
  <c r="G78" i="8"/>
  <c r="H78" i="8" s="1"/>
  <c r="F78" i="8"/>
  <c r="I342" i="8"/>
  <c r="G342" i="8"/>
  <c r="H342" i="8" s="1"/>
  <c r="F342" i="8"/>
  <c r="I489" i="8"/>
  <c r="G489" i="8"/>
  <c r="H489" i="8" s="1"/>
  <c r="F489" i="8"/>
  <c r="I312" i="8"/>
  <c r="G312" i="8"/>
  <c r="H312" i="8" s="1"/>
  <c r="F312" i="8"/>
  <c r="I467" i="8"/>
  <c r="G467" i="8"/>
  <c r="H467" i="8" s="1"/>
  <c r="F467" i="8"/>
  <c r="I248" i="8"/>
  <c r="G248" i="8"/>
  <c r="H248" i="8" s="1"/>
  <c r="F248" i="8"/>
  <c r="I273" i="8"/>
  <c r="G273" i="8"/>
  <c r="H273" i="8" s="1"/>
  <c r="F273" i="8"/>
  <c r="I42" i="8"/>
  <c r="G42" i="8"/>
  <c r="H42" i="8" s="1"/>
  <c r="F42" i="8"/>
  <c r="I388" i="8"/>
  <c r="G388" i="8"/>
  <c r="H388" i="8" s="1"/>
  <c r="F388" i="8"/>
  <c r="I349" i="8"/>
  <c r="G349" i="8"/>
  <c r="H349" i="8" s="1"/>
  <c r="F349" i="8"/>
  <c r="I325" i="8"/>
  <c r="G325" i="8"/>
  <c r="H325" i="8" s="1"/>
  <c r="F325" i="8"/>
  <c r="I514" i="8"/>
  <c r="G514" i="8"/>
  <c r="H514" i="8" s="1"/>
  <c r="F514" i="8"/>
  <c r="I535" i="8"/>
  <c r="G535" i="8"/>
  <c r="H535" i="8" s="1"/>
  <c r="F535" i="8"/>
  <c r="I543" i="8"/>
  <c r="G543" i="8"/>
  <c r="H543" i="8" s="1"/>
  <c r="F543" i="8"/>
  <c r="I638" i="8"/>
  <c r="G638" i="8"/>
  <c r="H638" i="8" s="1"/>
  <c r="F638" i="8"/>
  <c r="I682" i="8"/>
  <c r="G682" i="8"/>
  <c r="H682" i="8" s="1"/>
  <c r="F682" i="8"/>
  <c r="I588" i="8"/>
  <c r="G588" i="8"/>
  <c r="H588" i="8" s="1"/>
  <c r="F588" i="8"/>
  <c r="I547" i="8"/>
  <c r="G547" i="8"/>
  <c r="H547" i="8" s="1"/>
  <c r="F547" i="8"/>
  <c r="I231" i="8"/>
  <c r="G231" i="8"/>
  <c r="H231" i="8" s="1"/>
  <c r="F231" i="8"/>
  <c r="I176" i="8"/>
  <c r="G176" i="8"/>
  <c r="H176" i="8" s="1"/>
  <c r="F176" i="8"/>
  <c r="I213" i="8"/>
  <c r="G213" i="8"/>
  <c r="H213" i="8" s="1"/>
  <c r="F213" i="8"/>
  <c r="I83" i="8"/>
  <c r="G83" i="8"/>
  <c r="H83" i="8" s="1"/>
  <c r="F83" i="8"/>
  <c r="I75" i="8"/>
  <c r="G75" i="8"/>
  <c r="H75" i="8" s="1"/>
  <c r="F75" i="8"/>
  <c r="I421" i="8"/>
  <c r="G421" i="8"/>
  <c r="H421" i="8" s="1"/>
  <c r="F421" i="8"/>
  <c r="I477" i="8"/>
  <c r="G477" i="8"/>
  <c r="H477" i="8" s="1"/>
  <c r="F477" i="8"/>
  <c r="I516" i="8"/>
  <c r="G516" i="8"/>
  <c r="H516" i="8" s="1"/>
  <c r="F516" i="8"/>
  <c r="I191" i="8"/>
  <c r="G191" i="8"/>
  <c r="H191" i="8" s="1"/>
  <c r="F191" i="8"/>
  <c r="I178" i="8"/>
  <c r="G178" i="8"/>
  <c r="H178" i="8" s="1"/>
  <c r="F178" i="8"/>
  <c r="I304" i="8"/>
  <c r="G304" i="8"/>
  <c r="H304" i="8" s="1"/>
  <c r="F304" i="8"/>
  <c r="I26" i="8"/>
  <c r="G26" i="8"/>
  <c r="H26" i="8" s="1"/>
  <c r="F26" i="8"/>
  <c r="I376" i="8"/>
  <c r="G376" i="8"/>
  <c r="H376" i="8" s="1"/>
  <c r="F376" i="8"/>
  <c r="I679" i="8"/>
  <c r="G679" i="8"/>
  <c r="H679" i="8" s="1"/>
  <c r="F679" i="8"/>
  <c r="I540" i="8"/>
  <c r="G540" i="8"/>
  <c r="H540" i="8" s="1"/>
  <c r="F540" i="8"/>
  <c r="I707" i="8"/>
  <c r="G707" i="8"/>
  <c r="H707" i="8" s="1"/>
  <c r="F707" i="8"/>
  <c r="I599" i="8"/>
  <c r="G599" i="8"/>
  <c r="H599" i="8" s="1"/>
  <c r="F599" i="8"/>
  <c r="I220" i="8"/>
  <c r="G220" i="8"/>
  <c r="H220" i="8" s="1"/>
  <c r="F220" i="8"/>
  <c r="I608" i="8"/>
  <c r="G608" i="8"/>
  <c r="H608" i="8" s="1"/>
  <c r="F608" i="8"/>
  <c r="I247" i="8"/>
  <c r="G247" i="8"/>
  <c r="H247" i="8" s="1"/>
  <c r="F247" i="8"/>
  <c r="I199" i="8"/>
  <c r="G199" i="8"/>
  <c r="H199" i="8" s="1"/>
  <c r="F199" i="8"/>
  <c r="I522" i="8"/>
  <c r="G522" i="8"/>
  <c r="H522" i="8" s="1"/>
  <c r="F522" i="8"/>
  <c r="I198" i="8"/>
  <c r="G198" i="8"/>
  <c r="H198" i="8" s="1"/>
  <c r="F198" i="8"/>
  <c r="I122" i="8"/>
  <c r="G122" i="8"/>
  <c r="H122" i="8" s="1"/>
  <c r="F122" i="8"/>
  <c r="I93" i="8"/>
  <c r="G93" i="8"/>
  <c r="H93" i="8" s="1"/>
  <c r="F93" i="8"/>
  <c r="I144" i="8"/>
  <c r="G144" i="8"/>
  <c r="H144" i="8" s="1"/>
  <c r="F144" i="8"/>
  <c r="I56" i="8"/>
  <c r="G56" i="8"/>
  <c r="H56" i="8" s="1"/>
  <c r="F56" i="8"/>
  <c r="I71" i="8"/>
  <c r="G71" i="8"/>
  <c r="H71" i="8" s="1"/>
  <c r="F71" i="8"/>
  <c r="I321" i="8"/>
  <c r="G321" i="8"/>
  <c r="H321" i="8" s="1"/>
  <c r="F321" i="8"/>
  <c r="I318" i="8"/>
  <c r="G318" i="8"/>
  <c r="H318" i="8" s="1"/>
  <c r="F318" i="8"/>
  <c r="I429" i="8"/>
  <c r="G429" i="8"/>
  <c r="H429" i="8" s="1"/>
  <c r="F429" i="8"/>
  <c r="I366" i="8"/>
  <c r="G366" i="8"/>
  <c r="H366" i="8" s="1"/>
  <c r="F366" i="8"/>
  <c r="I502" i="8"/>
  <c r="G502" i="8"/>
  <c r="H502" i="8" s="1"/>
  <c r="F502" i="8"/>
  <c r="I649" i="8"/>
  <c r="G649" i="8"/>
  <c r="H649" i="8" s="1"/>
  <c r="F649" i="8"/>
  <c r="I607" i="8"/>
  <c r="G607" i="8"/>
  <c r="H607" i="8" s="1"/>
  <c r="F607" i="8"/>
  <c r="I617" i="8"/>
  <c r="G617" i="8"/>
  <c r="H617" i="8" s="1"/>
  <c r="F617" i="8"/>
  <c r="I217" i="8"/>
  <c r="G217" i="8"/>
  <c r="H217" i="8" s="1"/>
  <c r="F217" i="8"/>
  <c r="I675" i="8"/>
  <c r="G675" i="8"/>
  <c r="H675" i="8" s="1"/>
  <c r="F675" i="8"/>
  <c r="I703" i="8"/>
  <c r="G703" i="8"/>
  <c r="H703" i="8" s="1"/>
  <c r="F703" i="8"/>
  <c r="I655" i="8"/>
  <c r="G655" i="8"/>
  <c r="H655" i="8" s="1"/>
  <c r="F655" i="8"/>
  <c r="I157" i="8"/>
  <c r="G157" i="8"/>
  <c r="H157" i="8" s="1"/>
  <c r="F157" i="8"/>
  <c r="I99" i="8"/>
  <c r="G99" i="8"/>
  <c r="H99" i="8" s="1"/>
  <c r="F99" i="8"/>
  <c r="I428" i="8"/>
  <c r="G428" i="8"/>
  <c r="H428" i="8" s="1"/>
  <c r="F428" i="8"/>
  <c r="I150" i="8"/>
  <c r="G150" i="8"/>
  <c r="H150" i="8" s="1"/>
  <c r="F150" i="8"/>
  <c r="I216" i="8"/>
  <c r="G216" i="8"/>
  <c r="H216" i="8" s="1"/>
  <c r="F216" i="8"/>
  <c r="I160" i="8"/>
  <c r="G160" i="8"/>
  <c r="H160" i="8" s="1"/>
  <c r="F160" i="8"/>
  <c r="I41" i="8"/>
  <c r="G41" i="8"/>
  <c r="H41" i="8" s="1"/>
  <c r="F41" i="8"/>
  <c r="I161" i="8"/>
  <c r="G161" i="8"/>
  <c r="H161" i="8" s="1"/>
  <c r="F161" i="8"/>
  <c r="I98" i="8"/>
  <c r="G98" i="8"/>
  <c r="H98" i="8" s="1"/>
  <c r="F98" i="8"/>
  <c r="I131" i="8"/>
  <c r="G131" i="8"/>
  <c r="H131" i="8" s="1"/>
  <c r="F131" i="8"/>
  <c r="I272" i="8"/>
  <c r="G272" i="8"/>
  <c r="H272" i="8" s="1"/>
  <c r="F272" i="8"/>
  <c r="I15" i="8"/>
  <c r="G15" i="8"/>
  <c r="H15" i="8" s="1"/>
  <c r="F15" i="8"/>
  <c r="I22" i="8"/>
  <c r="G22" i="8"/>
  <c r="H22" i="8" s="1"/>
  <c r="F22" i="8"/>
  <c r="I6" i="8"/>
  <c r="G6" i="8"/>
  <c r="H6" i="8" s="1"/>
  <c r="F6" i="8"/>
  <c r="I37" i="8"/>
  <c r="G37" i="8"/>
  <c r="H37" i="8" s="1"/>
  <c r="F37" i="8"/>
  <c r="I355" i="8"/>
  <c r="G355" i="8"/>
  <c r="H355" i="8" s="1"/>
  <c r="F355" i="8"/>
  <c r="I443" i="8"/>
  <c r="G443" i="8"/>
  <c r="H443" i="8" s="1"/>
  <c r="F443" i="8"/>
  <c r="I476" i="8"/>
  <c r="G476" i="8"/>
  <c r="H476" i="8" s="1"/>
  <c r="F476" i="8"/>
  <c r="I267" i="8"/>
  <c r="G267" i="8"/>
  <c r="H267" i="8" s="1"/>
  <c r="F267" i="8"/>
  <c r="I121" i="8"/>
  <c r="G121" i="8"/>
  <c r="H121" i="8" s="1"/>
  <c r="F121" i="8"/>
  <c r="I67" i="8"/>
  <c r="G67" i="8"/>
  <c r="H67" i="8" s="1"/>
  <c r="F67" i="8"/>
  <c r="I370" i="8"/>
  <c r="G370" i="8"/>
  <c r="H370" i="8" s="1"/>
  <c r="F370" i="8"/>
  <c r="I61" i="8"/>
  <c r="G61" i="8"/>
  <c r="H61" i="8" s="1"/>
  <c r="F61" i="8"/>
  <c r="I485" i="8"/>
  <c r="G485" i="8"/>
  <c r="H485" i="8" s="1"/>
  <c r="F485" i="8"/>
  <c r="I404" i="8"/>
  <c r="G404" i="8"/>
  <c r="H404" i="8" s="1"/>
  <c r="F404" i="8"/>
  <c r="I375" i="8"/>
  <c r="G375" i="8"/>
  <c r="H375" i="8" s="1"/>
  <c r="F375" i="8"/>
  <c r="I269" i="8"/>
  <c r="G269" i="8"/>
  <c r="H269" i="8" s="1"/>
  <c r="F269" i="8"/>
  <c r="I369" i="8"/>
  <c r="G369" i="8"/>
  <c r="H369" i="8" s="1"/>
  <c r="F369" i="8"/>
  <c r="I416" i="8"/>
  <c r="G416" i="8"/>
  <c r="H416" i="8" s="1"/>
  <c r="F416" i="8"/>
  <c r="I303" i="8"/>
  <c r="G303" i="8"/>
  <c r="H303" i="8" s="1"/>
  <c r="F303" i="8"/>
  <c r="I260" i="8"/>
  <c r="G260" i="8"/>
  <c r="H260" i="8" s="1"/>
  <c r="F260" i="8"/>
  <c r="I387" i="8"/>
  <c r="G387" i="8"/>
  <c r="H387" i="8" s="1"/>
  <c r="F387" i="8"/>
  <c r="I140" i="8"/>
  <c r="G140" i="8"/>
  <c r="H140" i="8" s="1"/>
  <c r="F140" i="8"/>
  <c r="I731" i="8"/>
  <c r="G731" i="8"/>
  <c r="H731" i="8" s="1"/>
  <c r="F731" i="8"/>
  <c r="I546" i="8"/>
  <c r="G546" i="8"/>
  <c r="H546" i="8" s="1"/>
  <c r="F546" i="8"/>
  <c r="I500" i="8"/>
  <c r="G500" i="8"/>
  <c r="H500" i="8" s="1"/>
  <c r="F500" i="8"/>
  <c r="I491" i="8"/>
  <c r="G491" i="8"/>
  <c r="H491" i="8" s="1"/>
  <c r="F491" i="8"/>
  <c r="I716" i="8"/>
  <c r="G716" i="8"/>
  <c r="H716" i="8" s="1"/>
  <c r="F716" i="8"/>
  <c r="I632" i="8"/>
  <c r="G632" i="8"/>
  <c r="H632" i="8" s="1"/>
  <c r="F632" i="8"/>
  <c r="I616" i="8"/>
  <c r="G616" i="8"/>
  <c r="H616" i="8" s="1"/>
  <c r="F616" i="8"/>
  <c r="I569" i="8"/>
  <c r="G569" i="8"/>
  <c r="H569" i="8" s="1"/>
  <c r="F569" i="8"/>
  <c r="I705" i="8"/>
  <c r="G705" i="8"/>
  <c r="H705" i="8" s="1"/>
  <c r="F705" i="8"/>
  <c r="I678" i="8"/>
  <c r="G678" i="8"/>
  <c r="H678" i="8" s="1"/>
  <c r="F678" i="8"/>
  <c r="I691" i="8"/>
  <c r="G691" i="8"/>
  <c r="H691" i="8" s="1"/>
  <c r="F691" i="8"/>
  <c r="I598" i="8"/>
  <c r="G598" i="8"/>
  <c r="H598" i="8" s="1"/>
  <c r="F598" i="8"/>
  <c r="I205" i="8"/>
  <c r="G205" i="8"/>
  <c r="H205" i="8" s="1"/>
  <c r="F205" i="8"/>
  <c r="I532" i="8"/>
  <c r="G532" i="8"/>
  <c r="H532" i="8" s="1"/>
  <c r="F532" i="8"/>
  <c r="I526" i="8"/>
  <c r="G526" i="8"/>
  <c r="H526" i="8" s="1"/>
  <c r="F526" i="8"/>
  <c r="I469" i="8"/>
  <c r="G469" i="8"/>
  <c r="H469" i="8" s="1"/>
  <c r="F469" i="8"/>
  <c r="I424" i="8"/>
  <c r="G424" i="8"/>
  <c r="H424" i="8" s="1"/>
  <c r="F424" i="8"/>
  <c r="I126" i="8"/>
  <c r="G126" i="8"/>
  <c r="H126" i="8" s="1"/>
  <c r="F126" i="8"/>
  <c r="I45" i="8"/>
  <c r="G45" i="8"/>
  <c r="H45" i="8" s="1"/>
  <c r="F45" i="8"/>
  <c r="I97" i="8"/>
  <c r="G97" i="8"/>
  <c r="H97" i="8" s="1"/>
  <c r="F97" i="8"/>
  <c r="I466" i="8"/>
  <c r="G466" i="8"/>
  <c r="H466" i="8" s="1"/>
  <c r="F466" i="8"/>
  <c r="I560" i="8"/>
  <c r="G560" i="8"/>
  <c r="H560" i="8" s="1"/>
  <c r="F560" i="8"/>
  <c r="I175" i="8"/>
  <c r="G175" i="8"/>
  <c r="H175" i="8" s="1"/>
  <c r="F175" i="8"/>
  <c r="I109" i="8"/>
  <c r="G109" i="8"/>
  <c r="H109" i="8" s="1"/>
  <c r="F109" i="8"/>
  <c r="I149" i="8"/>
  <c r="G149" i="8"/>
  <c r="H149" i="8" s="1"/>
  <c r="F149" i="8"/>
  <c r="I14" i="8"/>
  <c r="G14" i="8"/>
  <c r="H14" i="8" s="1"/>
  <c r="F14" i="8"/>
  <c r="I163" i="8"/>
  <c r="G163" i="8"/>
  <c r="H163" i="8" s="1"/>
  <c r="F163" i="8"/>
  <c r="I195" i="8"/>
  <c r="G195" i="8"/>
  <c r="H195" i="8" s="1"/>
  <c r="F195" i="8"/>
  <c r="I143" i="8"/>
  <c r="G143" i="8"/>
  <c r="H143" i="8" s="1"/>
  <c r="F143" i="8"/>
  <c r="I139" i="8"/>
  <c r="G139" i="8"/>
  <c r="H139" i="8" s="1"/>
  <c r="F139" i="8"/>
  <c r="I117" i="8"/>
  <c r="G117" i="8"/>
  <c r="H117" i="8" s="1"/>
  <c r="F117" i="8"/>
  <c r="I13" i="8"/>
  <c r="G13" i="8"/>
  <c r="H13" i="8" s="1"/>
  <c r="F13" i="8"/>
  <c r="I435" i="8"/>
  <c r="G435" i="8"/>
  <c r="H435" i="8" s="1"/>
  <c r="F435" i="8"/>
  <c r="I726" i="8"/>
  <c r="G726" i="8"/>
  <c r="H726" i="8" s="1"/>
  <c r="F726" i="8"/>
  <c r="I365" i="8"/>
  <c r="G365" i="8"/>
  <c r="H365" i="8" s="1"/>
  <c r="F365" i="8"/>
  <c r="I12" i="8"/>
  <c r="G12" i="8"/>
  <c r="H12" i="8" s="1"/>
  <c r="F12" i="8"/>
  <c r="I11" i="8"/>
  <c r="G11" i="8"/>
  <c r="H11" i="8" s="1"/>
  <c r="F11" i="8"/>
  <c r="I254" i="8"/>
  <c r="G254" i="8"/>
  <c r="H254" i="8" s="1"/>
  <c r="F254" i="8"/>
  <c r="I307" i="8"/>
  <c r="G307" i="8"/>
  <c r="H307" i="8" s="1"/>
  <c r="F307" i="8"/>
  <c r="I378" i="8"/>
  <c r="G378" i="8"/>
  <c r="H378" i="8" s="1"/>
  <c r="F378" i="8"/>
  <c r="I1" i="8"/>
  <c r="G1" i="8"/>
  <c r="H1" i="8" s="1"/>
  <c r="F1" i="8"/>
  <c r="I29" i="8"/>
  <c r="G29" i="8"/>
  <c r="H29" i="8" s="1"/>
  <c r="F29" i="8"/>
  <c r="I270" i="8"/>
  <c r="G270" i="8"/>
  <c r="H270" i="8" s="1"/>
  <c r="F270" i="8"/>
  <c r="I449" i="8"/>
  <c r="G449" i="8"/>
  <c r="H449" i="8" s="1"/>
  <c r="F449" i="8"/>
  <c r="I268" i="8"/>
  <c r="G268" i="8"/>
  <c r="H268" i="8" s="1"/>
  <c r="F268" i="8"/>
  <c r="I317" i="8"/>
  <c r="G317" i="8"/>
  <c r="H317" i="8" s="1"/>
  <c r="F317" i="8"/>
  <c r="I283" i="8"/>
  <c r="G283" i="8"/>
  <c r="H283" i="8" s="1"/>
  <c r="F283" i="8"/>
  <c r="I695" i="8"/>
  <c r="G695" i="8"/>
  <c r="H695" i="8" s="1"/>
  <c r="F695" i="8"/>
  <c r="I733" i="8"/>
  <c r="G733" i="8"/>
  <c r="H733" i="8" s="1"/>
  <c r="F733" i="8"/>
  <c r="I667" i="8"/>
  <c r="G667" i="8"/>
  <c r="H667" i="8" s="1"/>
  <c r="F667" i="8"/>
  <c r="I698" i="8"/>
  <c r="G698" i="8"/>
  <c r="H698" i="8" s="1"/>
  <c r="F698" i="8"/>
  <c r="I184" i="8"/>
  <c r="G184" i="8"/>
  <c r="H184" i="8" s="1"/>
  <c r="F184" i="8"/>
  <c r="I513" i="8"/>
  <c r="G513" i="8"/>
  <c r="H513" i="8" s="1"/>
  <c r="F513" i="8"/>
  <c r="I606" i="8"/>
  <c r="G606" i="8"/>
  <c r="H606" i="8" s="1"/>
  <c r="F606" i="8"/>
  <c r="I112" i="8"/>
  <c r="G112" i="8"/>
  <c r="H112" i="8" s="1"/>
  <c r="F112" i="8"/>
  <c r="I381" i="8"/>
  <c r="G381" i="8"/>
  <c r="H381" i="8" s="1"/>
  <c r="F381" i="8"/>
  <c r="I338" i="8"/>
  <c r="G338" i="8"/>
  <c r="H338" i="8" s="1"/>
  <c r="F338" i="8"/>
  <c r="I282" i="8"/>
  <c r="G282" i="8"/>
  <c r="H282" i="8" s="1"/>
  <c r="F282" i="8"/>
  <c r="I288" i="8"/>
  <c r="G288" i="8"/>
  <c r="H288" i="8" s="1"/>
  <c r="F288" i="8"/>
  <c r="I296" i="8"/>
  <c r="G296" i="8"/>
  <c r="H296" i="8" s="1"/>
  <c r="F296" i="8"/>
  <c r="I278" i="8"/>
  <c r="G278" i="8"/>
  <c r="H278" i="8" s="1"/>
  <c r="F278" i="8"/>
  <c r="I732" i="8"/>
  <c r="G732" i="8"/>
  <c r="H732" i="8" s="1"/>
  <c r="F732" i="8"/>
  <c r="I720" i="8"/>
  <c r="G720" i="8"/>
  <c r="H720" i="8" s="1"/>
  <c r="F720" i="8"/>
  <c r="I509" i="8"/>
  <c r="G509" i="8"/>
  <c r="H509" i="8" s="1"/>
  <c r="F509" i="8"/>
  <c r="I10" i="8"/>
  <c r="G10" i="8"/>
  <c r="H10" i="8" s="1"/>
  <c r="F10" i="8"/>
  <c r="I116" i="8"/>
  <c r="G116" i="8"/>
  <c r="H116" i="8" s="1"/>
  <c r="F116" i="8"/>
  <c r="I465" i="8"/>
  <c r="G465" i="8"/>
  <c r="H465" i="8" s="1"/>
  <c r="F465" i="8"/>
  <c r="I302" i="8"/>
  <c r="G302" i="8"/>
  <c r="H302" i="8" s="1"/>
  <c r="F302" i="8"/>
  <c r="I8" i="8"/>
  <c r="G8" i="8"/>
  <c r="H8" i="8" s="1"/>
  <c r="F8" i="8"/>
  <c r="I300" i="8"/>
  <c r="G300" i="8"/>
  <c r="H300" i="8" s="1"/>
  <c r="F300" i="8"/>
  <c r="P9" i="7" l="1"/>
  <c r="P3" i="7"/>
  <c r="P4" i="7"/>
  <c r="P5" i="7"/>
  <c r="P6" i="7"/>
  <c r="P7" i="7"/>
  <c r="P8" i="7"/>
  <c r="P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2" i="7"/>
  <c r="K737" i="7"/>
  <c r="I737" i="7"/>
  <c r="J737" i="7" s="1"/>
  <c r="G737" i="7"/>
  <c r="H737" i="7" s="1"/>
  <c r="F737" i="7"/>
  <c r="K736" i="7"/>
  <c r="I736" i="7"/>
  <c r="J736" i="7" s="1"/>
  <c r="G736" i="7"/>
  <c r="H736" i="7" s="1"/>
  <c r="F736" i="7"/>
  <c r="K735" i="7"/>
  <c r="J735" i="7"/>
  <c r="I735" i="7"/>
  <c r="G735" i="7"/>
  <c r="H735" i="7" s="1"/>
  <c r="F735" i="7"/>
  <c r="K734" i="7"/>
  <c r="I734" i="7"/>
  <c r="J734" i="7" s="1"/>
  <c r="H734" i="7"/>
  <c r="G734" i="7"/>
  <c r="F734" i="7"/>
  <c r="K733" i="7"/>
  <c r="I733" i="7"/>
  <c r="J733" i="7" s="1"/>
  <c r="G733" i="7"/>
  <c r="H733" i="7" s="1"/>
  <c r="F733" i="7"/>
  <c r="K732" i="7"/>
  <c r="I732" i="7"/>
  <c r="J732" i="7" s="1"/>
  <c r="G732" i="7"/>
  <c r="H732" i="7" s="1"/>
  <c r="F732" i="7"/>
  <c r="K731" i="7"/>
  <c r="J731" i="7"/>
  <c r="I731" i="7"/>
  <c r="G731" i="7"/>
  <c r="H731" i="7" s="1"/>
  <c r="F731" i="7"/>
  <c r="K730" i="7"/>
  <c r="I730" i="7"/>
  <c r="J730" i="7" s="1"/>
  <c r="H730" i="7"/>
  <c r="G730" i="7"/>
  <c r="F730" i="7"/>
  <c r="K729" i="7"/>
  <c r="I729" i="7"/>
  <c r="J729" i="7" s="1"/>
  <c r="G729" i="7"/>
  <c r="H729" i="7" s="1"/>
  <c r="F729" i="7"/>
  <c r="K728" i="7"/>
  <c r="I728" i="7"/>
  <c r="J728" i="7" s="1"/>
  <c r="G728" i="7"/>
  <c r="H728" i="7" s="1"/>
  <c r="F728" i="7"/>
  <c r="K727" i="7"/>
  <c r="J727" i="7"/>
  <c r="I727" i="7"/>
  <c r="G727" i="7"/>
  <c r="H727" i="7" s="1"/>
  <c r="F727" i="7"/>
  <c r="K726" i="7"/>
  <c r="I726" i="7"/>
  <c r="J726" i="7" s="1"/>
  <c r="H726" i="7"/>
  <c r="G726" i="7"/>
  <c r="F726" i="7"/>
  <c r="K725" i="7"/>
  <c r="I725" i="7"/>
  <c r="J725" i="7" s="1"/>
  <c r="G725" i="7"/>
  <c r="H725" i="7" s="1"/>
  <c r="F725" i="7"/>
  <c r="K724" i="7"/>
  <c r="I724" i="7"/>
  <c r="J724" i="7" s="1"/>
  <c r="G724" i="7"/>
  <c r="H724" i="7" s="1"/>
  <c r="F724" i="7"/>
  <c r="K723" i="7"/>
  <c r="I723" i="7"/>
  <c r="J723" i="7" s="1"/>
  <c r="G723" i="7"/>
  <c r="H723" i="7" s="1"/>
  <c r="F723" i="7"/>
  <c r="K722" i="7"/>
  <c r="I722" i="7"/>
  <c r="J722" i="7" s="1"/>
  <c r="G722" i="7"/>
  <c r="H722" i="7" s="1"/>
  <c r="F722" i="7"/>
  <c r="K721" i="7"/>
  <c r="I721" i="7"/>
  <c r="J721" i="7" s="1"/>
  <c r="G721" i="7"/>
  <c r="H721" i="7" s="1"/>
  <c r="F721" i="7"/>
  <c r="K720" i="7"/>
  <c r="I720" i="7"/>
  <c r="J720" i="7" s="1"/>
  <c r="G720" i="7"/>
  <c r="H720" i="7" s="1"/>
  <c r="F720" i="7"/>
  <c r="K719" i="7"/>
  <c r="I719" i="7"/>
  <c r="J719" i="7" s="1"/>
  <c r="G719" i="7"/>
  <c r="H719" i="7" s="1"/>
  <c r="F719" i="7"/>
  <c r="K718" i="7"/>
  <c r="I718" i="7"/>
  <c r="J718" i="7" s="1"/>
  <c r="G718" i="7"/>
  <c r="H718" i="7" s="1"/>
  <c r="F718" i="7"/>
  <c r="K717" i="7"/>
  <c r="I717" i="7"/>
  <c r="J717" i="7" s="1"/>
  <c r="G717" i="7"/>
  <c r="H717" i="7" s="1"/>
  <c r="F717" i="7"/>
  <c r="K716" i="7"/>
  <c r="I716" i="7"/>
  <c r="J716" i="7" s="1"/>
  <c r="G716" i="7"/>
  <c r="H716" i="7" s="1"/>
  <c r="F716" i="7"/>
  <c r="K715" i="7"/>
  <c r="I715" i="7"/>
  <c r="J715" i="7" s="1"/>
  <c r="G715" i="7"/>
  <c r="H715" i="7" s="1"/>
  <c r="F715" i="7"/>
  <c r="K714" i="7"/>
  <c r="I714" i="7"/>
  <c r="J714" i="7" s="1"/>
  <c r="G714" i="7"/>
  <c r="H714" i="7" s="1"/>
  <c r="F714" i="7"/>
  <c r="K713" i="7"/>
  <c r="I713" i="7"/>
  <c r="J713" i="7" s="1"/>
  <c r="G713" i="7"/>
  <c r="H713" i="7" s="1"/>
  <c r="F713" i="7"/>
  <c r="K712" i="7"/>
  <c r="I712" i="7"/>
  <c r="J712" i="7" s="1"/>
  <c r="G712" i="7"/>
  <c r="H712" i="7" s="1"/>
  <c r="F712" i="7"/>
  <c r="K711" i="7"/>
  <c r="I711" i="7"/>
  <c r="J711" i="7" s="1"/>
  <c r="G711" i="7"/>
  <c r="H711" i="7" s="1"/>
  <c r="F711" i="7"/>
  <c r="K710" i="7"/>
  <c r="I710" i="7"/>
  <c r="J710" i="7" s="1"/>
  <c r="G710" i="7"/>
  <c r="H710" i="7" s="1"/>
  <c r="F710" i="7"/>
  <c r="K709" i="7"/>
  <c r="I709" i="7"/>
  <c r="J709" i="7" s="1"/>
  <c r="G709" i="7"/>
  <c r="H709" i="7" s="1"/>
  <c r="F709" i="7"/>
  <c r="K708" i="7"/>
  <c r="I708" i="7"/>
  <c r="J708" i="7" s="1"/>
  <c r="G708" i="7"/>
  <c r="H708" i="7" s="1"/>
  <c r="F708" i="7"/>
  <c r="K707" i="7"/>
  <c r="I707" i="7"/>
  <c r="J707" i="7" s="1"/>
  <c r="G707" i="7"/>
  <c r="H707" i="7" s="1"/>
  <c r="F707" i="7"/>
  <c r="K706" i="7"/>
  <c r="I706" i="7"/>
  <c r="J706" i="7" s="1"/>
  <c r="G706" i="7"/>
  <c r="H706" i="7" s="1"/>
  <c r="F706" i="7"/>
  <c r="K705" i="7"/>
  <c r="I705" i="7"/>
  <c r="J705" i="7" s="1"/>
  <c r="G705" i="7"/>
  <c r="H705" i="7" s="1"/>
  <c r="F705" i="7"/>
  <c r="K704" i="7"/>
  <c r="I704" i="7"/>
  <c r="J704" i="7" s="1"/>
  <c r="G704" i="7"/>
  <c r="H704" i="7" s="1"/>
  <c r="F704" i="7"/>
  <c r="K703" i="7"/>
  <c r="I703" i="7"/>
  <c r="J703" i="7" s="1"/>
  <c r="G703" i="7"/>
  <c r="H703" i="7" s="1"/>
  <c r="F703" i="7"/>
  <c r="K702" i="7"/>
  <c r="I702" i="7"/>
  <c r="J702" i="7" s="1"/>
  <c r="G702" i="7"/>
  <c r="H702" i="7" s="1"/>
  <c r="F702" i="7"/>
  <c r="K701" i="7"/>
  <c r="I701" i="7"/>
  <c r="J701" i="7" s="1"/>
  <c r="G701" i="7"/>
  <c r="H701" i="7" s="1"/>
  <c r="F701" i="7"/>
  <c r="K700" i="7"/>
  <c r="I700" i="7"/>
  <c r="J700" i="7" s="1"/>
  <c r="G700" i="7"/>
  <c r="H700" i="7" s="1"/>
  <c r="F700" i="7"/>
  <c r="K699" i="7"/>
  <c r="I699" i="7"/>
  <c r="J699" i="7" s="1"/>
  <c r="G699" i="7"/>
  <c r="H699" i="7" s="1"/>
  <c r="F699" i="7"/>
  <c r="K698" i="7"/>
  <c r="I698" i="7"/>
  <c r="J698" i="7" s="1"/>
  <c r="G698" i="7"/>
  <c r="H698" i="7" s="1"/>
  <c r="F698" i="7"/>
  <c r="K697" i="7"/>
  <c r="I697" i="7"/>
  <c r="J697" i="7" s="1"/>
  <c r="G697" i="7"/>
  <c r="H697" i="7" s="1"/>
  <c r="F697" i="7"/>
  <c r="K696" i="7"/>
  <c r="I696" i="7"/>
  <c r="J696" i="7" s="1"/>
  <c r="G696" i="7"/>
  <c r="H696" i="7" s="1"/>
  <c r="F696" i="7"/>
  <c r="K695" i="7"/>
  <c r="I695" i="7"/>
  <c r="J695" i="7" s="1"/>
  <c r="G695" i="7"/>
  <c r="H695" i="7" s="1"/>
  <c r="F695" i="7"/>
  <c r="K694" i="7"/>
  <c r="I694" i="7"/>
  <c r="J694" i="7" s="1"/>
  <c r="G694" i="7"/>
  <c r="H694" i="7" s="1"/>
  <c r="F694" i="7"/>
  <c r="K693" i="7"/>
  <c r="I693" i="7"/>
  <c r="J693" i="7" s="1"/>
  <c r="G693" i="7"/>
  <c r="H693" i="7" s="1"/>
  <c r="F693" i="7"/>
  <c r="K692" i="7"/>
  <c r="I692" i="7"/>
  <c r="J692" i="7" s="1"/>
  <c r="G692" i="7"/>
  <c r="H692" i="7" s="1"/>
  <c r="F692" i="7"/>
  <c r="K691" i="7"/>
  <c r="I691" i="7"/>
  <c r="J691" i="7" s="1"/>
  <c r="G691" i="7"/>
  <c r="H691" i="7" s="1"/>
  <c r="F691" i="7"/>
  <c r="K690" i="7"/>
  <c r="I690" i="7"/>
  <c r="J690" i="7" s="1"/>
  <c r="G690" i="7"/>
  <c r="H690" i="7" s="1"/>
  <c r="F690" i="7"/>
  <c r="K689" i="7"/>
  <c r="I689" i="7"/>
  <c r="J689" i="7" s="1"/>
  <c r="G689" i="7"/>
  <c r="H689" i="7" s="1"/>
  <c r="F689" i="7"/>
  <c r="K688" i="7"/>
  <c r="I688" i="7"/>
  <c r="J688" i="7" s="1"/>
  <c r="G688" i="7"/>
  <c r="H688" i="7" s="1"/>
  <c r="F688" i="7"/>
  <c r="K687" i="7"/>
  <c r="I687" i="7"/>
  <c r="J687" i="7" s="1"/>
  <c r="G687" i="7"/>
  <c r="H687" i="7" s="1"/>
  <c r="F687" i="7"/>
  <c r="K686" i="7"/>
  <c r="I686" i="7"/>
  <c r="J686" i="7" s="1"/>
  <c r="G686" i="7"/>
  <c r="H686" i="7" s="1"/>
  <c r="F686" i="7"/>
  <c r="K685" i="7"/>
  <c r="I685" i="7"/>
  <c r="J685" i="7" s="1"/>
  <c r="G685" i="7"/>
  <c r="H685" i="7" s="1"/>
  <c r="F685" i="7"/>
  <c r="K684" i="7"/>
  <c r="I684" i="7"/>
  <c r="J684" i="7" s="1"/>
  <c r="G684" i="7"/>
  <c r="H684" i="7" s="1"/>
  <c r="F684" i="7"/>
  <c r="K683" i="7"/>
  <c r="I683" i="7"/>
  <c r="J683" i="7" s="1"/>
  <c r="G683" i="7"/>
  <c r="H683" i="7" s="1"/>
  <c r="F683" i="7"/>
  <c r="K682" i="7"/>
  <c r="I682" i="7"/>
  <c r="J682" i="7" s="1"/>
  <c r="G682" i="7"/>
  <c r="H682" i="7" s="1"/>
  <c r="F682" i="7"/>
  <c r="K681" i="7"/>
  <c r="I681" i="7"/>
  <c r="J681" i="7" s="1"/>
  <c r="G681" i="7"/>
  <c r="H681" i="7" s="1"/>
  <c r="F681" i="7"/>
  <c r="K680" i="7"/>
  <c r="I680" i="7"/>
  <c r="J680" i="7" s="1"/>
  <c r="G680" i="7"/>
  <c r="H680" i="7" s="1"/>
  <c r="F680" i="7"/>
  <c r="K679" i="7"/>
  <c r="I679" i="7"/>
  <c r="J679" i="7" s="1"/>
  <c r="G679" i="7"/>
  <c r="H679" i="7" s="1"/>
  <c r="F679" i="7"/>
  <c r="K678" i="7"/>
  <c r="I678" i="7"/>
  <c r="J678" i="7" s="1"/>
  <c r="G678" i="7"/>
  <c r="H678" i="7" s="1"/>
  <c r="F678" i="7"/>
  <c r="K677" i="7"/>
  <c r="I677" i="7"/>
  <c r="J677" i="7" s="1"/>
  <c r="G677" i="7"/>
  <c r="H677" i="7" s="1"/>
  <c r="F677" i="7"/>
  <c r="K676" i="7"/>
  <c r="I676" i="7"/>
  <c r="J676" i="7" s="1"/>
  <c r="G676" i="7"/>
  <c r="H676" i="7" s="1"/>
  <c r="F676" i="7"/>
  <c r="K675" i="7"/>
  <c r="I675" i="7"/>
  <c r="J675" i="7" s="1"/>
  <c r="G675" i="7"/>
  <c r="H675" i="7" s="1"/>
  <c r="F675" i="7"/>
  <c r="K674" i="7"/>
  <c r="I674" i="7"/>
  <c r="J674" i="7" s="1"/>
  <c r="G674" i="7"/>
  <c r="H674" i="7" s="1"/>
  <c r="F674" i="7"/>
  <c r="K673" i="7"/>
  <c r="I673" i="7"/>
  <c r="J673" i="7" s="1"/>
  <c r="G673" i="7"/>
  <c r="H673" i="7" s="1"/>
  <c r="F673" i="7"/>
  <c r="K672" i="7"/>
  <c r="I672" i="7"/>
  <c r="J672" i="7" s="1"/>
  <c r="G672" i="7"/>
  <c r="H672" i="7" s="1"/>
  <c r="F672" i="7"/>
  <c r="K671" i="7"/>
  <c r="I671" i="7"/>
  <c r="J671" i="7" s="1"/>
  <c r="G671" i="7"/>
  <c r="H671" i="7" s="1"/>
  <c r="F671" i="7"/>
  <c r="K670" i="7"/>
  <c r="I670" i="7"/>
  <c r="J670" i="7" s="1"/>
  <c r="G670" i="7"/>
  <c r="H670" i="7" s="1"/>
  <c r="F670" i="7"/>
  <c r="K669" i="7"/>
  <c r="I669" i="7"/>
  <c r="J669" i="7" s="1"/>
  <c r="G669" i="7"/>
  <c r="H669" i="7" s="1"/>
  <c r="F669" i="7"/>
  <c r="K668" i="7"/>
  <c r="I668" i="7"/>
  <c r="J668" i="7" s="1"/>
  <c r="H668" i="7"/>
  <c r="G668" i="7"/>
  <c r="F668" i="7"/>
  <c r="K667" i="7"/>
  <c r="J667" i="7"/>
  <c r="I667" i="7"/>
  <c r="G667" i="7"/>
  <c r="H667" i="7" s="1"/>
  <c r="F667" i="7"/>
  <c r="K666" i="7"/>
  <c r="I666" i="7"/>
  <c r="J666" i="7" s="1"/>
  <c r="H666" i="7"/>
  <c r="G666" i="7"/>
  <c r="F666" i="7"/>
  <c r="K665" i="7"/>
  <c r="J665" i="7"/>
  <c r="I665" i="7"/>
  <c r="G665" i="7"/>
  <c r="H665" i="7" s="1"/>
  <c r="F665" i="7"/>
  <c r="K664" i="7"/>
  <c r="I664" i="7"/>
  <c r="J664" i="7" s="1"/>
  <c r="H664" i="7"/>
  <c r="G664" i="7"/>
  <c r="F664" i="7"/>
  <c r="K663" i="7"/>
  <c r="J663" i="7"/>
  <c r="I663" i="7"/>
  <c r="G663" i="7"/>
  <c r="H663" i="7" s="1"/>
  <c r="F663" i="7"/>
  <c r="K662" i="7"/>
  <c r="I662" i="7"/>
  <c r="J662" i="7" s="1"/>
  <c r="H662" i="7"/>
  <c r="G662" i="7"/>
  <c r="F662" i="7"/>
  <c r="K661" i="7"/>
  <c r="J661" i="7"/>
  <c r="I661" i="7"/>
  <c r="G661" i="7"/>
  <c r="H661" i="7" s="1"/>
  <c r="F661" i="7"/>
  <c r="K660" i="7"/>
  <c r="I660" i="7"/>
  <c r="J660" i="7" s="1"/>
  <c r="H660" i="7"/>
  <c r="G660" i="7"/>
  <c r="F660" i="7"/>
  <c r="K659" i="7"/>
  <c r="J659" i="7"/>
  <c r="I659" i="7"/>
  <c r="G659" i="7"/>
  <c r="H659" i="7" s="1"/>
  <c r="F659" i="7"/>
  <c r="K658" i="7"/>
  <c r="I658" i="7"/>
  <c r="J658" i="7" s="1"/>
  <c r="H658" i="7"/>
  <c r="G658" i="7"/>
  <c r="F658" i="7"/>
  <c r="K657" i="7"/>
  <c r="J657" i="7"/>
  <c r="I657" i="7"/>
  <c r="G657" i="7"/>
  <c r="H657" i="7" s="1"/>
  <c r="F657" i="7"/>
  <c r="K656" i="7"/>
  <c r="I656" i="7"/>
  <c r="J656" i="7" s="1"/>
  <c r="H656" i="7"/>
  <c r="G656" i="7"/>
  <c r="F656" i="7"/>
  <c r="K655" i="7"/>
  <c r="J655" i="7"/>
  <c r="I655" i="7"/>
  <c r="G655" i="7"/>
  <c r="H655" i="7" s="1"/>
  <c r="F655" i="7"/>
  <c r="K654" i="7"/>
  <c r="I654" i="7"/>
  <c r="J654" i="7" s="1"/>
  <c r="H654" i="7"/>
  <c r="G654" i="7"/>
  <c r="F654" i="7"/>
  <c r="K653" i="7"/>
  <c r="J653" i="7"/>
  <c r="I653" i="7"/>
  <c r="G653" i="7"/>
  <c r="H653" i="7" s="1"/>
  <c r="F653" i="7"/>
  <c r="K652" i="7"/>
  <c r="I652" i="7"/>
  <c r="J652" i="7" s="1"/>
  <c r="H652" i="7"/>
  <c r="G652" i="7"/>
  <c r="F652" i="7"/>
  <c r="K651" i="7"/>
  <c r="J651" i="7"/>
  <c r="I651" i="7"/>
  <c r="G651" i="7"/>
  <c r="H651" i="7" s="1"/>
  <c r="F651" i="7"/>
  <c r="K650" i="7"/>
  <c r="I650" i="7"/>
  <c r="J650" i="7" s="1"/>
  <c r="H650" i="7"/>
  <c r="G650" i="7"/>
  <c r="F650" i="7"/>
  <c r="K649" i="7"/>
  <c r="J649" i="7"/>
  <c r="I649" i="7"/>
  <c r="G649" i="7"/>
  <c r="H649" i="7" s="1"/>
  <c r="F649" i="7"/>
  <c r="K648" i="7"/>
  <c r="I648" i="7"/>
  <c r="J648" i="7" s="1"/>
  <c r="H648" i="7"/>
  <c r="G648" i="7"/>
  <c r="F648" i="7"/>
  <c r="K647" i="7"/>
  <c r="J647" i="7"/>
  <c r="I647" i="7"/>
  <c r="G647" i="7"/>
  <c r="H647" i="7" s="1"/>
  <c r="F647" i="7"/>
  <c r="K646" i="7"/>
  <c r="I646" i="7"/>
  <c r="J646" i="7" s="1"/>
  <c r="H646" i="7"/>
  <c r="G646" i="7"/>
  <c r="F646" i="7"/>
  <c r="K645" i="7"/>
  <c r="J645" i="7"/>
  <c r="I645" i="7"/>
  <c r="G645" i="7"/>
  <c r="H645" i="7" s="1"/>
  <c r="F645" i="7"/>
  <c r="K644" i="7"/>
  <c r="I644" i="7"/>
  <c r="J644" i="7" s="1"/>
  <c r="H644" i="7"/>
  <c r="G644" i="7"/>
  <c r="F644" i="7"/>
  <c r="K643" i="7"/>
  <c r="J643" i="7"/>
  <c r="I643" i="7"/>
  <c r="G643" i="7"/>
  <c r="H643" i="7" s="1"/>
  <c r="F643" i="7"/>
  <c r="K642" i="7"/>
  <c r="I642" i="7"/>
  <c r="J642" i="7" s="1"/>
  <c r="H642" i="7"/>
  <c r="G642" i="7"/>
  <c r="F642" i="7"/>
  <c r="K641" i="7"/>
  <c r="J641" i="7"/>
  <c r="I641" i="7"/>
  <c r="G641" i="7"/>
  <c r="H641" i="7" s="1"/>
  <c r="F641" i="7"/>
  <c r="K640" i="7"/>
  <c r="I640" i="7"/>
  <c r="J640" i="7" s="1"/>
  <c r="H640" i="7"/>
  <c r="G640" i="7"/>
  <c r="F640" i="7"/>
  <c r="K639" i="7"/>
  <c r="J639" i="7"/>
  <c r="I639" i="7"/>
  <c r="G639" i="7"/>
  <c r="H639" i="7" s="1"/>
  <c r="F639" i="7"/>
  <c r="K638" i="7"/>
  <c r="I638" i="7"/>
  <c r="J638" i="7" s="1"/>
  <c r="H638" i="7"/>
  <c r="G638" i="7"/>
  <c r="F638" i="7"/>
  <c r="K637" i="7"/>
  <c r="J637" i="7"/>
  <c r="I637" i="7"/>
  <c r="G637" i="7"/>
  <c r="H637" i="7" s="1"/>
  <c r="F637" i="7"/>
  <c r="K636" i="7"/>
  <c r="I636" i="7"/>
  <c r="J636" i="7" s="1"/>
  <c r="G636" i="7"/>
  <c r="H636" i="7" s="1"/>
  <c r="F636" i="7"/>
  <c r="K635" i="7"/>
  <c r="I635" i="7"/>
  <c r="J635" i="7" s="1"/>
  <c r="G635" i="7"/>
  <c r="H635" i="7" s="1"/>
  <c r="F635" i="7"/>
  <c r="K634" i="7"/>
  <c r="I634" i="7"/>
  <c r="J634" i="7" s="1"/>
  <c r="H634" i="7"/>
  <c r="G634" i="7"/>
  <c r="F634" i="7"/>
  <c r="K633" i="7"/>
  <c r="J633" i="7"/>
  <c r="I633" i="7"/>
  <c r="G633" i="7"/>
  <c r="H633" i="7" s="1"/>
  <c r="F633" i="7"/>
  <c r="K632" i="7"/>
  <c r="I632" i="7"/>
  <c r="J632" i="7" s="1"/>
  <c r="G632" i="7"/>
  <c r="H632" i="7" s="1"/>
  <c r="F632" i="7"/>
  <c r="K631" i="7"/>
  <c r="I631" i="7"/>
  <c r="J631" i="7" s="1"/>
  <c r="G631" i="7"/>
  <c r="H631" i="7" s="1"/>
  <c r="F631" i="7"/>
  <c r="K630" i="7"/>
  <c r="I630" i="7"/>
  <c r="J630" i="7" s="1"/>
  <c r="H630" i="7"/>
  <c r="G630" i="7"/>
  <c r="F630" i="7"/>
  <c r="K629" i="7"/>
  <c r="J629" i="7"/>
  <c r="I629" i="7"/>
  <c r="G629" i="7"/>
  <c r="H629" i="7" s="1"/>
  <c r="F629" i="7"/>
  <c r="K628" i="7"/>
  <c r="I628" i="7"/>
  <c r="J628" i="7" s="1"/>
  <c r="G628" i="7"/>
  <c r="H628" i="7" s="1"/>
  <c r="F628" i="7"/>
  <c r="K627" i="7"/>
  <c r="I627" i="7"/>
  <c r="J627" i="7" s="1"/>
  <c r="G627" i="7"/>
  <c r="H627" i="7" s="1"/>
  <c r="F627" i="7"/>
  <c r="K626" i="7"/>
  <c r="I626" i="7"/>
  <c r="J626" i="7" s="1"/>
  <c r="H626" i="7"/>
  <c r="G626" i="7"/>
  <c r="F626" i="7"/>
  <c r="K625" i="7"/>
  <c r="J625" i="7"/>
  <c r="I625" i="7"/>
  <c r="G625" i="7"/>
  <c r="H625" i="7" s="1"/>
  <c r="F625" i="7"/>
  <c r="K624" i="7"/>
  <c r="I624" i="7"/>
  <c r="J624" i="7" s="1"/>
  <c r="G624" i="7"/>
  <c r="H624" i="7" s="1"/>
  <c r="F624" i="7"/>
  <c r="K623" i="7"/>
  <c r="I623" i="7"/>
  <c r="J623" i="7" s="1"/>
  <c r="G623" i="7"/>
  <c r="H623" i="7" s="1"/>
  <c r="F623" i="7"/>
  <c r="K622" i="7"/>
  <c r="I622" i="7"/>
  <c r="J622" i="7" s="1"/>
  <c r="H622" i="7"/>
  <c r="G622" i="7"/>
  <c r="F622" i="7"/>
  <c r="K621" i="7"/>
  <c r="J621" i="7"/>
  <c r="I621" i="7"/>
  <c r="G621" i="7"/>
  <c r="H621" i="7" s="1"/>
  <c r="F621" i="7"/>
  <c r="K620" i="7"/>
  <c r="I620" i="7"/>
  <c r="J620" i="7" s="1"/>
  <c r="G620" i="7"/>
  <c r="H620" i="7" s="1"/>
  <c r="F620" i="7"/>
  <c r="K619" i="7"/>
  <c r="I619" i="7"/>
  <c r="J619" i="7" s="1"/>
  <c r="G619" i="7"/>
  <c r="H619" i="7" s="1"/>
  <c r="F619" i="7"/>
  <c r="K618" i="7"/>
  <c r="I618" i="7"/>
  <c r="J618" i="7" s="1"/>
  <c r="H618" i="7"/>
  <c r="G618" i="7"/>
  <c r="F618" i="7"/>
  <c r="K617" i="7"/>
  <c r="J617" i="7"/>
  <c r="I617" i="7"/>
  <c r="G617" i="7"/>
  <c r="H617" i="7" s="1"/>
  <c r="F617" i="7"/>
  <c r="K616" i="7"/>
  <c r="I616" i="7"/>
  <c r="J616" i="7" s="1"/>
  <c r="G616" i="7"/>
  <c r="H616" i="7" s="1"/>
  <c r="F616" i="7"/>
  <c r="K615" i="7"/>
  <c r="I615" i="7"/>
  <c r="J615" i="7" s="1"/>
  <c r="G615" i="7"/>
  <c r="H615" i="7" s="1"/>
  <c r="F615" i="7"/>
  <c r="K614" i="7"/>
  <c r="I614" i="7"/>
  <c r="J614" i="7" s="1"/>
  <c r="H614" i="7"/>
  <c r="G614" i="7"/>
  <c r="F614" i="7"/>
  <c r="K613" i="7"/>
  <c r="J613" i="7"/>
  <c r="I613" i="7"/>
  <c r="G613" i="7"/>
  <c r="H613" i="7" s="1"/>
  <c r="F613" i="7"/>
  <c r="K612" i="7"/>
  <c r="I612" i="7"/>
  <c r="J612" i="7" s="1"/>
  <c r="G612" i="7"/>
  <c r="H612" i="7" s="1"/>
  <c r="F612" i="7"/>
  <c r="K611" i="7"/>
  <c r="I611" i="7"/>
  <c r="J611" i="7" s="1"/>
  <c r="G611" i="7"/>
  <c r="H611" i="7" s="1"/>
  <c r="F611" i="7"/>
  <c r="K610" i="7"/>
  <c r="I610" i="7"/>
  <c r="J610" i="7" s="1"/>
  <c r="H610" i="7"/>
  <c r="G610" i="7"/>
  <c r="F610" i="7"/>
  <c r="K609" i="7"/>
  <c r="J609" i="7"/>
  <c r="I609" i="7"/>
  <c r="G609" i="7"/>
  <c r="H609" i="7" s="1"/>
  <c r="F609" i="7"/>
  <c r="K608" i="7"/>
  <c r="I608" i="7"/>
  <c r="J608" i="7" s="1"/>
  <c r="G608" i="7"/>
  <c r="H608" i="7" s="1"/>
  <c r="F608" i="7"/>
  <c r="K607" i="7"/>
  <c r="I607" i="7"/>
  <c r="J607" i="7" s="1"/>
  <c r="G607" i="7"/>
  <c r="H607" i="7" s="1"/>
  <c r="F607" i="7"/>
  <c r="K606" i="7"/>
  <c r="I606" i="7"/>
  <c r="J606" i="7" s="1"/>
  <c r="H606" i="7"/>
  <c r="G606" i="7"/>
  <c r="F606" i="7"/>
  <c r="K605" i="7"/>
  <c r="J605" i="7"/>
  <c r="I605" i="7"/>
  <c r="G605" i="7"/>
  <c r="H605" i="7" s="1"/>
  <c r="F605" i="7"/>
  <c r="K604" i="7"/>
  <c r="I604" i="7"/>
  <c r="J604" i="7" s="1"/>
  <c r="G604" i="7"/>
  <c r="H604" i="7" s="1"/>
  <c r="F604" i="7"/>
  <c r="K603" i="7"/>
  <c r="I603" i="7"/>
  <c r="J603" i="7" s="1"/>
  <c r="G603" i="7"/>
  <c r="H603" i="7" s="1"/>
  <c r="F603" i="7"/>
  <c r="K602" i="7"/>
  <c r="I602" i="7"/>
  <c r="J602" i="7" s="1"/>
  <c r="H602" i="7"/>
  <c r="G602" i="7"/>
  <c r="F602" i="7"/>
  <c r="K601" i="7"/>
  <c r="J601" i="7"/>
  <c r="I601" i="7"/>
  <c r="G601" i="7"/>
  <c r="H601" i="7" s="1"/>
  <c r="F601" i="7"/>
  <c r="K600" i="7"/>
  <c r="I600" i="7"/>
  <c r="J600" i="7" s="1"/>
  <c r="G600" i="7"/>
  <c r="H600" i="7" s="1"/>
  <c r="F600" i="7"/>
  <c r="K599" i="7"/>
  <c r="I599" i="7"/>
  <c r="J599" i="7" s="1"/>
  <c r="G599" i="7"/>
  <c r="H599" i="7" s="1"/>
  <c r="F599" i="7"/>
  <c r="K598" i="7"/>
  <c r="I598" i="7"/>
  <c r="J598" i="7" s="1"/>
  <c r="H598" i="7"/>
  <c r="G598" i="7"/>
  <c r="F598" i="7"/>
  <c r="K597" i="7"/>
  <c r="J597" i="7"/>
  <c r="I597" i="7"/>
  <c r="G597" i="7"/>
  <c r="H597" i="7" s="1"/>
  <c r="F597" i="7"/>
  <c r="K596" i="7"/>
  <c r="I596" i="7"/>
  <c r="J596" i="7" s="1"/>
  <c r="G596" i="7"/>
  <c r="H596" i="7" s="1"/>
  <c r="F596" i="7"/>
  <c r="K595" i="7"/>
  <c r="I595" i="7"/>
  <c r="J595" i="7" s="1"/>
  <c r="G595" i="7"/>
  <c r="H595" i="7" s="1"/>
  <c r="F595" i="7"/>
  <c r="K594" i="7"/>
  <c r="I594" i="7"/>
  <c r="J594" i="7" s="1"/>
  <c r="H594" i="7"/>
  <c r="G594" i="7"/>
  <c r="F594" i="7"/>
  <c r="K593" i="7"/>
  <c r="J593" i="7"/>
  <c r="I593" i="7"/>
  <c r="G593" i="7"/>
  <c r="H593" i="7" s="1"/>
  <c r="F593" i="7"/>
  <c r="K592" i="7"/>
  <c r="I592" i="7"/>
  <c r="J592" i="7" s="1"/>
  <c r="G592" i="7"/>
  <c r="H592" i="7" s="1"/>
  <c r="F592" i="7"/>
  <c r="K591" i="7"/>
  <c r="I591" i="7"/>
  <c r="J591" i="7" s="1"/>
  <c r="G591" i="7"/>
  <c r="H591" i="7" s="1"/>
  <c r="F591" i="7"/>
  <c r="K590" i="7"/>
  <c r="I590" i="7"/>
  <c r="J590" i="7" s="1"/>
  <c r="H590" i="7"/>
  <c r="G590" i="7"/>
  <c r="F590" i="7"/>
  <c r="K589" i="7"/>
  <c r="J589" i="7"/>
  <c r="I589" i="7"/>
  <c r="G589" i="7"/>
  <c r="H589" i="7" s="1"/>
  <c r="F589" i="7"/>
  <c r="K588" i="7"/>
  <c r="I588" i="7"/>
  <c r="J588" i="7" s="1"/>
  <c r="G588" i="7"/>
  <c r="H588" i="7" s="1"/>
  <c r="F588" i="7"/>
  <c r="K587" i="7"/>
  <c r="I587" i="7"/>
  <c r="J587" i="7" s="1"/>
  <c r="G587" i="7"/>
  <c r="H587" i="7" s="1"/>
  <c r="F587" i="7"/>
  <c r="K586" i="7"/>
  <c r="I586" i="7"/>
  <c r="J586" i="7" s="1"/>
  <c r="H586" i="7"/>
  <c r="G586" i="7"/>
  <c r="F586" i="7"/>
  <c r="K585" i="7"/>
  <c r="J585" i="7"/>
  <c r="I585" i="7"/>
  <c r="G585" i="7"/>
  <c r="H585" i="7" s="1"/>
  <c r="F585" i="7"/>
  <c r="K584" i="7"/>
  <c r="I584" i="7"/>
  <c r="J584" i="7" s="1"/>
  <c r="G584" i="7"/>
  <c r="H584" i="7" s="1"/>
  <c r="F584" i="7"/>
  <c r="K583" i="7"/>
  <c r="I583" i="7"/>
  <c r="J583" i="7" s="1"/>
  <c r="G583" i="7"/>
  <c r="H583" i="7" s="1"/>
  <c r="F583" i="7"/>
  <c r="K582" i="7"/>
  <c r="I582" i="7"/>
  <c r="J582" i="7" s="1"/>
  <c r="H582" i="7"/>
  <c r="G582" i="7"/>
  <c r="F582" i="7"/>
  <c r="K581" i="7"/>
  <c r="J581" i="7"/>
  <c r="I581" i="7"/>
  <c r="G581" i="7"/>
  <c r="H581" i="7" s="1"/>
  <c r="F581" i="7"/>
  <c r="K580" i="7"/>
  <c r="I580" i="7"/>
  <c r="J580" i="7" s="1"/>
  <c r="G580" i="7"/>
  <c r="H580" i="7" s="1"/>
  <c r="F580" i="7"/>
  <c r="K579" i="7"/>
  <c r="I579" i="7"/>
  <c r="J579" i="7" s="1"/>
  <c r="G579" i="7"/>
  <c r="H579" i="7" s="1"/>
  <c r="F579" i="7"/>
  <c r="K578" i="7"/>
  <c r="I578" i="7"/>
  <c r="J578" i="7" s="1"/>
  <c r="H578" i="7"/>
  <c r="G578" i="7"/>
  <c r="F578" i="7"/>
  <c r="K577" i="7"/>
  <c r="J577" i="7"/>
  <c r="I577" i="7"/>
  <c r="G577" i="7"/>
  <c r="H577" i="7" s="1"/>
  <c r="F577" i="7"/>
  <c r="K576" i="7"/>
  <c r="I576" i="7"/>
  <c r="J576" i="7" s="1"/>
  <c r="G576" i="7"/>
  <c r="H576" i="7" s="1"/>
  <c r="F576" i="7"/>
  <c r="K575" i="7"/>
  <c r="I575" i="7"/>
  <c r="J575" i="7" s="1"/>
  <c r="G575" i="7"/>
  <c r="H575" i="7" s="1"/>
  <c r="F575" i="7"/>
  <c r="K574" i="7"/>
  <c r="I574" i="7"/>
  <c r="J574" i="7" s="1"/>
  <c r="H574" i="7"/>
  <c r="G574" i="7"/>
  <c r="F574" i="7"/>
  <c r="K573" i="7"/>
  <c r="J573" i="7"/>
  <c r="I573" i="7"/>
  <c r="H573" i="7"/>
  <c r="G573" i="7"/>
  <c r="F573" i="7"/>
  <c r="K572" i="7"/>
  <c r="J572" i="7"/>
  <c r="I572" i="7"/>
  <c r="H572" i="7"/>
  <c r="G572" i="7"/>
  <c r="F572" i="7"/>
  <c r="K571" i="7"/>
  <c r="J571" i="7"/>
  <c r="I571" i="7"/>
  <c r="H571" i="7"/>
  <c r="G571" i="7"/>
  <c r="F571" i="7"/>
  <c r="K570" i="7"/>
  <c r="J570" i="7"/>
  <c r="I570" i="7"/>
  <c r="H570" i="7"/>
  <c r="G570" i="7"/>
  <c r="F570" i="7"/>
  <c r="K569" i="7"/>
  <c r="J569" i="7"/>
  <c r="I569" i="7"/>
  <c r="H569" i="7"/>
  <c r="G569" i="7"/>
  <c r="F569" i="7"/>
  <c r="K568" i="7"/>
  <c r="J568" i="7"/>
  <c r="I568" i="7"/>
  <c r="H568" i="7"/>
  <c r="G568" i="7"/>
  <c r="F568" i="7"/>
  <c r="K567" i="7"/>
  <c r="J567" i="7"/>
  <c r="I567" i="7"/>
  <c r="H567" i="7"/>
  <c r="G567" i="7"/>
  <c r="F567" i="7"/>
  <c r="K566" i="7"/>
  <c r="J566" i="7"/>
  <c r="I566" i="7"/>
  <c r="H566" i="7"/>
  <c r="G566" i="7"/>
  <c r="F566" i="7"/>
  <c r="K565" i="7"/>
  <c r="J565" i="7"/>
  <c r="I565" i="7"/>
  <c r="H565" i="7"/>
  <c r="G565" i="7"/>
  <c r="F565" i="7"/>
  <c r="K564" i="7"/>
  <c r="J564" i="7"/>
  <c r="I564" i="7"/>
  <c r="H564" i="7"/>
  <c r="G564" i="7"/>
  <c r="F564" i="7"/>
  <c r="K563" i="7"/>
  <c r="J563" i="7"/>
  <c r="I563" i="7"/>
  <c r="H563" i="7"/>
  <c r="G563" i="7"/>
  <c r="F563" i="7"/>
  <c r="K562" i="7"/>
  <c r="J562" i="7"/>
  <c r="I562" i="7"/>
  <c r="H562" i="7"/>
  <c r="G562" i="7"/>
  <c r="F562" i="7"/>
  <c r="K561" i="7"/>
  <c r="J561" i="7"/>
  <c r="I561" i="7"/>
  <c r="H561" i="7"/>
  <c r="G561" i="7"/>
  <c r="F561" i="7"/>
  <c r="K560" i="7"/>
  <c r="J560" i="7"/>
  <c r="I560" i="7"/>
  <c r="H560" i="7"/>
  <c r="G560" i="7"/>
  <c r="F560" i="7"/>
  <c r="K559" i="7"/>
  <c r="J559" i="7"/>
  <c r="I559" i="7"/>
  <c r="H559" i="7"/>
  <c r="G559" i="7"/>
  <c r="F559" i="7"/>
  <c r="K558" i="7"/>
  <c r="J558" i="7"/>
  <c r="I558" i="7"/>
  <c r="H558" i="7"/>
  <c r="G558" i="7"/>
  <c r="F558" i="7"/>
  <c r="K557" i="7"/>
  <c r="J557" i="7"/>
  <c r="I557" i="7"/>
  <c r="H557" i="7"/>
  <c r="G557" i="7"/>
  <c r="F557" i="7"/>
  <c r="K556" i="7"/>
  <c r="J556" i="7"/>
  <c r="I556" i="7"/>
  <c r="H556" i="7"/>
  <c r="G556" i="7"/>
  <c r="F556" i="7"/>
  <c r="K555" i="7"/>
  <c r="J555" i="7"/>
  <c r="I555" i="7"/>
  <c r="H555" i="7"/>
  <c r="G555" i="7"/>
  <c r="F555" i="7"/>
  <c r="K554" i="7"/>
  <c r="J554" i="7"/>
  <c r="I554" i="7"/>
  <c r="H554" i="7"/>
  <c r="G554" i="7"/>
  <c r="F554" i="7"/>
  <c r="K553" i="7"/>
  <c r="J553" i="7"/>
  <c r="I553" i="7"/>
  <c r="H553" i="7"/>
  <c r="G553" i="7"/>
  <c r="F553" i="7"/>
  <c r="K552" i="7"/>
  <c r="J552" i="7"/>
  <c r="I552" i="7"/>
  <c r="H552" i="7"/>
  <c r="G552" i="7"/>
  <c r="F552" i="7"/>
  <c r="K551" i="7"/>
  <c r="J551" i="7"/>
  <c r="I551" i="7"/>
  <c r="H551" i="7"/>
  <c r="G551" i="7"/>
  <c r="F551" i="7"/>
  <c r="K550" i="7"/>
  <c r="J550" i="7"/>
  <c r="I550" i="7"/>
  <c r="H550" i="7"/>
  <c r="G550" i="7"/>
  <c r="F550" i="7"/>
  <c r="K549" i="7"/>
  <c r="J549" i="7"/>
  <c r="I549" i="7"/>
  <c r="H549" i="7"/>
  <c r="G549" i="7"/>
  <c r="F549" i="7"/>
  <c r="K548" i="7"/>
  <c r="J548" i="7"/>
  <c r="I548" i="7"/>
  <c r="H548" i="7"/>
  <c r="G548" i="7"/>
  <c r="F548" i="7"/>
  <c r="K547" i="7"/>
  <c r="J547" i="7"/>
  <c r="I547" i="7"/>
  <c r="H547" i="7"/>
  <c r="G547" i="7"/>
  <c r="F547" i="7"/>
  <c r="K546" i="7"/>
  <c r="J546" i="7"/>
  <c r="I546" i="7"/>
  <c r="H546" i="7"/>
  <c r="G546" i="7"/>
  <c r="F546" i="7"/>
  <c r="K545" i="7"/>
  <c r="J545" i="7"/>
  <c r="I545" i="7"/>
  <c r="H545" i="7"/>
  <c r="G545" i="7"/>
  <c r="F545" i="7"/>
  <c r="K544" i="7"/>
  <c r="J544" i="7"/>
  <c r="I544" i="7"/>
  <c r="H544" i="7"/>
  <c r="G544" i="7"/>
  <c r="F544" i="7"/>
  <c r="K543" i="7"/>
  <c r="J543" i="7"/>
  <c r="I543" i="7"/>
  <c r="H543" i="7"/>
  <c r="G543" i="7"/>
  <c r="F543" i="7"/>
  <c r="K542" i="7"/>
  <c r="J542" i="7"/>
  <c r="I542" i="7"/>
  <c r="H542" i="7"/>
  <c r="G542" i="7"/>
  <c r="F542" i="7"/>
  <c r="K541" i="7"/>
  <c r="J541" i="7"/>
  <c r="I541" i="7"/>
  <c r="H541" i="7"/>
  <c r="G541" i="7"/>
  <c r="F541" i="7"/>
  <c r="K540" i="7"/>
  <c r="J540" i="7"/>
  <c r="I540" i="7"/>
  <c r="H540" i="7"/>
  <c r="G540" i="7"/>
  <c r="F540" i="7"/>
  <c r="K539" i="7"/>
  <c r="J539" i="7"/>
  <c r="I539" i="7"/>
  <c r="H539" i="7"/>
  <c r="G539" i="7"/>
  <c r="F539" i="7"/>
  <c r="K538" i="7"/>
  <c r="J538" i="7"/>
  <c r="I538" i="7"/>
  <c r="H538" i="7"/>
  <c r="G538" i="7"/>
  <c r="F538" i="7"/>
  <c r="K537" i="7"/>
  <c r="J537" i="7"/>
  <c r="I537" i="7"/>
  <c r="H537" i="7"/>
  <c r="G537" i="7"/>
  <c r="F537" i="7"/>
  <c r="K536" i="7"/>
  <c r="J536" i="7"/>
  <c r="I536" i="7"/>
  <c r="H536" i="7"/>
  <c r="G536" i="7"/>
  <c r="F536" i="7"/>
  <c r="K535" i="7"/>
  <c r="J535" i="7"/>
  <c r="I535" i="7"/>
  <c r="H535" i="7"/>
  <c r="G535" i="7"/>
  <c r="F535" i="7"/>
  <c r="K534" i="7"/>
  <c r="J534" i="7"/>
  <c r="I534" i="7"/>
  <c r="H534" i="7"/>
  <c r="G534" i="7"/>
  <c r="F534" i="7"/>
  <c r="K533" i="7"/>
  <c r="J533" i="7"/>
  <c r="I533" i="7"/>
  <c r="H533" i="7"/>
  <c r="G533" i="7"/>
  <c r="F533" i="7"/>
  <c r="K532" i="7"/>
  <c r="J532" i="7"/>
  <c r="I532" i="7"/>
  <c r="H532" i="7"/>
  <c r="G532" i="7"/>
  <c r="F532" i="7"/>
  <c r="K531" i="7"/>
  <c r="J531" i="7"/>
  <c r="I531" i="7"/>
  <c r="H531" i="7"/>
  <c r="G531" i="7"/>
  <c r="F531" i="7"/>
  <c r="K530" i="7"/>
  <c r="J530" i="7"/>
  <c r="I530" i="7"/>
  <c r="H530" i="7"/>
  <c r="G530" i="7"/>
  <c r="F530" i="7"/>
  <c r="K529" i="7"/>
  <c r="J529" i="7"/>
  <c r="I529" i="7"/>
  <c r="H529" i="7"/>
  <c r="G529" i="7"/>
  <c r="F529" i="7"/>
  <c r="K528" i="7"/>
  <c r="J528" i="7"/>
  <c r="I528" i="7"/>
  <c r="H528" i="7"/>
  <c r="G528" i="7"/>
  <c r="F528" i="7"/>
  <c r="K527" i="7"/>
  <c r="J527" i="7"/>
  <c r="I527" i="7"/>
  <c r="H527" i="7"/>
  <c r="G527" i="7"/>
  <c r="F527" i="7"/>
  <c r="K526" i="7"/>
  <c r="J526" i="7"/>
  <c r="I526" i="7"/>
  <c r="H526" i="7"/>
  <c r="G526" i="7"/>
  <c r="F526" i="7"/>
  <c r="K525" i="7"/>
  <c r="J525" i="7"/>
  <c r="I525" i="7"/>
  <c r="H525" i="7"/>
  <c r="G525" i="7"/>
  <c r="F525" i="7"/>
  <c r="K524" i="7"/>
  <c r="J524" i="7"/>
  <c r="I524" i="7"/>
  <c r="H524" i="7"/>
  <c r="G524" i="7"/>
  <c r="F524" i="7"/>
  <c r="K523" i="7"/>
  <c r="J523" i="7"/>
  <c r="I523" i="7"/>
  <c r="H523" i="7"/>
  <c r="G523" i="7"/>
  <c r="F523" i="7"/>
  <c r="K522" i="7"/>
  <c r="J522" i="7"/>
  <c r="I522" i="7"/>
  <c r="H522" i="7"/>
  <c r="G522" i="7"/>
  <c r="F522" i="7"/>
  <c r="K521" i="7"/>
  <c r="J521" i="7"/>
  <c r="I521" i="7"/>
  <c r="H521" i="7"/>
  <c r="G521" i="7"/>
  <c r="F521" i="7"/>
  <c r="K520" i="7"/>
  <c r="J520" i="7"/>
  <c r="I520" i="7"/>
  <c r="H520" i="7"/>
  <c r="G520" i="7"/>
  <c r="F520" i="7"/>
  <c r="K519" i="7"/>
  <c r="J519" i="7"/>
  <c r="I519" i="7"/>
  <c r="H519" i="7"/>
  <c r="G519" i="7"/>
  <c r="F519" i="7"/>
  <c r="K518" i="7"/>
  <c r="J518" i="7"/>
  <c r="I518" i="7"/>
  <c r="H518" i="7"/>
  <c r="G518" i="7"/>
  <c r="F518" i="7"/>
  <c r="K517" i="7"/>
  <c r="J517" i="7"/>
  <c r="I517" i="7"/>
  <c r="H517" i="7"/>
  <c r="G517" i="7"/>
  <c r="F517" i="7"/>
  <c r="K516" i="7"/>
  <c r="J516" i="7"/>
  <c r="I516" i="7"/>
  <c r="H516" i="7"/>
  <c r="G516" i="7"/>
  <c r="F516" i="7"/>
  <c r="K515" i="7"/>
  <c r="J515" i="7"/>
  <c r="I515" i="7"/>
  <c r="H515" i="7"/>
  <c r="G515" i="7"/>
  <c r="F515" i="7"/>
  <c r="K514" i="7"/>
  <c r="J514" i="7"/>
  <c r="I514" i="7"/>
  <c r="H514" i="7"/>
  <c r="G514" i="7"/>
  <c r="F514" i="7"/>
  <c r="K513" i="7"/>
  <c r="J513" i="7"/>
  <c r="I513" i="7"/>
  <c r="H513" i="7"/>
  <c r="G513" i="7"/>
  <c r="F513" i="7"/>
  <c r="K512" i="7"/>
  <c r="J512" i="7"/>
  <c r="I512" i="7"/>
  <c r="H512" i="7"/>
  <c r="G512" i="7"/>
  <c r="F512" i="7"/>
  <c r="K511" i="7"/>
  <c r="J511" i="7"/>
  <c r="I511" i="7"/>
  <c r="H511" i="7"/>
  <c r="G511" i="7"/>
  <c r="F511" i="7"/>
  <c r="K510" i="7"/>
  <c r="J510" i="7"/>
  <c r="I510" i="7"/>
  <c r="H510" i="7"/>
  <c r="G510" i="7"/>
  <c r="F510" i="7"/>
  <c r="K509" i="7"/>
  <c r="J509" i="7"/>
  <c r="I509" i="7"/>
  <c r="H509" i="7"/>
  <c r="G509" i="7"/>
  <c r="F509" i="7"/>
  <c r="K508" i="7"/>
  <c r="J508" i="7"/>
  <c r="I508" i="7"/>
  <c r="H508" i="7"/>
  <c r="G508" i="7"/>
  <c r="F508" i="7"/>
  <c r="K507" i="7"/>
  <c r="J507" i="7"/>
  <c r="I507" i="7"/>
  <c r="H507" i="7"/>
  <c r="G507" i="7"/>
  <c r="F507" i="7"/>
  <c r="K506" i="7"/>
  <c r="J506" i="7"/>
  <c r="I506" i="7"/>
  <c r="H506" i="7"/>
  <c r="G506" i="7"/>
  <c r="F506" i="7"/>
  <c r="K505" i="7"/>
  <c r="J505" i="7"/>
  <c r="I505" i="7"/>
  <c r="H505" i="7"/>
  <c r="G505" i="7"/>
  <c r="F505" i="7"/>
  <c r="K504" i="7"/>
  <c r="J504" i="7"/>
  <c r="I504" i="7"/>
  <c r="H504" i="7"/>
  <c r="G504" i="7"/>
  <c r="F504" i="7"/>
  <c r="K503" i="7"/>
  <c r="J503" i="7"/>
  <c r="I503" i="7"/>
  <c r="H503" i="7"/>
  <c r="G503" i="7"/>
  <c r="F503" i="7"/>
  <c r="K502" i="7"/>
  <c r="J502" i="7"/>
  <c r="I502" i="7"/>
  <c r="H502" i="7"/>
  <c r="G502" i="7"/>
  <c r="F502" i="7"/>
  <c r="K501" i="7"/>
  <c r="J501" i="7"/>
  <c r="I501" i="7"/>
  <c r="H501" i="7"/>
  <c r="G501" i="7"/>
  <c r="F501" i="7"/>
  <c r="K500" i="7"/>
  <c r="J500" i="7"/>
  <c r="I500" i="7"/>
  <c r="H500" i="7"/>
  <c r="G500" i="7"/>
  <c r="F500" i="7"/>
  <c r="K499" i="7"/>
  <c r="J499" i="7"/>
  <c r="I499" i="7"/>
  <c r="H499" i="7"/>
  <c r="G499" i="7"/>
  <c r="F499" i="7"/>
  <c r="K498" i="7"/>
  <c r="J498" i="7"/>
  <c r="I498" i="7"/>
  <c r="H498" i="7"/>
  <c r="G498" i="7"/>
  <c r="F498" i="7"/>
  <c r="K497" i="7"/>
  <c r="J497" i="7"/>
  <c r="I497" i="7"/>
  <c r="H497" i="7"/>
  <c r="G497" i="7"/>
  <c r="F497" i="7"/>
  <c r="K496" i="7"/>
  <c r="J496" i="7"/>
  <c r="I496" i="7"/>
  <c r="H496" i="7"/>
  <c r="G496" i="7"/>
  <c r="F496" i="7"/>
  <c r="K495" i="7"/>
  <c r="J495" i="7"/>
  <c r="I495" i="7"/>
  <c r="H495" i="7"/>
  <c r="G495" i="7"/>
  <c r="F495" i="7"/>
  <c r="K494" i="7"/>
  <c r="J494" i="7"/>
  <c r="I494" i="7"/>
  <c r="H494" i="7"/>
  <c r="G494" i="7"/>
  <c r="F494" i="7"/>
  <c r="K493" i="7"/>
  <c r="J493" i="7"/>
  <c r="I493" i="7"/>
  <c r="H493" i="7"/>
  <c r="G493" i="7"/>
  <c r="F493" i="7"/>
  <c r="K492" i="7"/>
  <c r="J492" i="7"/>
  <c r="I492" i="7"/>
  <c r="H492" i="7"/>
  <c r="G492" i="7"/>
  <c r="F492" i="7"/>
  <c r="K491" i="7"/>
  <c r="J491" i="7"/>
  <c r="I491" i="7"/>
  <c r="H491" i="7"/>
  <c r="G491" i="7"/>
  <c r="F491" i="7"/>
  <c r="K490" i="7"/>
  <c r="J490" i="7"/>
  <c r="I490" i="7"/>
  <c r="H490" i="7"/>
  <c r="G490" i="7"/>
  <c r="F490" i="7"/>
  <c r="K489" i="7"/>
  <c r="J489" i="7"/>
  <c r="I489" i="7"/>
  <c r="H489" i="7"/>
  <c r="G489" i="7"/>
  <c r="F489" i="7"/>
  <c r="K488" i="7"/>
  <c r="J488" i="7"/>
  <c r="I488" i="7"/>
  <c r="H488" i="7"/>
  <c r="G488" i="7"/>
  <c r="F488" i="7"/>
  <c r="K487" i="7"/>
  <c r="J487" i="7"/>
  <c r="I487" i="7"/>
  <c r="H487" i="7"/>
  <c r="G487" i="7"/>
  <c r="F487" i="7"/>
  <c r="K486" i="7"/>
  <c r="J486" i="7"/>
  <c r="I486" i="7"/>
  <c r="H486" i="7"/>
  <c r="G486" i="7"/>
  <c r="F486" i="7"/>
  <c r="K485" i="7"/>
  <c r="J485" i="7"/>
  <c r="I485" i="7"/>
  <c r="H485" i="7"/>
  <c r="G485" i="7"/>
  <c r="F485" i="7"/>
  <c r="K484" i="7"/>
  <c r="J484" i="7"/>
  <c r="I484" i="7"/>
  <c r="H484" i="7"/>
  <c r="G484" i="7"/>
  <c r="F484" i="7"/>
  <c r="K483" i="7"/>
  <c r="J483" i="7"/>
  <c r="I483" i="7"/>
  <c r="H483" i="7"/>
  <c r="G483" i="7"/>
  <c r="F483" i="7"/>
  <c r="K482" i="7"/>
  <c r="J482" i="7"/>
  <c r="I482" i="7"/>
  <c r="H482" i="7"/>
  <c r="G482" i="7"/>
  <c r="F482" i="7"/>
  <c r="K481" i="7"/>
  <c r="J481" i="7"/>
  <c r="I481" i="7"/>
  <c r="H481" i="7"/>
  <c r="G481" i="7"/>
  <c r="F481" i="7"/>
  <c r="K480" i="7"/>
  <c r="J480" i="7"/>
  <c r="I480" i="7"/>
  <c r="H480" i="7"/>
  <c r="G480" i="7"/>
  <c r="F480" i="7"/>
  <c r="K479" i="7"/>
  <c r="J479" i="7"/>
  <c r="I479" i="7"/>
  <c r="H479" i="7"/>
  <c r="G479" i="7"/>
  <c r="F479" i="7"/>
  <c r="K478" i="7"/>
  <c r="J478" i="7"/>
  <c r="I478" i="7"/>
  <c r="H478" i="7"/>
  <c r="G478" i="7"/>
  <c r="F478" i="7"/>
  <c r="K477" i="7"/>
  <c r="J477" i="7"/>
  <c r="I477" i="7"/>
  <c r="H477" i="7"/>
  <c r="G477" i="7"/>
  <c r="F477" i="7"/>
  <c r="K476" i="7"/>
  <c r="J476" i="7"/>
  <c r="I476" i="7"/>
  <c r="H476" i="7"/>
  <c r="G476" i="7"/>
  <c r="F476" i="7"/>
  <c r="K475" i="7"/>
  <c r="J475" i="7"/>
  <c r="I475" i="7"/>
  <c r="H475" i="7"/>
  <c r="G475" i="7"/>
  <c r="F475" i="7"/>
  <c r="K474" i="7"/>
  <c r="J474" i="7"/>
  <c r="I474" i="7"/>
  <c r="H474" i="7"/>
  <c r="G474" i="7"/>
  <c r="F474" i="7"/>
  <c r="K473" i="7"/>
  <c r="J473" i="7"/>
  <c r="I473" i="7"/>
  <c r="H473" i="7"/>
  <c r="G473" i="7"/>
  <c r="F473" i="7"/>
  <c r="K472" i="7"/>
  <c r="J472" i="7"/>
  <c r="I472" i="7"/>
  <c r="H472" i="7"/>
  <c r="G472" i="7"/>
  <c r="F472" i="7"/>
  <c r="K471" i="7"/>
  <c r="J471" i="7"/>
  <c r="I471" i="7"/>
  <c r="H471" i="7"/>
  <c r="G471" i="7"/>
  <c r="F471" i="7"/>
  <c r="K470" i="7"/>
  <c r="J470" i="7"/>
  <c r="I470" i="7"/>
  <c r="H470" i="7"/>
  <c r="G470" i="7"/>
  <c r="F470" i="7"/>
  <c r="K469" i="7"/>
  <c r="J469" i="7"/>
  <c r="I469" i="7"/>
  <c r="H469" i="7"/>
  <c r="G469" i="7"/>
  <c r="F469" i="7"/>
  <c r="K468" i="7"/>
  <c r="J468" i="7"/>
  <c r="I468" i="7"/>
  <c r="H468" i="7"/>
  <c r="G468" i="7"/>
  <c r="F468" i="7"/>
  <c r="K467" i="7"/>
  <c r="J467" i="7"/>
  <c r="I467" i="7"/>
  <c r="H467" i="7"/>
  <c r="G467" i="7"/>
  <c r="F467" i="7"/>
  <c r="K466" i="7"/>
  <c r="J466" i="7"/>
  <c r="I466" i="7"/>
  <c r="H466" i="7"/>
  <c r="G466" i="7"/>
  <c r="F466" i="7"/>
  <c r="K465" i="7"/>
  <c r="J465" i="7"/>
  <c r="I465" i="7"/>
  <c r="H465" i="7"/>
  <c r="G465" i="7"/>
  <c r="F465" i="7"/>
  <c r="K464" i="7"/>
  <c r="J464" i="7"/>
  <c r="I464" i="7"/>
  <c r="H464" i="7"/>
  <c r="G464" i="7"/>
  <c r="F464" i="7"/>
  <c r="K463" i="7"/>
  <c r="J463" i="7"/>
  <c r="I463" i="7"/>
  <c r="H463" i="7"/>
  <c r="G463" i="7"/>
  <c r="F463" i="7"/>
  <c r="K462" i="7"/>
  <c r="J462" i="7"/>
  <c r="I462" i="7"/>
  <c r="H462" i="7"/>
  <c r="G462" i="7"/>
  <c r="F462" i="7"/>
  <c r="K461" i="7"/>
  <c r="J461" i="7"/>
  <c r="I461" i="7"/>
  <c r="H461" i="7"/>
  <c r="G461" i="7"/>
  <c r="F461" i="7"/>
  <c r="K460" i="7"/>
  <c r="J460" i="7"/>
  <c r="I460" i="7"/>
  <c r="H460" i="7"/>
  <c r="G460" i="7"/>
  <c r="F460" i="7"/>
  <c r="K459" i="7"/>
  <c r="J459" i="7"/>
  <c r="I459" i="7"/>
  <c r="H459" i="7"/>
  <c r="G459" i="7"/>
  <c r="F459" i="7"/>
  <c r="K458" i="7"/>
  <c r="J458" i="7"/>
  <c r="I458" i="7"/>
  <c r="H458" i="7"/>
  <c r="G458" i="7"/>
  <c r="F458" i="7"/>
  <c r="K457" i="7"/>
  <c r="J457" i="7"/>
  <c r="I457" i="7"/>
  <c r="H457" i="7"/>
  <c r="G457" i="7"/>
  <c r="F457" i="7"/>
  <c r="K456" i="7"/>
  <c r="J456" i="7"/>
  <c r="I456" i="7"/>
  <c r="H456" i="7"/>
  <c r="G456" i="7"/>
  <c r="F456" i="7"/>
  <c r="K455" i="7"/>
  <c r="J455" i="7"/>
  <c r="I455" i="7"/>
  <c r="H455" i="7"/>
  <c r="G455" i="7"/>
  <c r="F455" i="7"/>
  <c r="K454" i="7"/>
  <c r="J454" i="7"/>
  <c r="I454" i="7"/>
  <c r="H454" i="7"/>
  <c r="G454" i="7"/>
  <c r="F454" i="7"/>
  <c r="K453" i="7"/>
  <c r="J453" i="7"/>
  <c r="I453" i="7"/>
  <c r="H453" i="7"/>
  <c r="G453" i="7"/>
  <c r="F453" i="7"/>
  <c r="K452" i="7"/>
  <c r="J452" i="7"/>
  <c r="I452" i="7"/>
  <c r="H452" i="7"/>
  <c r="G452" i="7"/>
  <c r="F452" i="7"/>
  <c r="K451" i="7"/>
  <c r="J451" i="7"/>
  <c r="I451" i="7"/>
  <c r="H451" i="7"/>
  <c r="G451" i="7"/>
  <c r="F451" i="7"/>
  <c r="K450" i="7"/>
  <c r="J450" i="7"/>
  <c r="I450" i="7"/>
  <c r="H450" i="7"/>
  <c r="G450" i="7"/>
  <c r="F450" i="7"/>
  <c r="K449" i="7"/>
  <c r="J449" i="7"/>
  <c r="I449" i="7"/>
  <c r="H449" i="7"/>
  <c r="G449" i="7"/>
  <c r="F449" i="7"/>
  <c r="K448" i="7"/>
  <c r="J448" i="7"/>
  <c r="I448" i="7"/>
  <c r="H448" i="7"/>
  <c r="G448" i="7"/>
  <c r="F448" i="7"/>
  <c r="K447" i="7"/>
  <c r="J447" i="7"/>
  <c r="I447" i="7"/>
  <c r="H447" i="7"/>
  <c r="G447" i="7"/>
  <c r="F447" i="7"/>
  <c r="K446" i="7"/>
  <c r="J446" i="7"/>
  <c r="I446" i="7"/>
  <c r="H446" i="7"/>
  <c r="G446" i="7"/>
  <c r="F446" i="7"/>
  <c r="K445" i="7"/>
  <c r="J445" i="7"/>
  <c r="I445" i="7"/>
  <c r="H445" i="7"/>
  <c r="G445" i="7"/>
  <c r="F445" i="7"/>
  <c r="K444" i="7"/>
  <c r="J444" i="7"/>
  <c r="I444" i="7"/>
  <c r="H444" i="7"/>
  <c r="G444" i="7"/>
  <c r="F444" i="7"/>
  <c r="K443" i="7"/>
  <c r="J443" i="7"/>
  <c r="I443" i="7"/>
  <c r="H443" i="7"/>
  <c r="G443" i="7"/>
  <c r="F443" i="7"/>
  <c r="K442" i="7"/>
  <c r="I442" i="7"/>
  <c r="J442" i="7" s="1"/>
  <c r="H442" i="7"/>
  <c r="G442" i="7"/>
  <c r="F442" i="7"/>
  <c r="K441" i="7"/>
  <c r="J441" i="7"/>
  <c r="I441" i="7"/>
  <c r="G441" i="7"/>
  <c r="H441" i="7" s="1"/>
  <c r="F441" i="7"/>
  <c r="K440" i="7"/>
  <c r="J440" i="7"/>
  <c r="I440" i="7"/>
  <c r="H440" i="7"/>
  <c r="G440" i="7"/>
  <c r="F440" i="7"/>
  <c r="K439" i="7"/>
  <c r="J439" i="7"/>
  <c r="I439" i="7"/>
  <c r="H439" i="7"/>
  <c r="G439" i="7"/>
  <c r="F439" i="7"/>
  <c r="K438" i="7"/>
  <c r="I438" i="7"/>
  <c r="J438" i="7" s="1"/>
  <c r="H438" i="7"/>
  <c r="G438" i="7"/>
  <c r="F438" i="7"/>
  <c r="K437" i="7"/>
  <c r="J437" i="7"/>
  <c r="I437" i="7"/>
  <c r="G437" i="7"/>
  <c r="H437" i="7" s="1"/>
  <c r="F437" i="7"/>
  <c r="K436" i="7"/>
  <c r="J436" i="7"/>
  <c r="I436" i="7"/>
  <c r="H436" i="7"/>
  <c r="G436" i="7"/>
  <c r="F436" i="7"/>
  <c r="K435" i="7"/>
  <c r="J435" i="7"/>
  <c r="I435" i="7"/>
  <c r="H435" i="7"/>
  <c r="G435" i="7"/>
  <c r="F435" i="7"/>
  <c r="K434" i="7"/>
  <c r="I434" i="7"/>
  <c r="J434" i="7" s="1"/>
  <c r="H434" i="7"/>
  <c r="G434" i="7"/>
  <c r="F434" i="7"/>
  <c r="K433" i="7"/>
  <c r="J433" i="7"/>
  <c r="I433" i="7"/>
  <c r="G433" i="7"/>
  <c r="H433" i="7" s="1"/>
  <c r="F433" i="7"/>
  <c r="K432" i="7"/>
  <c r="J432" i="7"/>
  <c r="I432" i="7"/>
  <c r="H432" i="7"/>
  <c r="G432" i="7"/>
  <c r="F432" i="7"/>
  <c r="K431" i="7"/>
  <c r="J431" i="7"/>
  <c r="I431" i="7"/>
  <c r="H431" i="7"/>
  <c r="G431" i="7"/>
  <c r="F431" i="7"/>
  <c r="K430" i="7"/>
  <c r="I430" i="7"/>
  <c r="J430" i="7" s="1"/>
  <c r="H430" i="7"/>
  <c r="G430" i="7"/>
  <c r="F430" i="7"/>
  <c r="K429" i="7"/>
  <c r="J429" i="7"/>
  <c r="I429" i="7"/>
  <c r="G429" i="7"/>
  <c r="H429" i="7" s="1"/>
  <c r="F429" i="7"/>
  <c r="K428" i="7"/>
  <c r="J428" i="7"/>
  <c r="I428" i="7"/>
  <c r="H428" i="7"/>
  <c r="G428" i="7"/>
  <c r="F428" i="7"/>
  <c r="K427" i="7"/>
  <c r="J427" i="7"/>
  <c r="I427" i="7"/>
  <c r="H427" i="7"/>
  <c r="G427" i="7"/>
  <c r="F427" i="7"/>
  <c r="K426" i="7"/>
  <c r="I426" i="7"/>
  <c r="J426" i="7" s="1"/>
  <c r="H426" i="7"/>
  <c r="G426" i="7"/>
  <c r="F426" i="7"/>
  <c r="K425" i="7"/>
  <c r="J425" i="7"/>
  <c r="I425" i="7"/>
  <c r="G425" i="7"/>
  <c r="H425" i="7" s="1"/>
  <c r="F425" i="7"/>
  <c r="K424" i="7"/>
  <c r="J424" i="7"/>
  <c r="I424" i="7"/>
  <c r="H424" i="7"/>
  <c r="G424" i="7"/>
  <c r="F424" i="7"/>
  <c r="K423" i="7"/>
  <c r="J423" i="7"/>
  <c r="I423" i="7"/>
  <c r="H423" i="7"/>
  <c r="G423" i="7"/>
  <c r="F423" i="7"/>
  <c r="K422" i="7"/>
  <c r="I422" i="7"/>
  <c r="J422" i="7" s="1"/>
  <c r="H422" i="7"/>
  <c r="G422" i="7"/>
  <c r="F422" i="7"/>
  <c r="K421" i="7"/>
  <c r="J421" i="7"/>
  <c r="I421" i="7"/>
  <c r="G421" i="7"/>
  <c r="H421" i="7" s="1"/>
  <c r="F421" i="7"/>
  <c r="K420" i="7"/>
  <c r="J420" i="7"/>
  <c r="I420" i="7"/>
  <c r="H420" i="7"/>
  <c r="G420" i="7"/>
  <c r="F420" i="7"/>
  <c r="K419" i="7"/>
  <c r="J419" i="7"/>
  <c r="I419" i="7"/>
  <c r="H419" i="7"/>
  <c r="G419" i="7"/>
  <c r="F419" i="7"/>
  <c r="K418" i="7"/>
  <c r="I418" i="7"/>
  <c r="J418" i="7" s="1"/>
  <c r="H418" i="7"/>
  <c r="G418" i="7"/>
  <c r="F418" i="7"/>
  <c r="K417" i="7"/>
  <c r="J417" i="7"/>
  <c r="I417" i="7"/>
  <c r="G417" i="7"/>
  <c r="H417" i="7" s="1"/>
  <c r="F417" i="7"/>
  <c r="K416" i="7"/>
  <c r="J416" i="7"/>
  <c r="I416" i="7"/>
  <c r="H416" i="7"/>
  <c r="G416" i="7"/>
  <c r="F416" i="7"/>
  <c r="K415" i="7"/>
  <c r="J415" i="7"/>
  <c r="I415" i="7"/>
  <c r="H415" i="7"/>
  <c r="G415" i="7"/>
  <c r="F415" i="7"/>
  <c r="K414" i="7"/>
  <c r="I414" i="7"/>
  <c r="J414" i="7" s="1"/>
  <c r="H414" i="7"/>
  <c r="G414" i="7"/>
  <c r="F414" i="7"/>
  <c r="K413" i="7"/>
  <c r="J413" i="7"/>
  <c r="I413" i="7"/>
  <c r="G413" i="7"/>
  <c r="H413" i="7" s="1"/>
  <c r="F413" i="7"/>
  <c r="K412" i="7"/>
  <c r="J412" i="7"/>
  <c r="I412" i="7"/>
  <c r="H412" i="7"/>
  <c r="G412" i="7"/>
  <c r="F412" i="7"/>
  <c r="K411" i="7"/>
  <c r="J411" i="7"/>
  <c r="I411" i="7"/>
  <c r="H411" i="7"/>
  <c r="G411" i="7"/>
  <c r="F411" i="7"/>
  <c r="K410" i="7"/>
  <c r="I410" i="7"/>
  <c r="J410" i="7" s="1"/>
  <c r="H410" i="7"/>
  <c r="G410" i="7"/>
  <c r="F410" i="7"/>
  <c r="K409" i="7"/>
  <c r="J409" i="7"/>
  <c r="I409" i="7"/>
  <c r="G409" i="7"/>
  <c r="H409" i="7" s="1"/>
  <c r="F409" i="7"/>
  <c r="K408" i="7"/>
  <c r="J408" i="7"/>
  <c r="I408" i="7"/>
  <c r="H408" i="7"/>
  <c r="G408" i="7"/>
  <c r="F408" i="7"/>
  <c r="K407" i="7"/>
  <c r="J407" i="7"/>
  <c r="I407" i="7"/>
  <c r="H407" i="7"/>
  <c r="G407" i="7"/>
  <c r="F407" i="7"/>
  <c r="K406" i="7"/>
  <c r="I406" i="7"/>
  <c r="J406" i="7" s="1"/>
  <c r="H406" i="7"/>
  <c r="G406" i="7"/>
  <c r="F406" i="7"/>
  <c r="K405" i="7"/>
  <c r="J405" i="7"/>
  <c r="I405" i="7"/>
  <c r="G405" i="7"/>
  <c r="H405" i="7" s="1"/>
  <c r="F405" i="7"/>
  <c r="K404" i="7"/>
  <c r="J404" i="7"/>
  <c r="I404" i="7"/>
  <c r="H404" i="7"/>
  <c r="G404" i="7"/>
  <c r="F404" i="7"/>
  <c r="K403" i="7"/>
  <c r="J403" i="7"/>
  <c r="I403" i="7"/>
  <c r="H403" i="7"/>
  <c r="G403" i="7"/>
  <c r="F403" i="7"/>
  <c r="K402" i="7"/>
  <c r="I402" i="7"/>
  <c r="J402" i="7" s="1"/>
  <c r="H402" i="7"/>
  <c r="G402" i="7"/>
  <c r="F402" i="7"/>
  <c r="K401" i="7"/>
  <c r="J401" i="7"/>
  <c r="I401" i="7"/>
  <c r="G401" i="7"/>
  <c r="H401" i="7" s="1"/>
  <c r="F401" i="7"/>
  <c r="K400" i="7"/>
  <c r="J400" i="7"/>
  <c r="I400" i="7"/>
  <c r="H400" i="7"/>
  <c r="G400" i="7"/>
  <c r="F400" i="7"/>
  <c r="K399" i="7"/>
  <c r="I399" i="7"/>
  <c r="J399" i="7" s="1"/>
  <c r="H399" i="7"/>
  <c r="G399" i="7"/>
  <c r="F399" i="7"/>
  <c r="K398" i="7"/>
  <c r="I398" i="7"/>
  <c r="J398" i="7" s="1"/>
  <c r="G398" i="7"/>
  <c r="H398" i="7" s="1"/>
  <c r="F398" i="7"/>
  <c r="K397" i="7"/>
  <c r="J397" i="7"/>
  <c r="I397" i="7"/>
  <c r="G397" i="7"/>
  <c r="H397" i="7" s="1"/>
  <c r="F397" i="7"/>
  <c r="K396" i="7"/>
  <c r="J396" i="7"/>
  <c r="I396" i="7"/>
  <c r="H396" i="7"/>
  <c r="G396" i="7"/>
  <c r="F396" i="7"/>
  <c r="K395" i="7"/>
  <c r="I395" i="7"/>
  <c r="J395" i="7" s="1"/>
  <c r="H395" i="7"/>
  <c r="G395" i="7"/>
  <c r="F395" i="7"/>
  <c r="K394" i="7"/>
  <c r="I394" i="7"/>
  <c r="J394" i="7" s="1"/>
  <c r="G394" i="7"/>
  <c r="H394" i="7" s="1"/>
  <c r="F394" i="7"/>
  <c r="K393" i="7"/>
  <c r="J393" i="7"/>
  <c r="I393" i="7"/>
  <c r="G393" i="7"/>
  <c r="H393" i="7" s="1"/>
  <c r="F393" i="7"/>
  <c r="K392" i="7"/>
  <c r="J392" i="7"/>
  <c r="I392" i="7"/>
  <c r="H392" i="7"/>
  <c r="G392" i="7"/>
  <c r="F392" i="7"/>
  <c r="K391" i="7"/>
  <c r="I391" i="7"/>
  <c r="J391" i="7" s="1"/>
  <c r="H391" i="7"/>
  <c r="G391" i="7"/>
  <c r="F391" i="7"/>
  <c r="K390" i="7"/>
  <c r="I390" i="7"/>
  <c r="J390" i="7" s="1"/>
  <c r="G390" i="7"/>
  <c r="H390" i="7" s="1"/>
  <c r="F390" i="7"/>
  <c r="K389" i="7"/>
  <c r="J389" i="7"/>
  <c r="I389" i="7"/>
  <c r="G389" i="7"/>
  <c r="H389" i="7" s="1"/>
  <c r="F389" i="7"/>
  <c r="K388" i="7"/>
  <c r="J388" i="7"/>
  <c r="I388" i="7"/>
  <c r="H388" i="7"/>
  <c r="G388" i="7"/>
  <c r="F388" i="7"/>
  <c r="K387" i="7"/>
  <c r="I387" i="7"/>
  <c r="J387" i="7" s="1"/>
  <c r="H387" i="7"/>
  <c r="G387" i="7"/>
  <c r="F387" i="7"/>
  <c r="K386" i="7"/>
  <c r="I386" i="7"/>
  <c r="J386" i="7" s="1"/>
  <c r="G386" i="7"/>
  <c r="H386" i="7" s="1"/>
  <c r="F386" i="7"/>
  <c r="K385" i="7"/>
  <c r="J385" i="7"/>
  <c r="I385" i="7"/>
  <c r="G385" i="7"/>
  <c r="H385" i="7" s="1"/>
  <c r="F385" i="7"/>
  <c r="K384" i="7"/>
  <c r="J384" i="7"/>
  <c r="I384" i="7"/>
  <c r="H384" i="7"/>
  <c r="G384" i="7"/>
  <c r="F384" i="7"/>
  <c r="K383" i="7"/>
  <c r="I383" i="7"/>
  <c r="J383" i="7" s="1"/>
  <c r="H383" i="7"/>
  <c r="G383" i="7"/>
  <c r="F383" i="7"/>
  <c r="K382" i="7"/>
  <c r="I382" i="7"/>
  <c r="J382" i="7" s="1"/>
  <c r="G382" i="7"/>
  <c r="H382" i="7" s="1"/>
  <c r="F382" i="7"/>
  <c r="K381" i="7"/>
  <c r="J381" i="7"/>
  <c r="I381" i="7"/>
  <c r="G381" i="7"/>
  <c r="H381" i="7" s="1"/>
  <c r="F381" i="7"/>
  <c r="K380" i="7"/>
  <c r="J380" i="7"/>
  <c r="I380" i="7"/>
  <c r="H380" i="7"/>
  <c r="G380" i="7"/>
  <c r="F380" i="7"/>
  <c r="K379" i="7"/>
  <c r="I379" i="7"/>
  <c r="J379" i="7" s="1"/>
  <c r="H379" i="7"/>
  <c r="G379" i="7"/>
  <c r="F379" i="7"/>
  <c r="K378" i="7"/>
  <c r="I378" i="7"/>
  <c r="J378" i="7" s="1"/>
  <c r="G378" i="7"/>
  <c r="H378" i="7" s="1"/>
  <c r="F378" i="7"/>
  <c r="K377" i="7"/>
  <c r="J377" i="7"/>
  <c r="I377" i="7"/>
  <c r="G377" i="7"/>
  <c r="H377" i="7" s="1"/>
  <c r="F377" i="7"/>
  <c r="K376" i="7"/>
  <c r="J376" i="7"/>
  <c r="I376" i="7"/>
  <c r="H376" i="7"/>
  <c r="G376" i="7"/>
  <c r="F376" i="7"/>
  <c r="K375" i="7"/>
  <c r="I375" i="7"/>
  <c r="J375" i="7" s="1"/>
  <c r="H375" i="7"/>
  <c r="G375" i="7"/>
  <c r="F375" i="7"/>
  <c r="K374" i="7"/>
  <c r="I374" i="7"/>
  <c r="J374" i="7" s="1"/>
  <c r="G374" i="7"/>
  <c r="H374" i="7" s="1"/>
  <c r="F374" i="7"/>
  <c r="K373" i="7"/>
  <c r="J373" i="7"/>
  <c r="I373" i="7"/>
  <c r="G373" i="7"/>
  <c r="H373" i="7" s="1"/>
  <c r="F373" i="7"/>
  <c r="K372" i="7"/>
  <c r="J372" i="7"/>
  <c r="I372" i="7"/>
  <c r="H372" i="7"/>
  <c r="G372" i="7"/>
  <c r="F372" i="7"/>
  <c r="K371" i="7"/>
  <c r="I371" i="7"/>
  <c r="J371" i="7" s="1"/>
  <c r="H371" i="7"/>
  <c r="G371" i="7"/>
  <c r="F371" i="7"/>
  <c r="K370" i="7"/>
  <c r="I370" i="7"/>
  <c r="J370" i="7" s="1"/>
  <c r="G370" i="7"/>
  <c r="H370" i="7" s="1"/>
  <c r="F370" i="7"/>
  <c r="K369" i="7"/>
  <c r="J369" i="7"/>
  <c r="I369" i="7"/>
  <c r="G369" i="7"/>
  <c r="H369" i="7" s="1"/>
  <c r="F369" i="7"/>
  <c r="K368" i="7"/>
  <c r="I368" i="7"/>
  <c r="J368" i="7" s="1"/>
  <c r="G368" i="7"/>
  <c r="H368" i="7" s="1"/>
  <c r="F368" i="7"/>
  <c r="K367" i="7"/>
  <c r="I367" i="7"/>
  <c r="J367" i="7" s="1"/>
  <c r="G367" i="7"/>
  <c r="H367" i="7" s="1"/>
  <c r="F367" i="7"/>
  <c r="K366" i="7"/>
  <c r="I366" i="7"/>
  <c r="J366" i="7" s="1"/>
  <c r="G366" i="7"/>
  <c r="H366" i="7" s="1"/>
  <c r="F366" i="7"/>
  <c r="K365" i="7"/>
  <c r="I365" i="7"/>
  <c r="J365" i="7" s="1"/>
  <c r="G365" i="7"/>
  <c r="H365" i="7" s="1"/>
  <c r="F365" i="7"/>
  <c r="K364" i="7"/>
  <c r="I364" i="7"/>
  <c r="J364" i="7" s="1"/>
  <c r="H364" i="7"/>
  <c r="G364" i="7"/>
  <c r="F364" i="7"/>
  <c r="K363" i="7"/>
  <c r="I363" i="7"/>
  <c r="J363" i="7" s="1"/>
  <c r="H363" i="7"/>
  <c r="G363" i="7"/>
  <c r="F363" i="7"/>
  <c r="K362" i="7"/>
  <c r="I362" i="7"/>
  <c r="J362" i="7" s="1"/>
  <c r="G362" i="7"/>
  <c r="H362" i="7" s="1"/>
  <c r="F362" i="7"/>
  <c r="K361" i="7"/>
  <c r="J361" i="7"/>
  <c r="I361" i="7"/>
  <c r="G361" i="7"/>
  <c r="H361" i="7" s="1"/>
  <c r="F361" i="7"/>
  <c r="K360" i="7"/>
  <c r="I360" i="7"/>
  <c r="J360" i="7" s="1"/>
  <c r="G360" i="7"/>
  <c r="H360" i="7" s="1"/>
  <c r="F360" i="7"/>
  <c r="K359" i="7"/>
  <c r="I359" i="7"/>
  <c r="J359" i="7" s="1"/>
  <c r="H359" i="7"/>
  <c r="G359" i="7"/>
  <c r="F359" i="7"/>
  <c r="K358" i="7"/>
  <c r="I358" i="7"/>
  <c r="J358" i="7" s="1"/>
  <c r="G358" i="7"/>
  <c r="H358" i="7" s="1"/>
  <c r="F358" i="7"/>
  <c r="K357" i="7"/>
  <c r="J357" i="7"/>
  <c r="I357" i="7"/>
  <c r="G357" i="7"/>
  <c r="H357" i="7" s="1"/>
  <c r="F357" i="7"/>
  <c r="K356" i="7"/>
  <c r="I356" i="7"/>
  <c r="J356" i="7" s="1"/>
  <c r="H356" i="7"/>
  <c r="G356" i="7"/>
  <c r="F356" i="7"/>
  <c r="K355" i="7"/>
  <c r="I355" i="7"/>
  <c r="J355" i="7" s="1"/>
  <c r="H355" i="7"/>
  <c r="G355" i="7"/>
  <c r="F355" i="7"/>
  <c r="K354" i="7"/>
  <c r="I354" i="7"/>
  <c r="J354" i="7" s="1"/>
  <c r="G354" i="7"/>
  <c r="H354" i="7" s="1"/>
  <c r="F354" i="7"/>
  <c r="K353" i="7"/>
  <c r="J353" i="7"/>
  <c r="I353" i="7"/>
  <c r="G353" i="7"/>
  <c r="H353" i="7" s="1"/>
  <c r="F353" i="7"/>
  <c r="K352" i="7"/>
  <c r="I352" i="7"/>
  <c r="J352" i="7" s="1"/>
  <c r="G352" i="7"/>
  <c r="H352" i="7" s="1"/>
  <c r="F352" i="7"/>
  <c r="K351" i="7"/>
  <c r="I351" i="7"/>
  <c r="J351" i="7" s="1"/>
  <c r="H351" i="7"/>
  <c r="G351" i="7"/>
  <c r="F351" i="7"/>
  <c r="K350" i="7"/>
  <c r="I350" i="7"/>
  <c r="J350" i="7" s="1"/>
  <c r="G350" i="7"/>
  <c r="H350" i="7" s="1"/>
  <c r="F350" i="7"/>
  <c r="K349" i="7"/>
  <c r="J349" i="7"/>
  <c r="I349" i="7"/>
  <c r="G349" i="7"/>
  <c r="H349" i="7" s="1"/>
  <c r="F349" i="7"/>
  <c r="K348" i="7"/>
  <c r="I348" i="7"/>
  <c r="J348" i="7" s="1"/>
  <c r="H348" i="7"/>
  <c r="G348" i="7"/>
  <c r="F348" i="7"/>
  <c r="K347" i="7"/>
  <c r="I347" i="7"/>
  <c r="J347" i="7" s="1"/>
  <c r="H347" i="7"/>
  <c r="G347" i="7"/>
  <c r="F347" i="7"/>
  <c r="K346" i="7"/>
  <c r="I346" i="7"/>
  <c r="J346" i="7" s="1"/>
  <c r="G346" i="7"/>
  <c r="H346" i="7" s="1"/>
  <c r="F346" i="7"/>
  <c r="K345" i="7"/>
  <c r="J345" i="7"/>
  <c r="I345" i="7"/>
  <c r="G345" i="7"/>
  <c r="H345" i="7" s="1"/>
  <c r="F345" i="7"/>
  <c r="K344" i="7"/>
  <c r="I344" i="7"/>
  <c r="J344" i="7" s="1"/>
  <c r="G344" i="7"/>
  <c r="H344" i="7" s="1"/>
  <c r="F344" i="7"/>
  <c r="K343" i="7"/>
  <c r="I343" i="7"/>
  <c r="J343" i="7" s="1"/>
  <c r="H343" i="7"/>
  <c r="G343" i="7"/>
  <c r="F343" i="7"/>
  <c r="K342" i="7"/>
  <c r="I342" i="7"/>
  <c r="J342" i="7" s="1"/>
  <c r="G342" i="7"/>
  <c r="H342" i="7" s="1"/>
  <c r="F342" i="7"/>
  <c r="K341" i="7"/>
  <c r="J341" i="7"/>
  <c r="I341" i="7"/>
  <c r="G341" i="7"/>
  <c r="H341" i="7" s="1"/>
  <c r="F341" i="7"/>
  <c r="K340" i="7"/>
  <c r="I340" i="7"/>
  <c r="J340" i="7" s="1"/>
  <c r="H340" i="7"/>
  <c r="G340" i="7"/>
  <c r="F340" i="7"/>
  <c r="K339" i="7"/>
  <c r="I339" i="7"/>
  <c r="J339" i="7" s="1"/>
  <c r="H339" i="7"/>
  <c r="G339" i="7"/>
  <c r="F339" i="7"/>
  <c r="K338" i="7"/>
  <c r="I338" i="7"/>
  <c r="J338" i="7" s="1"/>
  <c r="G338" i="7"/>
  <c r="H338" i="7" s="1"/>
  <c r="F338" i="7"/>
  <c r="K337" i="7"/>
  <c r="J337" i="7"/>
  <c r="I337" i="7"/>
  <c r="G337" i="7"/>
  <c r="H337" i="7" s="1"/>
  <c r="F337" i="7"/>
  <c r="K336" i="7"/>
  <c r="I336" i="7"/>
  <c r="J336" i="7" s="1"/>
  <c r="G336" i="7"/>
  <c r="H336" i="7" s="1"/>
  <c r="F336" i="7"/>
  <c r="K335" i="7"/>
  <c r="I335" i="7"/>
  <c r="J335" i="7" s="1"/>
  <c r="H335" i="7"/>
  <c r="G335" i="7"/>
  <c r="F335" i="7"/>
  <c r="K334" i="7"/>
  <c r="I334" i="7"/>
  <c r="J334" i="7" s="1"/>
  <c r="G334" i="7"/>
  <c r="H334" i="7" s="1"/>
  <c r="F334" i="7"/>
  <c r="K333" i="7"/>
  <c r="J333" i="7"/>
  <c r="I333" i="7"/>
  <c r="G333" i="7"/>
  <c r="H333" i="7" s="1"/>
  <c r="F333" i="7"/>
  <c r="K332" i="7"/>
  <c r="I332" i="7"/>
  <c r="J332" i="7" s="1"/>
  <c r="H332" i="7"/>
  <c r="G332" i="7"/>
  <c r="F332" i="7"/>
  <c r="K331" i="7"/>
  <c r="I331" i="7"/>
  <c r="J331" i="7" s="1"/>
  <c r="H331" i="7"/>
  <c r="G331" i="7"/>
  <c r="F331" i="7"/>
  <c r="K330" i="7"/>
  <c r="I330" i="7"/>
  <c r="J330" i="7" s="1"/>
  <c r="G330" i="7"/>
  <c r="H330" i="7" s="1"/>
  <c r="F330" i="7"/>
  <c r="K329" i="7"/>
  <c r="J329" i="7"/>
  <c r="I329" i="7"/>
  <c r="G329" i="7"/>
  <c r="H329" i="7" s="1"/>
  <c r="F329" i="7"/>
  <c r="K328" i="7"/>
  <c r="I328" i="7"/>
  <c r="J328" i="7" s="1"/>
  <c r="G328" i="7"/>
  <c r="H328" i="7" s="1"/>
  <c r="F328" i="7"/>
  <c r="K327" i="7"/>
  <c r="I327" i="7"/>
  <c r="J327" i="7" s="1"/>
  <c r="H327" i="7"/>
  <c r="G327" i="7"/>
  <c r="F327" i="7"/>
  <c r="K326" i="7"/>
  <c r="I326" i="7"/>
  <c r="J326" i="7" s="1"/>
  <c r="G326" i="7"/>
  <c r="H326" i="7" s="1"/>
  <c r="F326" i="7"/>
  <c r="K325" i="7"/>
  <c r="J325" i="7"/>
  <c r="I325" i="7"/>
  <c r="G325" i="7"/>
  <c r="H325" i="7" s="1"/>
  <c r="F325" i="7"/>
  <c r="K324" i="7"/>
  <c r="I324" i="7"/>
  <c r="J324" i="7" s="1"/>
  <c r="H324" i="7"/>
  <c r="G324" i="7"/>
  <c r="F324" i="7"/>
  <c r="K323" i="7"/>
  <c r="I323" i="7"/>
  <c r="J323" i="7" s="1"/>
  <c r="H323" i="7"/>
  <c r="G323" i="7"/>
  <c r="F323" i="7"/>
  <c r="K322" i="7"/>
  <c r="I322" i="7"/>
  <c r="J322" i="7" s="1"/>
  <c r="G322" i="7"/>
  <c r="H322" i="7" s="1"/>
  <c r="F322" i="7"/>
  <c r="K321" i="7"/>
  <c r="J321" i="7"/>
  <c r="I321" i="7"/>
  <c r="G321" i="7"/>
  <c r="H321" i="7" s="1"/>
  <c r="F321" i="7"/>
  <c r="K320" i="7"/>
  <c r="I320" i="7"/>
  <c r="J320" i="7" s="1"/>
  <c r="G320" i="7"/>
  <c r="H320" i="7" s="1"/>
  <c r="F320" i="7"/>
  <c r="K319" i="7"/>
  <c r="I319" i="7"/>
  <c r="J319" i="7" s="1"/>
  <c r="H319" i="7"/>
  <c r="G319" i="7"/>
  <c r="F319" i="7"/>
  <c r="K318" i="7"/>
  <c r="I318" i="7"/>
  <c r="J318" i="7" s="1"/>
  <c r="G318" i="7"/>
  <c r="H318" i="7" s="1"/>
  <c r="F318" i="7"/>
  <c r="K317" i="7"/>
  <c r="J317" i="7"/>
  <c r="I317" i="7"/>
  <c r="G317" i="7"/>
  <c r="H317" i="7" s="1"/>
  <c r="F317" i="7"/>
  <c r="K316" i="7"/>
  <c r="I316" i="7"/>
  <c r="J316" i="7" s="1"/>
  <c r="H316" i="7"/>
  <c r="G316" i="7"/>
  <c r="F316" i="7"/>
  <c r="K315" i="7"/>
  <c r="I315" i="7"/>
  <c r="J315" i="7" s="1"/>
  <c r="G315" i="7"/>
  <c r="H315" i="7" s="1"/>
  <c r="F315" i="7"/>
  <c r="K314" i="7"/>
  <c r="I314" i="7"/>
  <c r="J314" i="7" s="1"/>
  <c r="H314" i="7"/>
  <c r="G314" i="7"/>
  <c r="F314" i="7"/>
  <c r="K313" i="7"/>
  <c r="I313" i="7"/>
  <c r="J313" i="7" s="1"/>
  <c r="G313" i="7"/>
  <c r="H313" i="7" s="1"/>
  <c r="F313" i="7"/>
  <c r="K312" i="7"/>
  <c r="I312" i="7"/>
  <c r="J312" i="7" s="1"/>
  <c r="G312" i="7"/>
  <c r="H312" i="7" s="1"/>
  <c r="F312" i="7"/>
  <c r="K311" i="7"/>
  <c r="I311" i="7"/>
  <c r="J311" i="7" s="1"/>
  <c r="G311" i="7"/>
  <c r="H311" i="7" s="1"/>
  <c r="F311" i="7"/>
  <c r="K310" i="7"/>
  <c r="I310" i="7"/>
  <c r="J310" i="7" s="1"/>
  <c r="H310" i="7"/>
  <c r="G310" i="7"/>
  <c r="F310" i="7"/>
  <c r="K309" i="7"/>
  <c r="J309" i="7"/>
  <c r="I309" i="7"/>
  <c r="G309" i="7"/>
  <c r="H309" i="7" s="1"/>
  <c r="F309" i="7"/>
  <c r="K308" i="7"/>
  <c r="I308" i="7"/>
  <c r="J308" i="7" s="1"/>
  <c r="G308" i="7"/>
  <c r="H308" i="7" s="1"/>
  <c r="F308" i="7"/>
  <c r="K307" i="7"/>
  <c r="J307" i="7"/>
  <c r="I307" i="7"/>
  <c r="G307" i="7"/>
  <c r="H307" i="7" s="1"/>
  <c r="F307" i="7"/>
  <c r="K306" i="7"/>
  <c r="I306" i="7"/>
  <c r="J306" i="7" s="1"/>
  <c r="G306" i="7"/>
  <c r="H306" i="7" s="1"/>
  <c r="F306" i="7"/>
  <c r="K305" i="7"/>
  <c r="J305" i="7"/>
  <c r="I305" i="7"/>
  <c r="G305" i="7"/>
  <c r="H305" i="7" s="1"/>
  <c r="F305" i="7"/>
  <c r="K304" i="7"/>
  <c r="J304" i="7"/>
  <c r="I304" i="7"/>
  <c r="G304" i="7"/>
  <c r="H304" i="7" s="1"/>
  <c r="F304" i="7"/>
  <c r="K303" i="7"/>
  <c r="I303" i="7"/>
  <c r="J303" i="7" s="1"/>
  <c r="H303" i="7"/>
  <c r="G303" i="7"/>
  <c r="F303" i="7"/>
  <c r="K302" i="7"/>
  <c r="I302" i="7"/>
  <c r="J302" i="7" s="1"/>
  <c r="H302" i="7"/>
  <c r="G302" i="7"/>
  <c r="F302" i="7"/>
  <c r="K301" i="7"/>
  <c r="J301" i="7"/>
  <c r="I301" i="7"/>
  <c r="G301" i="7"/>
  <c r="H301" i="7" s="1"/>
  <c r="F301" i="7"/>
  <c r="K300" i="7"/>
  <c r="I300" i="7"/>
  <c r="J300" i="7" s="1"/>
  <c r="H300" i="7"/>
  <c r="G300" i="7"/>
  <c r="F300" i="7"/>
  <c r="K299" i="7"/>
  <c r="I299" i="7"/>
  <c r="J299" i="7" s="1"/>
  <c r="G299" i="7"/>
  <c r="H299" i="7" s="1"/>
  <c r="F299" i="7"/>
  <c r="K298" i="7"/>
  <c r="I298" i="7"/>
  <c r="J298" i="7" s="1"/>
  <c r="H298" i="7"/>
  <c r="G298" i="7"/>
  <c r="F298" i="7"/>
  <c r="K297" i="7"/>
  <c r="I297" i="7"/>
  <c r="J297" i="7" s="1"/>
  <c r="G297" i="7"/>
  <c r="H297" i="7" s="1"/>
  <c r="F297" i="7"/>
  <c r="K296" i="7"/>
  <c r="I296" i="7"/>
  <c r="J296" i="7" s="1"/>
  <c r="G296" i="7"/>
  <c r="H296" i="7" s="1"/>
  <c r="F296" i="7"/>
  <c r="K295" i="7"/>
  <c r="I295" i="7"/>
  <c r="J295" i="7" s="1"/>
  <c r="G295" i="7"/>
  <c r="H295" i="7" s="1"/>
  <c r="F295" i="7"/>
  <c r="K294" i="7"/>
  <c r="I294" i="7"/>
  <c r="J294" i="7" s="1"/>
  <c r="H294" i="7"/>
  <c r="G294" i="7"/>
  <c r="F294" i="7"/>
  <c r="K293" i="7"/>
  <c r="J293" i="7"/>
  <c r="I293" i="7"/>
  <c r="G293" i="7"/>
  <c r="H293" i="7" s="1"/>
  <c r="F293" i="7"/>
  <c r="K292" i="7"/>
  <c r="I292" i="7"/>
  <c r="J292" i="7" s="1"/>
  <c r="G292" i="7"/>
  <c r="H292" i="7" s="1"/>
  <c r="F292" i="7"/>
  <c r="K291" i="7"/>
  <c r="J291" i="7"/>
  <c r="I291" i="7"/>
  <c r="G291" i="7"/>
  <c r="H291" i="7" s="1"/>
  <c r="F291" i="7"/>
  <c r="K290" i="7"/>
  <c r="I290" i="7"/>
  <c r="J290" i="7" s="1"/>
  <c r="G290" i="7"/>
  <c r="H290" i="7" s="1"/>
  <c r="F290" i="7"/>
  <c r="K289" i="7"/>
  <c r="J289" i="7"/>
  <c r="I289" i="7"/>
  <c r="G289" i="7"/>
  <c r="H289" i="7" s="1"/>
  <c r="F289" i="7"/>
  <c r="K288" i="7"/>
  <c r="J288" i="7"/>
  <c r="I288" i="7"/>
  <c r="G288" i="7"/>
  <c r="H288" i="7" s="1"/>
  <c r="F288" i="7"/>
  <c r="K287" i="7"/>
  <c r="I287" i="7"/>
  <c r="J287" i="7" s="1"/>
  <c r="H287" i="7"/>
  <c r="G287" i="7"/>
  <c r="F287" i="7"/>
  <c r="K286" i="7"/>
  <c r="I286" i="7"/>
  <c r="J286" i="7" s="1"/>
  <c r="H286" i="7"/>
  <c r="G286" i="7"/>
  <c r="F286" i="7"/>
  <c r="K285" i="7"/>
  <c r="J285" i="7"/>
  <c r="I285" i="7"/>
  <c r="G285" i="7"/>
  <c r="H285" i="7" s="1"/>
  <c r="F285" i="7"/>
  <c r="K284" i="7"/>
  <c r="I284" i="7"/>
  <c r="J284" i="7" s="1"/>
  <c r="H284" i="7"/>
  <c r="G284" i="7"/>
  <c r="F284" i="7"/>
  <c r="K283" i="7"/>
  <c r="I283" i="7"/>
  <c r="J283" i="7" s="1"/>
  <c r="G283" i="7"/>
  <c r="H283" i="7" s="1"/>
  <c r="F283" i="7"/>
  <c r="K282" i="7"/>
  <c r="I282" i="7"/>
  <c r="J282" i="7" s="1"/>
  <c r="H282" i="7"/>
  <c r="G282" i="7"/>
  <c r="F282" i="7"/>
  <c r="K281" i="7"/>
  <c r="I281" i="7"/>
  <c r="J281" i="7" s="1"/>
  <c r="G281" i="7"/>
  <c r="H281" i="7" s="1"/>
  <c r="F281" i="7"/>
  <c r="K280" i="7"/>
  <c r="I280" i="7"/>
  <c r="J280" i="7" s="1"/>
  <c r="G280" i="7"/>
  <c r="H280" i="7" s="1"/>
  <c r="F280" i="7"/>
  <c r="K279" i="7"/>
  <c r="I279" i="7"/>
  <c r="J279" i="7" s="1"/>
  <c r="G279" i="7"/>
  <c r="H279" i="7" s="1"/>
  <c r="F279" i="7"/>
  <c r="K278" i="7"/>
  <c r="I278" i="7"/>
  <c r="J278" i="7" s="1"/>
  <c r="H278" i="7"/>
  <c r="G278" i="7"/>
  <c r="F278" i="7"/>
  <c r="K277" i="7"/>
  <c r="J277" i="7"/>
  <c r="I277" i="7"/>
  <c r="G277" i="7"/>
  <c r="H277" i="7" s="1"/>
  <c r="F277" i="7"/>
  <c r="K276" i="7"/>
  <c r="I276" i="7"/>
  <c r="J276" i="7" s="1"/>
  <c r="G276" i="7"/>
  <c r="H276" i="7" s="1"/>
  <c r="F276" i="7"/>
  <c r="K275" i="7"/>
  <c r="J275" i="7"/>
  <c r="I275" i="7"/>
  <c r="G275" i="7"/>
  <c r="H275" i="7" s="1"/>
  <c r="F275" i="7"/>
  <c r="K274" i="7"/>
  <c r="I274" i="7"/>
  <c r="J274" i="7" s="1"/>
  <c r="H274" i="7"/>
  <c r="G274" i="7"/>
  <c r="F274" i="7"/>
  <c r="K273" i="7"/>
  <c r="I273" i="7"/>
  <c r="J273" i="7" s="1"/>
  <c r="G273" i="7"/>
  <c r="H273" i="7" s="1"/>
  <c r="F273" i="7"/>
  <c r="K272" i="7"/>
  <c r="I272" i="7"/>
  <c r="J272" i="7" s="1"/>
  <c r="G272" i="7"/>
  <c r="H272" i="7" s="1"/>
  <c r="F272" i="7"/>
  <c r="K271" i="7"/>
  <c r="J271" i="7"/>
  <c r="I271" i="7"/>
  <c r="G271" i="7"/>
  <c r="H271" i="7" s="1"/>
  <c r="F271" i="7"/>
  <c r="K270" i="7"/>
  <c r="I270" i="7"/>
  <c r="J270" i="7" s="1"/>
  <c r="H270" i="7"/>
  <c r="G270" i="7"/>
  <c r="F270" i="7"/>
  <c r="K269" i="7"/>
  <c r="I269" i="7"/>
  <c r="J269" i="7" s="1"/>
  <c r="G269" i="7"/>
  <c r="H269" i="7" s="1"/>
  <c r="F269" i="7"/>
  <c r="K268" i="7"/>
  <c r="I268" i="7"/>
  <c r="J268" i="7" s="1"/>
  <c r="G268" i="7"/>
  <c r="H268" i="7" s="1"/>
  <c r="F268" i="7"/>
  <c r="K267" i="7"/>
  <c r="J267" i="7"/>
  <c r="I267" i="7"/>
  <c r="G267" i="7"/>
  <c r="H267" i="7" s="1"/>
  <c r="F267" i="7"/>
  <c r="K266" i="7"/>
  <c r="I266" i="7"/>
  <c r="J266" i="7" s="1"/>
  <c r="H266" i="7"/>
  <c r="G266" i="7"/>
  <c r="F266" i="7"/>
  <c r="K265" i="7"/>
  <c r="I265" i="7"/>
  <c r="J265" i="7" s="1"/>
  <c r="G265" i="7"/>
  <c r="H265" i="7" s="1"/>
  <c r="F265" i="7"/>
  <c r="K264" i="7"/>
  <c r="I264" i="7"/>
  <c r="J264" i="7" s="1"/>
  <c r="G264" i="7"/>
  <c r="H264" i="7" s="1"/>
  <c r="F264" i="7"/>
  <c r="K263" i="7"/>
  <c r="J263" i="7"/>
  <c r="I263" i="7"/>
  <c r="G263" i="7"/>
  <c r="H263" i="7" s="1"/>
  <c r="F263" i="7"/>
  <c r="K262" i="7"/>
  <c r="I262" i="7"/>
  <c r="J262" i="7" s="1"/>
  <c r="H262" i="7"/>
  <c r="G262" i="7"/>
  <c r="F262" i="7"/>
  <c r="K261" i="7"/>
  <c r="I261" i="7"/>
  <c r="J261" i="7" s="1"/>
  <c r="G261" i="7"/>
  <c r="H261" i="7" s="1"/>
  <c r="F261" i="7"/>
  <c r="K260" i="7"/>
  <c r="I260" i="7"/>
  <c r="J260" i="7" s="1"/>
  <c r="G260" i="7"/>
  <c r="H260" i="7" s="1"/>
  <c r="F260" i="7"/>
  <c r="K259" i="7"/>
  <c r="J259" i="7"/>
  <c r="I259" i="7"/>
  <c r="G259" i="7"/>
  <c r="H259" i="7" s="1"/>
  <c r="F259" i="7"/>
  <c r="K258" i="7"/>
  <c r="I258" i="7"/>
  <c r="J258" i="7" s="1"/>
  <c r="H258" i="7"/>
  <c r="G258" i="7"/>
  <c r="F258" i="7"/>
  <c r="K257" i="7"/>
  <c r="I257" i="7"/>
  <c r="J257" i="7" s="1"/>
  <c r="G257" i="7"/>
  <c r="H257" i="7" s="1"/>
  <c r="F257" i="7"/>
  <c r="K256" i="7"/>
  <c r="I256" i="7"/>
  <c r="J256" i="7" s="1"/>
  <c r="G256" i="7"/>
  <c r="H256" i="7" s="1"/>
  <c r="F256" i="7"/>
  <c r="K255" i="7"/>
  <c r="J255" i="7"/>
  <c r="I255" i="7"/>
  <c r="G255" i="7"/>
  <c r="H255" i="7" s="1"/>
  <c r="F255" i="7"/>
  <c r="K254" i="7"/>
  <c r="I254" i="7"/>
  <c r="J254" i="7" s="1"/>
  <c r="H254" i="7"/>
  <c r="G254" i="7"/>
  <c r="F254" i="7"/>
  <c r="K253" i="7"/>
  <c r="I253" i="7"/>
  <c r="J253" i="7" s="1"/>
  <c r="G253" i="7"/>
  <c r="H253" i="7" s="1"/>
  <c r="F253" i="7"/>
  <c r="K252" i="7"/>
  <c r="I252" i="7"/>
  <c r="J252" i="7" s="1"/>
  <c r="G252" i="7"/>
  <c r="H252" i="7" s="1"/>
  <c r="F252" i="7"/>
  <c r="K251" i="7"/>
  <c r="J251" i="7"/>
  <c r="I251" i="7"/>
  <c r="G251" i="7"/>
  <c r="H251" i="7" s="1"/>
  <c r="F251" i="7"/>
  <c r="K250" i="7"/>
  <c r="I250" i="7"/>
  <c r="J250" i="7" s="1"/>
  <c r="H250" i="7"/>
  <c r="G250" i="7"/>
  <c r="F250" i="7"/>
  <c r="K249" i="7"/>
  <c r="I249" i="7"/>
  <c r="J249" i="7" s="1"/>
  <c r="G249" i="7"/>
  <c r="H249" i="7" s="1"/>
  <c r="F249" i="7"/>
  <c r="K248" i="7"/>
  <c r="I248" i="7"/>
  <c r="J248" i="7" s="1"/>
  <c r="G248" i="7"/>
  <c r="H248" i="7" s="1"/>
  <c r="F248" i="7"/>
  <c r="K247" i="7"/>
  <c r="J247" i="7"/>
  <c r="I247" i="7"/>
  <c r="G247" i="7"/>
  <c r="H247" i="7" s="1"/>
  <c r="F247" i="7"/>
  <c r="K246" i="7"/>
  <c r="I246" i="7"/>
  <c r="J246" i="7" s="1"/>
  <c r="H246" i="7"/>
  <c r="G246" i="7"/>
  <c r="F246" i="7"/>
  <c r="K245" i="7"/>
  <c r="I245" i="7"/>
  <c r="J245" i="7" s="1"/>
  <c r="G245" i="7"/>
  <c r="H245" i="7" s="1"/>
  <c r="F245" i="7"/>
  <c r="K244" i="7"/>
  <c r="I244" i="7"/>
  <c r="J244" i="7" s="1"/>
  <c r="G244" i="7"/>
  <c r="H244" i="7" s="1"/>
  <c r="F244" i="7"/>
  <c r="K243" i="7"/>
  <c r="J243" i="7"/>
  <c r="I243" i="7"/>
  <c r="G243" i="7"/>
  <c r="H243" i="7" s="1"/>
  <c r="F243" i="7"/>
  <c r="K242" i="7"/>
  <c r="I242" i="7"/>
  <c r="J242" i="7" s="1"/>
  <c r="H242" i="7"/>
  <c r="G242" i="7"/>
  <c r="F242" i="7"/>
  <c r="K241" i="7"/>
  <c r="I241" i="7"/>
  <c r="J241" i="7" s="1"/>
  <c r="G241" i="7"/>
  <c r="H241" i="7" s="1"/>
  <c r="F241" i="7"/>
  <c r="K240" i="7"/>
  <c r="I240" i="7"/>
  <c r="J240" i="7" s="1"/>
  <c r="G240" i="7"/>
  <c r="H240" i="7" s="1"/>
  <c r="F240" i="7"/>
  <c r="K239" i="7"/>
  <c r="J239" i="7"/>
  <c r="I239" i="7"/>
  <c r="G239" i="7"/>
  <c r="H239" i="7" s="1"/>
  <c r="F239" i="7"/>
  <c r="K238" i="7"/>
  <c r="I238" i="7"/>
  <c r="J238" i="7" s="1"/>
  <c r="H238" i="7"/>
  <c r="G238" i="7"/>
  <c r="F238" i="7"/>
  <c r="K237" i="7"/>
  <c r="I237" i="7"/>
  <c r="J237" i="7" s="1"/>
  <c r="G237" i="7"/>
  <c r="H237" i="7" s="1"/>
  <c r="F237" i="7"/>
  <c r="K236" i="7"/>
  <c r="I236" i="7"/>
  <c r="J236" i="7" s="1"/>
  <c r="G236" i="7"/>
  <c r="H236" i="7" s="1"/>
  <c r="F236" i="7"/>
  <c r="K235" i="7"/>
  <c r="J235" i="7"/>
  <c r="I235" i="7"/>
  <c r="G235" i="7"/>
  <c r="H235" i="7" s="1"/>
  <c r="F235" i="7"/>
  <c r="K234" i="7"/>
  <c r="I234" i="7"/>
  <c r="J234" i="7" s="1"/>
  <c r="H234" i="7"/>
  <c r="G234" i="7"/>
  <c r="F234" i="7"/>
  <c r="K233" i="7"/>
  <c r="I233" i="7"/>
  <c r="J233" i="7" s="1"/>
  <c r="G233" i="7"/>
  <c r="H233" i="7" s="1"/>
  <c r="F233" i="7"/>
  <c r="K232" i="7"/>
  <c r="I232" i="7"/>
  <c r="J232" i="7" s="1"/>
  <c r="G232" i="7"/>
  <c r="H232" i="7" s="1"/>
  <c r="F232" i="7"/>
  <c r="K231" i="7"/>
  <c r="J231" i="7"/>
  <c r="I231" i="7"/>
  <c r="G231" i="7"/>
  <c r="H231" i="7" s="1"/>
  <c r="F231" i="7"/>
  <c r="K230" i="7"/>
  <c r="I230" i="7"/>
  <c r="J230" i="7" s="1"/>
  <c r="H230" i="7"/>
  <c r="G230" i="7"/>
  <c r="F230" i="7"/>
  <c r="K229" i="7"/>
  <c r="I229" i="7"/>
  <c r="J229" i="7" s="1"/>
  <c r="G229" i="7"/>
  <c r="H229" i="7" s="1"/>
  <c r="F229" i="7"/>
  <c r="K228" i="7"/>
  <c r="I228" i="7"/>
  <c r="J228" i="7" s="1"/>
  <c r="G228" i="7"/>
  <c r="H228" i="7" s="1"/>
  <c r="F228" i="7"/>
  <c r="K227" i="7"/>
  <c r="J227" i="7"/>
  <c r="I227" i="7"/>
  <c r="G227" i="7"/>
  <c r="H227" i="7" s="1"/>
  <c r="F227" i="7"/>
  <c r="K226" i="7"/>
  <c r="I226" i="7"/>
  <c r="J226" i="7" s="1"/>
  <c r="H226" i="7"/>
  <c r="G226" i="7"/>
  <c r="F226" i="7"/>
  <c r="K225" i="7"/>
  <c r="I225" i="7"/>
  <c r="J225" i="7" s="1"/>
  <c r="G225" i="7"/>
  <c r="H225" i="7" s="1"/>
  <c r="F225" i="7"/>
  <c r="K224" i="7"/>
  <c r="I224" i="7"/>
  <c r="J224" i="7" s="1"/>
  <c r="G224" i="7"/>
  <c r="H224" i="7" s="1"/>
  <c r="F224" i="7"/>
  <c r="K223" i="7"/>
  <c r="J223" i="7"/>
  <c r="I223" i="7"/>
  <c r="G223" i="7"/>
  <c r="H223" i="7" s="1"/>
  <c r="F223" i="7"/>
  <c r="K222" i="7"/>
  <c r="I222" i="7"/>
  <c r="J222" i="7" s="1"/>
  <c r="H222" i="7"/>
  <c r="G222" i="7"/>
  <c r="F222" i="7"/>
  <c r="K221" i="7"/>
  <c r="I221" i="7"/>
  <c r="J221" i="7" s="1"/>
  <c r="G221" i="7"/>
  <c r="H221" i="7" s="1"/>
  <c r="F221" i="7"/>
  <c r="K220" i="7"/>
  <c r="I220" i="7"/>
  <c r="J220" i="7" s="1"/>
  <c r="G220" i="7"/>
  <c r="H220" i="7" s="1"/>
  <c r="F220" i="7"/>
  <c r="K219" i="7"/>
  <c r="J219" i="7"/>
  <c r="I219" i="7"/>
  <c r="G219" i="7"/>
  <c r="H219" i="7" s="1"/>
  <c r="F219" i="7"/>
  <c r="K218" i="7"/>
  <c r="I218" i="7"/>
  <c r="J218" i="7" s="1"/>
  <c r="H218" i="7"/>
  <c r="G218" i="7"/>
  <c r="F218" i="7"/>
  <c r="K217" i="7"/>
  <c r="I217" i="7"/>
  <c r="J217" i="7" s="1"/>
  <c r="G217" i="7"/>
  <c r="H217" i="7" s="1"/>
  <c r="F217" i="7"/>
  <c r="K216" i="7"/>
  <c r="I216" i="7"/>
  <c r="J216" i="7" s="1"/>
  <c r="G216" i="7"/>
  <c r="H216" i="7" s="1"/>
  <c r="F216" i="7"/>
  <c r="K215" i="7"/>
  <c r="J215" i="7"/>
  <c r="I215" i="7"/>
  <c r="G215" i="7"/>
  <c r="H215" i="7" s="1"/>
  <c r="F215" i="7"/>
  <c r="K214" i="7"/>
  <c r="I214" i="7"/>
  <c r="J214" i="7" s="1"/>
  <c r="H214" i="7"/>
  <c r="G214" i="7"/>
  <c r="F214" i="7"/>
  <c r="K213" i="7"/>
  <c r="I213" i="7"/>
  <c r="J213" i="7" s="1"/>
  <c r="G213" i="7"/>
  <c r="H213" i="7" s="1"/>
  <c r="F213" i="7"/>
  <c r="K212" i="7"/>
  <c r="I212" i="7"/>
  <c r="J212" i="7" s="1"/>
  <c r="G212" i="7"/>
  <c r="H212" i="7" s="1"/>
  <c r="F212" i="7"/>
  <c r="K211" i="7"/>
  <c r="J211" i="7"/>
  <c r="I211" i="7"/>
  <c r="G211" i="7"/>
  <c r="H211" i="7" s="1"/>
  <c r="F211" i="7"/>
  <c r="K210" i="7"/>
  <c r="I210" i="7"/>
  <c r="J210" i="7" s="1"/>
  <c r="H210" i="7"/>
  <c r="G210" i="7"/>
  <c r="F210" i="7"/>
  <c r="K209" i="7"/>
  <c r="I209" i="7"/>
  <c r="J209" i="7" s="1"/>
  <c r="G209" i="7"/>
  <c r="H209" i="7" s="1"/>
  <c r="F209" i="7"/>
  <c r="K208" i="7"/>
  <c r="I208" i="7"/>
  <c r="J208" i="7" s="1"/>
  <c r="G208" i="7"/>
  <c r="H208" i="7" s="1"/>
  <c r="F208" i="7"/>
  <c r="K207" i="7"/>
  <c r="J207" i="7"/>
  <c r="I207" i="7"/>
  <c r="G207" i="7"/>
  <c r="H207" i="7" s="1"/>
  <c r="F207" i="7"/>
  <c r="K206" i="7"/>
  <c r="I206" i="7"/>
  <c r="J206" i="7" s="1"/>
  <c r="H206" i="7"/>
  <c r="G206" i="7"/>
  <c r="F206" i="7"/>
  <c r="K205" i="7"/>
  <c r="I205" i="7"/>
  <c r="J205" i="7" s="1"/>
  <c r="G205" i="7"/>
  <c r="H205" i="7" s="1"/>
  <c r="F205" i="7"/>
  <c r="K204" i="7"/>
  <c r="I204" i="7"/>
  <c r="J204" i="7" s="1"/>
  <c r="G204" i="7"/>
  <c r="H204" i="7" s="1"/>
  <c r="F204" i="7"/>
  <c r="K203" i="7"/>
  <c r="J203" i="7"/>
  <c r="I203" i="7"/>
  <c r="G203" i="7"/>
  <c r="H203" i="7" s="1"/>
  <c r="F203" i="7"/>
  <c r="K202" i="7"/>
  <c r="I202" i="7"/>
  <c r="J202" i="7" s="1"/>
  <c r="H202" i="7"/>
  <c r="G202" i="7"/>
  <c r="F202" i="7"/>
  <c r="K201" i="7"/>
  <c r="I201" i="7"/>
  <c r="J201" i="7" s="1"/>
  <c r="G201" i="7"/>
  <c r="H201" i="7" s="1"/>
  <c r="F201" i="7"/>
  <c r="K200" i="7"/>
  <c r="I200" i="7"/>
  <c r="J200" i="7" s="1"/>
  <c r="G200" i="7"/>
  <c r="H200" i="7" s="1"/>
  <c r="F200" i="7"/>
  <c r="K199" i="7"/>
  <c r="I199" i="7"/>
  <c r="J199" i="7" s="1"/>
  <c r="G199" i="7"/>
  <c r="H199" i="7" s="1"/>
  <c r="F199" i="7"/>
  <c r="K198" i="7"/>
  <c r="I198" i="7"/>
  <c r="J198" i="7" s="1"/>
  <c r="G198" i="7"/>
  <c r="H198" i="7" s="1"/>
  <c r="F198" i="7"/>
  <c r="K197" i="7"/>
  <c r="I197" i="7"/>
  <c r="J197" i="7" s="1"/>
  <c r="G197" i="7"/>
  <c r="H197" i="7" s="1"/>
  <c r="F197" i="7"/>
  <c r="K196" i="7"/>
  <c r="I196" i="7"/>
  <c r="J196" i="7" s="1"/>
  <c r="G196" i="7"/>
  <c r="H196" i="7" s="1"/>
  <c r="F196" i="7"/>
  <c r="K195" i="7"/>
  <c r="J195" i="7"/>
  <c r="I195" i="7"/>
  <c r="G195" i="7"/>
  <c r="H195" i="7" s="1"/>
  <c r="F195" i="7"/>
  <c r="K194" i="7"/>
  <c r="I194" i="7"/>
  <c r="J194" i="7" s="1"/>
  <c r="G194" i="7"/>
  <c r="H194" i="7" s="1"/>
  <c r="F194" i="7"/>
  <c r="K193" i="7"/>
  <c r="I193" i="7"/>
  <c r="J193" i="7" s="1"/>
  <c r="G193" i="7"/>
  <c r="H193" i="7" s="1"/>
  <c r="F193" i="7"/>
  <c r="K192" i="7"/>
  <c r="I192" i="7"/>
  <c r="J192" i="7" s="1"/>
  <c r="G192" i="7"/>
  <c r="H192" i="7" s="1"/>
  <c r="F192" i="7"/>
  <c r="K191" i="7"/>
  <c r="J191" i="7"/>
  <c r="I191" i="7"/>
  <c r="G191" i="7"/>
  <c r="H191" i="7" s="1"/>
  <c r="F191" i="7"/>
  <c r="K190" i="7"/>
  <c r="I190" i="7"/>
  <c r="J190" i="7" s="1"/>
  <c r="H190" i="7"/>
  <c r="G190" i="7"/>
  <c r="F190" i="7"/>
  <c r="K189" i="7"/>
  <c r="I189" i="7"/>
  <c r="J189" i="7" s="1"/>
  <c r="G189" i="7"/>
  <c r="H189" i="7" s="1"/>
  <c r="F189" i="7"/>
  <c r="K188" i="7"/>
  <c r="I188" i="7"/>
  <c r="J188" i="7" s="1"/>
  <c r="G188" i="7"/>
  <c r="H188" i="7" s="1"/>
  <c r="F188" i="7"/>
  <c r="K187" i="7"/>
  <c r="I187" i="7"/>
  <c r="J187" i="7" s="1"/>
  <c r="G187" i="7"/>
  <c r="H187" i="7" s="1"/>
  <c r="F187" i="7"/>
  <c r="K186" i="7"/>
  <c r="I186" i="7"/>
  <c r="J186" i="7" s="1"/>
  <c r="H186" i="7"/>
  <c r="G186" i="7"/>
  <c r="F186" i="7"/>
  <c r="K185" i="7"/>
  <c r="I185" i="7"/>
  <c r="J185" i="7" s="1"/>
  <c r="G185" i="7"/>
  <c r="H185" i="7" s="1"/>
  <c r="F185" i="7"/>
  <c r="K184" i="7"/>
  <c r="I184" i="7"/>
  <c r="J184" i="7" s="1"/>
  <c r="G184" i="7"/>
  <c r="H184" i="7" s="1"/>
  <c r="F184" i="7"/>
  <c r="K183" i="7"/>
  <c r="I183" i="7"/>
  <c r="J183" i="7" s="1"/>
  <c r="G183" i="7"/>
  <c r="H183" i="7" s="1"/>
  <c r="F183" i="7"/>
  <c r="K182" i="7"/>
  <c r="I182" i="7"/>
  <c r="J182" i="7" s="1"/>
  <c r="G182" i="7"/>
  <c r="H182" i="7" s="1"/>
  <c r="F182" i="7"/>
  <c r="K181" i="7"/>
  <c r="I181" i="7"/>
  <c r="J181" i="7" s="1"/>
  <c r="G181" i="7"/>
  <c r="H181" i="7" s="1"/>
  <c r="F181" i="7"/>
  <c r="K180" i="7"/>
  <c r="I180" i="7"/>
  <c r="J180" i="7" s="1"/>
  <c r="G180" i="7"/>
  <c r="H180" i="7" s="1"/>
  <c r="F180" i="7"/>
  <c r="K179" i="7"/>
  <c r="J179" i="7"/>
  <c r="I179" i="7"/>
  <c r="G179" i="7"/>
  <c r="H179" i="7" s="1"/>
  <c r="F179" i="7"/>
  <c r="K178" i="7"/>
  <c r="I178" i="7"/>
  <c r="J178" i="7" s="1"/>
  <c r="G178" i="7"/>
  <c r="H178" i="7" s="1"/>
  <c r="F178" i="7"/>
  <c r="K177" i="7"/>
  <c r="J177" i="7"/>
  <c r="I177" i="7"/>
  <c r="G177" i="7"/>
  <c r="H177" i="7" s="1"/>
  <c r="F177" i="7"/>
  <c r="K176" i="7"/>
  <c r="I176" i="7"/>
  <c r="J176" i="7" s="1"/>
  <c r="H176" i="7"/>
  <c r="G176" i="7"/>
  <c r="F176" i="7"/>
  <c r="K175" i="7"/>
  <c r="I175" i="7"/>
  <c r="J175" i="7" s="1"/>
  <c r="G175" i="7"/>
  <c r="H175" i="7" s="1"/>
  <c r="F175" i="7"/>
  <c r="K174" i="7"/>
  <c r="I174" i="7"/>
  <c r="J174" i="7" s="1"/>
  <c r="H174" i="7"/>
  <c r="G174" i="7"/>
  <c r="F174" i="7"/>
  <c r="K173" i="7"/>
  <c r="I173" i="7"/>
  <c r="J173" i="7" s="1"/>
  <c r="G173" i="7"/>
  <c r="H173" i="7" s="1"/>
  <c r="F173" i="7"/>
  <c r="K172" i="7"/>
  <c r="I172" i="7"/>
  <c r="J172" i="7" s="1"/>
  <c r="G172" i="7"/>
  <c r="H172" i="7" s="1"/>
  <c r="F172" i="7"/>
  <c r="K171" i="7"/>
  <c r="J171" i="7"/>
  <c r="I171" i="7"/>
  <c r="G171" i="7"/>
  <c r="H171" i="7" s="1"/>
  <c r="F171" i="7"/>
  <c r="K170" i="7"/>
  <c r="I170" i="7"/>
  <c r="J170" i="7" s="1"/>
  <c r="G170" i="7"/>
  <c r="H170" i="7" s="1"/>
  <c r="F170" i="7"/>
  <c r="K169" i="7"/>
  <c r="J169" i="7"/>
  <c r="I169" i="7"/>
  <c r="G169" i="7"/>
  <c r="H169" i="7" s="1"/>
  <c r="F169" i="7"/>
  <c r="K168" i="7"/>
  <c r="I168" i="7"/>
  <c r="J168" i="7" s="1"/>
  <c r="H168" i="7"/>
  <c r="G168" i="7"/>
  <c r="F168" i="7"/>
  <c r="K167" i="7"/>
  <c r="I167" i="7"/>
  <c r="J167" i="7" s="1"/>
  <c r="G167" i="7"/>
  <c r="H167" i="7" s="1"/>
  <c r="F167" i="7"/>
  <c r="K166" i="7"/>
  <c r="I166" i="7"/>
  <c r="J166" i="7" s="1"/>
  <c r="H166" i="7"/>
  <c r="G166" i="7"/>
  <c r="F166" i="7"/>
  <c r="K165" i="7"/>
  <c r="I165" i="7"/>
  <c r="J165" i="7" s="1"/>
  <c r="G165" i="7"/>
  <c r="H165" i="7" s="1"/>
  <c r="F165" i="7"/>
  <c r="K164" i="7"/>
  <c r="I164" i="7"/>
  <c r="J164" i="7" s="1"/>
  <c r="G164" i="7"/>
  <c r="H164" i="7" s="1"/>
  <c r="F164" i="7"/>
  <c r="K163" i="7"/>
  <c r="J163" i="7"/>
  <c r="I163" i="7"/>
  <c r="G163" i="7"/>
  <c r="H163" i="7" s="1"/>
  <c r="F163" i="7"/>
  <c r="K162" i="7"/>
  <c r="I162" i="7"/>
  <c r="J162" i="7" s="1"/>
  <c r="G162" i="7"/>
  <c r="H162" i="7" s="1"/>
  <c r="F162" i="7"/>
  <c r="K161" i="7"/>
  <c r="J161" i="7"/>
  <c r="I161" i="7"/>
  <c r="G161" i="7"/>
  <c r="H161" i="7" s="1"/>
  <c r="F161" i="7"/>
  <c r="K160" i="7"/>
  <c r="I160" i="7"/>
  <c r="J160" i="7" s="1"/>
  <c r="H160" i="7"/>
  <c r="G160" i="7"/>
  <c r="F160" i="7"/>
  <c r="K159" i="7"/>
  <c r="I159" i="7"/>
  <c r="J159" i="7" s="1"/>
  <c r="G159" i="7"/>
  <c r="H159" i="7" s="1"/>
  <c r="F159" i="7"/>
  <c r="K158" i="7"/>
  <c r="I158" i="7"/>
  <c r="J158" i="7" s="1"/>
  <c r="H158" i="7"/>
  <c r="G158" i="7"/>
  <c r="F158" i="7"/>
  <c r="K157" i="7"/>
  <c r="I157" i="7"/>
  <c r="J157" i="7" s="1"/>
  <c r="G157" i="7"/>
  <c r="H157" i="7" s="1"/>
  <c r="F157" i="7"/>
  <c r="K156" i="7"/>
  <c r="I156" i="7"/>
  <c r="J156" i="7" s="1"/>
  <c r="G156" i="7"/>
  <c r="H156" i="7" s="1"/>
  <c r="F156" i="7"/>
  <c r="K155" i="7"/>
  <c r="J155" i="7"/>
  <c r="I155" i="7"/>
  <c r="G155" i="7"/>
  <c r="H155" i="7" s="1"/>
  <c r="F155" i="7"/>
  <c r="K154" i="7"/>
  <c r="I154" i="7"/>
  <c r="J154" i="7" s="1"/>
  <c r="G154" i="7"/>
  <c r="H154" i="7" s="1"/>
  <c r="F154" i="7"/>
  <c r="K153" i="7"/>
  <c r="J153" i="7"/>
  <c r="I153" i="7"/>
  <c r="G153" i="7"/>
  <c r="H153" i="7" s="1"/>
  <c r="F153" i="7"/>
  <c r="K152" i="7"/>
  <c r="I152" i="7"/>
  <c r="J152" i="7" s="1"/>
  <c r="H152" i="7"/>
  <c r="G152" i="7"/>
  <c r="F152" i="7"/>
  <c r="K151" i="7"/>
  <c r="I151" i="7"/>
  <c r="J151" i="7" s="1"/>
  <c r="G151" i="7"/>
  <c r="H151" i="7" s="1"/>
  <c r="F151" i="7"/>
  <c r="K150" i="7"/>
  <c r="I150" i="7"/>
  <c r="J150" i="7" s="1"/>
  <c r="H150" i="7"/>
  <c r="G150" i="7"/>
  <c r="F150" i="7"/>
  <c r="K149" i="7"/>
  <c r="I149" i="7"/>
  <c r="J149" i="7" s="1"/>
  <c r="G149" i="7"/>
  <c r="H149" i="7" s="1"/>
  <c r="F149" i="7"/>
  <c r="K148" i="7"/>
  <c r="I148" i="7"/>
  <c r="J148" i="7" s="1"/>
  <c r="G148" i="7"/>
  <c r="H148" i="7" s="1"/>
  <c r="F148" i="7"/>
  <c r="K147" i="7"/>
  <c r="J147" i="7"/>
  <c r="I147" i="7"/>
  <c r="G147" i="7"/>
  <c r="H147" i="7" s="1"/>
  <c r="F147" i="7"/>
  <c r="K146" i="7"/>
  <c r="I146" i="7"/>
  <c r="J146" i="7" s="1"/>
  <c r="G146" i="7"/>
  <c r="H146" i="7" s="1"/>
  <c r="F146" i="7"/>
  <c r="K145" i="7"/>
  <c r="J145" i="7"/>
  <c r="I145" i="7"/>
  <c r="G145" i="7"/>
  <c r="H145" i="7" s="1"/>
  <c r="F145" i="7"/>
  <c r="K144" i="7"/>
  <c r="I144" i="7"/>
  <c r="J144" i="7" s="1"/>
  <c r="H144" i="7"/>
  <c r="G144" i="7"/>
  <c r="F144" i="7"/>
  <c r="K143" i="7"/>
  <c r="I143" i="7"/>
  <c r="J143" i="7" s="1"/>
  <c r="G143" i="7"/>
  <c r="H143" i="7" s="1"/>
  <c r="F143" i="7"/>
  <c r="K142" i="7"/>
  <c r="I142" i="7"/>
  <c r="J142" i="7" s="1"/>
  <c r="G142" i="7"/>
  <c r="H142" i="7" s="1"/>
  <c r="F142" i="7"/>
  <c r="K141" i="7"/>
  <c r="I141" i="7"/>
  <c r="J141" i="7" s="1"/>
  <c r="G141" i="7"/>
  <c r="H141" i="7" s="1"/>
  <c r="F141" i="7"/>
  <c r="K140" i="7"/>
  <c r="I140" i="7"/>
  <c r="J140" i="7" s="1"/>
  <c r="G140" i="7"/>
  <c r="H140" i="7" s="1"/>
  <c r="F140" i="7"/>
  <c r="K139" i="7"/>
  <c r="J139" i="7"/>
  <c r="I139" i="7"/>
  <c r="G139" i="7"/>
  <c r="H139" i="7" s="1"/>
  <c r="F139" i="7"/>
  <c r="K138" i="7"/>
  <c r="I138" i="7"/>
  <c r="J138" i="7" s="1"/>
  <c r="H138" i="7"/>
  <c r="G138" i="7"/>
  <c r="F138" i="7"/>
  <c r="K137" i="7"/>
  <c r="I137" i="7"/>
  <c r="J137" i="7" s="1"/>
  <c r="G137" i="7"/>
  <c r="H137" i="7" s="1"/>
  <c r="F137" i="7"/>
  <c r="K136" i="7"/>
  <c r="I136" i="7"/>
  <c r="J136" i="7" s="1"/>
  <c r="G136" i="7"/>
  <c r="H136" i="7" s="1"/>
  <c r="F136" i="7"/>
  <c r="K135" i="7"/>
  <c r="J135" i="7"/>
  <c r="I135" i="7"/>
  <c r="G135" i="7"/>
  <c r="H135" i="7" s="1"/>
  <c r="F135" i="7"/>
  <c r="K134" i="7"/>
  <c r="I134" i="7"/>
  <c r="J134" i="7" s="1"/>
  <c r="H134" i="7"/>
  <c r="G134" i="7"/>
  <c r="F134" i="7"/>
  <c r="K133" i="7"/>
  <c r="I133" i="7"/>
  <c r="J133" i="7" s="1"/>
  <c r="G133" i="7"/>
  <c r="H133" i="7" s="1"/>
  <c r="F133" i="7"/>
  <c r="K132" i="7"/>
  <c r="I132" i="7"/>
  <c r="J132" i="7" s="1"/>
  <c r="G132" i="7"/>
  <c r="H132" i="7" s="1"/>
  <c r="F132" i="7"/>
  <c r="K131" i="7"/>
  <c r="J131" i="7"/>
  <c r="I131" i="7"/>
  <c r="G131" i="7"/>
  <c r="H131" i="7" s="1"/>
  <c r="F131" i="7"/>
  <c r="K130" i="7"/>
  <c r="I130" i="7"/>
  <c r="J130" i="7" s="1"/>
  <c r="H130" i="7"/>
  <c r="G130" i="7"/>
  <c r="F130" i="7"/>
  <c r="K129" i="7"/>
  <c r="I129" i="7"/>
  <c r="J129" i="7" s="1"/>
  <c r="G129" i="7"/>
  <c r="H129" i="7" s="1"/>
  <c r="F129" i="7"/>
  <c r="K128" i="7"/>
  <c r="I128" i="7"/>
  <c r="J128" i="7" s="1"/>
  <c r="G128" i="7"/>
  <c r="H128" i="7" s="1"/>
  <c r="F128" i="7"/>
  <c r="K127" i="7"/>
  <c r="J127" i="7"/>
  <c r="I127" i="7"/>
  <c r="G127" i="7"/>
  <c r="H127" i="7" s="1"/>
  <c r="F127" i="7"/>
  <c r="K126" i="7"/>
  <c r="I126" i="7"/>
  <c r="J126" i="7" s="1"/>
  <c r="H126" i="7"/>
  <c r="G126" i="7"/>
  <c r="F126" i="7"/>
  <c r="K125" i="7"/>
  <c r="I125" i="7"/>
  <c r="J125" i="7" s="1"/>
  <c r="G125" i="7"/>
  <c r="H125" i="7" s="1"/>
  <c r="F125" i="7"/>
  <c r="K124" i="7"/>
  <c r="I124" i="7"/>
  <c r="J124" i="7" s="1"/>
  <c r="G124" i="7"/>
  <c r="H124" i="7" s="1"/>
  <c r="F124" i="7"/>
  <c r="K123" i="7"/>
  <c r="J123" i="7"/>
  <c r="I123" i="7"/>
  <c r="G123" i="7"/>
  <c r="H123" i="7" s="1"/>
  <c r="F123" i="7"/>
  <c r="K122" i="7"/>
  <c r="I122" i="7"/>
  <c r="J122" i="7" s="1"/>
  <c r="H122" i="7"/>
  <c r="G122" i="7"/>
  <c r="F122" i="7"/>
  <c r="K121" i="7"/>
  <c r="I121" i="7"/>
  <c r="J121" i="7" s="1"/>
  <c r="G121" i="7"/>
  <c r="H121" i="7" s="1"/>
  <c r="F121" i="7"/>
  <c r="K120" i="7"/>
  <c r="I120" i="7"/>
  <c r="J120" i="7" s="1"/>
  <c r="G120" i="7"/>
  <c r="H120" i="7" s="1"/>
  <c r="F120" i="7"/>
  <c r="K119" i="7"/>
  <c r="J119" i="7"/>
  <c r="I119" i="7"/>
  <c r="G119" i="7"/>
  <c r="H119" i="7" s="1"/>
  <c r="F119" i="7"/>
  <c r="K118" i="7"/>
  <c r="I118" i="7"/>
  <c r="J118" i="7" s="1"/>
  <c r="H118" i="7"/>
  <c r="G118" i="7"/>
  <c r="F118" i="7"/>
  <c r="K117" i="7"/>
  <c r="I117" i="7"/>
  <c r="J117" i="7" s="1"/>
  <c r="G117" i="7"/>
  <c r="H117" i="7" s="1"/>
  <c r="F117" i="7"/>
  <c r="K116" i="7"/>
  <c r="I116" i="7"/>
  <c r="J116" i="7" s="1"/>
  <c r="G116" i="7"/>
  <c r="H116" i="7" s="1"/>
  <c r="F116" i="7"/>
  <c r="K115" i="7"/>
  <c r="J115" i="7"/>
  <c r="I115" i="7"/>
  <c r="G115" i="7"/>
  <c r="H115" i="7" s="1"/>
  <c r="F115" i="7"/>
  <c r="K114" i="7"/>
  <c r="I114" i="7"/>
  <c r="J114" i="7" s="1"/>
  <c r="H114" i="7"/>
  <c r="G114" i="7"/>
  <c r="F114" i="7"/>
  <c r="K113" i="7"/>
  <c r="I113" i="7"/>
  <c r="J113" i="7" s="1"/>
  <c r="G113" i="7"/>
  <c r="H113" i="7" s="1"/>
  <c r="F113" i="7"/>
  <c r="K112" i="7"/>
  <c r="I112" i="7"/>
  <c r="J112" i="7" s="1"/>
  <c r="G112" i="7"/>
  <c r="H112" i="7" s="1"/>
  <c r="F112" i="7"/>
  <c r="K111" i="7"/>
  <c r="J111" i="7"/>
  <c r="I111" i="7"/>
  <c r="G111" i="7"/>
  <c r="H111" i="7" s="1"/>
  <c r="F111" i="7"/>
  <c r="K110" i="7"/>
  <c r="I110" i="7"/>
  <c r="J110" i="7" s="1"/>
  <c r="H110" i="7"/>
  <c r="G110" i="7"/>
  <c r="F110" i="7"/>
  <c r="K109" i="7"/>
  <c r="I109" i="7"/>
  <c r="J109" i="7" s="1"/>
  <c r="G109" i="7"/>
  <c r="H109" i="7" s="1"/>
  <c r="F109" i="7"/>
  <c r="K108" i="7"/>
  <c r="I108" i="7"/>
  <c r="J108" i="7" s="1"/>
  <c r="G108" i="7"/>
  <c r="H108" i="7" s="1"/>
  <c r="F108" i="7"/>
  <c r="K107" i="7"/>
  <c r="J107" i="7"/>
  <c r="I107" i="7"/>
  <c r="G107" i="7"/>
  <c r="H107" i="7" s="1"/>
  <c r="F107" i="7"/>
  <c r="K106" i="7"/>
  <c r="I106" i="7"/>
  <c r="J106" i="7" s="1"/>
  <c r="H106" i="7"/>
  <c r="G106" i="7"/>
  <c r="F106" i="7"/>
  <c r="K105" i="7"/>
  <c r="I105" i="7"/>
  <c r="J105" i="7" s="1"/>
  <c r="G105" i="7"/>
  <c r="H105" i="7" s="1"/>
  <c r="F105" i="7"/>
  <c r="K104" i="7"/>
  <c r="I104" i="7"/>
  <c r="J104" i="7" s="1"/>
  <c r="G104" i="7"/>
  <c r="H104" i="7" s="1"/>
  <c r="F104" i="7"/>
  <c r="K103" i="7"/>
  <c r="J103" i="7"/>
  <c r="I103" i="7"/>
  <c r="G103" i="7"/>
  <c r="H103" i="7" s="1"/>
  <c r="F103" i="7"/>
  <c r="K102" i="7"/>
  <c r="I102" i="7"/>
  <c r="J102" i="7" s="1"/>
  <c r="H102" i="7"/>
  <c r="G102" i="7"/>
  <c r="F102" i="7"/>
  <c r="K101" i="7"/>
  <c r="I101" i="7"/>
  <c r="J101" i="7" s="1"/>
  <c r="G101" i="7"/>
  <c r="H101" i="7" s="1"/>
  <c r="F101" i="7"/>
  <c r="K100" i="7"/>
  <c r="I100" i="7"/>
  <c r="J100" i="7" s="1"/>
  <c r="G100" i="7"/>
  <c r="H100" i="7" s="1"/>
  <c r="F100" i="7"/>
  <c r="K99" i="7"/>
  <c r="J99" i="7"/>
  <c r="I99" i="7"/>
  <c r="G99" i="7"/>
  <c r="H99" i="7" s="1"/>
  <c r="F99" i="7"/>
  <c r="K98" i="7"/>
  <c r="I98" i="7"/>
  <c r="J98" i="7" s="1"/>
  <c r="H98" i="7"/>
  <c r="G98" i="7"/>
  <c r="F98" i="7"/>
  <c r="K97" i="7"/>
  <c r="I97" i="7"/>
  <c r="J97" i="7" s="1"/>
  <c r="G97" i="7"/>
  <c r="H97" i="7" s="1"/>
  <c r="F97" i="7"/>
  <c r="K96" i="7"/>
  <c r="I96" i="7"/>
  <c r="J96" i="7" s="1"/>
  <c r="G96" i="7"/>
  <c r="H96" i="7" s="1"/>
  <c r="F96" i="7"/>
  <c r="K95" i="7"/>
  <c r="J95" i="7"/>
  <c r="I95" i="7"/>
  <c r="G95" i="7"/>
  <c r="H95" i="7" s="1"/>
  <c r="F95" i="7"/>
  <c r="K94" i="7"/>
  <c r="I94" i="7"/>
  <c r="J94" i="7" s="1"/>
  <c r="H94" i="7"/>
  <c r="G94" i="7"/>
  <c r="F94" i="7"/>
  <c r="K93" i="7"/>
  <c r="I93" i="7"/>
  <c r="J93" i="7" s="1"/>
  <c r="G93" i="7"/>
  <c r="H93" i="7" s="1"/>
  <c r="F93" i="7"/>
  <c r="K92" i="7"/>
  <c r="I92" i="7"/>
  <c r="J92" i="7" s="1"/>
  <c r="G92" i="7"/>
  <c r="H92" i="7" s="1"/>
  <c r="F92" i="7"/>
  <c r="K91" i="7"/>
  <c r="J91" i="7"/>
  <c r="I91" i="7"/>
  <c r="G91" i="7"/>
  <c r="H91" i="7" s="1"/>
  <c r="F91" i="7"/>
  <c r="K90" i="7"/>
  <c r="I90" i="7"/>
  <c r="J90" i="7" s="1"/>
  <c r="H90" i="7"/>
  <c r="G90" i="7"/>
  <c r="F90" i="7"/>
  <c r="K89" i="7"/>
  <c r="I89" i="7"/>
  <c r="J89" i="7" s="1"/>
  <c r="G89" i="7"/>
  <c r="H89" i="7" s="1"/>
  <c r="F89" i="7"/>
  <c r="K88" i="7"/>
  <c r="I88" i="7"/>
  <c r="J88" i="7" s="1"/>
  <c r="G88" i="7"/>
  <c r="H88" i="7" s="1"/>
  <c r="F88" i="7"/>
  <c r="K87" i="7"/>
  <c r="J87" i="7"/>
  <c r="I87" i="7"/>
  <c r="G87" i="7"/>
  <c r="H87" i="7" s="1"/>
  <c r="F87" i="7"/>
  <c r="K86" i="7"/>
  <c r="I86" i="7"/>
  <c r="J86" i="7" s="1"/>
  <c r="H86" i="7"/>
  <c r="G86" i="7"/>
  <c r="F86" i="7"/>
  <c r="K85" i="7"/>
  <c r="I85" i="7"/>
  <c r="J85" i="7" s="1"/>
  <c r="G85" i="7"/>
  <c r="H85" i="7" s="1"/>
  <c r="F85" i="7"/>
  <c r="K84" i="7"/>
  <c r="I84" i="7"/>
  <c r="J84" i="7" s="1"/>
  <c r="G84" i="7"/>
  <c r="H84" i="7" s="1"/>
  <c r="F84" i="7"/>
  <c r="K83" i="7"/>
  <c r="J83" i="7"/>
  <c r="I83" i="7"/>
  <c r="G83" i="7"/>
  <c r="H83" i="7" s="1"/>
  <c r="F83" i="7"/>
  <c r="K82" i="7"/>
  <c r="I82" i="7"/>
  <c r="J82" i="7" s="1"/>
  <c r="H82" i="7"/>
  <c r="G82" i="7"/>
  <c r="F82" i="7"/>
  <c r="K81" i="7"/>
  <c r="I81" i="7"/>
  <c r="J81" i="7" s="1"/>
  <c r="G81" i="7"/>
  <c r="H81" i="7" s="1"/>
  <c r="F81" i="7"/>
  <c r="K80" i="7"/>
  <c r="I80" i="7"/>
  <c r="J80" i="7" s="1"/>
  <c r="G80" i="7"/>
  <c r="H80" i="7" s="1"/>
  <c r="F80" i="7"/>
  <c r="K79" i="7"/>
  <c r="J79" i="7"/>
  <c r="I79" i="7"/>
  <c r="G79" i="7"/>
  <c r="H79" i="7" s="1"/>
  <c r="F79" i="7"/>
  <c r="K78" i="7"/>
  <c r="I78" i="7"/>
  <c r="J78" i="7" s="1"/>
  <c r="H78" i="7"/>
  <c r="G78" i="7"/>
  <c r="F78" i="7"/>
  <c r="K77" i="7"/>
  <c r="I77" i="7"/>
  <c r="J77" i="7" s="1"/>
  <c r="G77" i="7"/>
  <c r="H77" i="7" s="1"/>
  <c r="F77" i="7"/>
  <c r="K76" i="7"/>
  <c r="I76" i="7"/>
  <c r="J76" i="7" s="1"/>
  <c r="G76" i="7"/>
  <c r="H76" i="7" s="1"/>
  <c r="F76" i="7"/>
  <c r="K75" i="7"/>
  <c r="J75" i="7"/>
  <c r="I75" i="7"/>
  <c r="G75" i="7"/>
  <c r="H75" i="7" s="1"/>
  <c r="F75" i="7"/>
  <c r="K74" i="7"/>
  <c r="I74" i="7"/>
  <c r="J74" i="7" s="1"/>
  <c r="H74" i="7"/>
  <c r="G74" i="7"/>
  <c r="F74" i="7"/>
  <c r="K73" i="7"/>
  <c r="I73" i="7"/>
  <c r="J73" i="7" s="1"/>
  <c r="G73" i="7"/>
  <c r="H73" i="7" s="1"/>
  <c r="F73" i="7"/>
  <c r="K72" i="7"/>
  <c r="I72" i="7"/>
  <c r="J72" i="7" s="1"/>
  <c r="G72" i="7"/>
  <c r="H72" i="7" s="1"/>
  <c r="F72" i="7"/>
  <c r="K71" i="7"/>
  <c r="J71" i="7"/>
  <c r="I71" i="7"/>
  <c r="G71" i="7"/>
  <c r="H71" i="7" s="1"/>
  <c r="F71" i="7"/>
  <c r="K70" i="7"/>
  <c r="I70" i="7"/>
  <c r="J70" i="7" s="1"/>
  <c r="H70" i="7"/>
  <c r="G70" i="7"/>
  <c r="F70" i="7"/>
  <c r="K69" i="7"/>
  <c r="I69" i="7"/>
  <c r="J69" i="7" s="1"/>
  <c r="G69" i="7"/>
  <c r="H69" i="7" s="1"/>
  <c r="F69" i="7"/>
  <c r="K68" i="7"/>
  <c r="I68" i="7"/>
  <c r="J68" i="7" s="1"/>
  <c r="G68" i="7"/>
  <c r="H68" i="7" s="1"/>
  <c r="F68" i="7"/>
  <c r="K67" i="7"/>
  <c r="J67" i="7"/>
  <c r="I67" i="7"/>
  <c r="G67" i="7"/>
  <c r="H67" i="7" s="1"/>
  <c r="F67" i="7"/>
  <c r="K66" i="7"/>
  <c r="I66" i="7"/>
  <c r="J66" i="7" s="1"/>
  <c r="H66" i="7"/>
  <c r="G66" i="7"/>
  <c r="F66" i="7"/>
  <c r="K65" i="7"/>
  <c r="I65" i="7"/>
  <c r="J65" i="7" s="1"/>
  <c r="G65" i="7"/>
  <c r="H65" i="7" s="1"/>
  <c r="F65" i="7"/>
  <c r="K64" i="7"/>
  <c r="I64" i="7"/>
  <c r="J64" i="7" s="1"/>
  <c r="G64" i="7"/>
  <c r="H64" i="7" s="1"/>
  <c r="F64" i="7"/>
  <c r="K63" i="7"/>
  <c r="J63" i="7"/>
  <c r="I63" i="7"/>
  <c r="G63" i="7"/>
  <c r="H63" i="7" s="1"/>
  <c r="F63" i="7"/>
  <c r="K62" i="7"/>
  <c r="I62" i="7"/>
  <c r="J62" i="7" s="1"/>
  <c r="H62" i="7"/>
  <c r="G62" i="7"/>
  <c r="F62" i="7"/>
  <c r="K61" i="7"/>
  <c r="I61" i="7"/>
  <c r="J61" i="7" s="1"/>
  <c r="G61" i="7"/>
  <c r="H61" i="7" s="1"/>
  <c r="F61" i="7"/>
  <c r="K60" i="7"/>
  <c r="I60" i="7"/>
  <c r="J60" i="7" s="1"/>
  <c r="G60" i="7"/>
  <c r="H60" i="7" s="1"/>
  <c r="F60" i="7"/>
  <c r="K59" i="7"/>
  <c r="J59" i="7"/>
  <c r="I59" i="7"/>
  <c r="G59" i="7"/>
  <c r="H59" i="7" s="1"/>
  <c r="F59" i="7"/>
  <c r="K58" i="7"/>
  <c r="I58" i="7"/>
  <c r="J58" i="7" s="1"/>
  <c r="H58" i="7"/>
  <c r="G58" i="7"/>
  <c r="F58" i="7"/>
  <c r="K57" i="7"/>
  <c r="I57" i="7"/>
  <c r="J57" i="7" s="1"/>
  <c r="G57" i="7"/>
  <c r="H57" i="7" s="1"/>
  <c r="F57" i="7"/>
  <c r="K56" i="7"/>
  <c r="I56" i="7"/>
  <c r="J56" i="7" s="1"/>
  <c r="G56" i="7"/>
  <c r="H56" i="7" s="1"/>
  <c r="F56" i="7"/>
  <c r="K55" i="7"/>
  <c r="J55" i="7"/>
  <c r="I55" i="7"/>
  <c r="G55" i="7"/>
  <c r="H55" i="7" s="1"/>
  <c r="F55" i="7"/>
  <c r="K54" i="7"/>
  <c r="I54" i="7"/>
  <c r="J54" i="7" s="1"/>
  <c r="H54" i="7"/>
  <c r="G54" i="7"/>
  <c r="F54" i="7"/>
  <c r="K53" i="7"/>
  <c r="I53" i="7"/>
  <c r="J53" i="7" s="1"/>
  <c r="G53" i="7"/>
  <c r="H53" i="7" s="1"/>
  <c r="F53" i="7"/>
  <c r="K52" i="7"/>
  <c r="I52" i="7"/>
  <c r="J52" i="7" s="1"/>
  <c r="G52" i="7"/>
  <c r="H52" i="7" s="1"/>
  <c r="F52" i="7"/>
  <c r="K51" i="7"/>
  <c r="J51" i="7"/>
  <c r="I51" i="7"/>
  <c r="G51" i="7"/>
  <c r="H51" i="7" s="1"/>
  <c r="F51" i="7"/>
  <c r="K50" i="7"/>
  <c r="I50" i="7"/>
  <c r="J50" i="7" s="1"/>
  <c r="H50" i="7"/>
  <c r="G50" i="7"/>
  <c r="F50" i="7"/>
  <c r="K49" i="7"/>
  <c r="I49" i="7"/>
  <c r="J49" i="7" s="1"/>
  <c r="G49" i="7"/>
  <c r="H49" i="7" s="1"/>
  <c r="F49" i="7"/>
  <c r="K48" i="7"/>
  <c r="I48" i="7"/>
  <c r="J48" i="7" s="1"/>
  <c r="G48" i="7"/>
  <c r="H48" i="7" s="1"/>
  <c r="F48" i="7"/>
  <c r="K47" i="7"/>
  <c r="J47" i="7"/>
  <c r="I47" i="7"/>
  <c r="G47" i="7"/>
  <c r="H47" i="7" s="1"/>
  <c r="F47" i="7"/>
  <c r="K46" i="7"/>
  <c r="I46" i="7"/>
  <c r="J46" i="7" s="1"/>
  <c r="H46" i="7"/>
  <c r="G46" i="7"/>
  <c r="F46" i="7"/>
  <c r="K45" i="7"/>
  <c r="I45" i="7"/>
  <c r="J45" i="7" s="1"/>
  <c r="G45" i="7"/>
  <c r="H45" i="7" s="1"/>
  <c r="F45" i="7"/>
  <c r="K44" i="7"/>
  <c r="I44" i="7"/>
  <c r="J44" i="7" s="1"/>
  <c r="G44" i="7"/>
  <c r="H44" i="7" s="1"/>
  <c r="F44" i="7"/>
  <c r="K43" i="7"/>
  <c r="J43" i="7"/>
  <c r="I43" i="7"/>
  <c r="G43" i="7"/>
  <c r="H43" i="7" s="1"/>
  <c r="F43" i="7"/>
  <c r="K42" i="7"/>
  <c r="I42" i="7"/>
  <c r="J42" i="7" s="1"/>
  <c r="H42" i="7"/>
  <c r="G42" i="7"/>
  <c r="F42" i="7"/>
  <c r="K41" i="7"/>
  <c r="I41" i="7"/>
  <c r="J41" i="7" s="1"/>
  <c r="G41" i="7"/>
  <c r="H41" i="7" s="1"/>
  <c r="F41" i="7"/>
  <c r="K40" i="7"/>
  <c r="I40" i="7"/>
  <c r="J40" i="7" s="1"/>
  <c r="G40" i="7"/>
  <c r="H40" i="7" s="1"/>
  <c r="F40" i="7"/>
  <c r="K39" i="7"/>
  <c r="J39" i="7"/>
  <c r="I39" i="7"/>
  <c r="G39" i="7"/>
  <c r="H39" i="7" s="1"/>
  <c r="F39" i="7"/>
  <c r="K38" i="7"/>
  <c r="I38" i="7"/>
  <c r="J38" i="7" s="1"/>
  <c r="H38" i="7"/>
  <c r="G38" i="7"/>
  <c r="F38" i="7"/>
  <c r="K37" i="7"/>
  <c r="I37" i="7"/>
  <c r="J37" i="7" s="1"/>
  <c r="G37" i="7"/>
  <c r="H37" i="7" s="1"/>
  <c r="F37" i="7"/>
  <c r="K36" i="7"/>
  <c r="I36" i="7"/>
  <c r="J36" i="7" s="1"/>
  <c r="G36" i="7"/>
  <c r="H36" i="7" s="1"/>
  <c r="F36" i="7"/>
  <c r="K35" i="7"/>
  <c r="J35" i="7"/>
  <c r="I35" i="7"/>
  <c r="G35" i="7"/>
  <c r="H35" i="7" s="1"/>
  <c r="F35" i="7"/>
  <c r="K34" i="7"/>
  <c r="I34" i="7"/>
  <c r="J34" i="7" s="1"/>
  <c r="H34" i="7"/>
  <c r="G34" i="7"/>
  <c r="F34" i="7"/>
  <c r="K33" i="7"/>
  <c r="I33" i="7"/>
  <c r="J33" i="7" s="1"/>
  <c r="G33" i="7"/>
  <c r="H33" i="7" s="1"/>
  <c r="F33" i="7"/>
  <c r="K32" i="7"/>
  <c r="I32" i="7"/>
  <c r="J32" i="7" s="1"/>
  <c r="G32" i="7"/>
  <c r="H32" i="7" s="1"/>
  <c r="F32" i="7"/>
  <c r="K31" i="7"/>
  <c r="J31" i="7"/>
  <c r="I31" i="7"/>
  <c r="G31" i="7"/>
  <c r="H31" i="7" s="1"/>
  <c r="F31" i="7"/>
  <c r="K30" i="7"/>
  <c r="I30" i="7"/>
  <c r="J30" i="7" s="1"/>
  <c r="H30" i="7"/>
  <c r="G30" i="7"/>
  <c r="F30" i="7"/>
  <c r="K29" i="7"/>
  <c r="I29" i="7"/>
  <c r="J29" i="7" s="1"/>
  <c r="G29" i="7"/>
  <c r="H29" i="7" s="1"/>
  <c r="F29" i="7"/>
  <c r="K28" i="7"/>
  <c r="I28" i="7"/>
  <c r="J28" i="7" s="1"/>
  <c r="G28" i="7"/>
  <c r="H28" i="7" s="1"/>
  <c r="F28" i="7"/>
  <c r="K27" i="7"/>
  <c r="J27" i="7"/>
  <c r="I27" i="7"/>
  <c r="G27" i="7"/>
  <c r="H27" i="7" s="1"/>
  <c r="F27" i="7"/>
  <c r="K26" i="7"/>
  <c r="I26" i="7"/>
  <c r="J26" i="7" s="1"/>
  <c r="H26" i="7"/>
  <c r="G26" i="7"/>
  <c r="F26" i="7"/>
  <c r="K25" i="7"/>
  <c r="I25" i="7"/>
  <c r="J25" i="7" s="1"/>
  <c r="G25" i="7"/>
  <c r="H25" i="7" s="1"/>
  <c r="F25" i="7"/>
  <c r="K24" i="7"/>
  <c r="I24" i="7"/>
  <c r="J24" i="7" s="1"/>
  <c r="G24" i="7"/>
  <c r="H24" i="7" s="1"/>
  <c r="F24" i="7"/>
  <c r="K23" i="7"/>
  <c r="J23" i="7"/>
  <c r="I23" i="7"/>
  <c r="G23" i="7"/>
  <c r="H23" i="7" s="1"/>
  <c r="F23" i="7"/>
  <c r="K22" i="7"/>
  <c r="I22" i="7"/>
  <c r="J22" i="7" s="1"/>
  <c r="H22" i="7"/>
  <c r="G22" i="7"/>
  <c r="F22" i="7"/>
  <c r="K21" i="7"/>
  <c r="I21" i="7"/>
  <c r="J21" i="7" s="1"/>
  <c r="G21" i="7"/>
  <c r="H21" i="7" s="1"/>
  <c r="F21" i="7"/>
  <c r="K20" i="7"/>
  <c r="I20" i="7"/>
  <c r="J20" i="7" s="1"/>
  <c r="G20" i="7"/>
  <c r="H20" i="7" s="1"/>
  <c r="F20" i="7"/>
  <c r="K19" i="7"/>
  <c r="J19" i="7"/>
  <c r="I19" i="7"/>
  <c r="G19" i="7"/>
  <c r="H19" i="7" s="1"/>
  <c r="F19" i="7"/>
  <c r="K18" i="7"/>
  <c r="I18" i="7"/>
  <c r="J18" i="7" s="1"/>
  <c r="H18" i="7"/>
  <c r="G18" i="7"/>
  <c r="F18" i="7"/>
  <c r="K17" i="7"/>
  <c r="I17" i="7"/>
  <c r="J17" i="7" s="1"/>
  <c r="G17" i="7"/>
  <c r="H17" i="7" s="1"/>
  <c r="F17" i="7"/>
  <c r="K16" i="7"/>
  <c r="I16" i="7"/>
  <c r="J16" i="7" s="1"/>
  <c r="G16" i="7"/>
  <c r="H16" i="7" s="1"/>
  <c r="F16" i="7"/>
  <c r="K15" i="7"/>
  <c r="J15" i="7"/>
  <c r="I15" i="7"/>
  <c r="G15" i="7"/>
  <c r="H15" i="7" s="1"/>
  <c r="F15" i="7"/>
  <c r="K14" i="7"/>
  <c r="I14" i="7"/>
  <c r="J14" i="7" s="1"/>
  <c r="H14" i="7"/>
  <c r="G14" i="7"/>
  <c r="F14" i="7"/>
  <c r="K13" i="7"/>
  <c r="I13" i="7"/>
  <c r="J13" i="7" s="1"/>
  <c r="G13" i="7"/>
  <c r="H13" i="7" s="1"/>
  <c r="F13" i="7"/>
  <c r="K12" i="7"/>
  <c r="I12" i="7"/>
  <c r="J12" i="7" s="1"/>
  <c r="G12" i="7"/>
  <c r="H12" i="7" s="1"/>
  <c r="F12" i="7"/>
  <c r="K11" i="7"/>
  <c r="J11" i="7"/>
  <c r="I11" i="7"/>
  <c r="G11" i="7"/>
  <c r="H11" i="7" s="1"/>
  <c r="F11" i="7"/>
  <c r="K10" i="7"/>
  <c r="I10" i="7"/>
  <c r="J10" i="7" s="1"/>
  <c r="H10" i="7"/>
  <c r="G10" i="7"/>
  <c r="F10" i="7"/>
  <c r="K9" i="7"/>
  <c r="I9" i="7"/>
  <c r="J9" i="7" s="1"/>
  <c r="G9" i="7"/>
  <c r="H9" i="7" s="1"/>
  <c r="F9" i="7"/>
  <c r="K8" i="7"/>
  <c r="I8" i="7"/>
  <c r="J8" i="7" s="1"/>
  <c r="G8" i="7"/>
  <c r="H8" i="7" s="1"/>
  <c r="F8" i="7"/>
  <c r="K7" i="7"/>
  <c r="J7" i="7"/>
  <c r="I7" i="7"/>
  <c r="G7" i="7"/>
  <c r="H7" i="7" s="1"/>
  <c r="F7" i="7"/>
  <c r="K6" i="7"/>
  <c r="I6" i="7"/>
  <c r="J6" i="7" s="1"/>
  <c r="H6" i="7"/>
  <c r="G6" i="7"/>
  <c r="F6" i="7"/>
  <c r="K5" i="7"/>
  <c r="I5" i="7"/>
  <c r="J5" i="7" s="1"/>
  <c r="G5" i="7"/>
  <c r="H5" i="7" s="1"/>
  <c r="F5" i="7"/>
  <c r="K4" i="7"/>
  <c r="I4" i="7"/>
  <c r="J4" i="7" s="1"/>
  <c r="G4" i="7"/>
  <c r="H4" i="7" s="1"/>
  <c r="F4" i="7"/>
  <c r="K3" i="7"/>
  <c r="J3" i="7"/>
  <c r="I3" i="7"/>
  <c r="G3" i="7"/>
  <c r="H3" i="7" s="1"/>
  <c r="F3" i="7"/>
  <c r="K2" i="7"/>
  <c r="I2" i="7"/>
  <c r="J2" i="7" s="1"/>
  <c r="H2" i="7"/>
  <c r="G2" i="7"/>
  <c r="F2" i="7"/>
  <c r="H25" i="5"/>
  <c r="H21" i="5"/>
  <c r="H22" i="5"/>
  <c r="H23" i="5"/>
  <c r="H24" i="5"/>
  <c r="F303" i="5"/>
  <c r="F97" i="5"/>
  <c r="F304" i="5"/>
  <c r="F305" i="5"/>
  <c r="F524" i="5"/>
  <c r="F65" i="5"/>
  <c r="F707" i="5"/>
  <c r="F98" i="5"/>
  <c r="F306" i="5"/>
  <c r="F525" i="5"/>
  <c r="F99" i="5"/>
  <c r="F526" i="5"/>
  <c r="F307" i="5"/>
  <c r="F527" i="5"/>
  <c r="F231" i="5"/>
  <c r="F308" i="5"/>
  <c r="F528" i="5"/>
  <c r="F100" i="5"/>
  <c r="F66" i="5"/>
  <c r="F86" i="5"/>
  <c r="F309" i="5"/>
  <c r="F310" i="5"/>
  <c r="F311" i="5"/>
  <c r="F312" i="5"/>
  <c r="F496" i="5"/>
  <c r="F603" i="5"/>
  <c r="F30" i="5"/>
  <c r="F529" i="5"/>
  <c r="F154" i="5"/>
  <c r="F604" i="5"/>
  <c r="F101" i="5"/>
  <c r="F605" i="5"/>
  <c r="F15" i="5"/>
  <c r="F530" i="5"/>
  <c r="F155" i="5"/>
  <c r="F232" i="5"/>
  <c r="F313" i="5"/>
  <c r="F314" i="5"/>
  <c r="F233" i="5"/>
  <c r="F315" i="5"/>
  <c r="F102" i="5"/>
  <c r="F156" i="5"/>
  <c r="F531" i="5"/>
  <c r="F497" i="5"/>
  <c r="F316" i="5"/>
  <c r="F157" i="5"/>
  <c r="F234" i="5"/>
  <c r="F498" i="5"/>
  <c r="F317" i="5"/>
  <c r="F235" i="5"/>
  <c r="F318" i="5"/>
  <c r="F532" i="5"/>
  <c r="F236" i="5"/>
  <c r="F319" i="5"/>
  <c r="F606" i="5"/>
  <c r="F237" i="5"/>
  <c r="F87" i="5"/>
  <c r="F320" i="5"/>
  <c r="F533" i="5"/>
  <c r="F607" i="5"/>
  <c r="F321" i="5"/>
  <c r="F534" i="5"/>
  <c r="F708" i="5"/>
  <c r="F535" i="5"/>
  <c r="F158" i="5"/>
  <c r="F159" i="5"/>
  <c r="F322" i="5"/>
  <c r="F499" i="5"/>
  <c r="F500" i="5"/>
  <c r="F323" i="5"/>
  <c r="F103" i="5"/>
  <c r="F324" i="5"/>
  <c r="F45" i="5"/>
  <c r="F536" i="5"/>
  <c r="F325" i="5"/>
  <c r="F46" i="5"/>
  <c r="F88" i="5"/>
  <c r="F608" i="5"/>
  <c r="F501" i="5"/>
  <c r="F326" i="5"/>
  <c r="F700" i="5"/>
  <c r="F104" i="5"/>
  <c r="F327" i="5"/>
  <c r="F328" i="5"/>
  <c r="F238" i="5"/>
  <c r="F160" i="5"/>
  <c r="F329" i="5"/>
  <c r="F330" i="5"/>
  <c r="F331" i="5"/>
  <c r="F332" i="5"/>
  <c r="F105" i="5"/>
  <c r="F537" i="5"/>
  <c r="F538" i="5"/>
  <c r="F502" i="5"/>
  <c r="F106" i="5"/>
  <c r="F702" i="5"/>
  <c r="F709" i="5"/>
  <c r="F239" i="5"/>
  <c r="F107" i="5"/>
  <c r="F609" i="5"/>
  <c r="F161" i="5"/>
  <c r="F710" i="5"/>
  <c r="F240" i="5"/>
  <c r="F333" i="5"/>
  <c r="F610" i="5"/>
  <c r="F539" i="5"/>
  <c r="F503" i="5"/>
  <c r="F108" i="5"/>
  <c r="F540" i="5"/>
  <c r="F504" i="5"/>
  <c r="F611" i="5"/>
  <c r="F334" i="5"/>
  <c r="F335" i="5"/>
  <c r="F109" i="5"/>
  <c r="F336" i="5"/>
  <c r="F1" i="5"/>
  <c r="H2" i="5" s="1"/>
  <c r="F241" i="5"/>
  <c r="F242" i="5"/>
  <c r="F649" i="5"/>
  <c r="F650" i="5"/>
  <c r="F243" i="5"/>
  <c r="F711" i="5"/>
  <c r="F337" i="5"/>
  <c r="F338" i="5"/>
  <c r="F244" i="5"/>
  <c r="F162" i="5"/>
  <c r="F339" i="5"/>
  <c r="F110" i="5"/>
  <c r="F651" i="5"/>
  <c r="F612" i="5"/>
  <c r="F340" i="5"/>
  <c r="F245" i="5"/>
  <c r="F111" i="5"/>
  <c r="F246" i="5"/>
  <c r="F163" i="5"/>
  <c r="F47" i="5"/>
  <c r="F652" i="5"/>
  <c r="F112" i="5"/>
  <c r="F341" i="5"/>
  <c r="F541" i="5"/>
  <c r="F164" i="5"/>
  <c r="F16" i="5"/>
  <c r="F48" i="5"/>
  <c r="F712" i="5"/>
  <c r="F2" i="5"/>
  <c r="F542" i="5"/>
  <c r="F653" i="5"/>
  <c r="F17" i="5"/>
  <c r="F342" i="5"/>
  <c r="F654" i="5"/>
  <c r="F543" i="5"/>
  <c r="F113" i="5"/>
  <c r="F343" i="5"/>
  <c r="F613" i="5"/>
  <c r="F114" i="5"/>
  <c r="F344" i="5"/>
  <c r="F165" i="5"/>
  <c r="F544" i="5"/>
  <c r="F345" i="5"/>
  <c r="F545" i="5"/>
  <c r="F166" i="5"/>
  <c r="F655" i="5"/>
  <c r="F346" i="5"/>
  <c r="F546" i="5"/>
  <c r="F18" i="5"/>
  <c r="F614" i="5"/>
  <c r="F347" i="5"/>
  <c r="F247" i="5"/>
  <c r="F505" i="5"/>
  <c r="F348" i="5"/>
  <c r="F713" i="5"/>
  <c r="F248" i="5"/>
  <c r="F547" i="5"/>
  <c r="F656" i="5"/>
  <c r="F249" i="5"/>
  <c r="F349" i="5"/>
  <c r="F350" i="5"/>
  <c r="F548" i="5"/>
  <c r="F351" i="5"/>
  <c r="F115" i="5"/>
  <c r="F352" i="5"/>
  <c r="F19" i="5"/>
  <c r="F353" i="5"/>
  <c r="F354" i="5"/>
  <c r="F116" i="5"/>
  <c r="F117" i="5"/>
  <c r="F167" i="5"/>
  <c r="F355" i="5"/>
  <c r="F356" i="5"/>
  <c r="F549" i="5"/>
  <c r="F550" i="5"/>
  <c r="F20" i="5"/>
  <c r="F250" i="5"/>
  <c r="F615" i="5"/>
  <c r="F357" i="5"/>
  <c r="F89" i="5"/>
  <c r="F616" i="5"/>
  <c r="F705" i="5"/>
  <c r="F358" i="5"/>
  <c r="F551" i="5"/>
  <c r="F118" i="5"/>
  <c r="F552" i="5"/>
  <c r="F168" i="5"/>
  <c r="F617" i="5"/>
  <c r="F169" i="5"/>
  <c r="F359" i="5"/>
  <c r="F170" i="5"/>
  <c r="F618" i="5"/>
  <c r="F360" i="5"/>
  <c r="F361" i="5"/>
  <c r="F714" i="5"/>
  <c r="F251" i="5"/>
  <c r="F553" i="5"/>
  <c r="F31" i="5"/>
  <c r="F619" i="5"/>
  <c r="F171" i="5"/>
  <c r="F32" i="5"/>
  <c r="F172" i="5"/>
  <c r="F49" i="5"/>
  <c r="F362" i="5"/>
  <c r="F3" i="5"/>
  <c r="H9" i="5" s="1"/>
  <c r="F119" i="5"/>
  <c r="F67" i="5"/>
  <c r="F120" i="5"/>
  <c r="F363" i="5"/>
  <c r="F33" i="5"/>
  <c r="F68" i="5"/>
  <c r="F554" i="5"/>
  <c r="F4" i="5"/>
  <c r="F364" i="5"/>
  <c r="F620" i="5"/>
  <c r="F252" i="5"/>
  <c r="F121" i="5"/>
  <c r="F365" i="5"/>
  <c r="F506" i="5"/>
  <c r="F50" i="5"/>
  <c r="F366" i="5"/>
  <c r="F122" i="5"/>
  <c r="F21" i="5"/>
  <c r="F51" i="5"/>
  <c r="F657" i="5"/>
  <c r="F621" i="5"/>
  <c r="F90" i="5"/>
  <c r="F123" i="5"/>
  <c r="F555" i="5"/>
  <c r="F253" i="5"/>
  <c r="F622" i="5"/>
  <c r="F41" i="5"/>
  <c r="F556" i="5"/>
  <c r="F507" i="5"/>
  <c r="F69" i="5"/>
  <c r="F5" i="5"/>
  <c r="F173" i="5"/>
  <c r="F557" i="5"/>
  <c r="F623" i="5"/>
  <c r="F174" i="5"/>
  <c r="F624" i="5"/>
  <c r="F175" i="5"/>
  <c r="F367" i="5"/>
  <c r="F124" i="5"/>
  <c r="F125" i="5"/>
  <c r="F658" i="5"/>
  <c r="F254" i="5"/>
  <c r="F22" i="5"/>
  <c r="F91" i="5"/>
  <c r="F558" i="5"/>
  <c r="F559" i="5"/>
  <c r="F560" i="5"/>
  <c r="F368" i="5"/>
  <c r="F176" i="5"/>
  <c r="F255" i="5"/>
  <c r="F561" i="5"/>
  <c r="F715" i="5"/>
  <c r="F562" i="5"/>
  <c r="F256" i="5"/>
  <c r="F508" i="5"/>
  <c r="F257" i="5"/>
  <c r="F177" i="5"/>
  <c r="F369" i="5"/>
  <c r="F563" i="5"/>
  <c r="F564" i="5"/>
  <c r="F509" i="5"/>
  <c r="F52" i="5"/>
  <c r="F370" i="5"/>
  <c r="F70" i="5"/>
  <c r="F23" i="5"/>
  <c r="F76" i="5"/>
  <c r="F178" i="5"/>
  <c r="F565" i="5"/>
  <c r="F371" i="5"/>
  <c r="F24" i="5"/>
  <c r="F372" i="5"/>
  <c r="F126" i="5"/>
  <c r="F566" i="5"/>
  <c r="F92" i="5"/>
  <c r="F53" i="5"/>
  <c r="F373" i="5"/>
  <c r="F510" i="5"/>
  <c r="F716" i="5"/>
  <c r="F717" i="5"/>
  <c r="F511" i="5"/>
  <c r="F374" i="5"/>
  <c r="F567" i="5"/>
  <c r="F375" i="5"/>
  <c r="F54" i="5"/>
  <c r="F703" i="5"/>
  <c r="F701" i="5"/>
  <c r="F376" i="5"/>
  <c r="F127" i="5"/>
  <c r="F377" i="5"/>
  <c r="F378" i="5"/>
  <c r="F659" i="5"/>
  <c r="F379" i="5"/>
  <c r="F258" i="5"/>
  <c r="F259" i="5"/>
  <c r="F660" i="5"/>
  <c r="F718" i="5"/>
  <c r="F568" i="5"/>
  <c r="F380" i="5"/>
  <c r="F569" i="5"/>
  <c r="F706" i="5"/>
  <c r="F381" i="5"/>
  <c r="F661" i="5"/>
  <c r="F260" i="5"/>
  <c r="F662" i="5"/>
  <c r="F719" i="5"/>
  <c r="F128" i="5"/>
  <c r="F129" i="5"/>
  <c r="F570" i="5"/>
  <c r="F382" i="5"/>
  <c r="F130" i="5"/>
  <c r="F25" i="5"/>
  <c r="F663" i="5"/>
  <c r="F34" i="5"/>
  <c r="F383" i="5"/>
  <c r="F179" i="5"/>
  <c r="F180" i="5"/>
  <c r="F35" i="5"/>
  <c r="F625" i="5"/>
  <c r="F512" i="5"/>
  <c r="F36" i="5"/>
  <c r="F664" i="5"/>
  <c r="F181" i="5"/>
  <c r="F384" i="5"/>
  <c r="F182" i="5"/>
  <c r="F665" i="5"/>
  <c r="F385" i="5"/>
  <c r="F720" i="5"/>
  <c r="F386" i="5"/>
  <c r="F666" i="5"/>
  <c r="F261" i="5"/>
  <c r="F667" i="5"/>
  <c r="F626" i="5"/>
  <c r="F668" i="5"/>
  <c r="F387" i="5"/>
  <c r="F388" i="5"/>
  <c r="F389" i="5"/>
  <c r="F42" i="5"/>
  <c r="F262" i="5"/>
  <c r="F669" i="5"/>
  <c r="F183" i="5"/>
  <c r="F6" i="5"/>
  <c r="H14" i="5" s="1"/>
  <c r="F77" i="5"/>
  <c r="F263" i="5"/>
  <c r="F390" i="5"/>
  <c r="F264" i="5"/>
  <c r="F670" i="5"/>
  <c r="F391" i="5"/>
  <c r="F184" i="5"/>
  <c r="F78" i="5"/>
  <c r="F392" i="5"/>
  <c r="F571" i="5"/>
  <c r="F43" i="5"/>
  <c r="F131" i="5"/>
  <c r="F393" i="5"/>
  <c r="F394" i="5"/>
  <c r="F7" i="5"/>
  <c r="F572" i="5"/>
  <c r="F265" i="5"/>
  <c r="F671" i="5"/>
  <c r="F672" i="5"/>
  <c r="F37" i="5"/>
  <c r="F721" i="5"/>
  <c r="F93" i="5"/>
  <c r="F673" i="5"/>
  <c r="F513" i="5"/>
  <c r="F514" i="5"/>
  <c r="F71" i="5"/>
  <c r="F266" i="5"/>
  <c r="F26" i="5"/>
  <c r="F132" i="5"/>
  <c r="F573" i="5"/>
  <c r="F395" i="5"/>
  <c r="F185" i="5"/>
  <c r="F79" i="5"/>
  <c r="F574" i="5"/>
  <c r="F396" i="5"/>
  <c r="F397" i="5"/>
  <c r="F267" i="5"/>
  <c r="F133" i="5"/>
  <c r="F575" i="5"/>
  <c r="F722" i="5"/>
  <c r="F627" i="5"/>
  <c r="F268" i="5"/>
  <c r="F134" i="5"/>
  <c r="F515" i="5"/>
  <c r="F723" i="5"/>
  <c r="F576" i="5"/>
  <c r="F135" i="5"/>
  <c r="F186" i="5"/>
  <c r="F269" i="5"/>
  <c r="F628" i="5"/>
  <c r="F577" i="5"/>
  <c r="F629" i="5"/>
  <c r="F270" i="5"/>
  <c r="F398" i="5"/>
  <c r="F136" i="5"/>
  <c r="F399" i="5"/>
  <c r="F400" i="5"/>
  <c r="F401" i="5"/>
  <c r="F80" i="5"/>
  <c r="F8" i="5"/>
  <c r="F55" i="5"/>
  <c r="F271" i="5"/>
  <c r="F187" i="5"/>
  <c r="F402" i="5"/>
  <c r="F516" i="5"/>
  <c r="F272" i="5"/>
  <c r="F273" i="5"/>
  <c r="F188" i="5"/>
  <c r="F403" i="5"/>
  <c r="F189" i="5"/>
  <c r="F137" i="5"/>
  <c r="F404" i="5"/>
  <c r="F38" i="5"/>
  <c r="F405" i="5"/>
  <c r="F578" i="5"/>
  <c r="F138" i="5"/>
  <c r="F406" i="5"/>
  <c r="F517" i="5"/>
  <c r="F274" i="5"/>
  <c r="F407" i="5"/>
  <c r="F408" i="5"/>
  <c r="F409" i="5"/>
  <c r="F410" i="5"/>
  <c r="F190" i="5"/>
  <c r="F275" i="5"/>
  <c r="F674" i="5"/>
  <c r="F276" i="5"/>
  <c r="F411" i="5"/>
  <c r="F191" i="5"/>
  <c r="F277" i="5"/>
  <c r="F579" i="5"/>
  <c r="F412" i="5"/>
  <c r="F139" i="5"/>
  <c r="F413" i="5"/>
  <c r="F278" i="5"/>
  <c r="F192" i="5"/>
  <c r="F630" i="5"/>
  <c r="F39" i="5"/>
  <c r="F56" i="5"/>
  <c r="F193" i="5"/>
  <c r="F414" i="5"/>
  <c r="F415" i="5"/>
  <c r="F580" i="5"/>
  <c r="F194" i="5"/>
  <c r="F675" i="5"/>
  <c r="F676" i="5"/>
  <c r="F40" i="5"/>
  <c r="F195" i="5"/>
  <c r="F279" i="5"/>
  <c r="F416" i="5"/>
  <c r="F724" i="5"/>
  <c r="F417" i="5"/>
  <c r="F418" i="5"/>
  <c r="F419" i="5"/>
  <c r="F631" i="5"/>
  <c r="F581" i="5"/>
  <c r="F280" i="5"/>
  <c r="F420" i="5"/>
  <c r="F421" i="5"/>
  <c r="F140" i="5"/>
  <c r="F422" i="5"/>
  <c r="F196" i="5"/>
  <c r="F197" i="5"/>
  <c r="F423" i="5"/>
  <c r="F281" i="5"/>
  <c r="F632" i="5"/>
  <c r="F677" i="5"/>
  <c r="F424" i="5"/>
  <c r="F582" i="5"/>
  <c r="F141" i="5"/>
  <c r="F57" i="5"/>
  <c r="F678" i="5"/>
  <c r="F633" i="5"/>
  <c r="F425" i="5"/>
  <c r="F282" i="5"/>
  <c r="F426" i="5"/>
  <c r="F518" i="5"/>
  <c r="F427" i="5"/>
  <c r="F283" i="5"/>
  <c r="F198" i="5"/>
  <c r="F583" i="5"/>
  <c r="F584" i="5"/>
  <c r="F428" i="5"/>
  <c r="F429" i="5"/>
  <c r="F284" i="5"/>
  <c r="F81" i="5"/>
  <c r="F199" i="5"/>
  <c r="F634" i="5"/>
  <c r="F142" i="5"/>
  <c r="F200" i="5"/>
  <c r="F725" i="5"/>
  <c r="F430" i="5"/>
  <c r="F82" i="5"/>
  <c r="F285" i="5"/>
  <c r="F143" i="5"/>
  <c r="F519" i="5"/>
  <c r="F726" i="5"/>
  <c r="F679" i="5"/>
  <c r="F431" i="5"/>
  <c r="F585" i="5"/>
  <c r="F635" i="5"/>
  <c r="F201" i="5"/>
  <c r="F286" i="5"/>
  <c r="F432" i="5"/>
  <c r="F433" i="5"/>
  <c r="F202" i="5"/>
  <c r="F287" i="5"/>
  <c r="F636" i="5"/>
  <c r="F434" i="5"/>
  <c r="F435" i="5"/>
  <c r="F680" i="5"/>
  <c r="F144" i="5"/>
  <c r="F94" i="5"/>
  <c r="F681" i="5"/>
  <c r="F436" i="5"/>
  <c r="F437" i="5"/>
  <c r="F438" i="5"/>
  <c r="F682" i="5"/>
  <c r="F203" i="5"/>
  <c r="F439" i="5"/>
  <c r="F440" i="5"/>
  <c r="F27" i="5"/>
  <c r="F288" i="5"/>
  <c r="F441" i="5"/>
  <c r="F442" i="5"/>
  <c r="F443" i="5"/>
  <c r="F72" i="5"/>
  <c r="F637" i="5"/>
  <c r="F638" i="5"/>
  <c r="F444" i="5"/>
  <c r="F58" i="5"/>
  <c r="F204" i="5"/>
  <c r="F586" i="5"/>
  <c r="F289" i="5"/>
  <c r="F445" i="5"/>
  <c r="F446" i="5"/>
  <c r="F290" i="5"/>
  <c r="F145" i="5"/>
  <c r="F447" i="5"/>
  <c r="F683" i="5"/>
  <c r="F448" i="5"/>
  <c r="F291" i="5"/>
  <c r="F684" i="5"/>
  <c r="F727" i="5"/>
  <c r="F449" i="5"/>
  <c r="F587" i="5"/>
  <c r="F450" i="5"/>
  <c r="F639" i="5"/>
  <c r="F292" i="5"/>
  <c r="F451" i="5"/>
  <c r="F452" i="5"/>
  <c r="F685" i="5"/>
  <c r="F453" i="5"/>
  <c r="F59" i="5"/>
  <c r="F73" i="5"/>
  <c r="F28" i="5"/>
  <c r="F454" i="5"/>
  <c r="F293" i="5"/>
  <c r="F455" i="5"/>
  <c r="F294" i="5"/>
  <c r="F146" i="5"/>
  <c r="F640" i="5"/>
  <c r="F728" i="5"/>
  <c r="F456" i="5"/>
  <c r="F29" i="5"/>
  <c r="H15" i="5" s="1"/>
  <c r="F457" i="5"/>
  <c r="F205" i="5"/>
  <c r="F206" i="5"/>
  <c r="F458" i="5"/>
  <c r="F459" i="5"/>
  <c r="F295" i="5"/>
  <c r="F686" i="5"/>
  <c r="F729" i="5"/>
  <c r="F207" i="5"/>
  <c r="F520" i="5"/>
  <c r="F60" i="5"/>
  <c r="F296" i="5"/>
  <c r="F208" i="5"/>
  <c r="F687" i="5"/>
  <c r="F147" i="5"/>
  <c r="F460" i="5"/>
  <c r="F209" i="5"/>
  <c r="F588" i="5"/>
  <c r="F210" i="5"/>
  <c r="F589" i="5"/>
  <c r="F461" i="5"/>
  <c r="F641" i="5"/>
  <c r="F462" i="5"/>
  <c r="F211" i="5"/>
  <c r="F212" i="5"/>
  <c r="F44" i="5"/>
  <c r="F148" i="5"/>
  <c r="F463" i="5"/>
  <c r="F590" i="5"/>
  <c r="F213" i="5"/>
  <c r="F464" i="5"/>
  <c r="F214" i="5"/>
  <c r="F465" i="5"/>
  <c r="F688" i="5"/>
  <c r="F297" i="5"/>
  <c r="F591" i="5"/>
  <c r="F466" i="5"/>
  <c r="F467" i="5"/>
  <c r="F642" i="5"/>
  <c r="F468" i="5"/>
  <c r="F469" i="5"/>
  <c r="F730" i="5"/>
  <c r="F470" i="5"/>
  <c r="F689" i="5"/>
  <c r="F149" i="5"/>
  <c r="F690" i="5"/>
  <c r="F215" i="5"/>
  <c r="F150" i="5"/>
  <c r="F95" i="5"/>
  <c r="F471" i="5"/>
  <c r="F9" i="5"/>
  <c r="F472" i="5"/>
  <c r="F83" i="5"/>
  <c r="F473" i="5"/>
  <c r="F643" i="5"/>
  <c r="F592" i="5"/>
  <c r="F151" i="5"/>
  <c r="F731" i="5"/>
  <c r="F474" i="5"/>
  <c r="F216" i="5"/>
  <c r="F475" i="5"/>
  <c r="F217" i="5"/>
  <c r="F10" i="5"/>
  <c r="F298" i="5"/>
  <c r="F218" i="5"/>
  <c r="F476" i="5"/>
  <c r="F477" i="5"/>
  <c r="F478" i="5"/>
  <c r="F732" i="5"/>
  <c r="F219" i="5"/>
  <c r="F691" i="5"/>
  <c r="F479" i="5"/>
  <c r="F593" i="5"/>
  <c r="F480" i="5"/>
  <c r="F692" i="5"/>
  <c r="F74" i="5"/>
  <c r="F84" i="5"/>
  <c r="F733" i="5"/>
  <c r="F481" i="5"/>
  <c r="F693" i="5"/>
  <c r="F220" i="5"/>
  <c r="F594" i="5"/>
  <c r="F595" i="5"/>
  <c r="F596" i="5"/>
  <c r="F644" i="5"/>
  <c r="F11" i="5"/>
  <c r="F61" i="5"/>
  <c r="F734" i="5"/>
  <c r="F694" i="5"/>
  <c r="F482" i="5"/>
  <c r="F483" i="5"/>
  <c r="F521" i="5"/>
  <c r="F645" i="5"/>
  <c r="F299" i="5"/>
  <c r="F221" i="5"/>
  <c r="F484" i="5"/>
  <c r="F75" i="5"/>
  <c r="F695" i="5"/>
  <c r="F485" i="5"/>
  <c r="F696" i="5"/>
  <c r="F300" i="5"/>
  <c r="F222" i="5"/>
  <c r="F301" i="5"/>
  <c r="F697" i="5"/>
  <c r="F522" i="5"/>
  <c r="F62" i="5"/>
  <c r="F223" i="5"/>
  <c r="F597" i="5"/>
  <c r="F698" i="5"/>
  <c r="F224" i="5"/>
  <c r="F152" i="5"/>
  <c r="F598" i="5"/>
  <c r="F704" i="5"/>
  <c r="F153" i="5"/>
  <c r="F699" i="5"/>
  <c r="F599" i="5"/>
  <c r="F600" i="5"/>
  <c r="F63" i="5"/>
  <c r="F646" i="5"/>
  <c r="F225" i="5"/>
  <c r="F601" i="5"/>
  <c r="F226" i="5"/>
  <c r="F302" i="5"/>
  <c r="F227" i="5"/>
  <c r="F486" i="5"/>
  <c r="F96" i="5"/>
  <c r="F228" i="5"/>
  <c r="F487" i="5"/>
  <c r="F488" i="5"/>
  <c r="F489" i="5"/>
  <c r="F12" i="5"/>
  <c r="F490" i="5"/>
  <c r="F13" i="5"/>
  <c r="F491" i="5"/>
  <c r="F229" i="5"/>
  <c r="F647" i="5"/>
  <c r="F523" i="5"/>
  <c r="F735" i="5"/>
  <c r="F64" i="5"/>
  <c r="F230" i="5"/>
  <c r="F492" i="5"/>
  <c r="F85" i="5"/>
  <c r="F493" i="5"/>
  <c r="F494" i="5"/>
  <c r="F495" i="5"/>
  <c r="F648" i="5"/>
  <c r="F14" i="5"/>
  <c r="F602" i="5"/>
  <c r="K650" i="2"/>
  <c r="K72" i="2"/>
  <c r="K189" i="2"/>
  <c r="K615" i="2"/>
  <c r="K651" i="2"/>
  <c r="K407" i="2"/>
  <c r="K230" i="2"/>
  <c r="K512" i="2"/>
  <c r="K257" i="2"/>
  <c r="K258" i="2"/>
  <c r="K304" i="2"/>
  <c r="K483" i="2"/>
  <c r="K73" i="2"/>
  <c r="K190" i="2"/>
  <c r="K484" i="2"/>
  <c r="K351" i="2"/>
  <c r="K352" i="2"/>
  <c r="K408" i="2"/>
  <c r="K25" i="2"/>
  <c r="K693" i="2"/>
  <c r="K259" i="2"/>
  <c r="K353" i="2"/>
  <c r="K616" i="2"/>
  <c r="K449" i="2"/>
  <c r="K652" i="2"/>
  <c r="K450" i="2"/>
  <c r="K191" i="2"/>
  <c r="K354" i="2"/>
  <c r="K305" i="2"/>
  <c r="K653" i="2"/>
  <c r="K26" i="2"/>
  <c r="K2" i="2"/>
  <c r="K27" i="2"/>
  <c r="K409" i="2"/>
  <c r="K260" i="2"/>
  <c r="K192" i="2"/>
  <c r="K11" i="2"/>
  <c r="K485" i="2"/>
  <c r="K581" i="2"/>
  <c r="K306" i="2"/>
  <c r="K261" i="2"/>
  <c r="K694" i="2"/>
  <c r="K695" i="2"/>
  <c r="K262" i="2"/>
  <c r="K28" i="2"/>
  <c r="K696" i="2"/>
  <c r="K113" i="2"/>
  <c r="K114" i="2"/>
  <c r="K536" i="2"/>
  <c r="K355" i="2"/>
  <c r="K115" i="2"/>
  <c r="K152" i="2"/>
  <c r="K654" i="2"/>
  <c r="K263" i="2"/>
  <c r="K74" i="2"/>
  <c r="K132" i="2"/>
  <c r="K582" i="2"/>
  <c r="K231" i="2"/>
  <c r="K75" i="2"/>
  <c r="K29" i="2"/>
  <c r="K264" i="2"/>
  <c r="K537" i="2"/>
  <c r="K193" i="2"/>
  <c r="K410" i="2"/>
  <c r="K153" i="2"/>
  <c r="K583" i="2"/>
  <c r="K538" i="2"/>
  <c r="K397" i="2"/>
  <c r="K617" i="2"/>
  <c r="K655" i="2"/>
  <c r="K539" i="2"/>
  <c r="K116" i="2"/>
  <c r="K398" i="2"/>
  <c r="K232" i="2"/>
  <c r="K356" i="2"/>
  <c r="K3" i="2"/>
  <c r="K76" i="2"/>
  <c r="K357" i="2"/>
  <c r="K30" i="2"/>
  <c r="K307" i="2"/>
  <c r="K31" i="2"/>
  <c r="K697" i="2"/>
  <c r="K265" i="2"/>
  <c r="K77" i="2"/>
  <c r="K698" i="2"/>
  <c r="K699" i="2"/>
  <c r="K308" i="2"/>
  <c r="K700" i="2"/>
  <c r="K194" i="2"/>
  <c r="K451" i="2"/>
  <c r="K154" i="2"/>
  <c r="K309" i="2"/>
  <c r="K656" i="2"/>
  <c r="K32" i="2"/>
  <c r="K266" i="2"/>
  <c r="K233" i="2"/>
  <c r="K358" i="2"/>
  <c r="K540" i="2"/>
  <c r="K117" i="2"/>
  <c r="K486" i="2"/>
  <c r="K618" i="2"/>
  <c r="K619" i="2"/>
  <c r="K399" i="2"/>
  <c r="K33" i="2"/>
  <c r="K701" i="2"/>
  <c r="K541" i="2"/>
  <c r="K195" i="2"/>
  <c r="K452" i="2"/>
  <c r="K411" i="2"/>
  <c r="K310" i="2"/>
  <c r="K513" i="2"/>
  <c r="K78" i="2"/>
  <c r="K79" i="2"/>
  <c r="K80" i="2"/>
  <c r="K657" i="2"/>
  <c r="K658" i="2"/>
  <c r="K196" i="2"/>
  <c r="K514" i="2"/>
  <c r="K487" i="2"/>
  <c r="K584" i="2"/>
  <c r="K197" i="2"/>
  <c r="K155" i="2"/>
  <c r="K620" i="2"/>
  <c r="K515" i="2"/>
  <c r="K488" i="2"/>
  <c r="K561" i="2"/>
  <c r="K156" i="2"/>
  <c r="K359" i="2"/>
  <c r="K546" i="2"/>
  <c r="K489" i="2"/>
  <c r="K81" i="2"/>
  <c r="K702" i="2"/>
  <c r="K133" i="2"/>
  <c r="K412" i="2"/>
  <c r="K198" i="2"/>
  <c r="K516" i="2"/>
  <c r="K703" i="2"/>
  <c r="K542" i="2"/>
  <c r="K311" i="2"/>
  <c r="K34" i="2"/>
  <c r="K517" i="2"/>
  <c r="K585" i="2"/>
  <c r="K267" i="2"/>
  <c r="K704" i="2"/>
  <c r="K562" i="2"/>
  <c r="K234" i="2"/>
  <c r="K413" i="2"/>
  <c r="K621" i="2"/>
  <c r="K414" i="2"/>
  <c r="K360" i="2"/>
  <c r="K547" i="2"/>
  <c r="K199" i="2"/>
  <c r="K268" i="2"/>
  <c r="K269" i="2"/>
  <c r="K270" i="2"/>
  <c r="K659" i="2"/>
  <c r="K563" i="2"/>
  <c r="K400" i="2"/>
  <c r="K361" i="2"/>
  <c r="K543" i="2"/>
  <c r="K564" i="2"/>
  <c r="K453" i="2"/>
  <c r="K415" i="2"/>
  <c r="K586" i="2"/>
  <c r="K518" i="2"/>
  <c r="K622" i="2"/>
  <c r="K490" i="2"/>
  <c r="K587" i="2"/>
  <c r="K200" i="2"/>
  <c r="K705" i="2"/>
  <c r="K623" i="2"/>
  <c r="K271" i="2"/>
  <c r="K12" i="2"/>
  <c r="K548" i="2"/>
  <c r="K35" i="2"/>
  <c r="K660" i="2"/>
  <c r="K519" i="2"/>
  <c r="K588" i="2"/>
  <c r="K706" i="2"/>
  <c r="K454" i="2"/>
  <c r="K549" i="2"/>
  <c r="K589" i="2"/>
  <c r="K82" i="2"/>
  <c r="K416" i="2"/>
  <c r="K36" i="2"/>
  <c r="K4" i="2"/>
  <c r="K235" i="2"/>
  <c r="K272" i="2"/>
  <c r="K417" i="2"/>
  <c r="K661" i="2"/>
  <c r="K201" i="2"/>
  <c r="K5" i="2"/>
  <c r="K662" i="2"/>
  <c r="K157" i="2"/>
  <c r="K202" i="2"/>
  <c r="K362" i="2"/>
  <c r="K13" i="2"/>
  <c r="K14" i="2"/>
  <c r="K707" i="2"/>
  <c r="K363" i="2"/>
  <c r="K491" i="2"/>
  <c r="K203" i="2"/>
  <c r="K273" i="2"/>
  <c r="K550" i="2"/>
  <c r="K15" i="2"/>
  <c r="K418" i="2"/>
  <c r="K492" i="2"/>
  <c r="K551" i="2"/>
  <c r="K6" i="2"/>
  <c r="K455" i="2"/>
  <c r="K708" i="2"/>
  <c r="K663" i="2"/>
  <c r="K364" i="2"/>
  <c r="K83" i="2"/>
  <c r="K204" i="2"/>
  <c r="K709" i="2"/>
  <c r="K84" i="2"/>
  <c r="K664" i="2"/>
  <c r="K710" i="2"/>
  <c r="K312" i="2"/>
  <c r="K85" i="2"/>
  <c r="K665" i="2"/>
  <c r="K624" i="2"/>
  <c r="K365" i="2"/>
  <c r="K37" i="2"/>
  <c r="K38" i="2"/>
  <c r="K666" i="2"/>
  <c r="K86" i="2"/>
  <c r="K87" i="2"/>
  <c r="K520" i="2"/>
  <c r="K134" i="2"/>
  <c r="K158" i="2"/>
  <c r="K590" i="2"/>
  <c r="K456" i="2"/>
  <c r="K419" i="2"/>
  <c r="K711" i="2"/>
  <c r="K88" i="2"/>
  <c r="K135" i="2"/>
  <c r="K313" i="2"/>
  <c r="K274" i="2"/>
  <c r="K89" i="2"/>
  <c r="K667" i="2"/>
  <c r="K136" i="2"/>
  <c r="K205" i="2"/>
  <c r="K39" i="2"/>
  <c r="K137" i="2"/>
  <c r="K493" i="2"/>
  <c r="K138" i="2"/>
  <c r="K159" i="2"/>
  <c r="K565" i="2"/>
  <c r="K712" i="2"/>
  <c r="K668" i="2"/>
  <c r="K40" i="2"/>
  <c r="K275" i="2"/>
  <c r="K566" i="2"/>
  <c r="K591" i="2"/>
  <c r="K625" i="2"/>
  <c r="K236" i="2"/>
  <c r="K366" i="2"/>
  <c r="K626" i="2"/>
  <c r="K592" i="2"/>
  <c r="K90" i="2"/>
  <c r="K206" i="2"/>
  <c r="K160" i="2"/>
  <c r="K207" i="2"/>
  <c r="K314" i="2"/>
  <c r="K567" i="2"/>
  <c r="K16" i="2"/>
  <c r="K161" i="2"/>
  <c r="K315" i="2"/>
  <c r="K276" i="2"/>
  <c r="K162" i="2"/>
  <c r="K401" i="2"/>
  <c r="K521" i="2"/>
  <c r="K593" i="2"/>
  <c r="K457" i="2"/>
  <c r="K458" i="2"/>
  <c r="K208" i="2"/>
  <c r="K91" i="2"/>
  <c r="K459" i="2"/>
  <c r="K118" i="2"/>
  <c r="K713" i="2"/>
  <c r="K41" i="2"/>
  <c r="K494" i="2"/>
  <c r="K163" i="2"/>
  <c r="K420" i="2"/>
  <c r="K42" i="2"/>
  <c r="K421" i="2"/>
  <c r="K92" i="2"/>
  <c r="K316" i="2"/>
  <c r="K209" i="2"/>
  <c r="K669" i="2"/>
  <c r="K93" i="2"/>
  <c r="K367" i="2"/>
  <c r="K522" i="2"/>
  <c r="K94" i="2"/>
  <c r="K139" i="2"/>
  <c r="K460" i="2"/>
  <c r="K277" i="2"/>
  <c r="K368" i="2"/>
  <c r="K369" i="2"/>
  <c r="K317" i="2"/>
  <c r="K119" i="2"/>
  <c r="K164" i="2"/>
  <c r="K210" i="2"/>
  <c r="K714" i="2"/>
  <c r="K43" i="2"/>
  <c r="K670" i="2"/>
  <c r="K370" i="2"/>
  <c r="K371" i="2"/>
  <c r="K165" i="2"/>
  <c r="K372" i="2"/>
  <c r="K278" i="2"/>
  <c r="K279" i="2"/>
  <c r="K373" i="2"/>
  <c r="K627" i="2"/>
  <c r="K671" i="2"/>
  <c r="K628" i="2"/>
  <c r="K495" i="2"/>
  <c r="K318" i="2"/>
  <c r="K280" i="2"/>
  <c r="K237" i="2"/>
  <c r="K594" i="2"/>
  <c r="K281" i="2"/>
  <c r="K238" i="2"/>
  <c r="K715" i="2"/>
  <c r="K374" i="2"/>
  <c r="K552" i="2"/>
  <c r="K672" i="2"/>
  <c r="K211" i="2"/>
  <c r="K716" i="2"/>
  <c r="K120" i="2"/>
  <c r="K422" i="2"/>
  <c r="K496" i="2"/>
  <c r="K717" i="2"/>
  <c r="K673" i="2"/>
  <c r="K629" i="2"/>
  <c r="K17" i="2"/>
  <c r="K95" i="2"/>
  <c r="K44" i="2"/>
  <c r="K282" i="2"/>
  <c r="K96" i="2"/>
  <c r="K630" i="2"/>
  <c r="K283" i="2"/>
  <c r="K284" i="2"/>
  <c r="K497" i="2"/>
  <c r="K498" i="2"/>
  <c r="K718" i="2"/>
  <c r="K553" i="2"/>
  <c r="K285" i="2"/>
  <c r="K319" i="2"/>
  <c r="K674" i="2"/>
  <c r="K286" i="2"/>
  <c r="K45" i="2"/>
  <c r="K423" i="2"/>
  <c r="K287" i="2"/>
  <c r="K239" i="2"/>
  <c r="K46" i="2"/>
  <c r="K166" i="2"/>
  <c r="K631" i="2"/>
  <c r="K424" i="2"/>
  <c r="K499" i="2"/>
  <c r="K212" i="2"/>
  <c r="K568" i="2"/>
  <c r="K213" i="2"/>
  <c r="K47" i="2"/>
  <c r="K569" i="2"/>
  <c r="K719" i="2"/>
  <c r="K140" i="2"/>
  <c r="K48" i="2"/>
  <c r="K49" i="2"/>
  <c r="K214" i="2"/>
  <c r="K167" i="2"/>
  <c r="K402" i="2"/>
  <c r="K50" i="2"/>
  <c r="K215" i="2"/>
  <c r="K51" i="2"/>
  <c r="K121" i="2"/>
  <c r="K375" i="2"/>
  <c r="K288" i="2"/>
  <c r="K632" i="2"/>
  <c r="K52" i="2"/>
  <c r="K570" i="2"/>
  <c r="K168" i="2"/>
  <c r="K320" i="2"/>
  <c r="K675" i="2"/>
  <c r="K289" i="2"/>
  <c r="K97" i="2"/>
  <c r="K290" i="2"/>
  <c r="K122" i="2"/>
  <c r="K595" i="2"/>
  <c r="K500" i="2"/>
  <c r="K169" i="2"/>
  <c r="K501" i="2"/>
  <c r="K676" i="2"/>
  <c r="K291" i="2"/>
  <c r="K461" i="2"/>
  <c r="K321" i="2"/>
  <c r="K462" i="2"/>
  <c r="K425" i="2"/>
  <c r="K677" i="2"/>
  <c r="K322" i="2"/>
  <c r="K240" i="2"/>
  <c r="K523" i="2"/>
  <c r="K241" i="2"/>
  <c r="K426" i="2"/>
  <c r="K98" i="2"/>
  <c r="K596" i="2"/>
  <c r="K376" i="2"/>
  <c r="K141" i="2"/>
  <c r="K678" i="2"/>
  <c r="K633" i="2"/>
  <c r="K377" i="2"/>
  <c r="K170" i="2"/>
  <c r="K378" i="2"/>
  <c r="K123" i="2"/>
  <c r="K502" i="2"/>
  <c r="K171" i="2"/>
  <c r="K427" i="2"/>
  <c r="K99" i="2"/>
  <c r="K292" i="2"/>
  <c r="K323" i="2"/>
  <c r="K428" i="2"/>
  <c r="K524" i="2"/>
  <c r="K634" i="2"/>
  <c r="K124" i="2"/>
  <c r="K172" i="2"/>
  <c r="K720" i="2"/>
  <c r="K18" i="2"/>
  <c r="K242" i="2"/>
  <c r="K463" i="2"/>
  <c r="K125" i="2"/>
  <c r="K53" i="2"/>
  <c r="K54" i="2"/>
  <c r="K597" i="2"/>
  <c r="K598" i="2"/>
  <c r="K571" i="2"/>
  <c r="K721" i="2"/>
  <c r="K55" i="2"/>
  <c r="K635" i="2"/>
  <c r="K599" i="2"/>
  <c r="K525" i="2"/>
  <c r="K56" i="2"/>
  <c r="K57" i="2"/>
  <c r="K100" i="2"/>
  <c r="K722" i="2"/>
  <c r="K293" i="2"/>
  <c r="K216" i="2"/>
  <c r="K294" i="2"/>
  <c r="K526" i="2"/>
  <c r="K324" i="2"/>
  <c r="K173" i="2"/>
  <c r="K295" i="2"/>
  <c r="K7" i="2"/>
  <c r="K554" i="2"/>
  <c r="K217" i="2"/>
  <c r="K243" i="2"/>
  <c r="K572" i="2"/>
  <c r="K58" i="2"/>
  <c r="K429" i="2"/>
  <c r="K430" i="2"/>
  <c r="K464" i="2"/>
  <c r="K244" i="2"/>
  <c r="K101" i="2"/>
  <c r="K431" i="2"/>
  <c r="K174" i="2"/>
  <c r="K102" i="2"/>
  <c r="K175" i="2"/>
  <c r="K325" i="2"/>
  <c r="K176" i="2"/>
  <c r="K432" i="2"/>
  <c r="K600" i="2"/>
  <c r="K601" i="2"/>
  <c r="K245" i="2"/>
  <c r="K218" i="2"/>
  <c r="K544" i="2"/>
  <c r="K403" i="2"/>
  <c r="K636" i="2"/>
  <c r="K404" i="2"/>
  <c r="K503" i="2"/>
  <c r="K465" i="2"/>
  <c r="K466" i="2"/>
  <c r="K527" i="2"/>
  <c r="K103" i="2"/>
  <c r="K104" i="2"/>
  <c r="K326" i="2"/>
  <c r="K637" i="2"/>
  <c r="K19" i="2"/>
  <c r="K433" i="2"/>
  <c r="K142" i="2"/>
  <c r="K602" i="2"/>
  <c r="K528" i="2"/>
  <c r="K8" i="2"/>
  <c r="K327" i="2"/>
  <c r="K573" i="2"/>
  <c r="K59" i="2"/>
  <c r="K296" i="2"/>
  <c r="K434" i="2"/>
  <c r="K723" i="2"/>
  <c r="K504" i="2"/>
  <c r="K505" i="2"/>
  <c r="K603" i="2"/>
  <c r="K219" i="2"/>
  <c r="K529" i="2"/>
  <c r="K435" i="2"/>
  <c r="K467" i="2"/>
  <c r="K246" i="2"/>
  <c r="K328" i="2"/>
  <c r="K177" i="2"/>
  <c r="K178" i="2"/>
  <c r="K638" i="2"/>
  <c r="K679" i="2"/>
  <c r="K297" i="2"/>
  <c r="K724" i="2"/>
  <c r="K20" i="2"/>
  <c r="K555" i="2"/>
  <c r="K329" i="2"/>
  <c r="K604" i="2"/>
  <c r="K639" i="2"/>
  <c r="K640" i="2"/>
  <c r="K725" i="2"/>
  <c r="K143" i="2"/>
  <c r="K468" i="2"/>
  <c r="K144" i="2"/>
  <c r="K605" i="2"/>
  <c r="K506" i="2"/>
  <c r="K574" i="2"/>
  <c r="K126" i="2"/>
  <c r="K247" i="2"/>
  <c r="K379" i="2"/>
  <c r="K726" i="2"/>
  <c r="K145" i="2"/>
  <c r="K146" i="2"/>
  <c r="K105" i="2"/>
  <c r="K298" i="2"/>
  <c r="K606" i="2"/>
  <c r="K106" i="2"/>
  <c r="K380" i="2"/>
  <c r="K507" i="2"/>
  <c r="K727" i="2"/>
  <c r="K607" i="2"/>
  <c r="K680" i="2"/>
  <c r="K436" i="2"/>
  <c r="K330" i="2"/>
  <c r="K147" i="2"/>
  <c r="K331" i="2"/>
  <c r="K437" i="2"/>
  <c r="K107" i="2"/>
  <c r="K148" i="2"/>
  <c r="K438" i="2"/>
  <c r="K439" i="2"/>
  <c r="K179" i="2"/>
  <c r="K575" i="2"/>
  <c r="K180" i="2"/>
  <c r="K469" i="2"/>
  <c r="K248" i="2"/>
  <c r="K728" i="2"/>
  <c r="K641" i="2"/>
  <c r="K249" i="2"/>
  <c r="K576" i="2"/>
  <c r="K60" i="2"/>
  <c r="K250" i="2"/>
  <c r="K729" i="2"/>
  <c r="K332" i="2"/>
  <c r="K545" i="2"/>
  <c r="K108" i="2"/>
  <c r="K556" i="2"/>
  <c r="K530" i="2"/>
  <c r="K21" i="2"/>
  <c r="K381" i="2"/>
  <c r="K61" i="2"/>
  <c r="K149" i="2"/>
  <c r="K382" i="2"/>
  <c r="K608" i="2"/>
  <c r="K220" i="2"/>
  <c r="K22" i="2"/>
  <c r="K62" i="2"/>
  <c r="K150" i="2"/>
  <c r="K181" i="2"/>
  <c r="K531" i="2"/>
  <c r="K221" i="2"/>
  <c r="K383" i="2"/>
  <c r="K299" i="2"/>
  <c r="K470" i="2"/>
  <c r="K333" i="2"/>
  <c r="K182" i="2"/>
  <c r="K471" i="2"/>
  <c r="K384" i="2"/>
  <c r="K334" i="2"/>
  <c r="K222" i="2"/>
  <c r="K385" i="2"/>
  <c r="K508" i="2"/>
  <c r="K109" i="2"/>
  <c r="K183" i="2"/>
  <c r="K730" i="2"/>
  <c r="K127" i="2"/>
  <c r="K251" i="2"/>
  <c r="K151" i="2"/>
  <c r="K335" i="2"/>
  <c r="K731" i="2"/>
  <c r="K440" i="2"/>
  <c r="K128" i="2"/>
  <c r="K300" i="2"/>
  <c r="K63" i="2"/>
  <c r="K472" i="2"/>
  <c r="K441" i="2"/>
  <c r="K681" i="2"/>
  <c r="K557" i="2"/>
  <c r="K336" i="2"/>
  <c r="K473" i="2"/>
  <c r="K682" i="2"/>
  <c r="K337" i="2"/>
  <c r="K223" i="2"/>
  <c r="K442" i="2"/>
  <c r="K252" i="2"/>
  <c r="K301" i="2"/>
  <c r="K184" i="2"/>
  <c r="K474" i="2"/>
  <c r="K185" i="2"/>
  <c r="K338" i="2"/>
  <c r="K642" i="2"/>
  <c r="K339" i="2"/>
  <c r="K683" i="2"/>
  <c r="K475" i="2"/>
  <c r="K340" i="2"/>
  <c r="K253" i="2"/>
  <c r="K577" i="2"/>
  <c r="K643" i="2"/>
  <c r="K684" i="2"/>
  <c r="K558" i="2"/>
  <c r="K685" i="2"/>
  <c r="K686" i="2"/>
  <c r="K405" i="2"/>
  <c r="K644" i="2"/>
  <c r="K687" i="2"/>
  <c r="K509" i="2"/>
  <c r="K64" i="2"/>
  <c r="K443" i="2"/>
  <c r="K110" i="2"/>
  <c r="K609" i="2"/>
  <c r="K65" i="2"/>
  <c r="K610" i="2"/>
  <c r="K386" i="2"/>
  <c r="K732" i="2"/>
  <c r="K688" i="2"/>
  <c r="K689" i="2"/>
  <c r="K186" i="2"/>
  <c r="K611" i="2"/>
  <c r="K476" i="2"/>
  <c r="K302" i="2"/>
  <c r="K66" i="2"/>
  <c r="K67" i="2"/>
  <c r="K477" i="2"/>
  <c r="K645" i="2"/>
  <c r="K444" i="2"/>
  <c r="K341" i="2"/>
  <c r="K445" i="2"/>
  <c r="K646" i="2"/>
  <c r="K68" i="2"/>
  <c r="K446" i="2"/>
  <c r="K387" i="2"/>
  <c r="K342" i="2"/>
  <c r="K406" i="2"/>
  <c r="K578" i="2"/>
  <c r="K224" i="2"/>
  <c r="K733" i="2"/>
  <c r="K447" i="2"/>
  <c r="K734" i="2"/>
  <c r="K532" i="2"/>
  <c r="K343" i="2"/>
  <c r="K388" i="2"/>
  <c r="K647" i="2"/>
  <c r="K344" i="2"/>
  <c r="K254" i="2"/>
  <c r="K303" i="2"/>
  <c r="K345" i="2"/>
  <c r="K346" i="2"/>
  <c r="K389" i="2"/>
  <c r="K612" i="2"/>
  <c r="K111" i="2"/>
  <c r="K69" i="2"/>
  <c r="K390" i="2"/>
  <c r="K559" i="2"/>
  <c r="K448" i="2"/>
  <c r="K112" i="2"/>
  <c r="K255" i="2"/>
  <c r="K225" i="2"/>
  <c r="K613" i="2"/>
  <c r="K226" i="2"/>
  <c r="K9" i="2"/>
  <c r="K391" i="2"/>
  <c r="K347" i="2"/>
  <c r="K579" i="2"/>
  <c r="K510" i="2"/>
  <c r="K392" i="2"/>
  <c r="K227" i="2"/>
  <c r="K648" i="2"/>
  <c r="K690" i="2"/>
  <c r="K614" i="2"/>
  <c r="K187" i="2"/>
  <c r="K348" i="2"/>
  <c r="K735" i="2"/>
  <c r="K23" i="2"/>
  <c r="K70" i="2"/>
  <c r="K349" i="2"/>
  <c r="K24" i="2"/>
  <c r="K691" i="2"/>
  <c r="K580" i="2"/>
  <c r="K478" i="2"/>
  <c r="K188" i="2"/>
  <c r="K560" i="2"/>
  <c r="K129" i="2"/>
  <c r="K692" i="2"/>
  <c r="K533" i="2"/>
  <c r="K130" i="2"/>
  <c r="K534" i="2"/>
  <c r="K228" i="2"/>
  <c r="K511" i="2"/>
  <c r="K535" i="2"/>
  <c r="K736" i="2"/>
  <c r="K393" i="2"/>
  <c r="K350" i="2"/>
  <c r="K479" i="2"/>
  <c r="K10" i="2"/>
  <c r="K131" i="2"/>
  <c r="K394" i="2"/>
  <c r="K256" i="2"/>
  <c r="K395" i="2"/>
  <c r="K649" i="2"/>
  <c r="K71" i="2"/>
  <c r="K396" i="2"/>
  <c r="K480" i="2"/>
  <c r="K229" i="2"/>
  <c r="K481" i="2"/>
  <c r="K737" i="2"/>
  <c r="K482" i="2"/>
  <c r="I650" i="2"/>
  <c r="J650" i="2" s="1"/>
  <c r="I72" i="2"/>
  <c r="J72" i="2" s="1"/>
  <c r="I189" i="2"/>
  <c r="J189" i="2" s="1"/>
  <c r="I615" i="2"/>
  <c r="J615" i="2" s="1"/>
  <c r="I651" i="2"/>
  <c r="J651" i="2" s="1"/>
  <c r="I407" i="2"/>
  <c r="J407" i="2" s="1"/>
  <c r="I230" i="2"/>
  <c r="J230" i="2" s="1"/>
  <c r="I512" i="2"/>
  <c r="J512" i="2" s="1"/>
  <c r="I257" i="2"/>
  <c r="J257" i="2" s="1"/>
  <c r="I258" i="2"/>
  <c r="J258" i="2" s="1"/>
  <c r="I304" i="2"/>
  <c r="J304" i="2" s="1"/>
  <c r="I483" i="2"/>
  <c r="J483" i="2" s="1"/>
  <c r="I73" i="2"/>
  <c r="J73" i="2" s="1"/>
  <c r="I190" i="2"/>
  <c r="J190" i="2" s="1"/>
  <c r="I484" i="2"/>
  <c r="J484" i="2" s="1"/>
  <c r="I351" i="2"/>
  <c r="J351" i="2" s="1"/>
  <c r="I352" i="2"/>
  <c r="J352" i="2" s="1"/>
  <c r="I408" i="2"/>
  <c r="J408" i="2" s="1"/>
  <c r="I25" i="2"/>
  <c r="J25" i="2" s="1"/>
  <c r="I693" i="2"/>
  <c r="J693" i="2" s="1"/>
  <c r="I259" i="2"/>
  <c r="J259" i="2" s="1"/>
  <c r="I353" i="2"/>
  <c r="J353" i="2" s="1"/>
  <c r="I616" i="2"/>
  <c r="J616" i="2" s="1"/>
  <c r="I449" i="2"/>
  <c r="J449" i="2" s="1"/>
  <c r="I652" i="2"/>
  <c r="J652" i="2" s="1"/>
  <c r="I450" i="2"/>
  <c r="J450" i="2" s="1"/>
  <c r="I191" i="2"/>
  <c r="J191" i="2" s="1"/>
  <c r="I354" i="2"/>
  <c r="J354" i="2" s="1"/>
  <c r="I305" i="2"/>
  <c r="J305" i="2" s="1"/>
  <c r="I653" i="2"/>
  <c r="J653" i="2" s="1"/>
  <c r="I26" i="2"/>
  <c r="J26" i="2" s="1"/>
  <c r="I2" i="2"/>
  <c r="J2" i="2" s="1"/>
  <c r="I27" i="2"/>
  <c r="J27" i="2" s="1"/>
  <c r="I409" i="2"/>
  <c r="J409" i="2" s="1"/>
  <c r="I260" i="2"/>
  <c r="J260" i="2" s="1"/>
  <c r="I192" i="2"/>
  <c r="J192" i="2" s="1"/>
  <c r="I11" i="2"/>
  <c r="J11" i="2" s="1"/>
  <c r="I485" i="2"/>
  <c r="J485" i="2" s="1"/>
  <c r="I581" i="2"/>
  <c r="J581" i="2" s="1"/>
  <c r="I306" i="2"/>
  <c r="J306" i="2" s="1"/>
  <c r="I261" i="2"/>
  <c r="J261" i="2" s="1"/>
  <c r="I694" i="2"/>
  <c r="J694" i="2" s="1"/>
  <c r="I695" i="2"/>
  <c r="J695" i="2" s="1"/>
  <c r="I262" i="2"/>
  <c r="J262" i="2" s="1"/>
  <c r="I28" i="2"/>
  <c r="J28" i="2" s="1"/>
  <c r="I696" i="2"/>
  <c r="J696" i="2" s="1"/>
  <c r="I113" i="2"/>
  <c r="J113" i="2" s="1"/>
  <c r="I114" i="2"/>
  <c r="J114" i="2" s="1"/>
  <c r="I536" i="2"/>
  <c r="J536" i="2" s="1"/>
  <c r="I355" i="2"/>
  <c r="J355" i="2" s="1"/>
  <c r="I115" i="2"/>
  <c r="J115" i="2" s="1"/>
  <c r="I152" i="2"/>
  <c r="J152" i="2" s="1"/>
  <c r="I654" i="2"/>
  <c r="J654" i="2" s="1"/>
  <c r="I263" i="2"/>
  <c r="J263" i="2" s="1"/>
  <c r="I74" i="2"/>
  <c r="J74" i="2" s="1"/>
  <c r="I132" i="2"/>
  <c r="J132" i="2" s="1"/>
  <c r="I582" i="2"/>
  <c r="J582" i="2" s="1"/>
  <c r="I231" i="2"/>
  <c r="J231" i="2" s="1"/>
  <c r="I75" i="2"/>
  <c r="J75" i="2" s="1"/>
  <c r="I29" i="2"/>
  <c r="J29" i="2" s="1"/>
  <c r="I264" i="2"/>
  <c r="J264" i="2" s="1"/>
  <c r="I537" i="2"/>
  <c r="J537" i="2" s="1"/>
  <c r="I193" i="2"/>
  <c r="J193" i="2" s="1"/>
  <c r="I410" i="2"/>
  <c r="J410" i="2" s="1"/>
  <c r="I153" i="2"/>
  <c r="J153" i="2" s="1"/>
  <c r="I583" i="2"/>
  <c r="J583" i="2" s="1"/>
  <c r="I538" i="2"/>
  <c r="J538" i="2" s="1"/>
  <c r="I397" i="2"/>
  <c r="J397" i="2" s="1"/>
  <c r="I617" i="2"/>
  <c r="J617" i="2" s="1"/>
  <c r="I655" i="2"/>
  <c r="J655" i="2" s="1"/>
  <c r="I539" i="2"/>
  <c r="J539" i="2" s="1"/>
  <c r="I116" i="2"/>
  <c r="J116" i="2" s="1"/>
  <c r="I398" i="2"/>
  <c r="J398" i="2" s="1"/>
  <c r="I232" i="2"/>
  <c r="J232" i="2" s="1"/>
  <c r="I356" i="2"/>
  <c r="J356" i="2" s="1"/>
  <c r="I3" i="2"/>
  <c r="J3" i="2" s="1"/>
  <c r="I76" i="2"/>
  <c r="J76" i="2" s="1"/>
  <c r="I357" i="2"/>
  <c r="J357" i="2" s="1"/>
  <c r="I30" i="2"/>
  <c r="J30" i="2" s="1"/>
  <c r="I307" i="2"/>
  <c r="J307" i="2" s="1"/>
  <c r="I31" i="2"/>
  <c r="J31" i="2" s="1"/>
  <c r="I697" i="2"/>
  <c r="J697" i="2" s="1"/>
  <c r="I265" i="2"/>
  <c r="J265" i="2" s="1"/>
  <c r="I77" i="2"/>
  <c r="J77" i="2" s="1"/>
  <c r="I698" i="2"/>
  <c r="J698" i="2" s="1"/>
  <c r="I699" i="2"/>
  <c r="J699" i="2" s="1"/>
  <c r="I308" i="2"/>
  <c r="J308" i="2" s="1"/>
  <c r="I700" i="2"/>
  <c r="J700" i="2" s="1"/>
  <c r="I194" i="2"/>
  <c r="J194" i="2" s="1"/>
  <c r="I451" i="2"/>
  <c r="J451" i="2" s="1"/>
  <c r="I154" i="2"/>
  <c r="J154" i="2" s="1"/>
  <c r="I309" i="2"/>
  <c r="J309" i="2" s="1"/>
  <c r="I656" i="2"/>
  <c r="J656" i="2" s="1"/>
  <c r="I32" i="2"/>
  <c r="J32" i="2" s="1"/>
  <c r="I266" i="2"/>
  <c r="J266" i="2" s="1"/>
  <c r="I233" i="2"/>
  <c r="J233" i="2" s="1"/>
  <c r="I358" i="2"/>
  <c r="J358" i="2" s="1"/>
  <c r="I540" i="2"/>
  <c r="J540" i="2" s="1"/>
  <c r="I117" i="2"/>
  <c r="J117" i="2" s="1"/>
  <c r="I486" i="2"/>
  <c r="J486" i="2" s="1"/>
  <c r="I618" i="2"/>
  <c r="J618" i="2" s="1"/>
  <c r="I619" i="2"/>
  <c r="J619" i="2" s="1"/>
  <c r="I399" i="2"/>
  <c r="J399" i="2" s="1"/>
  <c r="I33" i="2"/>
  <c r="J33" i="2" s="1"/>
  <c r="I701" i="2"/>
  <c r="J701" i="2" s="1"/>
  <c r="I541" i="2"/>
  <c r="J541" i="2" s="1"/>
  <c r="I195" i="2"/>
  <c r="J195" i="2" s="1"/>
  <c r="I452" i="2"/>
  <c r="J452" i="2" s="1"/>
  <c r="I411" i="2"/>
  <c r="J411" i="2" s="1"/>
  <c r="I310" i="2"/>
  <c r="J310" i="2" s="1"/>
  <c r="I513" i="2"/>
  <c r="J513" i="2" s="1"/>
  <c r="I78" i="2"/>
  <c r="J78" i="2" s="1"/>
  <c r="I79" i="2"/>
  <c r="J79" i="2" s="1"/>
  <c r="I80" i="2"/>
  <c r="J80" i="2" s="1"/>
  <c r="I657" i="2"/>
  <c r="J657" i="2" s="1"/>
  <c r="I658" i="2"/>
  <c r="J658" i="2" s="1"/>
  <c r="I196" i="2"/>
  <c r="J196" i="2" s="1"/>
  <c r="I514" i="2"/>
  <c r="J514" i="2" s="1"/>
  <c r="I487" i="2"/>
  <c r="J487" i="2" s="1"/>
  <c r="I584" i="2"/>
  <c r="J584" i="2" s="1"/>
  <c r="I197" i="2"/>
  <c r="J197" i="2" s="1"/>
  <c r="I155" i="2"/>
  <c r="J155" i="2" s="1"/>
  <c r="I620" i="2"/>
  <c r="J620" i="2" s="1"/>
  <c r="I515" i="2"/>
  <c r="J515" i="2" s="1"/>
  <c r="I488" i="2"/>
  <c r="J488" i="2" s="1"/>
  <c r="I561" i="2"/>
  <c r="J561" i="2" s="1"/>
  <c r="I156" i="2"/>
  <c r="J156" i="2" s="1"/>
  <c r="I359" i="2"/>
  <c r="J359" i="2" s="1"/>
  <c r="I546" i="2"/>
  <c r="J546" i="2" s="1"/>
  <c r="I489" i="2"/>
  <c r="J489" i="2" s="1"/>
  <c r="I81" i="2"/>
  <c r="J81" i="2" s="1"/>
  <c r="I702" i="2"/>
  <c r="J702" i="2" s="1"/>
  <c r="I133" i="2"/>
  <c r="J133" i="2" s="1"/>
  <c r="I412" i="2"/>
  <c r="J412" i="2" s="1"/>
  <c r="I198" i="2"/>
  <c r="J198" i="2" s="1"/>
  <c r="I516" i="2"/>
  <c r="J516" i="2" s="1"/>
  <c r="I703" i="2"/>
  <c r="J703" i="2" s="1"/>
  <c r="I542" i="2"/>
  <c r="J542" i="2" s="1"/>
  <c r="I311" i="2"/>
  <c r="J311" i="2" s="1"/>
  <c r="I34" i="2"/>
  <c r="J34" i="2" s="1"/>
  <c r="I517" i="2"/>
  <c r="J517" i="2" s="1"/>
  <c r="I585" i="2"/>
  <c r="J585" i="2" s="1"/>
  <c r="I267" i="2"/>
  <c r="J267" i="2" s="1"/>
  <c r="I704" i="2"/>
  <c r="J704" i="2" s="1"/>
  <c r="I562" i="2"/>
  <c r="J562" i="2" s="1"/>
  <c r="I234" i="2"/>
  <c r="J234" i="2" s="1"/>
  <c r="I413" i="2"/>
  <c r="J413" i="2" s="1"/>
  <c r="I621" i="2"/>
  <c r="J621" i="2" s="1"/>
  <c r="I414" i="2"/>
  <c r="J414" i="2" s="1"/>
  <c r="I360" i="2"/>
  <c r="J360" i="2" s="1"/>
  <c r="I547" i="2"/>
  <c r="J547" i="2" s="1"/>
  <c r="I199" i="2"/>
  <c r="J199" i="2" s="1"/>
  <c r="I268" i="2"/>
  <c r="J268" i="2" s="1"/>
  <c r="I269" i="2"/>
  <c r="J269" i="2" s="1"/>
  <c r="I270" i="2"/>
  <c r="J270" i="2" s="1"/>
  <c r="I659" i="2"/>
  <c r="J659" i="2" s="1"/>
  <c r="I563" i="2"/>
  <c r="J563" i="2" s="1"/>
  <c r="I400" i="2"/>
  <c r="J400" i="2" s="1"/>
  <c r="I361" i="2"/>
  <c r="J361" i="2" s="1"/>
  <c r="I543" i="2"/>
  <c r="J543" i="2" s="1"/>
  <c r="I564" i="2"/>
  <c r="J564" i="2" s="1"/>
  <c r="I453" i="2"/>
  <c r="J453" i="2" s="1"/>
  <c r="I415" i="2"/>
  <c r="J415" i="2" s="1"/>
  <c r="I586" i="2"/>
  <c r="J586" i="2" s="1"/>
  <c r="I518" i="2"/>
  <c r="J518" i="2" s="1"/>
  <c r="I622" i="2"/>
  <c r="J622" i="2" s="1"/>
  <c r="I490" i="2"/>
  <c r="J490" i="2" s="1"/>
  <c r="I587" i="2"/>
  <c r="J587" i="2" s="1"/>
  <c r="I200" i="2"/>
  <c r="J200" i="2" s="1"/>
  <c r="I705" i="2"/>
  <c r="J705" i="2" s="1"/>
  <c r="I623" i="2"/>
  <c r="J623" i="2" s="1"/>
  <c r="I271" i="2"/>
  <c r="J271" i="2" s="1"/>
  <c r="I12" i="2"/>
  <c r="J12" i="2" s="1"/>
  <c r="I548" i="2"/>
  <c r="J548" i="2" s="1"/>
  <c r="I35" i="2"/>
  <c r="J35" i="2" s="1"/>
  <c r="I660" i="2"/>
  <c r="J660" i="2" s="1"/>
  <c r="I519" i="2"/>
  <c r="J519" i="2" s="1"/>
  <c r="I588" i="2"/>
  <c r="J588" i="2" s="1"/>
  <c r="I706" i="2"/>
  <c r="J706" i="2" s="1"/>
  <c r="I454" i="2"/>
  <c r="J454" i="2" s="1"/>
  <c r="I549" i="2"/>
  <c r="J549" i="2" s="1"/>
  <c r="I589" i="2"/>
  <c r="J589" i="2" s="1"/>
  <c r="I82" i="2"/>
  <c r="J82" i="2" s="1"/>
  <c r="I416" i="2"/>
  <c r="J416" i="2" s="1"/>
  <c r="I36" i="2"/>
  <c r="J36" i="2" s="1"/>
  <c r="I4" i="2"/>
  <c r="J4" i="2" s="1"/>
  <c r="I235" i="2"/>
  <c r="J235" i="2" s="1"/>
  <c r="I272" i="2"/>
  <c r="J272" i="2" s="1"/>
  <c r="I417" i="2"/>
  <c r="J417" i="2" s="1"/>
  <c r="I661" i="2"/>
  <c r="J661" i="2" s="1"/>
  <c r="I201" i="2"/>
  <c r="J201" i="2" s="1"/>
  <c r="I5" i="2"/>
  <c r="J5" i="2" s="1"/>
  <c r="I662" i="2"/>
  <c r="J662" i="2" s="1"/>
  <c r="I157" i="2"/>
  <c r="J157" i="2" s="1"/>
  <c r="I202" i="2"/>
  <c r="J202" i="2" s="1"/>
  <c r="I362" i="2"/>
  <c r="J362" i="2" s="1"/>
  <c r="I13" i="2"/>
  <c r="J13" i="2" s="1"/>
  <c r="I14" i="2"/>
  <c r="J14" i="2" s="1"/>
  <c r="I707" i="2"/>
  <c r="J707" i="2" s="1"/>
  <c r="I363" i="2"/>
  <c r="J363" i="2" s="1"/>
  <c r="I491" i="2"/>
  <c r="J491" i="2" s="1"/>
  <c r="I203" i="2"/>
  <c r="J203" i="2" s="1"/>
  <c r="I273" i="2"/>
  <c r="J273" i="2" s="1"/>
  <c r="I550" i="2"/>
  <c r="J550" i="2" s="1"/>
  <c r="I15" i="2"/>
  <c r="J15" i="2" s="1"/>
  <c r="I418" i="2"/>
  <c r="J418" i="2" s="1"/>
  <c r="I492" i="2"/>
  <c r="J492" i="2" s="1"/>
  <c r="I551" i="2"/>
  <c r="J551" i="2" s="1"/>
  <c r="I6" i="2"/>
  <c r="J6" i="2" s="1"/>
  <c r="I455" i="2"/>
  <c r="J455" i="2" s="1"/>
  <c r="I708" i="2"/>
  <c r="J708" i="2" s="1"/>
  <c r="I663" i="2"/>
  <c r="J663" i="2" s="1"/>
  <c r="I364" i="2"/>
  <c r="J364" i="2" s="1"/>
  <c r="I83" i="2"/>
  <c r="J83" i="2" s="1"/>
  <c r="I204" i="2"/>
  <c r="J204" i="2" s="1"/>
  <c r="I709" i="2"/>
  <c r="J709" i="2" s="1"/>
  <c r="I84" i="2"/>
  <c r="J84" i="2" s="1"/>
  <c r="I664" i="2"/>
  <c r="J664" i="2" s="1"/>
  <c r="I710" i="2"/>
  <c r="J710" i="2" s="1"/>
  <c r="I312" i="2"/>
  <c r="J312" i="2" s="1"/>
  <c r="I85" i="2"/>
  <c r="J85" i="2" s="1"/>
  <c r="I665" i="2"/>
  <c r="J665" i="2" s="1"/>
  <c r="I624" i="2"/>
  <c r="J624" i="2" s="1"/>
  <c r="I365" i="2"/>
  <c r="J365" i="2" s="1"/>
  <c r="I37" i="2"/>
  <c r="J37" i="2" s="1"/>
  <c r="I38" i="2"/>
  <c r="J38" i="2" s="1"/>
  <c r="I666" i="2"/>
  <c r="J666" i="2" s="1"/>
  <c r="I86" i="2"/>
  <c r="J86" i="2" s="1"/>
  <c r="I87" i="2"/>
  <c r="J87" i="2" s="1"/>
  <c r="I520" i="2"/>
  <c r="J520" i="2" s="1"/>
  <c r="I134" i="2"/>
  <c r="J134" i="2" s="1"/>
  <c r="I158" i="2"/>
  <c r="J158" i="2" s="1"/>
  <c r="I590" i="2"/>
  <c r="J590" i="2" s="1"/>
  <c r="I456" i="2"/>
  <c r="J456" i="2" s="1"/>
  <c r="I419" i="2"/>
  <c r="J419" i="2" s="1"/>
  <c r="I711" i="2"/>
  <c r="J711" i="2" s="1"/>
  <c r="I88" i="2"/>
  <c r="J88" i="2" s="1"/>
  <c r="I135" i="2"/>
  <c r="J135" i="2" s="1"/>
  <c r="I313" i="2"/>
  <c r="J313" i="2" s="1"/>
  <c r="I274" i="2"/>
  <c r="J274" i="2" s="1"/>
  <c r="I89" i="2"/>
  <c r="J89" i="2" s="1"/>
  <c r="I667" i="2"/>
  <c r="J667" i="2" s="1"/>
  <c r="I136" i="2"/>
  <c r="J136" i="2" s="1"/>
  <c r="I205" i="2"/>
  <c r="J205" i="2" s="1"/>
  <c r="I39" i="2"/>
  <c r="J39" i="2" s="1"/>
  <c r="I137" i="2"/>
  <c r="J137" i="2" s="1"/>
  <c r="I493" i="2"/>
  <c r="J493" i="2" s="1"/>
  <c r="I138" i="2"/>
  <c r="J138" i="2" s="1"/>
  <c r="I159" i="2"/>
  <c r="J159" i="2" s="1"/>
  <c r="I565" i="2"/>
  <c r="J565" i="2" s="1"/>
  <c r="I712" i="2"/>
  <c r="J712" i="2" s="1"/>
  <c r="I668" i="2"/>
  <c r="J668" i="2" s="1"/>
  <c r="I40" i="2"/>
  <c r="J40" i="2" s="1"/>
  <c r="I275" i="2"/>
  <c r="J275" i="2" s="1"/>
  <c r="I566" i="2"/>
  <c r="J566" i="2" s="1"/>
  <c r="I591" i="2"/>
  <c r="J591" i="2" s="1"/>
  <c r="I625" i="2"/>
  <c r="J625" i="2" s="1"/>
  <c r="I236" i="2"/>
  <c r="J236" i="2" s="1"/>
  <c r="I366" i="2"/>
  <c r="J366" i="2" s="1"/>
  <c r="I626" i="2"/>
  <c r="J626" i="2" s="1"/>
  <c r="I592" i="2"/>
  <c r="J592" i="2" s="1"/>
  <c r="I90" i="2"/>
  <c r="J90" i="2" s="1"/>
  <c r="I206" i="2"/>
  <c r="J206" i="2" s="1"/>
  <c r="I160" i="2"/>
  <c r="J160" i="2" s="1"/>
  <c r="I207" i="2"/>
  <c r="J207" i="2" s="1"/>
  <c r="I314" i="2"/>
  <c r="J314" i="2" s="1"/>
  <c r="I567" i="2"/>
  <c r="J567" i="2" s="1"/>
  <c r="I16" i="2"/>
  <c r="J16" i="2" s="1"/>
  <c r="I161" i="2"/>
  <c r="J161" i="2" s="1"/>
  <c r="I315" i="2"/>
  <c r="J315" i="2" s="1"/>
  <c r="I276" i="2"/>
  <c r="J276" i="2" s="1"/>
  <c r="I162" i="2"/>
  <c r="J162" i="2" s="1"/>
  <c r="I401" i="2"/>
  <c r="J401" i="2" s="1"/>
  <c r="I521" i="2"/>
  <c r="J521" i="2" s="1"/>
  <c r="I593" i="2"/>
  <c r="J593" i="2" s="1"/>
  <c r="I457" i="2"/>
  <c r="J457" i="2" s="1"/>
  <c r="I458" i="2"/>
  <c r="J458" i="2" s="1"/>
  <c r="I208" i="2"/>
  <c r="J208" i="2" s="1"/>
  <c r="I91" i="2"/>
  <c r="J91" i="2" s="1"/>
  <c r="I459" i="2"/>
  <c r="J459" i="2" s="1"/>
  <c r="I118" i="2"/>
  <c r="J118" i="2" s="1"/>
  <c r="I713" i="2"/>
  <c r="J713" i="2" s="1"/>
  <c r="I41" i="2"/>
  <c r="J41" i="2" s="1"/>
  <c r="I494" i="2"/>
  <c r="J494" i="2" s="1"/>
  <c r="I163" i="2"/>
  <c r="J163" i="2" s="1"/>
  <c r="I420" i="2"/>
  <c r="J420" i="2" s="1"/>
  <c r="I42" i="2"/>
  <c r="J42" i="2" s="1"/>
  <c r="I421" i="2"/>
  <c r="J421" i="2" s="1"/>
  <c r="I92" i="2"/>
  <c r="J92" i="2" s="1"/>
  <c r="I316" i="2"/>
  <c r="J316" i="2" s="1"/>
  <c r="I209" i="2"/>
  <c r="J209" i="2" s="1"/>
  <c r="I669" i="2"/>
  <c r="J669" i="2" s="1"/>
  <c r="I93" i="2"/>
  <c r="J93" i="2" s="1"/>
  <c r="I367" i="2"/>
  <c r="J367" i="2" s="1"/>
  <c r="I522" i="2"/>
  <c r="J522" i="2" s="1"/>
  <c r="I94" i="2"/>
  <c r="J94" i="2" s="1"/>
  <c r="I139" i="2"/>
  <c r="J139" i="2" s="1"/>
  <c r="I460" i="2"/>
  <c r="J460" i="2" s="1"/>
  <c r="I277" i="2"/>
  <c r="J277" i="2" s="1"/>
  <c r="I368" i="2"/>
  <c r="J368" i="2" s="1"/>
  <c r="I369" i="2"/>
  <c r="J369" i="2" s="1"/>
  <c r="I317" i="2"/>
  <c r="J317" i="2" s="1"/>
  <c r="I119" i="2"/>
  <c r="J119" i="2" s="1"/>
  <c r="I164" i="2"/>
  <c r="J164" i="2" s="1"/>
  <c r="I210" i="2"/>
  <c r="J210" i="2" s="1"/>
  <c r="I714" i="2"/>
  <c r="J714" i="2" s="1"/>
  <c r="I43" i="2"/>
  <c r="J43" i="2" s="1"/>
  <c r="I670" i="2"/>
  <c r="J670" i="2" s="1"/>
  <c r="I370" i="2"/>
  <c r="J370" i="2" s="1"/>
  <c r="I371" i="2"/>
  <c r="J371" i="2" s="1"/>
  <c r="I165" i="2"/>
  <c r="J165" i="2" s="1"/>
  <c r="I372" i="2"/>
  <c r="J372" i="2" s="1"/>
  <c r="I278" i="2"/>
  <c r="J278" i="2" s="1"/>
  <c r="I279" i="2"/>
  <c r="J279" i="2" s="1"/>
  <c r="I373" i="2"/>
  <c r="J373" i="2" s="1"/>
  <c r="I627" i="2"/>
  <c r="J627" i="2" s="1"/>
  <c r="I671" i="2"/>
  <c r="J671" i="2" s="1"/>
  <c r="I628" i="2"/>
  <c r="J628" i="2" s="1"/>
  <c r="I495" i="2"/>
  <c r="J495" i="2" s="1"/>
  <c r="I318" i="2"/>
  <c r="J318" i="2" s="1"/>
  <c r="I280" i="2"/>
  <c r="J280" i="2" s="1"/>
  <c r="I237" i="2"/>
  <c r="J237" i="2" s="1"/>
  <c r="I594" i="2"/>
  <c r="J594" i="2" s="1"/>
  <c r="I281" i="2"/>
  <c r="J281" i="2" s="1"/>
  <c r="I238" i="2"/>
  <c r="J238" i="2" s="1"/>
  <c r="I715" i="2"/>
  <c r="J715" i="2" s="1"/>
  <c r="I374" i="2"/>
  <c r="J374" i="2" s="1"/>
  <c r="I552" i="2"/>
  <c r="J552" i="2" s="1"/>
  <c r="I672" i="2"/>
  <c r="J672" i="2" s="1"/>
  <c r="I211" i="2"/>
  <c r="J211" i="2" s="1"/>
  <c r="I716" i="2"/>
  <c r="J716" i="2" s="1"/>
  <c r="I120" i="2"/>
  <c r="J120" i="2" s="1"/>
  <c r="I422" i="2"/>
  <c r="J422" i="2" s="1"/>
  <c r="I496" i="2"/>
  <c r="J496" i="2" s="1"/>
  <c r="I717" i="2"/>
  <c r="J717" i="2" s="1"/>
  <c r="I673" i="2"/>
  <c r="J673" i="2" s="1"/>
  <c r="I629" i="2"/>
  <c r="J629" i="2" s="1"/>
  <c r="I17" i="2"/>
  <c r="J17" i="2" s="1"/>
  <c r="I95" i="2"/>
  <c r="J95" i="2" s="1"/>
  <c r="I44" i="2"/>
  <c r="J44" i="2" s="1"/>
  <c r="I282" i="2"/>
  <c r="J282" i="2" s="1"/>
  <c r="I96" i="2"/>
  <c r="J96" i="2" s="1"/>
  <c r="I630" i="2"/>
  <c r="J630" i="2" s="1"/>
  <c r="I283" i="2"/>
  <c r="J283" i="2" s="1"/>
  <c r="I284" i="2"/>
  <c r="J284" i="2" s="1"/>
  <c r="I497" i="2"/>
  <c r="J497" i="2" s="1"/>
  <c r="I498" i="2"/>
  <c r="J498" i="2" s="1"/>
  <c r="I718" i="2"/>
  <c r="J718" i="2" s="1"/>
  <c r="I553" i="2"/>
  <c r="J553" i="2" s="1"/>
  <c r="I285" i="2"/>
  <c r="J285" i="2" s="1"/>
  <c r="I319" i="2"/>
  <c r="J319" i="2" s="1"/>
  <c r="I674" i="2"/>
  <c r="J674" i="2" s="1"/>
  <c r="I286" i="2"/>
  <c r="J286" i="2" s="1"/>
  <c r="I45" i="2"/>
  <c r="J45" i="2" s="1"/>
  <c r="I423" i="2"/>
  <c r="J423" i="2" s="1"/>
  <c r="I287" i="2"/>
  <c r="J287" i="2" s="1"/>
  <c r="I239" i="2"/>
  <c r="J239" i="2" s="1"/>
  <c r="I46" i="2"/>
  <c r="J46" i="2" s="1"/>
  <c r="I166" i="2"/>
  <c r="J166" i="2" s="1"/>
  <c r="I631" i="2"/>
  <c r="J631" i="2" s="1"/>
  <c r="I424" i="2"/>
  <c r="J424" i="2" s="1"/>
  <c r="I499" i="2"/>
  <c r="J499" i="2" s="1"/>
  <c r="I212" i="2"/>
  <c r="J212" i="2" s="1"/>
  <c r="I568" i="2"/>
  <c r="J568" i="2" s="1"/>
  <c r="I213" i="2"/>
  <c r="J213" i="2" s="1"/>
  <c r="I47" i="2"/>
  <c r="J47" i="2" s="1"/>
  <c r="I569" i="2"/>
  <c r="J569" i="2" s="1"/>
  <c r="I719" i="2"/>
  <c r="J719" i="2" s="1"/>
  <c r="I140" i="2"/>
  <c r="J140" i="2" s="1"/>
  <c r="I48" i="2"/>
  <c r="J48" i="2" s="1"/>
  <c r="I49" i="2"/>
  <c r="J49" i="2" s="1"/>
  <c r="I214" i="2"/>
  <c r="J214" i="2" s="1"/>
  <c r="I167" i="2"/>
  <c r="J167" i="2" s="1"/>
  <c r="I402" i="2"/>
  <c r="J402" i="2" s="1"/>
  <c r="I50" i="2"/>
  <c r="J50" i="2" s="1"/>
  <c r="I215" i="2"/>
  <c r="J215" i="2" s="1"/>
  <c r="I51" i="2"/>
  <c r="J51" i="2" s="1"/>
  <c r="I121" i="2"/>
  <c r="J121" i="2" s="1"/>
  <c r="I375" i="2"/>
  <c r="J375" i="2" s="1"/>
  <c r="I288" i="2"/>
  <c r="J288" i="2" s="1"/>
  <c r="I632" i="2"/>
  <c r="J632" i="2" s="1"/>
  <c r="I52" i="2"/>
  <c r="J52" i="2" s="1"/>
  <c r="I570" i="2"/>
  <c r="J570" i="2" s="1"/>
  <c r="I168" i="2"/>
  <c r="J168" i="2" s="1"/>
  <c r="I320" i="2"/>
  <c r="J320" i="2" s="1"/>
  <c r="I675" i="2"/>
  <c r="J675" i="2" s="1"/>
  <c r="I289" i="2"/>
  <c r="J289" i="2" s="1"/>
  <c r="I97" i="2"/>
  <c r="J97" i="2" s="1"/>
  <c r="I290" i="2"/>
  <c r="J290" i="2" s="1"/>
  <c r="I122" i="2"/>
  <c r="J122" i="2" s="1"/>
  <c r="I595" i="2"/>
  <c r="J595" i="2" s="1"/>
  <c r="I500" i="2"/>
  <c r="J500" i="2" s="1"/>
  <c r="I169" i="2"/>
  <c r="J169" i="2" s="1"/>
  <c r="I501" i="2"/>
  <c r="J501" i="2" s="1"/>
  <c r="I676" i="2"/>
  <c r="J676" i="2" s="1"/>
  <c r="I291" i="2"/>
  <c r="J291" i="2" s="1"/>
  <c r="I461" i="2"/>
  <c r="J461" i="2" s="1"/>
  <c r="I321" i="2"/>
  <c r="J321" i="2" s="1"/>
  <c r="I462" i="2"/>
  <c r="J462" i="2" s="1"/>
  <c r="I425" i="2"/>
  <c r="J425" i="2" s="1"/>
  <c r="I677" i="2"/>
  <c r="J677" i="2" s="1"/>
  <c r="I322" i="2"/>
  <c r="J322" i="2" s="1"/>
  <c r="I240" i="2"/>
  <c r="J240" i="2" s="1"/>
  <c r="I523" i="2"/>
  <c r="J523" i="2" s="1"/>
  <c r="I241" i="2"/>
  <c r="J241" i="2" s="1"/>
  <c r="I426" i="2"/>
  <c r="J426" i="2" s="1"/>
  <c r="I98" i="2"/>
  <c r="J98" i="2" s="1"/>
  <c r="I596" i="2"/>
  <c r="J596" i="2" s="1"/>
  <c r="I376" i="2"/>
  <c r="J376" i="2" s="1"/>
  <c r="I141" i="2"/>
  <c r="J141" i="2" s="1"/>
  <c r="I678" i="2"/>
  <c r="J678" i="2" s="1"/>
  <c r="I633" i="2"/>
  <c r="J633" i="2" s="1"/>
  <c r="I377" i="2"/>
  <c r="J377" i="2" s="1"/>
  <c r="I170" i="2"/>
  <c r="J170" i="2" s="1"/>
  <c r="I378" i="2"/>
  <c r="J378" i="2" s="1"/>
  <c r="I123" i="2"/>
  <c r="J123" i="2" s="1"/>
  <c r="I502" i="2"/>
  <c r="J502" i="2" s="1"/>
  <c r="I171" i="2"/>
  <c r="J171" i="2" s="1"/>
  <c r="I427" i="2"/>
  <c r="J427" i="2" s="1"/>
  <c r="I99" i="2"/>
  <c r="J99" i="2" s="1"/>
  <c r="I292" i="2"/>
  <c r="J292" i="2" s="1"/>
  <c r="I323" i="2"/>
  <c r="J323" i="2" s="1"/>
  <c r="I428" i="2"/>
  <c r="J428" i="2" s="1"/>
  <c r="I524" i="2"/>
  <c r="J524" i="2" s="1"/>
  <c r="I634" i="2"/>
  <c r="J634" i="2" s="1"/>
  <c r="I124" i="2"/>
  <c r="J124" i="2" s="1"/>
  <c r="I172" i="2"/>
  <c r="J172" i="2" s="1"/>
  <c r="I720" i="2"/>
  <c r="J720" i="2" s="1"/>
  <c r="I18" i="2"/>
  <c r="J18" i="2" s="1"/>
  <c r="I242" i="2"/>
  <c r="J242" i="2" s="1"/>
  <c r="I463" i="2"/>
  <c r="J463" i="2" s="1"/>
  <c r="I125" i="2"/>
  <c r="J125" i="2" s="1"/>
  <c r="I53" i="2"/>
  <c r="J53" i="2" s="1"/>
  <c r="I54" i="2"/>
  <c r="J54" i="2" s="1"/>
  <c r="I597" i="2"/>
  <c r="J597" i="2" s="1"/>
  <c r="I598" i="2"/>
  <c r="J598" i="2" s="1"/>
  <c r="I571" i="2"/>
  <c r="J571" i="2" s="1"/>
  <c r="I721" i="2"/>
  <c r="J721" i="2" s="1"/>
  <c r="I55" i="2"/>
  <c r="J55" i="2" s="1"/>
  <c r="I635" i="2"/>
  <c r="J635" i="2" s="1"/>
  <c r="I599" i="2"/>
  <c r="J599" i="2" s="1"/>
  <c r="I525" i="2"/>
  <c r="J525" i="2" s="1"/>
  <c r="I56" i="2"/>
  <c r="J56" i="2" s="1"/>
  <c r="I57" i="2"/>
  <c r="J57" i="2" s="1"/>
  <c r="I100" i="2"/>
  <c r="J100" i="2" s="1"/>
  <c r="I722" i="2"/>
  <c r="J722" i="2" s="1"/>
  <c r="I293" i="2"/>
  <c r="J293" i="2" s="1"/>
  <c r="I216" i="2"/>
  <c r="J216" i="2" s="1"/>
  <c r="I294" i="2"/>
  <c r="J294" i="2" s="1"/>
  <c r="I526" i="2"/>
  <c r="J526" i="2" s="1"/>
  <c r="I324" i="2"/>
  <c r="J324" i="2" s="1"/>
  <c r="I173" i="2"/>
  <c r="J173" i="2" s="1"/>
  <c r="I295" i="2"/>
  <c r="J295" i="2" s="1"/>
  <c r="I7" i="2"/>
  <c r="J7" i="2" s="1"/>
  <c r="I554" i="2"/>
  <c r="J554" i="2" s="1"/>
  <c r="I217" i="2"/>
  <c r="J217" i="2" s="1"/>
  <c r="I243" i="2"/>
  <c r="J243" i="2" s="1"/>
  <c r="I572" i="2"/>
  <c r="J572" i="2" s="1"/>
  <c r="I58" i="2"/>
  <c r="J58" i="2" s="1"/>
  <c r="I429" i="2"/>
  <c r="J429" i="2" s="1"/>
  <c r="I430" i="2"/>
  <c r="J430" i="2" s="1"/>
  <c r="I464" i="2"/>
  <c r="J464" i="2" s="1"/>
  <c r="I244" i="2"/>
  <c r="J244" i="2" s="1"/>
  <c r="I101" i="2"/>
  <c r="J101" i="2" s="1"/>
  <c r="I431" i="2"/>
  <c r="J431" i="2" s="1"/>
  <c r="I174" i="2"/>
  <c r="J174" i="2" s="1"/>
  <c r="I102" i="2"/>
  <c r="J102" i="2" s="1"/>
  <c r="I175" i="2"/>
  <c r="J175" i="2" s="1"/>
  <c r="I325" i="2"/>
  <c r="J325" i="2" s="1"/>
  <c r="I176" i="2"/>
  <c r="J176" i="2" s="1"/>
  <c r="I432" i="2"/>
  <c r="J432" i="2" s="1"/>
  <c r="I600" i="2"/>
  <c r="J600" i="2" s="1"/>
  <c r="I601" i="2"/>
  <c r="J601" i="2" s="1"/>
  <c r="I245" i="2"/>
  <c r="J245" i="2" s="1"/>
  <c r="I218" i="2"/>
  <c r="J218" i="2" s="1"/>
  <c r="I544" i="2"/>
  <c r="J544" i="2" s="1"/>
  <c r="I403" i="2"/>
  <c r="J403" i="2" s="1"/>
  <c r="I636" i="2"/>
  <c r="J636" i="2" s="1"/>
  <c r="I404" i="2"/>
  <c r="J404" i="2" s="1"/>
  <c r="I503" i="2"/>
  <c r="J503" i="2" s="1"/>
  <c r="I465" i="2"/>
  <c r="J465" i="2" s="1"/>
  <c r="I466" i="2"/>
  <c r="J466" i="2" s="1"/>
  <c r="I527" i="2"/>
  <c r="J527" i="2" s="1"/>
  <c r="I103" i="2"/>
  <c r="J103" i="2" s="1"/>
  <c r="I104" i="2"/>
  <c r="J104" i="2" s="1"/>
  <c r="I326" i="2"/>
  <c r="J326" i="2" s="1"/>
  <c r="I637" i="2"/>
  <c r="J637" i="2" s="1"/>
  <c r="I19" i="2"/>
  <c r="J19" i="2" s="1"/>
  <c r="I433" i="2"/>
  <c r="J433" i="2" s="1"/>
  <c r="I142" i="2"/>
  <c r="J142" i="2" s="1"/>
  <c r="I602" i="2"/>
  <c r="J602" i="2" s="1"/>
  <c r="I528" i="2"/>
  <c r="J528" i="2" s="1"/>
  <c r="I8" i="2"/>
  <c r="J8" i="2" s="1"/>
  <c r="I327" i="2"/>
  <c r="J327" i="2" s="1"/>
  <c r="I573" i="2"/>
  <c r="J573" i="2" s="1"/>
  <c r="I59" i="2"/>
  <c r="J59" i="2" s="1"/>
  <c r="I296" i="2"/>
  <c r="J296" i="2" s="1"/>
  <c r="I434" i="2"/>
  <c r="J434" i="2" s="1"/>
  <c r="I723" i="2"/>
  <c r="J723" i="2" s="1"/>
  <c r="I504" i="2"/>
  <c r="J504" i="2" s="1"/>
  <c r="I505" i="2"/>
  <c r="J505" i="2" s="1"/>
  <c r="I603" i="2"/>
  <c r="J603" i="2" s="1"/>
  <c r="I219" i="2"/>
  <c r="J219" i="2" s="1"/>
  <c r="I529" i="2"/>
  <c r="J529" i="2" s="1"/>
  <c r="I435" i="2"/>
  <c r="J435" i="2" s="1"/>
  <c r="I467" i="2"/>
  <c r="J467" i="2" s="1"/>
  <c r="I246" i="2"/>
  <c r="J246" i="2" s="1"/>
  <c r="I328" i="2"/>
  <c r="J328" i="2" s="1"/>
  <c r="I177" i="2"/>
  <c r="J177" i="2" s="1"/>
  <c r="I178" i="2"/>
  <c r="J178" i="2" s="1"/>
  <c r="I638" i="2"/>
  <c r="J638" i="2" s="1"/>
  <c r="I679" i="2"/>
  <c r="J679" i="2" s="1"/>
  <c r="I297" i="2"/>
  <c r="J297" i="2" s="1"/>
  <c r="I724" i="2"/>
  <c r="J724" i="2" s="1"/>
  <c r="I20" i="2"/>
  <c r="J20" i="2" s="1"/>
  <c r="I555" i="2"/>
  <c r="J555" i="2" s="1"/>
  <c r="I329" i="2"/>
  <c r="J329" i="2" s="1"/>
  <c r="I604" i="2"/>
  <c r="J604" i="2" s="1"/>
  <c r="I639" i="2"/>
  <c r="J639" i="2" s="1"/>
  <c r="I640" i="2"/>
  <c r="J640" i="2" s="1"/>
  <c r="I725" i="2"/>
  <c r="J725" i="2" s="1"/>
  <c r="I143" i="2"/>
  <c r="J143" i="2" s="1"/>
  <c r="I468" i="2"/>
  <c r="J468" i="2" s="1"/>
  <c r="I144" i="2"/>
  <c r="J144" i="2" s="1"/>
  <c r="I605" i="2"/>
  <c r="J605" i="2" s="1"/>
  <c r="I506" i="2"/>
  <c r="J506" i="2" s="1"/>
  <c r="I574" i="2"/>
  <c r="J574" i="2" s="1"/>
  <c r="I126" i="2"/>
  <c r="J126" i="2" s="1"/>
  <c r="I247" i="2"/>
  <c r="J247" i="2" s="1"/>
  <c r="I379" i="2"/>
  <c r="J379" i="2" s="1"/>
  <c r="I726" i="2"/>
  <c r="J726" i="2" s="1"/>
  <c r="I145" i="2"/>
  <c r="J145" i="2" s="1"/>
  <c r="I146" i="2"/>
  <c r="J146" i="2" s="1"/>
  <c r="I105" i="2"/>
  <c r="J105" i="2" s="1"/>
  <c r="I298" i="2"/>
  <c r="J298" i="2" s="1"/>
  <c r="I606" i="2"/>
  <c r="J606" i="2" s="1"/>
  <c r="I106" i="2"/>
  <c r="J106" i="2" s="1"/>
  <c r="I380" i="2"/>
  <c r="J380" i="2" s="1"/>
  <c r="I507" i="2"/>
  <c r="J507" i="2" s="1"/>
  <c r="I727" i="2"/>
  <c r="J727" i="2" s="1"/>
  <c r="I607" i="2"/>
  <c r="J607" i="2" s="1"/>
  <c r="I680" i="2"/>
  <c r="J680" i="2" s="1"/>
  <c r="I436" i="2"/>
  <c r="J436" i="2" s="1"/>
  <c r="I330" i="2"/>
  <c r="J330" i="2" s="1"/>
  <c r="I147" i="2"/>
  <c r="J147" i="2" s="1"/>
  <c r="I331" i="2"/>
  <c r="J331" i="2" s="1"/>
  <c r="I437" i="2"/>
  <c r="J437" i="2" s="1"/>
  <c r="I107" i="2"/>
  <c r="J107" i="2" s="1"/>
  <c r="I148" i="2"/>
  <c r="J148" i="2" s="1"/>
  <c r="I438" i="2"/>
  <c r="J438" i="2" s="1"/>
  <c r="I439" i="2"/>
  <c r="J439" i="2" s="1"/>
  <c r="I179" i="2"/>
  <c r="J179" i="2" s="1"/>
  <c r="I575" i="2"/>
  <c r="J575" i="2" s="1"/>
  <c r="I180" i="2"/>
  <c r="J180" i="2" s="1"/>
  <c r="I469" i="2"/>
  <c r="J469" i="2" s="1"/>
  <c r="I248" i="2"/>
  <c r="J248" i="2" s="1"/>
  <c r="I728" i="2"/>
  <c r="J728" i="2" s="1"/>
  <c r="I641" i="2"/>
  <c r="J641" i="2" s="1"/>
  <c r="I249" i="2"/>
  <c r="J249" i="2" s="1"/>
  <c r="I576" i="2"/>
  <c r="J576" i="2" s="1"/>
  <c r="I60" i="2"/>
  <c r="J60" i="2" s="1"/>
  <c r="I250" i="2"/>
  <c r="J250" i="2" s="1"/>
  <c r="I729" i="2"/>
  <c r="J729" i="2" s="1"/>
  <c r="I332" i="2"/>
  <c r="J332" i="2" s="1"/>
  <c r="I545" i="2"/>
  <c r="J545" i="2" s="1"/>
  <c r="I108" i="2"/>
  <c r="J108" i="2" s="1"/>
  <c r="I556" i="2"/>
  <c r="J556" i="2" s="1"/>
  <c r="I530" i="2"/>
  <c r="J530" i="2" s="1"/>
  <c r="I21" i="2"/>
  <c r="J21" i="2" s="1"/>
  <c r="I381" i="2"/>
  <c r="J381" i="2" s="1"/>
  <c r="I61" i="2"/>
  <c r="J61" i="2" s="1"/>
  <c r="I149" i="2"/>
  <c r="J149" i="2" s="1"/>
  <c r="I382" i="2"/>
  <c r="J382" i="2" s="1"/>
  <c r="I608" i="2"/>
  <c r="J608" i="2" s="1"/>
  <c r="I220" i="2"/>
  <c r="J220" i="2" s="1"/>
  <c r="I22" i="2"/>
  <c r="J22" i="2" s="1"/>
  <c r="I62" i="2"/>
  <c r="J62" i="2" s="1"/>
  <c r="I150" i="2"/>
  <c r="J150" i="2" s="1"/>
  <c r="I181" i="2"/>
  <c r="J181" i="2" s="1"/>
  <c r="I531" i="2"/>
  <c r="J531" i="2" s="1"/>
  <c r="I221" i="2"/>
  <c r="J221" i="2" s="1"/>
  <c r="I383" i="2"/>
  <c r="J383" i="2" s="1"/>
  <c r="I299" i="2"/>
  <c r="J299" i="2" s="1"/>
  <c r="I470" i="2"/>
  <c r="J470" i="2" s="1"/>
  <c r="I333" i="2"/>
  <c r="J333" i="2" s="1"/>
  <c r="I182" i="2"/>
  <c r="J182" i="2" s="1"/>
  <c r="I471" i="2"/>
  <c r="J471" i="2" s="1"/>
  <c r="I384" i="2"/>
  <c r="J384" i="2" s="1"/>
  <c r="I334" i="2"/>
  <c r="J334" i="2" s="1"/>
  <c r="I222" i="2"/>
  <c r="J222" i="2" s="1"/>
  <c r="I385" i="2"/>
  <c r="J385" i="2" s="1"/>
  <c r="I508" i="2"/>
  <c r="J508" i="2" s="1"/>
  <c r="I109" i="2"/>
  <c r="J109" i="2" s="1"/>
  <c r="I183" i="2"/>
  <c r="J183" i="2" s="1"/>
  <c r="I730" i="2"/>
  <c r="J730" i="2" s="1"/>
  <c r="I127" i="2"/>
  <c r="J127" i="2" s="1"/>
  <c r="I251" i="2"/>
  <c r="J251" i="2" s="1"/>
  <c r="I151" i="2"/>
  <c r="J151" i="2" s="1"/>
  <c r="I335" i="2"/>
  <c r="J335" i="2" s="1"/>
  <c r="I731" i="2"/>
  <c r="J731" i="2" s="1"/>
  <c r="I440" i="2"/>
  <c r="J440" i="2" s="1"/>
  <c r="I128" i="2"/>
  <c r="J128" i="2" s="1"/>
  <c r="I300" i="2"/>
  <c r="J300" i="2" s="1"/>
  <c r="I63" i="2"/>
  <c r="J63" i="2" s="1"/>
  <c r="I472" i="2"/>
  <c r="J472" i="2" s="1"/>
  <c r="I441" i="2"/>
  <c r="J441" i="2" s="1"/>
  <c r="I681" i="2"/>
  <c r="J681" i="2" s="1"/>
  <c r="I557" i="2"/>
  <c r="J557" i="2" s="1"/>
  <c r="I336" i="2"/>
  <c r="J336" i="2" s="1"/>
  <c r="I473" i="2"/>
  <c r="J473" i="2" s="1"/>
  <c r="I682" i="2"/>
  <c r="J682" i="2" s="1"/>
  <c r="I337" i="2"/>
  <c r="J337" i="2" s="1"/>
  <c r="I223" i="2"/>
  <c r="J223" i="2" s="1"/>
  <c r="I442" i="2"/>
  <c r="J442" i="2" s="1"/>
  <c r="I252" i="2"/>
  <c r="J252" i="2" s="1"/>
  <c r="I301" i="2"/>
  <c r="J301" i="2" s="1"/>
  <c r="I184" i="2"/>
  <c r="J184" i="2" s="1"/>
  <c r="I474" i="2"/>
  <c r="J474" i="2" s="1"/>
  <c r="I185" i="2"/>
  <c r="J185" i="2" s="1"/>
  <c r="I338" i="2"/>
  <c r="J338" i="2" s="1"/>
  <c r="I642" i="2"/>
  <c r="J642" i="2" s="1"/>
  <c r="I339" i="2"/>
  <c r="J339" i="2" s="1"/>
  <c r="I683" i="2"/>
  <c r="J683" i="2" s="1"/>
  <c r="I475" i="2"/>
  <c r="J475" i="2" s="1"/>
  <c r="I340" i="2"/>
  <c r="J340" i="2" s="1"/>
  <c r="I253" i="2"/>
  <c r="J253" i="2" s="1"/>
  <c r="I577" i="2"/>
  <c r="J577" i="2" s="1"/>
  <c r="I643" i="2"/>
  <c r="J643" i="2" s="1"/>
  <c r="I684" i="2"/>
  <c r="J684" i="2" s="1"/>
  <c r="I558" i="2"/>
  <c r="J558" i="2" s="1"/>
  <c r="I685" i="2"/>
  <c r="J685" i="2" s="1"/>
  <c r="I686" i="2"/>
  <c r="J686" i="2" s="1"/>
  <c r="I405" i="2"/>
  <c r="J405" i="2" s="1"/>
  <c r="I644" i="2"/>
  <c r="J644" i="2" s="1"/>
  <c r="I687" i="2"/>
  <c r="J687" i="2" s="1"/>
  <c r="I509" i="2"/>
  <c r="J509" i="2" s="1"/>
  <c r="I64" i="2"/>
  <c r="J64" i="2" s="1"/>
  <c r="I443" i="2"/>
  <c r="J443" i="2" s="1"/>
  <c r="I110" i="2"/>
  <c r="J110" i="2" s="1"/>
  <c r="I609" i="2"/>
  <c r="J609" i="2" s="1"/>
  <c r="I65" i="2"/>
  <c r="J65" i="2" s="1"/>
  <c r="I610" i="2"/>
  <c r="J610" i="2" s="1"/>
  <c r="I386" i="2"/>
  <c r="J386" i="2" s="1"/>
  <c r="I732" i="2"/>
  <c r="J732" i="2" s="1"/>
  <c r="I688" i="2"/>
  <c r="J688" i="2" s="1"/>
  <c r="I689" i="2"/>
  <c r="J689" i="2" s="1"/>
  <c r="I186" i="2"/>
  <c r="J186" i="2" s="1"/>
  <c r="I611" i="2"/>
  <c r="J611" i="2" s="1"/>
  <c r="I476" i="2"/>
  <c r="J476" i="2" s="1"/>
  <c r="I302" i="2"/>
  <c r="J302" i="2" s="1"/>
  <c r="I66" i="2"/>
  <c r="J66" i="2" s="1"/>
  <c r="I67" i="2"/>
  <c r="J67" i="2" s="1"/>
  <c r="I477" i="2"/>
  <c r="J477" i="2" s="1"/>
  <c r="I645" i="2"/>
  <c r="J645" i="2" s="1"/>
  <c r="I444" i="2"/>
  <c r="J444" i="2" s="1"/>
  <c r="I341" i="2"/>
  <c r="J341" i="2" s="1"/>
  <c r="I445" i="2"/>
  <c r="J445" i="2" s="1"/>
  <c r="I646" i="2"/>
  <c r="J646" i="2" s="1"/>
  <c r="I68" i="2"/>
  <c r="J68" i="2" s="1"/>
  <c r="I446" i="2"/>
  <c r="J446" i="2" s="1"/>
  <c r="I387" i="2"/>
  <c r="J387" i="2" s="1"/>
  <c r="I342" i="2"/>
  <c r="J342" i="2" s="1"/>
  <c r="I406" i="2"/>
  <c r="J406" i="2" s="1"/>
  <c r="I578" i="2"/>
  <c r="J578" i="2" s="1"/>
  <c r="I224" i="2"/>
  <c r="J224" i="2" s="1"/>
  <c r="I733" i="2"/>
  <c r="J733" i="2" s="1"/>
  <c r="I447" i="2"/>
  <c r="J447" i="2" s="1"/>
  <c r="I734" i="2"/>
  <c r="J734" i="2" s="1"/>
  <c r="I532" i="2"/>
  <c r="J532" i="2" s="1"/>
  <c r="I343" i="2"/>
  <c r="J343" i="2" s="1"/>
  <c r="I388" i="2"/>
  <c r="J388" i="2" s="1"/>
  <c r="I647" i="2"/>
  <c r="J647" i="2" s="1"/>
  <c r="I344" i="2"/>
  <c r="J344" i="2" s="1"/>
  <c r="I254" i="2"/>
  <c r="J254" i="2" s="1"/>
  <c r="I303" i="2"/>
  <c r="J303" i="2" s="1"/>
  <c r="I345" i="2"/>
  <c r="J345" i="2" s="1"/>
  <c r="I346" i="2"/>
  <c r="J346" i="2" s="1"/>
  <c r="I389" i="2"/>
  <c r="J389" i="2" s="1"/>
  <c r="I612" i="2"/>
  <c r="J612" i="2" s="1"/>
  <c r="I111" i="2"/>
  <c r="J111" i="2" s="1"/>
  <c r="I69" i="2"/>
  <c r="J69" i="2" s="1"/>
  <c r="I390" i="2"/>
  <c r="J390" i="2" s="1"/>
  <c r="I559" i="2"/>
  <c r="J559" i="2" s="1"/>
  <c r="I448" i="2"/>
  <c r="J448" i="2" s="1"/>
  <c r="I112" i="2"/>
  <c r="J112" i="2" s="1"/>
  <c r="I255" i="2"/>
  <c r="J255" i="2" s="1"/>
  <c r="I225" i="2"/>
  <c r="J225" i="2" s="1"/>
  <c r="I613" i="2"/>
  <c r="J613" i="2" s="1"/>
  <c r="I226" i="2"/>
  <c r="J226" i="2" s="1"/>
  <c r="I9" i="2"/>
  <c r="J9" i="2" s="1"/>
  <c r="I391" i="2"/>
  <c r="J391" i="2" s="1"/>
  <c r="I347" i="2"/>
  <c r="J347" i="2" s="1"/>
  <c r="I579" i="2"/>
  <c r="J579" i="2" s="1"/>
  <c r="I510" i="2"/>
  <c r="J510" i="2" s="1"/>
  <c r="I392" i="2"/>
  <c r="J392" i="2" s="1"/>
  <c r="I227" i="2"/>
  <c r="J227" i="2" s="1"/>
  <c r="I648" i="2"/>
  <c r="J648" i="2" s="1"/>
  <c r="I690" i="2"/>
  <c r="J690" i="2" s="1"/>
  <c r="I614" i="2"/>
  <c r="J614" i="2" s="1"/>
  <c r="I187" i="2"/>
  <c r="J187" i="2" s="1"/>
  <c r="I348" i="2"/>
  <c r="J348" i="2" s="1"/>
  <c r="I735" i="2"/>
  <c r="J735" i="2" s="1"/>
  <c r="I23" i="2"/>
  <c r="J23" i="2" s="1"/>
  <c r="I70" i="2"/>
  <c r="J70" i="2" s="1"/>
  <c r="I349" i="2"/>
  <c r="J349" i="2" s="1"/>
  <c r="I24" i="2"/>
  <c r="J24" i="2" s="1"/>
  <c r="I691" i="2"/>
  <c r="J691" i="2" s="1"/>
  <c r="I580" i="2"/>
  <c r="J580" i="2" s="1"/>
  <c r="I478" i="2"/>
  <c r="J478" i="2" s="1"/>
  <c r="I188" i="2"/>
  <c r="J188" i="2" s="1"/>
  <c r="I560" i="2"/>
  <c r="J560" i="2" s="1"/>
  <c r="I129" i="2"/>
  <c r="J129" i="2" s="1"/>
  <c r="I692" i="2"/>
  <c r="J692" i="2" s="1"/>
  <c r="I533" i="2"/>
  <c r="J533" i="2" s="1"/>
  <c r="I130" i="2"/>
  <c r="J130" i="2" s="1"/>
  <c r="I534" i="2"/>
  <c r="J534" i="2" s="1"/>
  <c r="I228" i="2"/>
  <c r="J228" i="2" s="1"/>
  <c r="I511" i="2"/>
  <c r="J511" i="2" s="1"/>
  <c r="I535" i="2"/>
  <c r="J535" i="2" s="1"/>
  <c r="I736" i="2"/>
  <c r="J736" i="2" s="1"/>
  <c r="I393" i="2"/>
  <c r="J393" i="2" s="1"/>
  <c r="I350" i="2"/>
  <c r="J350" i="2" s="1"/>
  <c r="I479" i="2"/>
  <c r="J479" i="2" s="1"/>
  <c r="I10" i="2"/>
  <c r="J10" i="2" s="1"/>
  <c r="I131" i="2"/>
  <c r="J131" i="2" s="1"/>
  <c r="I394" i="2"/>
  <c r="J394" i="2" s="1"/>
  <c r="I256" i="2"/>
  <c r="J256" i="2" s="1"/>
  <c r="I395" i="2"/>
  <c r="J395" i="2" s="1"/>
  <c r="I649" i="2"/>
  <c r="J649" i="2" s="1"/>
  <c r="I71" i="2"/>
  <c r="J71" i="2" s="1"/>
  <c r="I396" i="2"/>
  <c r="J396" i="2" s="1"/>
  <c r="I480" i="2"/>
  <c r="J480" i="2" s="1"/>
  <c r="I229" i="2"/>
  <c r="J229" i="2" s="1"/>
  <c r="I481" i="2"/>
  <c r="J481" i="2" s="1"/>
  <c r="I737" i="2"/>
  <c r="J737" i="2" s="1"/>
  <c r="I482" i="2"/>
  <c r="J482" i="2" s="1"/>
  <c r="G650" i="2"/>
  <c r="H650" i="2" s="1"/>
  <c r="G72" i="2"/>
  <c r="H72" i="2" s="1"/>
  <c r="G189" i="2"/>
  <c r="H189" i="2" s="1"/>
  <c r="G615" i="2"/>
  <c r="H615" i="2" s="1"/>
  <c r="G651" i="2"/>
  <c r="H651" i="2" s="1"/>
  <c r="G407" i="2"/>
  <c r="H407" i="2" s="1"/>
  <c r="G230" i="2"/>
  <c r="H230" i="2" s="1"/>
  <c r="G512" i="2"/>
  <c r="H512" i="2" s="1"/>
  <c r="G257" i="2"/>
  <c r="H257" i="2" s="1"/>
  <c r="G258" i="2"/>
  <c r="H258" i="2" s="1"/>
  <c r="G304" i="2"/>
  <c r="H304" i="2" s="1"/>
  <c r="G483" i="2"/>
  <c r="H483" i="2" s="1"/>
  <c r="G73" i="2"/>
  <c r="H73" i="2" s="1"/>
  <c r="G190" i="2"/>
  <c r="H190" i="2" s="1"/>
  <c r="G484" i="2"/>
  <c r="H484" i="2" s="1"/>
  <c r="G351" i="2"/>
  <c r="H351" i="2" s="1"/>
  <c r="G352" i="2"/>
  <c r="H352" i="2" s="1"/>
  <c r="G408" i="2"/>
  <c r="H408" i="2" s="1"/>
  <c r="G25" i="2"/>
  <c r="H25" i="2" s="1"/>
  <c r="G693" i="2"/>
  <c r="H693" i="2" s="1"/>
  <c r="G259" i="2"/>
  <c r="H259" i="2" s="1"/>
  <c r="G353" i="2"/>
  <c r="H353" i="2" s="1"/>
  <c r="G616" i="2"/>
  <c r="H616" i="2" s="1"/>
  <c r="G449" i="2"/>
  <c r="H449" i="2" s="1"/>
  <c r="G652" i="2"/>
  <c r="H652" i="2" s="1"/>
  <c r="G450" i="2"/>
  <c r="H450" i="2" s="1"/>
  <c r="G191" i="2"/>
  <c r="H191" i="2" s="1"/>
  <c r="G354" i="2"/>
  <c r="H354" i="2" s="1"/>
  <c r="G305" i="2"/>
  <c r="H305" i="2" s="1"/>
  <c r="G653" i="2"/>
  <c r="H653" i="2" s="1"/>
  <c r="G26" i="2"/>
  <c r="H26" i="2" s="1"/>
  <c r="G2" i="2"/>
  <c r="H2" i="2" s="1"/>
  <c r="G27" i="2"/>
  <c r="H27" i="2" s="1"/>
  <c r="G409" i="2"/>
  <c r="H409" i="2" s="1"/>
  <c r="G260" i="2"/>
  <c r="H260" i="2" s="1"/>
  <c r="G192" i="2"/>
  <c r="H192" i="2" s="1"/>
  <c r="G11" i="2"/>
  <c r="H11" i="2" s="1"/>
  <c r="G485" i="2"/>
  <c r="H485" i="2" s="1"/>
  <c r="G581" i="2"/>
  <c r="H581" i="2" s="1"/>
  <c r="G306" i="2"/>
  <c r="H306" i="2" s="1"/>
  <c r="G261" i="2"/>
  <c r="H261" i="2" s="1"/>
  <c r="G694" i="2"/>
  <c r="H694" i="2" s="1"/>
  <c r="G695" i="2"/>
  <c r="H695" i="2" s="1"/>
  <c r="G262" i="2"/>
  <c r="H262" i="2" s="1"/>
  <c r="G28" i="2"/>
  <c r="H28" i="2" s="1"/>
  <c r="G696" i="2"/>
  <c r="H696" i="2" s="1"/>
  <c r="G113" i="2"/>
  <c r="H113" i="2" s="1"/>
  <c r="G114" i="2"/>
  <c r="H114" i="2" s="1"/>
  <c r="G536" i="2"/>
  <c r="H536" i="2" s="1"/>
  <c r="G355" i="2"/>
  <c r="H355" i="2" s="1"/>
  <c r="G115" i="2"/>
  <c r="H115" i="2" s="1"/>
  <c r="G152" i="2"/>
  <c r="H152" i="2" s="1"/>
  <c r="G654" i="2"/>
  <c r="H654" i="2" s="1"/>
  <c r="G263" i="2"/>
  <c r="H263" i="2" s="1"/>
  <c r="G74" i="2"/>
  <c r="H74" i="2" s="1"/>
  <c r="G132" i="2"/>
  <c r="H132" i="2" s="1"/>
  <c r="G582" i="2"/>
  <c r="H582" i="2" s="1"/>
  <c r="G231" i="2"/>
  <c r="H231" i="2" s="1"/>
  <c r="G75" i="2"/>
  <c r="H75" i="2" s="1"/>
  <c r="G29" i="2"/>
  <c r="H29" i="2" s="1"/>
  <c r="G264" i="2"/>
  <c r="H264" i="2" s="1"/>
  <c r="G537" i="2"/>
  <c r="H537" i="2" s="1"/>
  <c r="G193" i="2"/>
  <c r="H193" i="2" s="1"/>
  <c r="G410" i="2"/>
  <c r="H410" i="2" s="1"/>
  <c r="G153" i="2"/>
  <c r="H153" i="2" s="1"/>
  <c r="G583" i="2"/>
  <c r="H583" i="2" s="1"/>
  <c r="G538" i="2"/>
  <c r="H538" i="2" s="1"/>
  <c r="G397" i="2"/>
  <c r="H397" i="2" s="1"/>
  <c r="G617" i="2"/>
  <c r="H617" i="2" s="1"/>
  <c r="G655" i="2"/>
  <c r="H655" i="2" s="1"/>
  <c r="G539" i="2"/>
  <c r="H539" i="2" s="1"/>
  <c r="G116" i="2"/>
  <c r="H116" i="2" s="1"/>
  <c r="G398" i="2"/>
  <c r="H398" i="2" s="1"/>
  <c r="G232" i="2"/>
  <c r="H232" i="2" s="1"/>
  <c r="G356" i="2"/>
  <c r="H356" i="2" s="1"/>
  <c r="G3" i="2"/>
  <c r="H3" i="2" s="1"/>
  <c r="G76" i="2"/>
  <c r="H76" i="2" s="1"/>
  <c r="G357" i="2"/>
  <c r="H357" i="2" s="1"/>
  <c r="G30" i="2"/>
  <c r="H30" i="2" s="1"/>
  <c r="G307" i="2"/>
  <c r="H307" i="2" s="1"/>
  <c r="G31" i="2"/>
  <c r="H31" i="2" s="1"/>
  <c r="G697" i="2"/>
  <c r="H697" i="2" s="1"/>
  <c r="G265" i="2"/>
  <c r="H265" i="2" s="1"/>
  <c r="G77" i="2"/>
  <c r="H77" i="2" s="1"/>
  <c r="G698" i="2"/>
  <c r="H698" i="2" s="1"/>
  <c r="G699" i="2"/>
  <c r="H699" i="2" s="1"/>
  <c r="G308" i="2"/>
  <c r="H308" i="2" s="1"/>
  <c r="G700" i="2"/>
  <c r="H700" i="2" s="1"/>
  <c r="G194" i="2"/>
  <c r="H194" i="2" s="1"/>
  <c r="G451" i="2"/>
  <c r="H451" i="2" s="1"/>
  <c r="G154" i="2"/>
  <c r="H154" i="2" s="1"/>
  <c r="G309" i="2"/>
  <c r="H309" i="2" s="1"/>
  <c r="G656" i="2"/>
  <c r="H656" i="2" s="1"/>
  <c r="G32" i="2"/>
  <c r="H32" i="2" s="1"/>
  <c r="G266" i="2"/>
  <c r="H266" i="2" s="1"/>
  <c r="G233" i="2"/>
  <c r="H233" i="2" s="1"/>
  <c r="G358" i="2"/>
  <c r="H358" i="2" s="1"/>
  <c r="G540" i="2"/>
  <c r="H540" i="2" s="1"/>
  <c r="G117" i="2"/>
  <c r="H117" i="2" s="1"/>
  <c r="G486" i="2"/>
  <c r="H486" i="2" s="1"/>
  <c r="G618" i="2"/>
  <c r="H618" i="2" s="1"/>
  <c r="G619" i="2"/>
  <c r="H619" i="2" s="1"/>
  <c r="G399" i="2"/>
  <c r="H399" i="2" s="1"/>
  <c r="G33" i="2"/>
  <c r="H33" i="2" s="1"/>
  <c r="G701" i="2"/>
  <c r="H701" i="2" s="1"/>
  <c r="G541" i="2"/>
  <c r="H541" i="2" s="1"/>
  <c r="G195" i="2"/>
  <c r="H195" i="2" s="1"/>
  <c r="G452" i="2"/>
  <c r="H452" i="2" s="1"/>
  <c r="G411" i="2"/>
  <c r="H411" i="2" s="1"/>
  <c r="G310" i="2"/>
  <c r="H310" i="2" s="1"/>
  <c r="G513" i="2"/>
  <c r="H513" i="2" s="1"/>
  <c r="G78" i="2"/>
  <c r="H78" i="2" s="1"/>
  <c r="G79" i="2"/>
  <c r="H79" i="2" s="1"/>
  <c r="G80" i="2"/>
  <c r="H80" i="2" s="1"/>
  <c r="G657" i="2"/>
  <c r="H657" i="2" s="1"/>
  <c r="G658" i="2"/>
  <c r="H658" i="2" s="1"/>
  <c r="G196" i="2"/>
  <c r="H196" i="2" s="1"/>
  <c r="G514" i="2"/>
  <c r="H514" i="2" s="1"/>
  <c r="G487" i="2"/>
  <c r="H487" i="2" s="1"/>
  <c r="G584" i="2"/>
  <c r="H584" i="2" s="1"/>
  <c r="G197" i="2"/>
  <c r="H197" i="2" s="1"/>
  <c r="G155" i="2"/>
  <c r="H155" i="2" s="1"/>
  <c r="G620" i="2"/>
  <c r="H620" i="2" s="1"/>
  <c r="G515" i="2"/>
  <c r="H515" i="2" s="1"/>
  <c r="G488" i="2"/>
  <c r="H488" i="2" s="1"/>
  <c r="G561" i="2"/>
  <c r="H561" i="2" s="1"/>
  <c r="G156" i="2"/>
  <c r="H156" i="2" s="1"/>
  <c r="G359" i="2"/>
  <c r="H359" i="2" s="1"/>
  <c r="G546" i="2"/>
  <c r="H546" i="2" s="1"/>
  <c r="G489" i="2"/>
  <c r="H489" i="2" s="1"/>
  <c r="G81" i="2"/>
  <c r="H81" i="2" s="1"/>
  <c r="G702" i="2"/>
  <c r="H702" i="2" s="1"/>
  <c r="G133" i="2"/>
  <c r="H133" i="2" s="1"/>
  <c r="G412" i="2"/>
  <c r="H412" i="2" s="1"/>
  <c r="G198" i="2"/>
  <c r="H198" i="2" s="1"/>
  <c r="G516" i="2"/>
  <c r="H516" i="2" s="1"/>
  <c r="G703" i="2"/>
  <c r="H703" i="2" s="1"/>
  <c r="G542" i="2"/>
  <c r="H542" i="2" s="1"/>
  <c r="G311" i="2"/>
  <c r="H311" i="2" s="1"/>
  <c r="G34" i="2"/>
  <c r="H34" i="2" s="1"/>
  <c r="G517" i="2"/>
  <c r="H517" i="2" s="1"/>
  <c r="G585" i="2"/>
  <c r="H585" i="2" s="1"/>
  <c r="G267" i="2"/>
  <c r="H267" i="2" s="1"/>
  <c r="G704" i="2"/>
  <c r="H704" i="2" s="1"/>
  <c r="G562" i="2"/>
  <c r="H562" i="2" s="1"/>
  <c r="G234" i="2"/>
  <c r="H234" i="2" s="1"/>
  <c r="G413" i="2"/>
  <c r="H413" i="2" s="1"/>
  <c r="G621" i="2"/>
  <c r="H621" i="2" s="1"/>
  <c r="G414" i="2"/>
  <c r="H414" i="2" s="1"/>
  <c r="G360" i="2"/>
  <c r="H360" i="2" s="1"/>
  <c r="G547" i="2"/>
  <c r="H547" i="2" s="1"/>
  <c r="G199" i="2"/>
  <c r="H199" i="2" s="1"/>
  <c r="G268" i="2"/>
  <c r="H268" i="2" s="1"/>
  <c r="G269" i="2"/>
  <c r="H269" i="2" s="1"/>
  <c r="G270" i="2"/>
  <c r="H270" i="2" s="1"/>
  <c r="G659" i="2"/>
  <c r="H659" i="2" s="1"/>
  <c r="G563" i="2"/>
  <c r="H563" i="2" s="1"/>
  <c r="G400" i="2"/>
  <c r="H400" i="2" s="1"/>
  <c r="G361" i="2"/>
  <c r="H361" i="2" s="1"/>
  <c r="G543" i="2"/>
  <c r="H543" i="2" s="1"/>
  <c r="G564" i="2"/>
  <c r="H564" i="2" s="1"/>
  <c r="G453" i="2"/>
  <c r="H453" i="2" s="1"/>
  <c r="G415" i="2"/>
  <c r="H415" i="2" s="1"/>
  <c r="G586" i="2"/>
  <c r="H586" i="2" s="1"/>
  <c r="G518" i="2"/>
  <c r="H518" i="2" s="1"/>
  <c r="G622" i="2"/>
  <c r="H622" i="2" s="1"/>
  <c r="G490" i="2"/>
  <c r="H490" i="2" s="1"/>
  <c r="G587" i="2"/>
  <c r="H587" i="2" s="1"/>
  <c r="G200" i="2"/>
  <c r="H200" i="2" s="1"/>
  <c r="G705" i="2"/>
  <c r="H705" i="2" s="1"/>
  <c r="G623" i="2"/>
  <c r="H623" i="2" s="1"/>
  <c r="G271" i="2"/>
  <c r="H271" i="2" s="1"/>
  <c r="G12" i="2"/>
  <c r="H12" i="2" s="1"/>
  <c r="G548" i="2"/>
  <c r="H548" i="2" s="1"/>
  <c r="G35" i="2"/>
  <c r="H35" i="2" s="1"/>
  <c r="G660" i="2"/>
  <c r="H660" i="2" s="1"/>
  <c r="G519" i="2"/>
  <c r="H519" i="2" s="1"/>
  <c r="G588" i="2"/>
  <c r="H588" i="2" s="1"/>
  <c r="G706" i="2"/>
  <c r="H706" i="2" s="1"/>
  <c r="G454" i="2"/>
  <c r="H454" i="2" s="1"/>
  <c r="G549" i="2"/>
  <c r="H549" i="2" s="1"/>
  <c r="G589" i="2"/>
  <c r="H589" i="2" s="1"/>
  <c r="G82" i="2"/>
  <c r="H82" i="2" s="1"/>
  <c r="G416" i="2"/>
  <c r="H416" i="2" s="1"/>
  <c r="G36" i="2"/>
  <c r="H36" i="2" s="1"/>
  <c r="G4" i="2"/>
  <c r="H4" i="2" s="1"/>
  <c r="G235" i="2"/>
  <c r="H235" i="2" s="1"/>
  <c r="G272" i="2"/>
  <c r="H272" i="2" s="1"/>
  <c r="G417" i="2"/>
  <c r="H417" i="2" s="1"/>
  <c r="G661" i="2"/>
  <c r="H661" i="2" s="1"/>
  <c r="G201" i="2"/>
  <c r="H201" i="2" s="1"/>
  <c r="G5" i="2"/>
  <c r="H5" i="2" s="1"/>
  <c r="G662" i="2"/>
  <c r="H662" i="2" s="1"/>
  <c r="G157" i="2"/>
  <c r="H157" i="2" s="1"/>
  <c r="G202" i="2"/>
  <c r="H202" i="2" s="1"/>
  <c r="G362" i="2"/>
  <c r="H362" i="2" s="1"/>
  <c r="G13" i="2"/>
  <c r="H13" i="2" s="1"/>
  <c r="G14" i="2"/>
  <c r="H14" i="2" s="1"/>
  <c r="G707" i="2"/>
  <c r="H707" i="2" s="1"/>
  <c r="G363" i="2"/>
  <c r="H363" i="2" s="1"/>
  <c r="G491" i="2"/>
  <c r="H491" i="2" s="1"/>
  <c r="G203" i="2"/>
  <c r="H203" i="2" s="1"/>
  <c r="G273" i="2"/>
  <c r="H273" i="2" s="1"/>
  <c r="G550" i="2"/>
  <c r="H550" i="2" s="1"/>
  <c r="G15" i="2"/>
  <c r="H15" i="2" s="1"/>
  <c r="G418" i="2"/>
  <c r="H418" i="2" s="1"/>
  <c r="G492" i="2"/>
  <c r="H492" i="2" s="1"/>
  <c r="G551" i="2"/>
  <c r="H551" i="2" s="1"/>
  <c r="G6" i="2"/>
  <c r="H6" i="2" s="1"/>
  <c r="G455" i="2"/>
  <c r="H455" i="2" s="1"/>
  <c r="G708" i="2"/>
  <c r="H708" i="2" s="1"/>
  <c r="G663" i="2"/>
  <c r="H663" i="2" s="1"/>
  <c r="G364" i="2"/>
  <c r="H364" i="2" s="1"/>
  <c r="G83" i="2"/>
  <c r="H83" i="2" s="1"/>
  <c r="G204" i="2"/>
  <c r="H204" i="2" s="1"/>
  <c r="G709" i="2"/>
  <c r="H709" i="2" s="1"/>
  <c r="G84" i="2"/>
  <c r="H84" i="2" s="1"/>
  <c r="G664" i="2"/>
  <c r="H664" i="2" s="1"/>
  <c r="G710" i="2"/>
  <c r="H710" i="2" s="1"/>
  <c r="G312" i="2"/>
  <c r="H312" i="2" s="1"/>
  <c r="G85" i="2"/>
  <c r="H85" i="2" s="1"/>
  <c r="G665" i="2"/>
  <c r="H665" i="2" s="1"/>
  <c r="G624" i="2"/>
  <c r="H624" i="2" s="1"/>
  <c r="G365" i="2"/>
  <c r="H365" i="2" s="1"/>
  <c r="G37" i="2"/>
  <c r="H37" i="2" s="1"/>
  <c r="G38" i="2"/>
  <c r="H38" i="2" s="1"/>
  <c r="G666" i="2"/>
  <c r="H666" i="2" s="1"/>
  <c r="G86" i="2"/>
  <c r="H86" i="2" s="1"/>
  <c r="G87" i="2"/>
  <c r="H87" i="2" s="1"/>
  <c r="G520" i="2"/>
  <c r="H520" i="2" s="1"/>
  <c r="G134" i="2"/>
  <c r="H134" i="2" s="1"/>
  <c r="G158" i="2"/>
  <c r="H158" i="2" s="1"/>
  <c r="G590" i="2"/>
  <c r="H590" i="2" s="1"/>
  <c r="G456" i="2"/>
  <c r="H456" i="2" s="1"/>
  <c r="G419" i="2"/>
  <c r="H419" i="2" s="1"/>
  <c r="G711" i="2"/>
  <c r="H711" i="2" s="1"/>
  <c r="G88" i="2"/>
  <c r="H88" i="2" s="1"/>
  <c r="G135" i="2"/>
  <c r="H135" i="2" s="1"/>
  <c r="G313" i="2"/>
  <c r="H313" i="2" s="1"/>
  <c r="G274" i="2"/>
  <c r="H274" i="2" s="1"/>
  <c r="G89" i="2"/>
  <c r="H89" i="2" s="1"/>
  <c r="G667" i="2"/>
  <c r="H667" i="2" s="1"/>
  <c r="G136" i="2"/>
  <c r="H136" i="2" s="1"/>
  <c r="G205" i="2"/>
  <c r="H205" i="2" s="1"/>
  <c r="G39" i="2"/>
  <c r="H39" i="2" s="1"/>
  <c r="G137" i="2"/>
  <c r="H137" i="2" s="1"/>
  <c r="G493" i="2"/>
  <c r="H493" i="2" s="1"/>
  <c r="G138" i="2"/>
  <c r="H138" i="2" s="1"/>
  <c r="G159" i="2"/>
  <c r="H159" i="2" s="1"/>
  <c r="G565" i="2"/>
  <c r="H565" i="2" s="1"/>
  <c r="G712" i="2"/>
  <c r="H712" i="2" s="1"/>
  <c r="G668" i="2"/>
  <c r="H668" i="2" s="1"/>
  <c r="G40" i="2"/>
  <c r="H40" i="2" s="1"/>
  <c r="G275" i="2"/>
  <c r="H275" i="2" s="1"/>
  <c r="G566" i="2"/>
  <c r="H566" i="2" s="1"/>
  <c r="G591" i="2"/>
  <c r="H591" i="2" s="1"/>
  <c r="G625" i="2"/>
  <c r="H625" i="2" s="1"/>
  <c r="G236" i="2"/>
  <c r="H236" i="2" s="1"/>
  <c r="G366" i="2"/>
  <c r="H366" i="2" s="1"/>
  <c r="G626" i="2"/>
  <c r="H626" i="2" s="1"/>
  <c r="G592" i="2"/>
  <c r="H592" i="2" s="1"/>
  <c r="G90" i="2"/>
  <c r="H90" i="2" s="1"/>
  <c r="G206" i="2"/>
  <c r="H206" i="2" s="1"/>
  <c r="G160" i="2"/>
  <c r="H160" i="2" s="1"/>
  <c r="G207" i="2"/>
  <c r="H207" i="2" s="1"/>
  <c r="G314" i="2"/>
  <c r="H314" i="2" s="1"/>
  <c r="G567" i="2"/>
  <c r="H567" i="2" s="1"/>
  <c r="G16" i="2"/>
  <c r="H16" i="2" s="1"/>
  <c r="G161" i="2"/>
  <c r="H161" i="2" s="1"/>
  <c r="G315" i="2"/>
  <c r="H315" i="2" s="1"/>
  <c r="G276" i="2"/>
  <c r="H276" i="2" s="1"/>
  <c r="G162" i="2"/>
  <c r="H162" i="2" s="1"/>
  <c r="G401" i="2"/>
  <c r="H401" i="2" s="1"/>
  <c r="G521" i="2"/>
  <c r="H521" i="2" s="1"/>
  <c r="G593" i="2"/>
  <c r="H593" i="2" s="1"/>
  <c r="G457" i="2"/>
  <c r="H457" i="2" s="1"/>
  <c r="G458" i="2"/>
  <c r="H458" i="2" s="1"/>
  <c r="G208" i="2"/>
  <c r="H208" i="2" s="1"/>
  <c r="G91" i="2"/>
  <c r="H91" i="2" s="1"/>
  <c r="G459" i="2"/>
  <c r="H459" i="2" s="1"/>
  <c r="G118" i="2"/>
  <c r="H118" i="2" s="1"/>
  <c r="G713" i="2"/>
  <c r="H713" i="2" s="1"/>
  <c r="G41" i="2"/>
  <c r="H41" i="2" s="1"/>
  <c r="G494" i="2"/>
  <c r="H494" i="2" s="1"/>
  <c r="G163" i="2"/>
  <c r="H163" i="2" s="1"/>
  <c r="G420" i="2"/>
  <c r="H420" i="2" s="1"/>
  <c r="G42" i="2"/>
  <c r="H42" i="2" s="1"/>
  <c r="G421" i="2"/>
  <c r="H421" i="2" s="1"/>
  <c r="G92" i="2"/>
  <c r="H92" i="2" s="1"/>
  <c r="G316" i="2"/>
  <c r="H316" i="2" s="1"/>
  <c r="G209" i="2"/>
  <c r="H209" i="2" s="1"/>
  <c r="G669" i="2"/>
  <c r="H669" i="2" s="1"/>
  <c r="G93" i="2"/>
  <c r="H93" i="2" s="1"/>
  <c r="G367" i="2"/>
  <c r="H367" i="2" s="1"/>
  <c r="G522" i="2"/>
  <c r="H522" i="2" s="1"/>
  <c r="G94" i="2"/>
  <c r="H94" i="2" s="1"/>
  <c r="G139" i="2"/>
  <c r="H139" i="2" s="1"/>
  <c r="G460" i="2"/>
  <c r="H460" i="2" s="1"/>
  <c r="G277" i="2"/>
  <c r="H277" i="2" s="1"/>
  <c r="G368" i="2"/>
  <c r="H368" i="2" s="1"/>
  <c r="G369" i="2"/>
  <c r="H369" i="2" s="1"/>
  <c r="G317" i="2"/>
  <c r="H317" i="2" s="1"/>
  <c r="G119" i="2"/>
  <c r="H119" i="2" s="1"/>
  <c r="G164" i="2"/>
  <c r="H164" i="2" s="1"/>
  <c r="G210" i="2"/>
  <c r="H210" i="2" s="1"/>
  <c r="G714" i="2"/>
  <c r="H714" i="2" s="1"/>
  <c r="G43" i="2"/>
  <c r="H43" i="2" s="1"/>
  <c r="G670" i="2"/>
  <c r="H670" i="2" s="1"/>
  <c r="G370" i="2"/>
  <c r="H370" i="2" s="1"/>
  <c r="G371" i="2"/>
  <c r="H371" i="2" s="1"/>
  <c r="G165" i="2"/>
  <c r="H165" i="2" s="1"/>
  <c r="G372" i="2"/>
  <c r="H372" i="2" s="1"/>
  <c r="G278" i="2"/>
  <c r="H278" i="2" s="1"/>
  <c r="G279" i="2"/>
  <c r="H279" i="2" s="1"/>
  <c r="G373" i="2"/>
  <c r="H373" i="2" s="1"/>
  <c r="G627" i="2"/>
  <c r="H627" i="2" s="1"/>
  <c r="G671" i="2"/>
  <c r="H671" i="2" s="1"/>
  <c r="G628" i="2"/>
  <c r="H628" i="2" s="1"/>
  <c r="G495" i="2"/>
  <c r="H495" i="2" s="1"/>
  <c r="G318" i="2"/>
  <c r="H318" i="2" s="1"/>
  <c r="G280" i="2"/>
  <c r="H280" i="2" s="1"/>
  <c r="G237" i="2"/>
  <c r="H237" i="2" s="1"/>
  <c r="G594" i="2"/>
  <c r="H594" i="2" s="1"/>
  <c r="G281" i="2"/>
  <c r="H281" i="2" s="1"/>
  <c r="G238" i="2"/>
  <c r="H238" i="2" s="1"/>
  <c r="G715" i="2"/>
  <c r="H715" i="2" s="1"/>
  <c r="G374" i="2"/>
  <c r="H374" i="2" s="1"/>
  <c r="G552" i="2"/>
  <c r="H552" i="2" s="1"/>
  <c r="G672" i="2"/>
  <c r="H672" i="2" s="1"/>
  <c r="G211" i="2"/>
  <c r="H211" i="2" s="1"/>
  <c r="G716" i="2"/>
  <c r="H716" i="2" s="1"/>
  <c r="G120" i="2"/>
  <c r="H120" i="2" s="1"/>
  <c r="G422" i="2"/>
  <c r="H422" i="2" s="1"/>
  <c r="G496" i="2"/>
  <c r="H496" i="2" s="1"/>
  <c r="G717" i="2"/>
  <c r="H717" i="2" s="1"/>
  <c r="G673" i="2"/>
  <c r="H673" i="2" s="1"/>
  <c r="G629" i="2"/>
  <c r="H629" i="2" s="1"/>
  <c r="G17" i="2"/>
  <c r="H17" i="2" s="1"/>
  <c r="G95" i="2"/>
  <c r="H95" i="2" s="1"/>
  <c r="G44" i="2"/>
  <c r="H44" i="2" s="1"/>
  <c r="G282" i="2"/>
  <c r="H282" i="2" s="1"/>
  <c r="G96" i="2"/>
  <c r="H96" i="2" s="1"/>
  <c r="G630" i="2"/>
  <c r="H630" i="2" s="1"/>
  <c r="G283" i="2"/>
  <c r="H283" i="2" s="1"/>
  <c r="G284" i="2"/>
  <c r="H284" i="2" s="1"/>
  <c r="G497" i="2"/>
  <c r="H497" i="2" s="1"/>
  <c r="G498" i="2"/>
  <c r="H498" i="2" s="1"/>
  <c r="G718" i="2"/>
  <c r="H718" i="2" s="1"/>
  <c r="G553" i="2"/>
  <c r="H553" i="2" s="1"/>
  <c r="G285" i="2"/>
  <c r="H285" i="2" s="1"/>
  <c r="G319" i="2"/>
  <c r="H319" i="2" s="1"/>
  <c r="G674" i="2"/>
  <c r="H674" i="2" s="1"/>
  <c r="G286" i="2"/>
  <c r="H286" i="2" s="1"/>
  <c r="G45" i="2"/>
  <c r="H45" i="2" s="1"/>
  <c r="G423" i="2"/>
  <c r="H423" i="2" s="1"/>
  <c r="G287" i="2"/>
  <c r="H287" i="2" s="1"/>
  <c r="G239" i="2"/>
  <c r="H239" i="2" s="1"/>
  <c r="G46" i="2"/>
  <c r="H46" i="2" s="1"/>
  <c r="G166" i="2"/>
  <c r="H166" i="2" s="1"/>
  <c r="G631" i="2"/>
  <c r="H631" i="2" s="1"/>
  <c r="G424" i="2"/>
  <c r="H424" i="2" s="1"/>
  <c r="G499" i="2"/>
  <c r="H499" i="2" s="1"/>
  <c r="G212" i="2"/>
  <c r="H212" i="2" s="1"/>
  <c r="G568" i="2"/>
  <c r="H568" i="2" s="1"/>
  <c r="G213" i="2"/>
  <c r="H213" i="2" s="1"/>
  <c r="G47" i="2"/>
  <c r="H47" i="2" s="1"/>
  <c r="G569" i="2"/>
  <c r="H569" i="2" s="1"/>
  <c r="G719" i="2"/>
  <c r="H719" i="2" s="1"/>
  <c r="G140" i="2"/>
  <c r="H140" i="2" s="1"/>
  <c r="G48" i="2"/>
  <c r="H48" i="2" s="1"/>
  <c r="G49" i="2"/>
  <c r="H49" i="2" s="1"/>
  <c r="G214" i="2"/>
  <c r="H214" i="2" s="1"/>
  <c r="G167" i="2"/>
  <c r="H167" i="2" s="1"/>
  <c r="G402" i="2"/>
  <c r="H402" i="2" s="1"/>
  <c r="G50" i="2"/>
  <c r="H50" i="2" s="1"/>
  <c r="G215" i="2"/>
  <c r="H215" i="2" s="1"/>
  <c r="G51" i="2"/>
  <c r="H51" i="2" s="1"/>
  <c r="G121" i="2"/>
  <c r="H121" i="2" s="1"/>
  <c r="G375" i="2"/>
  <c r="H375" i="2" s="1"/>
  <c r="G288" i="2"/>
  <c r="H288" i="2" s="1"/>
  <c r="G632" i="2"/>
  <c r="H632" i="2" s="1"/>
  <c r="G52" i="2"/>
  <c r="H52" i="2" s="1"/>
  <c r="G570" i="2"/>
  <c r="H570" i="2" s="1"/>
  <c r="G168" i="2"/>
  <c r="H168" i="2" s="1"/>
  <c r="G320" i="2"/>
  <c r="H320" i="2" s="1"/>
  <c r="G675" i="2"/>
  <c r="H675" i="2" s="1"/>
  <c r="G289" i="2"/>
  <c r="H289" i="2" s="1"/>
  <c r="G97" i="2"/>
  <c r="H97" i="2" s="1"/>
  <c r="G290" i="2"/>
  <c r="H290" i="2" s="1"/>
  <c r="G122" i="2"/>
  <c r="H122" i="2" s="1"/>
  <c r="G595" i="2"/>
  <c r="H595" i="2" s="1"/>
  <c r="G500" i="2"/>
  <c r="H500" i="2" s="1"/>
  <c r="G169" i="2"/>
  <c r="H169" i="2" s="1"/>
  <c r="G501" i="2"/>
  <c r="H501" i="2" s="1"/>
  <c r="G676" i="2"/>
  <c r="H676" i="2" s="1"/>
  <c r="G291" i="2"/>
  <c r="H291" i="2" s="1"/>
  <c r="G461" i="2"/>
  <c r="H461" i="2" s="1"/>
  <c r="G321" i="2"/>
  <c r="H321" i="2" s="1"/>
  <c r="G462" i="2"/>
  <c r="H462" i="2" s="1"/>
  <c r="G425" i="2"/>
  <c r="H425" i="2" s="1"/>
  <c r="G677" i="2"/>
  <c r="H677" i="2" s="1"/>
  <c r="G322" i="2"/>
  <c r="H322" i="2" s="1"/>
  <c r="G240" i="2"/>
  <c r="H240" i="2" s="1"/>
  <c r="G523" i="2"/>
  <c r="H523" i="2" s="1"/>
  <c r="G241" i="2"/>
  <c r="H241" i="2" s="1"/>
  <c r="G426" i="2"/>
  <c r="H426" i="2" s="1"/>
  <c r="G98" i="2"/>
  <c r="H98" i="2" s="1"/>
  <c r="G596" i="2"/>
  <c r="H596" i="2" s="1"/>
  <c r="G376" i="2"/>
  <c r="H376" i="2" s="1"/>
  <c r="G141" i="2"/>
  <c r="H141" i="2" s="1"/>
  <c r="G678" i="2"/>
  <c r="H678" i="2" s="1"/>
  <c r="G633" i="2"/>
  <c r="H633" i="2" s="1"/>
  <c r="G377" i="2"/>
  <c r="H377" i="2" s="1"/>
  <c r="G170" i="2"/>
  <c r="H170" i="2" s="1"/>
  <c r="G378" i="2"/>
  <c r="H378" i="2" s="1"/>
  <c r="G123" i="2"/>
  <c r="H123" i="2" s="1"/>
  <c r="G502" i="2"/>
  <c r="H502" i="2" s="1"/>
  <c r="G171" i="2"/>
  <c r="H171" i="2" s="1"/>
  <c r="G427" i="2"/>
  <c r="H427" i="2" s="1"/>
  <c r="G99" i="2"/>
  <c r="H99" i="2" s="1"/>
  <c r="G292" i="2"/>
  <c r="H292" i="2" s="1"/>
  <c r="G323" i="2"/>
  <c r="H323" i="2" s="1"/>
  <c r="G428" i="2"/>
  <c r="H428" i="2" s="1"/>
  <c r="G524" i="2"/>
  <c r="H524" i="2" s="1"/>
  <c r="G634" i="2"/>
  <c r="H634" i="2" s="1"/>
  <c r="G124" i="2"/>
  <c r="H124" i="2" s="1"/>
  <c r="G172" i="2"/>
  <c r="H172" i="2" s="1"/>
  <c r="G720" i="2"/>
  <c r="H720" i="2" s="1"/>
  <c r="G18" i="2"/>
  <c r="H18" i="2" s="1"/>
  <c r="G242" i="2"/>
  <c r="H242" i="2" s="1"/>
  <c r="G463" i="2"/>
  <c r="H463" i="2" s="1"/>
  <c r="G125" i="2"/>
  <c r="H125" i="2" s="1"/>
  <c r="G53" i="2"/>
  <c r="H53" i="2" s="1"/>
  <c r="G54" i="2"/>
  <c r="H54" i="2" s="1"/>
  <c r="G597" i="2"/>
  <c r="H597" i="2" s="1"/>
  <c r="G598" i="2"/>
  <c r="H598" i="2" s="1"/>
  <c r="G571" i="2"/>
  <c r="H571" i="2" s="1"/>
  <c r="G721" i="2"/>
  <c r="H721" i="2" s="1"/>
  <c r="G55" i="2"/>
  <c r="H55" i="2" s="1"/>
  <c r="G635" i="2"/>
  <c r="H635" i="2" s="1"/>
  <c r="G599" i="2"/>
  <c r="H599" i="2" s="1"/>
  <c r="G525" i="2"/>
  <c r="H525" i="2" s="1"/>
  <c r="G56" i="2"/>
  <c r="H56" i="2" s="1"/>
  <c r="G57" i="2"/>
  <c r="H57" i="2" s="1"/>
  <c r="G100" i="2"/>
  <c r="H100" i="2" s="1"/>
  <c r="G722" i="2"/>
  <c r="H722" i="2" s="1"/>
  <c r="G293" i="2"/>
  <c r="H293" i="2" s="1"/>
  <c r="G216" i="2"/>
  <c r="H216" i="2" s="1"/>
  <c r="G294" i="2"/>
  <c r="H294" i="2" s="1"/>
  <c r="G526" i="2"/>
  <c r="H526" i="2" s="1"/>
  <c r="G324" i="2"/>
  <c r="H324" i="2" s="1"/>
  <c r="G173" i="2"/>
  <c r="H173" i="2" s="1"/>
  <c r="G295" i="2"/>
  <c r="H295" i="2" s="1"/>
  <c r="G7" i="2"/>
  <c r="H7" i="2" s="1"/>
  <c r="G554" i="2"/>
  <c r="H554" i="2" s="1"/>
  <c r="G217" i="2"/>
  <c r="H217" i="2" s="1"/>
  <c r="G243" i="2"/>
  <c r="H243" i="2" s="1"/>
  <c r="G572" i="2"/>
  <c r="H572" i="2" s="1"/>
  <c r="G58" i="2"/>
  <c r="H58" i="2" s="1"/>
  <c r="G429" i="2"/>
  <c r="H429" i="2" s="1"/>
  <c r="G430" i="2"/>
  <c r="H430" i="2" s="1"/>
  <c r="G464" i="2"/>
  <c r="H464" i="2" s="1"/>
  <c r="G244" i="2"/>
  <c r="H244" i="2" s="1"/>
  <c r="G101" i="2"/>
  <c r="H101" i="2" s="1"/>
  <c r="G431" i="2"/>
  <c r="H431" i="2" s="1"/>
  <c r="G174" i="2"/>
  <c r="H174" i="2" s="1"/>
  <c r="G102" i="2"/>
  <c r="H102" i="2" s="1"/>
  <c r="G175" i="2"/>
  <c r="H175" i="2" s="1"/>
  <c r="G325" i="2"/>
  <c r="H325" i="2" s="1"/>
  <c r="G176" i="2"/>
  <c r="H176" i="2" s="1"/>
  <c r="G432" i="2"/>
  <c r="H432" i="2" s="1"/>
  <c r="G600" i="2"/>
  <c r="H600" i="2" s="1"/>
  <c r="G601" i="2"/>
  <c r="H601" i="2" s="1"/>
  <c r="G245" i="2"/>
  <c r="H245" i="2" s="1"/>
  <c r="G218" i="2"/>
  <c r="H218" i="2" s="1"/>
  <c r="G544" i="2"/>
  <c r="H544" i="2" s="1"/>
  <c r="G403" i="2"/>
  <c r="H403" i="2" s="1"/>
  <c r="G636" i="2"/>
  <c r="H636" i="2" s="1"/>
  <c r="G404" i="2"/>
  <c r="H404" i="2" s="1"/>
  <c r="G503" i="2"/>
  <c r="H503" i="2" s="1"/>
  <c r="G465" i="2"/>
  <c r="H465" i="2" s="1"/>
  <c r="G466" i="2"/>
  <c r="H466" i="2" s="1"/>
  <c r="G527" i="2"/>
  <c r="H527" i="2" s="1"/>
  <c r="G103" i="2"/>
  <c r="H103" i="2" s="1"/>
  <c r="G104" i="2"/>
  <c r="H104" i="2" s="1"/>
  <c r="G326" i="2"/>
  <c r="H326" i="2" s="1"/>
  <c r="G637" i="2"/>
  <c r="H637" i="2" s="1"/>
  <c r="G19" i="2"/>
  <c r="H19" i="2" s="1"/>
  <c r="G433" i="2"/>
  <c r="H433" i="2" s="1"/>
  <c r="G142" i="2"/>
  <c r="H142" i="2" s="1"/>
  <c r="G602" i="2"/>
  <c r="H602" i="2" s="1"/>
  <c r="G528" i="2"/>
  <c r="H528" i="2" s="1"/>
  <c r="G8" i="2"/>
  <c r="H8" i="2" s="1"/>
  <c r="G327" i="2"/>
  <c r="H327" i="2" s="1"/>
  <c r="G573" i="2"/>
  <c r="H573" i="2" s="1"/>
  <c r="G59" i="2"/>
  <c r="H59" i="2" s="1"/>
  <c r="G296" i="2"/>
  <c r="H296" i="2" s="1"/>
  <c r="G434" i="2"/>
  <c r="H434" i="2" s="1"/>
  <c r="G723" i="2"/>
  <c r="H723" i="2" s="1"/>
  <c r="G504" i="2"/>
  <c r="H504" i="2" s="1"/>
  <c r="G505" i="2"/>
  <c r="H505" i="2" s="1"/>
  <c r="G603" i="2"/>
  <c r="H603" i="2" s="1"/>
  <c r="G219" i="2"/>
  <c r="H219" i="2" s="1"/>
  <c r="G529" i="2"/>
  <c r="H529" i="2" s="1"/>
  <c r="G435" i="2"/>
  <c r="H435" i="2" s="1"/>
  <c r="G467" i="2"/>
  <c r="H467" i="2" s="1"/>
  <c r="G246" i="2"/>
  <c r="H246" i="2" s="1"/>
  <c r="G328" i="2"/>
  <c r="H328" i="2" s="1"/>
  <c r="G177" i="2"/>
  <c r="H177" i="2" s="1"/>
  <c r="G178" i="2"/>
  <c r="H178" i="2" s="1"/>
  <c r="G638" i="2"/>
  <c r="H638" i="2" s="1"/>
  <c r="G679" i="2"/>
  <c r="H679" i="2" s="1"/>
  <c r="G297" i="2"/>
  <c r="H297" i="2" s="1"/>
  <c r="G724" i="2"/>
  <c r="H724" i="2" s="1"/>
  <c r="G20" i="2"/>
  <c r="H20" i="2" s="1"/>
  <c r="G555" i="2"/>
  <c r="H555" i="2" s="1"/>
  <c r="G329" i="2"/>
  <c r="H329" i="2" s="1"/>
  <c r="G604" i="2"/>
  <c r="H604" i="2" s="1"/>
  <c r="G639" i="2"/>
  <c r="H639" i="2" s="1"/>
  <c r="G640" i="2"/>
  <c r="H640" i="2" s="1"/>
  <c r="G725" i="2"/>
  <c r="H725" i="2" s="1"/>
  <c r="G143" i="2"/>
  <c r="H143" i="2" s="1"/>
  <c r="G468" i="2"/>
  <c r="H468" i="2" s="1"/>
  <c r="G144" i="2"/>
  <c r="H144" i="2" s="1"/>
  <c r="G605" i="2"/>
  <c r="H605" i="2" s="1"/>
  <c r="G506" i="2"/>
  <c r="H506" i="2" s="1"/>
  <c r="G574" i="2"/>
  <c r="H574" i="2" s="1"/>
  <c r="G126" i="2"/>
  <c r="H126" i="2" s="1"/>
  <c r="G247" i="2"/>
  <c r="H247" i="2" s="1"/>
  <c r="G379" i="2"/>
  <c r="H379" i="2" s="1"/>
  <c r="G726" i="2"/>
  <c r="H726" i="2" s="1"/>
  <c r="G145" i="2"/>
  <c r="H145" i="2" s="1"/>
  <c r="G146" i="2"/>
  <c r="H146" i="2" s="1"/>
  <c r="G105" i="2"/>
  <c r="H105" i="2" s="1"/>
  <c r="G298" i="2"/>
  <c r="H298" i="2" s="1"/>
  <c r="G606" i="2"/>
  <c r="H606" i="2" s="1"/>
  <c r="G106" i="2"/>
  <c r="H106" i="2" s="1"/>
  <c r="G380" i="2"/>
  <c r="H380" i="2" s="1"/>
  <c r="G507" i="2"/>
  <c r="H507" i="2" s="1"/>
  <c r="G727" i="2"/>
  <c r="H727" i="2" s="1"/>
  <c r="G607" i="2"/>
  <c r="H607" i="2" s="1"/>
  <c r="G680" i="2"/>
  <c r="H680" i="2" s="1"/>
  <c r="G436" i="2"/>
  <c r="H436" i="2" s="1"/>
  <c r="G330" i="2"/>
  <c r="H330" i="2" s="1"/>
  <c r="G147" i="2"/>
  <c r="H147" i="2" s="1"/>
  <c r="G331" i="2"/>
  <c r="H331" i="2" s="1"/>
  <c r="G437" i="2"/>
  <c r="H437" i="2" s="1"/>
  <c r="G107" i="2"/>
  <c r="H107" i="2" s="1"/>
  <c r="G148" i="2"/>
  <c r="H148" i="2" s="1"/>
  <c r="G438" i="2"/>
  <c r="H438" i="2" s="1"/>
  <c r="G439" i="2"/>
  <c r="H439" i="2" s="1"/>
  <c r="G179" i="2"/>
  <c r="H179" i="2" s="1"/>
  <c r="G575" i="2"/>
  <c r="H575" i="2" s="1"/>
  <c r="G180" i="2"/>
  <c r="H180" i="2" s="1"/>
  <c r="G469" i="2"/>
  <c r="H469" i="2" s="1"/>
  <c r="G248" i="2"/>
  <c r="H248" i="2" s="1"/>
  <c r="G728" i="2"/>
  <c r="H728" i="2" s="1"/>
  <c r="G641" i="2"/>
  <c r="H641" i="2" s="1"/>
  <c r="G249" i="2"/>
  <c r="H249" i="2" s="1"/>
  <c r="G576" i="2"/>
  <c r="H576" i="2" s="1"/>
  <c r="G60" i="2"/>
  <c r="H60" i="2" s="1"/>
  <c r="G250" i="2"/>
  <c r="H250" i="2" s="1"/>
  <c r="G729" i="2"/>
  <c r="H729" i="2" s="1"/>
  <c r="G332" i="2"/>
  <c r="H332" i="2" s="1"/>
  <c r="G545" i="2"/>
  <c r="H545" i="2" s="1"/>
  <c r="G108" i="2"/>
  <c r="H108" i="2" s="1"/>
  <c r="G556" i="2"/>
  <c r="H556" i="2" s="1"/>
  <c r="G530" i="2"/>
  <c r="H530" i="2" s="1"/>
  <c r="G21" i="2"/>
  <c r="H21" i="2" s="1"/>
  <c r="G381" i="2"/>
  <c r="H381" i="2" s="1"/>
  <c r="G61" i="2"/>
  <c r="H61" i="2" s="1"/>
  <c r="G149" i="2"/>
  <c r="H149" i="2" s="1"/>
  <c r="G382" i="2"/>
  <c r="H382" i="2" s="1"/>
  <c r="G608" i="2"/>
  <c r="H608" i="2" s="1"/>
  <c r="G220" i="2"/>
  <c r="H220" i="2" s="1"/>
  <c r="G22" i="2"/>
  <c r="H22" i="2" s="1"/>
  <c r="G62" i="2"/>
  <c r="H62" i="2" s="1"/>
  <c r="G150" i="2"/>
  <c r="H150" i="2" s="1"/>
  <c r="G181" i="2"/>
  <c r="H181" i="2" s="1"/>
  <c r="G531" i="2"/>
  <c r="H531" i="2" s="1"/>
  <c r="G221" i="2"/>
  <c r="H221" i="2" s="1"/>
  <c r="G383" i="2"/>
  <c r="H383" i="2" s="1"/>
  <c r="G299" i="2"/>
  <c r="H299" i="2" s="1"/>
  <c r="G470" i="2"/>
  <c r="H470" i="2" s="1"/>
  <c r="G333" i="2"/>
  <c r="H333" i="2" s="1"/>
  <c r="G182" i="2"/>
  <c r="H182" i="2" s="1"/>
  <c r="G471" i="2"/>
  <c r="H471" i="2" s="1"/>
  <c r="G384" i="2"/>
  <c r="H384" i="2" s="1"/>
  <c r="G334" i="2"/>
  <c r="H334" i="2" s="1"/>
  <c r="G222" i="2"/>
  <c r="H222" i="2" s="1"/>
  <c r="G385" i="2"/>
  <c r="H385" i="2" s="1"/>
  <c r="G508" i="2"/>
  <c r="H508" i="2" s="1"/>
  <c r="G109" i="2"/>
  <c r="H109" i="2" s="1"/>
  <c r="G183" i="2"/>
  <c r="H183" i="2" s="1"/>
  <c r="G730" i="2"/>
  <c r="H730" i="2" s="1"/>
  <c r="G127" i="2"/>
  <c r="H127" i="2" s="1"/>
  <c r="G251" i="2"/>
  <c r="H251" i="2" s="1"/>
  <c r="G151" i="2"/>
  <c r="H151" i="2" s="1"/>
  <c r="G335" i="2"/>
  <c r="H335" i="2" s="1"/>
  <c r="G731" i="2"/>
  <c r="H731" i="2" s="1"/>
  <c r="G440" i="2"/>
  <c r="H440" i="2" s="1"/>
  <c r="G128" i="2"/>
  <c r="H128" i="2" s="1"/>
  <c r="G300" i="2"/>
  <c r="H300" i="2" s="1"/>
  <c r="G63" i="2"/>
  <c r="H63" i="2" s="1"/>
  <c r="G472" i="2"/>
  <c r="H472" i="2" s="1"/>
  <c r="G441" i="2"/>
  <c r="H441" i="2" s="1"/>
  <c r="G681" i="2"/>
  <c r="H681" i="2" s="1"/>
  <c r="G557" i="2"/>
  <c r="H557" i="2" s="1"/>
  <c r="G336" i="2"/>
  <c r="H336" i="2" s="1"/>
  <c r="G473" i="2"/>
  <c r="H473" i="2" s="1"/>
  <c r="G682" i="2"/>
  <c r="H682" i="2" s="1"/>
  <c r="G337" i="2"/>
  <c r="H337" i="2" s="1"/>
  <c r="G223" i="2"/>
  <c r="H223" i="2" s="1"/>
  <c r="G442" i="2"/>
  <c r="H442" i="2" s="1"/>
  <c r="G252" i="2"/>
  <c r="H252" i="2" s="1"/>
  <c r="G301" i="2"/>
  <c r="H301" i="2" s="1"/>
  <c r="G184" i="2"/>
  <c r="H184" i="2" s="1"/>
  <c r="G474" i="2"/>
  <c r="H474" i="2" s="1"/>
  <c r="G185" i="2"/>
  <c r="H185" i="2" s="1"/>
  <c r="G338" i="2"/>
  <c r="H338" i="2" s="1"/>
  <c r="G642" i="2"/>
  <c r="H642" i="2" s="1"/>
  <c r="G339" i="2"/>
  <c r="H339" i="2" s="1"/>
  <c r="G683" i="2"/>
  <c r="H683" i="2" s="1"/>
  <c r="G475" i="2"/>
  <c r="H475" i="2" s="1"/>
  <c r="G340" i="2"/>
  <c r="H340" i="2" s="1"/>
  <c r="G253" i="2"/>
  <c r="H253" i="2" s="1"/>
  <c r="G577" i="2"/>
  <c r="H577" i="2" s="1"/>
  <c r="G643" i="2"/>
  <c r="H643" i="2" s="1"/>
  <c r="G684" i="2"/>
  <c r="H684" i="2" s="1"/>
  <c r="G558" i="2"/>
  <c r="H558" i="2" s="1"/>
  <c r="G685" i="2"/>
  <c r="H685" i="2" s="1"/>
  <c r="G686" i="2"/>
  <c r="H686" i="2" s="1"/>
  <c r="G405" i="2"/>
  <c r="H405" i="2" s="1"/>
  <c r="G644" i="2"/>
  <c r="H644" i="2" s="1"/>
  <c r="G687" i="2"/>
  <c r="H687" i="2" s="1"/>
  <c r="G509" i="2"/>
  <c r="H509" i="2" s="1"/>
  <c r="G64" i="2"/>
  <c r="H64" i="2" s="1"/>
  <c r="G443" i="2"/>
  <c r="H443" i="2" s="1"/>
  <c r="G110" i="2"/>
  <c r="H110" i="2" s="1"/>
  <c r="G609" i="2"/>
  <c r="H609" i="2" s="1"/>
  <c r="G65" i="2"/>
  <c r="H65" i="2" s="1"/>
  <c r="G610" i="2"/>
  <c r="H610" i="2" s="1"/>
  <c r="G386" i="2"/>
  <c r="H386" i="2" s="1"/>
  <c r="G732" i="2"/>
  <c r="H732" i="2" s="1"/>
  <c r="G688" i="2"/>
  <c r="H688" i="2" s="1"/>
  <c r="G689" i="2"/>
  <c r="H689" i="2" s="1"/>
  <c r="G186" i="2"/>
  <c r="H186" i="2" s="1"/>
  <c r="G611" i="2"/>
  <c r="H611" i="2" s="1"/>
  <c r="G476" i="2"/>
  <c r="H476" i="2" s="1"/>
  <c r="G302" i="2"/>
  <c r="H302" i="2" s="1"/>
  <c r="G66" i="2"/>
  <c r="H66" i="2" s="1"/>
  <c r="G67" i="2"/>
  <c r="H67" i="2" s="1"/>
  <c r="G477" i="2"/>
  <c r="H477" i="2" s="1"/>
  <c r="G645" i="2"/>
  <c r="H645" i="2" s="1"/>
  <c r="G444" i="2"/>
  <c r="H444" i="2" s="1"/>
  <c r="G341" i="2"/>
  <c r="H341" i="2" s="1"/>
  <c r="G445" i="2"/>
  <c r="H445" i="2" s="1"/>
  <c r="G646" i="2"/>
  <c r="H646" i="2" s="1"/>
  <c r="G68" i="2"/>
  <c r="H68" i="2" s="1"/>
  <c r="G446" i="2"/>
  <c r="H446" i="2" s="1"/>
  <c r="G387" i="2"/>
  <c r="H387" i="2" s="1"/>
  <c r="G342" i="2"/>
  <c r="H342" i="2" s="1"/>
  <c r="G406" i="2"/>
  <c r="H406" i="2" s="1"/>
  <c r="G578" i="2"/>
  <c r="H578" i="2" s="1"/>
  <c r="G224" i="2"/>
  <c r="H224" i="2" s="1"/>
  <c r="G733" i="2"/>
  <c r="H733" i="2" s="1"/>
  <c r="G447" i="2"/>
  <c r="H447" i="2" s="1"/>
  <c r="G734" i="2"/>
  <c r="H734" i="2" s="1"/>
  <c r="G532" i="2"/>
  <c r="H532" i="2" s="1"/>
  <c r="G343" i="2"/>
  <c r="H343" i="2" s="1"/>
  <c r="G388" i="2"/>
  <c r="H388" i="2" s="1"/>
  <c r="G647" i="2"/>
  <c r="H647" i="2" s="1"/>
  <c r="G344" i="2"/>
  <c r="H344" i="2" s="1"/>
  <c r="G254" i="2"/>
  <c r="H254" i="2" s="1"/>
  <c r="G303" i="2"/>
  <c r="H303" i="2" s="1"/>
  <c r="G345" i="2"/>
  <c r="H345" i="2" s="1"/>
  <c r="G346" i="2"/>
  <c r="H346" i="2" s="1"/>
  <c r="G389" i="2"/>
  <c r="H389" i="2" s="1"/>
  <c r="G612" i="2"/>
  <c r="H612" i="2" s="1"/>
  <c r="G111" i="2"/>
  <c r="H111" i="2" s="1"/>
  <c r="G69" i="2"/>
  <c r="H69" i="2" s="1"/>
  <c r="G390" i="2"/>
  <c r="H390" i="2" s="1"/>
  <c r="G559" i="2"/>
  <c r="H559" i="2" s="1"/>
  <c r="G448" i="2"/>
  <c r="H448" i="2" s="1"/>
  <c r="G112" i="2"/>
  <c r="H112" i="2" s="1"/>
  <c r="G255" i="2"/>
  <c r="H255" i="2" s="1"/>
  <c r="G225" i="2"/>
  <c r="H225" i="2" s="1"/>
  <c r="G613" i="2"/>
  <c r="H613" i="2" s="1"/>
  <c r="G226" i="2"/>
  <c r="H226" i="2" s="1"/>
  <c r="G9" i="2"/>
  <c r="H9" i="2" s="1"/>
  <c r="G391" i="2"/>
  <c r="H391" i="2" s="1"/>
  <c r="G347" i="2"/>
  <c r="H347" i="2" s="1"/>
  <c r="G579" i="2"/>
  <c r="H579" i="2" s="1"/>
  <c r="G510" i="2"/>
  <c r="H510" i="2" s="1"/>
  <c r="G392" i="2"/>
  <c r="H392" i="2" s="1"/>
  <c r="G227" i="2"/>
  <c r="H227" i="2" s="1"/>
  <c r="G648" i="2"/>
  <c r="H648" i="2" s="1"/>
  <c r="G690" i="2"/>
  <c r="H690" i="2" s="1"/>
  <c r="G614" i="2"/>
  <c r="H614" i="2" s="1"/>
  <c r="G187" i="2"/>
  <c r="H187" i="2" s="1"/>
  <c r="G348" i="2"/>
  <c r="H348" i="2" s="1"/>
  <c r="G735" i="2"/>
  <c r="H735" i="2" s="1"/>
  <c r="G23" i="2"/>
  <c r="H23" i="2" s="1"/>
  <c r="G70" i="2"/>
  <c r="H70" i="2" s="1"/>
  <c r="G349" i="2"/>
  <c r="H349" i="2" s="1"/>
  <c r="G24" i="2"/>
  <c r="H24" i="2" s="1"/>
  <c r="G691" i="2"/>
  <c r="H691" i="2" s="1"/>
  <c r="G580" i="2"/>
  <c r="H580" i="2" s="1"/>
  <c r="G478" i="2"/>
  <c r="H478" i="2" s="1"/>
  <c r="G188" i="2"/>
  <c r="H188" i="2" s="1"/>
  <c r="G560" i="2"/>
  <c r="H560" i="2" s="1"/>
  <c r="G129" i="2"/>
  <c r="H129" i="2" s="1"/>
  <c r="G692" i="2"/>
  <c r="H692" i="2" s="1"/>
  <c r="G533" i="2"/>
  <c r="H533" i="2" s="1"/>
  <c r="G130" i="2"/>
  <c r="H130" i="2" s="1"/>
  <c r="G534" i="2"/>
  <c r="H534" i="2" s="1"/>
  <c r="G228" i="2"/>
  <c r="H228" i="2" s="1"/>
  <c r="G511" i="2"/>
  <c r="H511" i="2" s="1"/>
  <c r="G535" i="2"/>
  <c r="H535" i="2" s="1"/>
  <c r="G736" i="2"/>
  <c r="H736" i="2" s="1"/>
  <c r="G393" i="2"/>
  <c r="H393" i="2" s="1"/>
  <c r="G350" i="2"/>
  <c r="H350" i="2" s="1"/>
  <c r="G479" i="2"/>
  <c r="H479" i="2" s="1"/>
  <c r="G10" i="2"/>
  <c r="H10" i="2" s="1"/>
  <c r="G131" i="2"/>
  <c r="H131" i="2" s="1"/>
  <c r="G394" i="2"/>
  <c r="H394" i="2" s="1"/>
  <c r="G256" i="2"/>
  <c r="H256" i="2" s="1"/>
  <c r="G395" i="2"/>
  <c r="H395" i="2" s="1"/>
  <c r="G649" i="2"/>
  <c r="H649" i="2" s="1"/>
  <c r="G71" i="2"/>
  <c r="H71" i="2" s="1"/>
  <c r="G396" i="2"/>
  <c r="H396" i="2" s="1"/>
  <c r="G480" i="2"/>
  <c r="H480" i="2" s="1"/>
  <c r="G229" i="2"/>
  <c r="H229" i="2" s="1"/>
  <c r="G481" i="2"/>
  <c r="H481" i="2" s="1"/>
  <c r="G737" i="2"/>
  <c r="H737" i="2" s="1"/>
  <c r="G482" i="2"/>
  <c r="H482" i="2" s="1"/>
  <c r="F650" i="2"/>
  <c r="F72" i="2"/>
  <c r="F189" i="2"/>
  <c r="F615" i="2"/>
  <c r="F651" i="2"/>
  <c r="F407" i="2"/>
  <c r="F230" i="2"/>
  <c r="F512" i="2"/>
  <c r="F257" i="2"/>
  <c r="F258" i="2"/>
  <c r="F304" i="2"/>
  <c r="F483" i="2"/>
  <c r="F73" i="2"/>
  <c r="F190" i="2"/>
  <c r="F484" i="2"/>
  <c r="F351" i="2"/>
  <c r="F352" i="2"/>
  <c r="F408" i="2"/>
  <c r="F25" i="2"/>
  <c r="F693" i="2"/>
  <c r="F259" i="2"/>
  <c r="F353" i="2"/>
  <c r="F616" i="2"/>
  <c r="F449" i="2"/>
  <c r="F652" i="2"/>
  <c r="F450" i="2"/>
  <c r="F191" i="2"/>
  <c r="F354" i="2"/>
  <c r="F305" i="2"/>
  <c r="F653" i="2"/>
  <c r="F26" i="2"/>
  <c r="F2" i="2"/>
  <c r="F27" i="2"/>
  <c r="F409" i="2"/>
  <c r="F260" i="2"/>
  <c r="F192" i="2"/>
  <c r="F11" i="2"/>
  <c r="F485" i="2"/>
  <c r="F581" i="2"/>
  <c r="F306" i="2"/>
  <c r="F261" i="2"/>
  <c r="F694" i="2"/>
  <c r="F695" i="2"/>
  <c r="F262" i="2"/>
  <c r="F28" i="2"/>
  <c r="F696" i="2"/>
  <c r="F113" i="2"/>
  <c r="F114" i="2"/>
  <c r="F536" i="2"/>
  <c r="F355" i="2"/>
  <c r="F115" i="2"/>
  <c r="F152" i="2"/>
  <c r="F654" i="2"/>
  <c r="F263" i="2"/>
  <c r="F74" i="2"/>
  <c r="F132" i="2"/>
  <c r="F582" i="2"/>
  <c r="F231" i="2"/>
  <c r="F75" i="2"/>
  <c r="F29" i="2"/>
  <c r="F264" i="2"/>
  <c r="F537" i="2"/>
  <c r="F193" i="2"/>
  <c r="F410" i="2"/>
  <c r="F153" i="2"/>
  <c r="F583" i="2"/>
  <c r="F538" i="2"/>
  <c r="F397" i="2"/>
  <c r="F617" i="2"/>
  <c r="F655" i="2"/>
  <c r="F539" i="2"/>
  <c r="F116" i="2"/>
  <c r="F398" i="2"/>
  <c r="F232" i="2"/>
  <c r="F356" i="2"/>
  <c r="F3" i="2"/>
  <c r="F76" i="2"/>
  <c r="F357" i="2"/>
  <c r="F30" i="2"/>
  <c r="F307" i="2"/>
  <c r="F31" i="2"/>
  <c r="F697" i="2"/>
  <c r="F265" i="2"/>
  <c r="F77" i="2"/>
  <c r="F698" i="2"/>
  <c r="F699" i="2"/>
  <c r="F308" i="2"/>
  <c r="F700" i="2"/>
  <c r="F194" i="2"/>
  <c r="F451" i="2"/>
  <c r="F154" i="2"/>
  <c r="F309" i="2"/>
  <c r="F656" i="2"/>
  <c r="F32" i="2"/>
  <c r="F266" i="2"/>
  <c r="F233" i="2"/>
  <c r="F358" i="2"/>
  <c r="F540" i="2"/>
  <c r="F117" i="2"/>
  <c r="F486" i="2"/>
  <c r="F618" i="2"/>
  <c r="F619" i="2"/>
  <c r="F399" i="2"/>
  <c r="F33" i="2"/>
  <c r="F701" i="2"/>
  <c r="F541" i="2"/>
  <c r="F195" i="2"/>
  <c r="F452" i="2"/>
  <c r="F411" i="2"/>
  <c r="F310" i="2"/>
  <c r="F513" i="2"/>
  <c r="F78" i="2"/>
  <c r="F79" i="2"/>
  <c r="F80" i="2"/>
  <c r="F657" i="2"/>
  <c r="F658" i="2"/>
  <c r="F196" i="2"/>
  <c r="F514" i="2"/>
  <c r="F487" i="2"/>
  <c r="F584" i="2"/>
  <c r="F197" i="2"/>
  <c r="F155" i="2"/>
  <c r="F620" i="2"/>
  <c r="F515" i="2"/>
  <c r="F488" i="2"/>
  <c r="F561" i="2"/>
  <c r="F156" i="2"/>
  <c r="F359" i="2"/>
  <c r="F546" i="2"/>
  <c r="F489" i="2"/>
  <c r="F81" i="2"/>
  <c r="F702" i="2"/>
  <c r="F133" i="2"/>
  <c r="F412" i="2"/>
  <c r="F198" i="2"/>
  <c r="F516" i="2"/>
  <c r="F703" i="2"/>
  <c r="F542" i="2"/>
  <c r="F311" i="2"/>
  <c r="F34" i="2"/>
  <c r="F517" i="2"/>
  <c r="F585" i="2"/>
  <c r="F267" i="2"/>
  <c r="F704" i="2"/>
  <c r="F562" i="2"/>
  <c r="F234" i="2"/>
  <c r="F413" i="2"/>
  <c r="F621" i="2"/>
  <c r="F414" i="2"/>
  <c r="F360" i="2"/>
  <c r="F547" i="2"/>
  <c r="F199" i="2"/>
  <c r="F268" i="2"/>
  <c r="F269" i="2"/>
  <c r="F270" i="2"/>
  <c r="F659" i="2"/>
  <c r="F563" i="2"/>
  <c r="F400" i="2"/>
  <c r="F361" i="2"/>
  <c r="F543" i="2"/>
  <c r="F564" i="2"/>
  <c r="F453" i="2"/>
  <c r="F415" i="2"/>
  <c r="F586" i="2"/>
  <c r="F518" i="2"/>
  <c r="F622" i="2"/>
  <c r="F490" i="2"/>
  <c r="F587" i="2"/>
  <c r="F200" i="2"/>
  <c r="F705" i="2"/>
  <c r="F623" i="2"/>
  <c r="F271" i="2"/>
  <c r="F12" i="2"/>
  <c r="F548" i="2"/>
  <c r="F35" i="2"/>
  <c r="F660" i="2"/>
  <c r="F519" i="2"/>
  <c r="F588" i="2"/>
  <c r="F706" i="2"/>
  <c r="F454" i="2"/>
  <c r="F549" i="2"/>
  <c r="F589" i="2"/>
  <c r="F82" i="2"/>
  <c r="F416" i="2"/>
  <c r="F36" i="2"/>
  <c r="F4" i="2"/>
  <c r="F235" i="2"/>
  <c r="F272" i="2"/>
  <c r="F417" i="2"/>
  <c r="F661" i="2"/>
  <c r="F201" i="2"/>
  <c r="F5" i="2"/>
  <c r="F662" i="2"/>
  <c r="F157" i="2"/>
  <c r="F202" i="2"/>
  <c r="F362" i="2"/>
  <c r="F13" i="2"/>
  <c r="F14" i="2"/>
  <c r="F707" i="2"/>
  <c r="F363" i="2"/>
  <c r="F491" i="2"/>
  <c r="F203" i="2"/>
  <c r="F273" i="2"/>
  <c r="F550" i="2"/>
  <c r="F15" i="2"/>
  <c r="F418" i="2"/>
  <c r="F492" i="2"/>
  <c r="F551" i="2"/>
  <c r="F6" i="2"/>
  <c r="F455" i="2"/>
  <c r="F708" i="2"/>
  <c r="F663" i="2"/>
  <c r="F364" i="2"/>
  <c r="F83" i="2"/>
  <c r="F204" i="2"/>
  <c r="F709" i="2"/>
  <c r="F84" i="2"/>
  <c r="F664" i="2"/>
  <c r="F710" i="2"/>
  <c r="F312" i="2"/>
  <c r="F85" i="2"/>
  <c r="F665" i="2"/>
  <c r="F624" i="2"/>
  <c r="F365" i="2"/>
  <c r="F37" i="2"/>
  <c r="F38" i="2"/>
  <c r="F666" i="2"/>
  <c r="F86" i="2"/>
  <c r="F87" i="2"/>
  <c r="F520" i="2"/>
  <c r="F134" i="2"/>
  <c r="F158" i="2"/>
  <c r="F590" i="2"/>
  <c r="F456" i="2"/>
  <c r="F419" i="2"/>
  <c r="F711" i="2"/>
  <c r="F88" i="2"/>
  <c r="F135" i="2"/>
  <c r="F313" i="2"/>
  <c r="F274" i="2"/>
  <c r="F89" i="2"/>
  <c r="F667" i="2"/>
  <c r="F136" i="2"/>
  <c r="F205" i="2"/>
  <c r="F39" i="2"/>
  <c r="F137" i="2"/>
  <c r="F493" i="2"/>
  <c r="F138" i="2"/>
  <c r="F159" i="2"/>
  <c r="F565" i="2"/>
  <c r="F712" i="2"/>
  <c r="F668" i="2"/>
  <c r="F40" i="2"/>
  <c r="F275" i="2"/>
  <c r="F566" i="2"/>
  <c r="F591" i="2"/>
  <c r="F625" i="2"/>
  <c r="F236" i="2"/>
  <c r="F366" i="2"/>
  <c r="F626" i="2"/>
  <c r="F592" i="2"/>
  <c r="F90" i="2"/>
  <c r="F206" i="2"/>
  <c r="F160" i="2"/>
  <c r="F207" i="2"/>
  <c r="F314" i="2"/>
  <c r="F567" i="2"/>
  <c r="F16" i="2"/>
  <c r="F161" i="2"/>
  <c r="F315" i="2"/>
  <c r="F276" i="2"/>
  <c r="F162" i="2"/>
  <c r="F401" i="2"/>
  <c r="F521" i="2"/>
  <c r="F593" i="2"/>
  <c r="F457" i="2"/>
  <c r="F458" i="2"/>
  <c r="F208" i="2"/>
  <c r="F91" i="2"/>
  <c r="F459" i="2"/>
  <c r="F118" i="2"/>
  <c r="F713" i="2"/>
  <c r="F41" i="2"/>
  <c r="F494" i="2"/>
  <c r="F163" i="2"/>
  <c r="F420" i="2"/>
  <c r="F42" i="2"/>
  <c r="F421" i="2"/>
  <c r="F92" i="2"/>
  <c r="F316" i="2"/>
  <c r="F209" i="2"/>
  <c r="F669" i="2"/>
  <c r="F93" i="2"/>
  <c r="F367" i="2"/>
  <c r="F522" i="2"/>
  <c r="F94" i="2"/>
  <c r="F139" i="2"/>
  <c r="F460" i="2"/>
  <c r="F277" i="2"/>
  <c r="F368" i="2"/>
  <c r="F369" i="2"/>
  <c r="F317" i="2"/>
  <c r="F119" i="2"/>
  <c r="F164" i="2"/>
  <c r="F210" i="2"/>
  <c r="F714" i="2"/>
  <c r="F43" i="2"/>
  <c r="F670" i="2"/>
  <c r="F370" i="2"/>
  <c r="F371" i="2"/>
  <c r="F165" i="2"/>
  <c r="F372" i="2"/>
  <c r="F278" i="2"/>
  <c r="F279" i="2"/>
  <c r="F373" i="2"/>
  <c r="F627" i="2"/>
  <c r="F671" i="2"/>
  <c r="F628" i="2"/>
  <c r="F495" i="2"/>
  <c r="F318" i="2"/>
  <c r="F280" i="2"/>
  <c r="F237" i="2"/>
  <c r="F594" i="2"/>
  <c r="F281" i="2"/>
  <c r="F238" i="2"/>
  <c r="F715" i="2"/>
  <c r="F374" i="2"/>
  <c r="F552" i="2"/>
  <c r="F672" i="2"/>
  <c r="F211" i="2"/>
  <c r="F716" i="2"/>
  <c r="F120" i="2"/>
  <c r="F422" i="2"/>
  <c r="F496" i="2"/>
  <c r="F717" i="2"/>
  <c r="F673" i="2"/>
  <c r="F629" i="2"/>
  <c r="F17" i="2"/>
  <c r="F95" i="2"/>
  <c r="F44" i="2"/>
  <c r="F282" i="2"/>
  <c r="F96" i="2"/>
  <c r="F630" i="2"/>
  <c r="F283" i="2"/>
  <c r="F284" i="2"/>
  <c r="F497" i="2"/>
  <c r="F498" i="2"/>
  <c r="F718" i="2"/>
  <c r="F553" i="2"/>
  <c r="F285" i="2"/>
  <c r="F319" i="2"/>
  <c r="F674" i="2"/>
  <c r="F286" i="2"/>
  <c r="F45" i="2"/>
  <c r="F423" i="2"/>
  <c r="F287" i="2"/>
  <c r="F239" i="2"/>
  <c r="F46" i="2"/>
  <c r="F166" i="2"/>
  <c r="F631" i="2"/>
  <c r="F424" i="2"/>
  <c r="F499" i="2"/>
  <c r="F212" i="2"/>
  <c r="F568" i="2"/>
  <c r="F213" i="2"/>
  <c r="F47" i="2"/>
  <c r="F569" i="2"/>
  <c r="F719" i="2"/>
  <c r="F140" i="2"/>
  <c r="F48" i="2"/>
  <c r="F49" i="2"/>
  <c r="F214" i="2"/>
  <c r="F167" i="2"/>
  <c r="F402" i="2"/>
  <c r="F50" i="2"/>
  <c r="F215" i="2"/>
  <c r="F51" i="2"/>
  <c r="F121" i="2"/>
  <c r="F375" i="2"/>
  <c r="F288" i="2"/>
  <c r="F632" i="2"/>
  <c r="F52" i="2"/>
  <c r="F570" i="2"/>
  <c r="F168" i="2"/>
  <c r="F320" i="2"/>
  <c r="F675" i="2"/>
  <c r="F289" i="2"/>
  <c r="F97" i="2"/>
  <c r="F290" i="2"/>
  <c r="F122" i="2"/>
  <c r="F595" i="2"/>
  <c r="F500" i="2"/>
  <c r="F169" i="2"/>
  <c r="F501" i="2"/>
  <c r="F676" i="2"/>
  <c r="F291" i="2"/>
  <c r="F461" i="2"/>
  <c r="F321" i="2"/>
  <c r="F462" i="2"/>
  <c r="F425" i="2"/>
  <c r="F677" i="2"/>
  <c r="F322" i="2"/>
  <c r="F240" i="2"/>
  <c r="F523" i="2"/>
  <c r="F241" i="2"/>
  <c r="F426" i="2"/>
  <c r="F98" i="2"/>
  <c r="F596" i="2"/>
  <c r="F376" i="2"/>
  <c r="F141" i="2"/>
  <c r="F678" i="2"/>
  <c r="F633" i="2"/>
  <c r="F377" i="2"/>
  <c r="F170" i="2"/>
  <c r="F378" i="2"/>
  <c r="F123" i="2"/>
  <c r="F502" i="2"/>
  <c r="F171" i="2"/>
  <c r="F427" i="2"/>
  <c r="F99" i="2"/>
  <c r="F292" i="2"/>
  <c r="F323" i="2"/>
  <c r="F428" i="2"/>
  <c r="F524" i="2"/>
  <c r="F634" i="2"/>
  <c r="F124" i="2"/>
  <c r="F172" i="2"/>
  <c r="F720" i="2"/>
  <c r="F18" i="2"/>
  <c r="F242" i="2"/>
  <c r="F463" i="2"/>
  <c r="F125" i="2"/>
  <c r="F53" i="2"/>
  <c r="F54" i="2"/>
  <c r="F597" i="2"/>
  <c r="F598" i="2"/>
  <c r="F571" i="2"/>
  <c r="F721" i="2"/>
  <c r="F55" i="2"/>
  <c r="F635" i="2"/>
  <c r="F599" i="2"/>
  <c r="F525" i="2"/>
  <c r="F56" i="2"/>
  <c r="F57" i="2"/>
  <c r="F100" i="2"/>
  <c r="F722" i="2"/>
  <c r="F293" i="2"/>
  <c r="F216" i="2"/>
  <c r="F294" i="2"/>
  <c r="F526" i="2"/>
  <c r="F324" i="2"/>
  <c r="F173" i="2"/>
  <c r="F295" i="2"/>
  <c r="F7" i="2"/>
  <c r="F554" i="2"/>
  <c r="F217" i="2"/>
  <c r="F243" i="2"/>
  <c r="F572" i="2"/>
  <c r="F58" i="2"/>
  <c r="F429" i="2"/>
  <c r="F430" i="2"/>
  <c r="F464" i="2"/>
  <c r="F244" i="2"/>
  <c r="F101" i="2"/>
  <c r="F431" i="2"/>
  <c r="F174" i="2"/>
  <c r="F102" i="2"/>
  <c r="F175" i="2"/>
  <c r="F325" i="2"/>
  <c r="F176" i="2"/>
  <c r="F432" i="2"/>
  <c r="F600" i="2"/>
  <c r="F601" i="2"/>
  <c r="F245" i="2"/>
  <c r="F218" i="2"/>
  <c r="F544" i="2"/>
  <c r="F403" i="2"/>
  <c r="F636" i="2"/>
  <c r="F404" i="2"/>
  <c r="F503" i="2"/>
  <c r="F465" i="2"/>
  <c r="F466" i="2"/>
  <c r="F527" i="2"/>
  <c r="F103" i="2"/>
  <c r="F104" i="2"/>
  <c r="F326" i="2"/>
  <c r="F637" i="2"/>
  <c r="F19" i="2"/>
  <c r="F433" i="2"/>
  <c r="F142" i="2"/>
  <c r="F602" i="2"/>
  <c r="F528" i="2"/>
  <c r="F8" i="2"/>
  <c r="F327" i="2"/>
  <c r="F573" i="2"/>
  <c r="F59" i="2"/>
  <c r="F296" i="2"/>
  <c r="F434" i="2"/>
  <c r="F723" i="2"/>
  <c r="F504" i="2"/>
  <c r="F505" i="2"/>
  <c r="F603" i="2"/>
  <c r="F219" i="2"/>
  <c r="F529" i="2"/>
  <c r="F435" i="2"/>
  <c r="F467" i="2"/>
  <c r="F246" i="2"/>
  <c r="F328" i="2"/>
  <c r="F177" i="2"/>
  <c r="F178" i="2"/>
  <c r="F638" i="2"/>
  <c r="F679" i="2"/>
  <c r="F297" i="2"/>
  <c r="F724" i="2"/>
  <c r="F20" i="2"/>
  <c r="F555" i="2"/>
  <c r="F329" i="2"/>
  <c r="F604" i="2"/>
  <c r="F639" i="2"/>
  <c r="F640" i="2"/>
  <c r="F725" i="2"/>
  <c r="F143" i="2"/>
  <c r="F468" i="2"/>
  <c r="F144" i="2"/>
  <c r="F605" i="2"/>
  <c r="F506" i="2"/>
  <c r="F574" i="2"/>
  <c r="F126" i="2"/>
  <c r="F247" i="2"/>
  <c r="F379" i="2"/>
  <c r="F726" i="2"/>
  <c r="F145" i="2"/>
  <c r="F146" i="2"/>
  <c r="F105" i="2"/>
  <c r="F298" i="2"/>
  <c r="F606" i="2"/>
  <c r="F106" i="2"/>
  <c r="F380" i="2"/>
  <c r="F507" i="2"/>
  <c r="F727" i="2"/>
  <c r="F607" i="2"/>
  <c r="F680" i="2"/>
  <c r="F436" i="2"/>
  <c r="F330" i="2"/>
  <c r="F147" i="2"/>
  <c r="F331" i="2"/>
  <c r="F437" i="2"/>
  <c r="F107" i="2"/>
  <c r="F148" i="2"/>
  <c r="F438" i="2"/>
  <c r="F439" i="2"/>
  <c r="F179" i="2"/>
  <c r="F575" i="2"/>
  <c r="F180" i="2"/>
  <c r="F469" i="2"/>
  <c r="F248" i="2"/>
  <c r="F728" i="2"/>
  <c r="F641" i="2"/>
  <c r="F249" i="2"/>
  <c r="F576" i="2"/>
  <c r="F60" i="2"/>
  <c r="F250" i="2"/>
  <c r="F729" i="2"/>
  <c r="F332" i="2"/>
  <c r="F545" i="2"/>
  <c r="F108" i="2"/>
  <c r="F556" i="2"/>
  <c r="F530" i="2"/>
  <c r="F21" i="2"/>
  <c r="F381" i="2"/>
  <c r="F61" i="2"/>
  <c r="F149" i="2"/>
  <c r="F382" i="2"/>
  <c r="F608" i="2"/>
  <c r="F220" i="2"/>
  <c r="F22" i="2"/>
  <c r="F62" i="2"/>
  <c r="F150" i="2"/>
  <c r="F181" i="2"/>
  <c r="F531" i="2"/>
  <c r="F221" i="2"/>
  <c r="F383" i="2"/>
  <c r="F299" i="2"/>
  <c r="F470" i="2"/>
  <c r="F333" i="2"/>
  <c r="F182" i="2"/>
  <c r="F471" i="2"/>
  <c r="F384" i="2"/>
  <c r="F334" i="2"/>
  <c r="F222" i="2"/>
  <c r="F385" i="2"/>
  <c r="F508" i="2"/>
  <c r="F109" i="2"/>
  <c r="F183" i="2"/>
  <c r="F730" i="2"/>
  <c r="F127" i="2"/>
  <c r="F251" i="2"/>
  <c r="F151" i="2"/>
  <c r="F335" i="2"/>
  <c r="F731" i="2"/>
  <c r="F440" i="2"/>
  <c r="F128" i="2"/>
  <c r="F300" i="2"/>
  <c r="F63" i="2"/>
  <c r="F472" i="2"/>
  <c r="F441" i="2"/>
  <c r="F681" i="2"/>
  <c r="F557" i="2"/>
  <c r="F336" i="2"/>
  <c r="F473" i="2"/>
  <c r="F682" i="2"/>
  <c r="F337" i="2"/>
  <c r="F223" i="2"/>
  <c r="F442" i="2"/>
  <c r="F252" i="2"/>
  <c r="F301" i="2"/>
  <c r="F184" i="2"/>
  <c r="F474" i="2"/>
  <c r="F185" i="2"/>
  <c r="F338" i="2"/>
  <c r="F642" i="2"/>
  <c r="F339" i="2"/>
  <c r="F683" i="2"/>
  <c r="F475" i="2"/>
  <c r="F340" i="2"/>
  <c r="F253" i="2"/>
  <c r="F577" i="2"/>
  <c r="F643" i="2"/>
  <c r="F684" i="2"/>
  <c r="F558" i="2"/>
  <c r="F685" i="2"/>
  <c r="F686" i="2"/>
  <c r="F405" i="2"/>
  <c r="F644" i="2"/>
  <c r="F687" i="2"/>
  <c r="F509" i="2"/>
  <c r="F64" i="2"/>
  <c r="F443" i="2"/>
  <c r="F110" i="2"/>
  <c r="F609" i="2"/>
  <c r="F65" i="2"/>
  <c r="F610" i="2"/>
  <c r="F386" i="2"/>
  <c r="F732" i="2"/>
  <c r="F688" i="2"/>
  <c r="F689" i="2"/>
  <c r="F186" i="2"/>
  <c r="F611" i="2"/>
  <c r="F476" i="2"/>
  <c r="F302" i="2"/>
  <c r="F66" i="2"/>
  <c r="F67" i="2"/>
  <c r="F477" i="2"/>
  <c r="F645" i="2"/>
  <c r="F444" i="2"/>
  <c r="F341" i="2"/>
  <c r="F445" i="2"/>
  <c r="F646" i="2"/>
  <c r="F68" i="2"/>
  <c r="F446" i="2"/>
  <c r="F387" i="2"/>
  <c r="F342" i="2"/>
  <c r="F406" i="2"/>
  <c r="F578" i="2"/>
  <c r="F224" i="2"/>
  <c r="F733" i="2"/>
  <c r="F447" i="2"/>
  <c r="F734" i="2"/>
  <c r="F532" i="2"/>
  <c r="F343" i="2"/>
  <c r="F388" i="2"/>
  <c r="F647" i="2"/>
  <c r="F344" i="2"/>
  <c r="F254" i="2"/>
  <c r="F303" i="2"/>
  <c r="F345" i="2"/>
  <c r="F346" i="2"/>
  <c r="F389" i="2"/>
  <c r="F612" i="2"/>
  <c r="F111" i="2"/>
  <c r="F69" i="2"/>
  <c r="F390" i="2"/>
  <c r="F559" i="2"/>
  <c r="F448" i="2"/>
  <c r="F112" i="2"/>
  <c r="F255" i="2"/>
  <c r="F225" i="2"/>
  <c r="F613" i="2"/>
  <c r="F226" i="2"/>
  <c r="F9" i="2"/>
  <c r="F391" i="2"/>
  <c r="F347" i="2"/>
  <c r="F579" i="2"/>
  <c r="F510" i="2"/>
  <c r="F392" i="2"/>
  <c r="F227" i="2"/>
  <c r="F648" i="2"/>
  <c r="F690" i="2"/>
  <c r="F614" i="2"/>
  <c r="F187" i="2"/>
  <c r="F348" i="2"/>
  <c r="F735" i="2"/>
  <c r="F23" i="2"/>
  <c r="F70" i="2"/>
  <c r="F349" i="2"/>
  <c r="F24" i="2"/>
  <c r="F691" i="2"/>
  <c r="F580" i="2"/>
  <c r="F478" i="2"/>
  <c r="F188" i="2"/>
  <c r="F560" i="2"/>
  <c r="F129" i="2"/>
  <c r="F692" i="2"/>
  <c r="F533" i="2"/>
  <c r="F130" i="2"/>
  <c r="F534" i="2"/>
  <c r="F228" i="2"/>
  <c r="F511" i="2"/>
  <c r="F535" i="2"/>
  <c r="F736" i="2"/>
  <c r="F393" i="2"/>
  <c r="F350" i="2"/>
  <c r="F479" i="2"/>
  <c r="F10" i="2"/>
  <c r="F131" i="2"/>
  <c r="F394" i="2"/>
  <c r="F256" i="2"/>
  <c r="F395" i="2"/>
  <c r="F649" i="2"/>
  <c r="F71" i="2"/>
  <c r="F396" i="2"/>
  <c r="F480" i="2"/>
  <c r="F229" i="2"/>
  <c r="F481" i="2"/>
  <c r="F737" i="2"/>
  <c r="F482" i="2"/>
  <c r="K754" i="7" l="1"/>
  <c r="K746" i="7"/>
  <c r="K738" i="7"/>
  <c r="K761" i="7"/>
  <c r="K753" i="7"/>
  <c r="K745" i="7"/>
  <c r="K760" i="7"/>
  <c r="K752" i="7"/>
  <c r="K744" i="7"/>
  <c r="K759" i="7"/>
  <c r="K751" i="7"/>
  <c r="K743" i="7"/>
  <c r="K758" i="7"/>
  <c r="K750" i="7"/>
  <c r="K742" i="7"/>
  <c r="K755" i="7"/>
  <c r="K747" i="7"/>
  <c r="K739" i="7"/>
  <c r="K757" i="7"/>
  <c r="K756" i="7"/>
  <c r="K749" i="7"/>
  <c r="K748" i="7"/>
  <c r="K741" i="7"/>
  <c r="K740" i="7"/>
  <c r="K749" i="2"/>
  <c r="K738" i="2"/>
  <c r="H17" i="5"/>
  <c r="H16" i="5"/>
  <c r="H8" i="5"/>
  <c r="H6" i="5"/>
  <c r="H13" i="5"/>
  <c r="H5" i="5"/>
  <c r="H20" i="5"/>
  <c r="H12" i="5"/>
  <c r="H4" i="5"/>
  <c r="H7" i="5"/>
  <c r="H19" i="5"/>
  <c r="H11" i="5"/>
  <c r="H3" i="5"/>
  <c r="H18" i="5"/>
  <c r="H10" i="5"/>
  <c r="K757" i="2"/>
  <c r="K756" i="2"/>
  <c r="K747" i="2"/>
  <c r="K755" i="2"/>
  <c r="K743" i="2"/>
  <c r="K746" i="2" s="1"/>
  <c r="K754" i="2"/>
  <c r="K742" i="2"/>
  <c r="K761" i="2"/>
  <c r="K753" i="2"/>
  <c r="K741" i="2"/>
  <c r="K760" i="2"/>
  <c r="K752" i="2"/>
  <c r="K740" i="2"/>
  <c r="K759" i="2"/>
  <c r="K751" i="2"/>
  <c r="K739" i="2"/>
  <c r="K745" i="2" s="1"/>
  <c r="K758" i="2"/>
  <c r="K750" i="2"/>
  <c r="K744" i="2"/>
  <c r="K748" i="2"/>
  <c r="K762" i="7" l="1"/>
  <c r="K762" i="2"/>
</calcChain>
</file>

<file path=xl/sharedStrings.xml><?xml version="1.0" encoding="utf-8"?>
<sst xmlns="http://schemas.openxmlformats.org/spreadsheetml/2006/main" count="21104" uniqueCount="3409">
  <si>
    <t>交通事故数据</t>
  </si>
  <si>
    <t xml:space="preserve">   </t>
  </si>
  <si>
    <t xml:space="preserve">Id </t>
  </si>
  <si>
    <t>Accident type</t>
  </si>
  <si>
    <t>Location</t>
  </si>
  <si>
    <t>Time</t>
  </si>
  <si>
    <t>3101176201400124</t>
  </si>
  <si>
    <t>伤人事故</t>
  </si>
  <si>
    <t>泗陈公路出佘北公路东约2米</t>
  </si>
  <si>
    <t>2014-8-29 18:30:00</t>
  </si>
  <si>
    <t>3101182201400408</t>
  </si>
  <si>
    <t>死亡事故</t>
  </si>
  <si>
    <t>嘉松中路出华隆路南约3000米</t>
  </si>
  <si>
    <t>3101158201500126</t>
  </si>
  <si>
    <t>大川公路进周祝公路北约500米</t>
  </si>
  <si>
    <t>2015-4-15 8:10:00</t>
  </si>
  <si>
    <t>3101121201400291</t>
  </si>
  <si>
    <t>苏召路立跃路北约200米</t>
  </si>
  <si>
    <t>2014-11-26 11:50:00</t>
  </si>
  <si>
    <t>3101155201400393</t>
  </si>
  <si>
    <t>港城路出杨高北路西约300米</t>
  </si>
  <si>
    <t>2014-9-11 15:05:00</t>
  </si>
  <si>
    <t>3101158201400289</t>
  </si>
  <si>
    <t>康新公路进新卫路南约40米</t>
  </si>
  <si>
    <t>2014-7-2 7:18:00</t>
  </si>
  <si>
    <t>新绿街进新绿街新颖路西约150米</t>
  </si>
  <si>
    <t>2014-7-5 8:06:00</t>
  </si>
  <si>
    <t>3101087201400024</t>
  </si>
  <si>
    <t>江场西路原平路东约5米</t>
  </si>
  <si>
    <t>2014-7-23 12:40:00</t>
  </si>
  <si>
    <t>3101171201400099</t>
  </si>
  <si>
    <t>财产损失事故</t>
  </si>
  <si>
    <t>辰花公路出光星路西约100米</t>
  </si>
  <si>
    <t>2014-7-19 10:35:00</t>
  </si>
  <si>
    <t>3101087201400022</t>
  </si>
  <si>
    <t>天目中路大统路东约1米</t>
  </si>
  <si>
    <t>2014-7-7 20:17:00</t>
  </si>
  <si>
    <t>3102303201400108</t>
  </si>
  <si>
    <t>协定公路协津公路西约500米</t>
  </si>
  <si>
    <t>2014-9-25 16:15:00</t>
  </si>
  <si>
    <t>3101120201400169</t>
  </si>
  <si>
    <t>剑川路进莲花南路东约300米</t>
  </si>
  <si>
    <t>2014-7-7 23:39:00</t>
  </si>
  <si>
    <t>3101153201400321</t>
  </si>
  <si>
    <t>御青路京浦路西约20米</t>
  </si>
  <si>
    <t>2014-7-21 17:22:00</t>
  </si>
  <si>
    <t>3101170201400085</t>
  </si>
  <si>
    <t>塔闵公路出松卫北路西约1000米</t>
  </si>
  <si>
    <t>2014-7-7 17:25:00</t>
  </si>
  <si>
    <t>3101127201400173</t>
  </si>
  <si>
    <t>沪闵路贵都路南约5米</t>
  </si>
  <si>
    <t>2014-7-17 18:05:00</t>
  </si>
  <si>
    <t>3101128201400172</t>
  </si>
  <si>
    <t>春西路申旺路南约30米</t>
  </si>
  <si>
    <t>2014-7-16 22:23:00</t>
  </si>
  <si>
    <t>3101177201400118</t>
  </si>
  <si>
    <t>昆港公路出新港路南约80米</t>
  </si>
  <si>
    <t>2014-8-23 22:58:00</t>
  </si>
  <si>
    <t>3101151201400342</t>
  </si>
  <si>
    <t>汇成路园西路东约1米</t>
  </si>
  <si>
    <t>2014-8-3 11:55:00</t>
  </si>
  <si>
    <t>3101172201400093</t>
  </si>
  <si>
    <t>滨湖路出新松江路南约100米</t>
  </si>
  <si>
    <t>2014-7-11 15:33:00</t>
  </si>
  <si>
    <t>3101146201400140</t>
  </si>
  <si>
    <t>外钱公路进墨玉北路东约300米</t>
  </si>
  <si>
    <t>2014-10-30 22:50:00</t>
  </si>
  <si>
    <t>3101151201400407</t>
  </si>
  <si>
    <t>东川公路上川路北约600米</t>
  </si>
  <si>
    <t>2014-9-18 19:25:00</t>
  </si>
  <si>
    <t>3101124201400210</t>
  </si>
  <si>
    <t>春都路都庄路东约100米</t>
  </si>
  <si>
    <t>2014-9-3 12:16:00</t>
  </si>
  <si>
    <t>3101173201400087</t>
  </si>
  <si>
    <t>嘉松南路沈砖公路东北约20米</t>
  </si>
  <si>
    <t>2014-7-9 19:34:00</t>
  </si>
  <si>
    <t>3101129201400202</t>
  </si>
  <si>
    <t>三鲁公路立跃路北约400米</t>
  </si>
  <si>
    <t>2014-8-24 20:07:00</t>
  </si>
  <si>
    <t>3101126201400176</t>
  </si>
  <si>
    <t>联跃路浦星公路东约0米</t>
  </si>
  <si>
    <t>2014-7-20 22:04:00</t>
  </si>
  <si>
    <t>3101121201400165</t>
  </si>
  <si>
    <t>沪闵路莘建路南约300米</t>
  </si>
  <si>
    <t>2014-7-6 20:51:00</t>
  </si>
  <si>
    <t>3101121201400186</t>
  </si>
  <si>
    <t>立跃路立民路北约0米</t>
  </si>
  <si>
    <t>2014-7-29 11:37:00</t>
  </si>
  <si>
    <t>3101086201400023</t>
  </si>
  <si>
    <t>共和新路出彭江路北约100米</t>
  </si>
  <si>
    <t>2014-7-21 10:34:00</t>
  </si>
  <si>
    <t>3101175201400104</t>
  </si>
  <si>
    <t>方泗公路进九干路南约200米</t>
  </si>
  <si>
    <t>2014-7-18 17:45:00</t>
  </si>
  <si>
    <t>3101107201400041</t>
  </si>
  <si>
    <t>政立路淞沪路东北约1米</t>
  </si>
  <si>
    <t>2014-10-23 9:23:00</t>
  </si>
  <si>
    <t>3101151201400349</t>
  </si>
  <si>
    <t>张杨北路航津路东约10米</t>
  </si>
  <si>
    <t>2014-8-5 17:09:00</t>
  </si>
  <si>
    <t>3101154201400392</t>
  </si>
  <si>
    <t>张东路祖冲之路东约1米</t>
  </si>
  <si>
    <t>2014-9-11 19:57:00</t>
  </si>
  <si>
    <t>3101126201400167</t>
  </si>
  <si>
    <t>漕宝路进龙茗路东约100米</t>
  </si>
  <si>
    <t>2014-7-6 21:58:00</t>
  </si>
  <si>
    <t>3101152201400436</t>
  </si>
  <si>
    <t>东高路张杨北路西约5米</t>
  </si>
  <si>
    <t>2014-10-4 7:15:00</t>
  </si>
  <si>
    <t>3103013201400005</t>
  </si>
  <si>
    <t>沪渝高速北侧中春路下匝道后约1000米</t>
  </si>
  <si>
    <t>2014-7-20 22:25:00</t>
  </si>
  <si>
    <t>3101153201400292</t>
  </si>
  <si>
    <t>五洲大道北侧申江路上匝道</t>
  </si>
  <si>
    <t>2014-7-2 21:40:00</t>
  </si>
  <si>
    <t>3101160201400056</t>
  </si>
  <si>
    <t>金展路林贤路南约200米</t>
  </si>
  <si>
    <t>2014-8-6 8:56:00</t>
  </si>
  <si>
    <t>3101175201400082</t>
  </si>
  <si>
    <t>沪昆高速北侧36km约900米</t>
  </si>
  <si>
    <t>2014-7-3 3:30:00</t>
  </si>
  <si>
    <t>3101184201400392</t>
  </si>
  <si>
    <t>崧泽大道出赵重公路东约1500米</t>
  </si>
  <si>
    <t>2014-8-2 21:38:00</t>
  </si>
  <si>
    <t>3101057201400023</t>
  </si>
  <si>
    <t>北翟路出剑河路西约100米</t>
  </si>
  <si>
    <t>2014-7-14 15:28:00</t>
  </si>
  <si>
    <t>3101173201400092</t>
  </si>
  <si>
    <t>玉树路进兴仓路北约80米</t>
  </si>
  <si>
    <t>2014-7-12 19:40:00</t>
  </si>
  <si>
    <t>3101138201400126</t>
  </si>
  <si>
    <t>外环高速东侧85km约200米</t>
  </si>
  <si>
    <t>2014-7-23 4:05:00</t>
  </si>
  <si>
    <t>3101136201400146</t>
  </si>
  <si>
    <t>恒高路进江杨南路东约30米</t>
  </si>
  <si>
    <t>2014-8-29 18:32:00</t>
  </si>
  <si>
    <t>3101183201400376</t>
  </si>
  <si>
    <t>嘉松中路纪鹤公路西北约10米</t>
  </si>
  <si>
    <t>2014-7-23 8:01:00</t>
  </si>
  <si>
    <t>3101120201400164</t>
  </si>
  <si>
    <t>老沪闵路进华泾路西约200米</t>
  </si>
  <si>
    <t>2014-7-4 10:50:00</t>
  </si>
  <si>
    <t>3101180201400381</t>
  </si>
  <si>
    <t>新胜路进白石公路南约500米</t>
  </si>
  <si>
    <t>2014-7-26 0:57:00</t>
  </si>
  <si>
    <t>3101049201400038</t>
  </si>
  <si>
    <t>龙吴路银都路西北约20米</t>
  </si>
  <si>
    <t>2014-7-16 10:07:00</t>
  </si>
  <si>
    <t>3101177201400106</t>
  </si>
  <si>
    <t>申港路出华磊路南约500米</t>
  </si>
  <si>
    <t>2014-8-3 20:15:00</t>
  </si>
  <si>
    <t>3101124201400230</t>
  </si>
  <si>
    <t>吴中路出环镇西路东约100米</t>
  </si>
  <si>
    <t>2014-9-27 7:10:00</t>
  </si>
  <si>
    <t>3101130201400133</t>
  </si>
  <si>
    <t>泰和西路富长路东约500米</t>
  </si>
  <si>
    <t>2014-7-31 17:35:00</t>
  </si>
  <si>
    <t>3101147201400104</t>
  </si>
  <si>
    <t>永盛路希望路东约1米</t>
  </si>
  <si>
    <t>2014-8-6 15:35:00</t>
  </si>
  <si>
    <t>3101158201400288</t>
  </si>
  <si>
    <t>申江南路周祝公路(南)南约30米</t>
  </si>
  <si>
    <t>2014-7-2 1:00:00</t>
  </si>
  <si>
    <t>3101152201400411</t>
  </si>
  <si>
    <t>高科中路伽利略路东约1米</t>
  </si>
  <si>
    <t>2014-9-21 22:32:00</t>
  </si>
  <si>
    <t>3101148201400117</t>
  </si>
  <si>
    <t>宝钱公路沪宜公路北约1米</t>
  </si>
  <si>
    <t>2014-8-30 6:40:00</t>
  </si>
  <si>
    <t>3101157201400423</t>
  </si>
  <si>
    <t>南团公路进宣黄公路南约300米</t>
  </si>
  <si>
    <t>2014-9-27 18:10:00</t>
  </si>
  <si>
    <t>3101121201400179</t>
  </si>
  <si>
    <t>联友路周泾路东北约5米</t>
  </si>
  <si>
    <t>2014-7-22 17:09:00</t>
  </si>
  <si>
    <t>3101097201400022</t>
  </si>
  <si>
    <t>周家嘴路公平路南约00米</t>
  </si>
  <si>
    <t>2014-7-21 15:15:00</t>
  </si>
  <si>
    <t>3101134201400118</t>
  </si>
  <si>
    <t>其他路大华路301弄83号</t>
  </si>
  <si>
    <t>2014-7-8 9:29:00</t>
  </si>
  <si>
    <t>3101171201400110</t>
  </si>
  <si>
    <t>同利路进盛龙路西约500米</t>
  </si>
  <si>
    <t>2014-8-12 9:55:00</t>
  </si>
  <si>
    <t>3101168201400091</t>
  </si>
  <si>
    <t>卫六路进板桥西路南约100米</t>
  </si>
  <si>
    <t>2014-10-14 17:54:00</t>
  </si>
  <si>
    <t>3101157201400424</t>
  </si>
  <si>
    <t>栏学路科农路东约1米</t>
  </si>
  <si>
    <t>2014-9-23 10:10:00</t>
  </si>
  <si>
    <t>3101133201400130</t>
  </si>
  <si>
    <t>宝安公路进联杨路西约200米</t>
  </si>
  <si>
    <t>2014-7-30 9:16:00</t>
  </si>
  <si>
    <t>3101146201400110</t>
  </si>
  <si>
    <t>金昌西路老翔黄路西约300米</t>
  </si>
  <si>
    <t>2014-8-21 12:45:00</t>
  </si>
  <si>
    <t>3101174201400115</t>
  </si>
  <si>
    <t>九泾路进沧泾路北约200米</t>
  </si>
  <si>
    <t>2014-8-10 21:00:00</t>
  </si>
  <si>
    <t>3101165201400083</t>
  </si>
  <si>
    <t>亭枫公路金石公路东约50米</t>
  </si>
  <si>
    <t>2014-9-17 12:14:00</t>
  </si>
  <si>
    <t>3101123201400239</t>
  </si>
  <si>
    <t>银都路景洪路西约200米</t>
  </si>
  <si>
    <t>2014-9-29 21:50:00</t>
  </si>
  <si>
    <t>3101156201400316</t>
  </si>
  <si>
    <t>川周公路秀浦路西约10米</t>
  </si>
  <si>
    <t>2014-7-21 3:46:00</t>
  </si>
  <si>
    <t>3101142201400109</t>
  </si>
  <si>
    <t>曹安公路出淞阳南路西约300米</t>
  </si>
  <si>
    <t>2014-8-19 19:35:00</t>
  </si>
  <si>
    <t>3101157201400295</t>
  </si>
  <si>
    <t>沪南公路康新公路东约5米</t>
  </si>
  <si>
    <t>2014-7-4 12:25:00</t>
  </si>
  <si>
    <t>3101177201400083</t>
  </si>
  <si>
    <t>沪昆高速北侧47km约200米</t>
  </si>
  <si>
    <t>2014-7-7 14:33:00</t>
  </si>
  <si>
    <t>3101146201400094</t>
  </si>
  <si>
    <t>新建一路澄浏公路南约30米</t>
  </si>
  <si>
    <t>2014-7-9 8:43:00</t>
  </si>
  <si>
    <t>3101156201400305</t>
  </si>
  <si>
    <t>上丰路进金丰路南约1米</t>
  </si>
  <si>
    <t>2014-7-10 17:59:00</t>
  </si>
  <si>
    <t>3101180201400359</t>
  </si>
  <si>
    <t>杜村公路出友爱路北约1000米</t>
  </si>
  <si>
    <t>2014-7-12 11:07:00</t>
  </si>
  <si>
    <t>3101141201400113</t>
  </si>
  <si>
    <t>嘉罗公路迎园中路北约10米</t>
  </si>
  <si>
    <t>2014-8-25 13:35:00</t>
  </si>
  <si>
    <t>3101106201400053</t>
  </si>
  <si>
    <t>营口路出佳木斯路北约150米</t>
  </si>
  <si>
    <t>2014-11-17 6:30:00</t>
  </si>
  <si>
    <t>3101124201400178</t>
  </si>
  <si>
    <t>七莘路润虹路东北约0米</t>
  </si>
  <si>
    <t>2014-7-22 9:10:00</t>
  </si>
  <si>
    <t>3101151201400308</t>
  </si>
  <si>
    <t>其他路航头镇海桥村</t>
  </si>
  <si>
    <t>2014-7-13 16:50:00</t>
  </si>
  <si>
    <t>3101176201400101</t>
  </si>
  <si>
    <t>文翔路辰塔路西约5米</t>
  </si>
  <si>
    <t>2014-7-27 11:32:00</t>
  </si>
  <si>
    <t>3101174201400135</t>
  </si>
  <si>
    <t>场东路出莘松路南约100米</t>
  </si>
  <si>
    <t>2014-9-18 19:22:00</t>
  </si>
  <si>
    <t>3101181201400367</t>
  </si>
  <si>
    <t>沪青平公路进高泾路东约5米</t>
  </si>
  <si>
    <t>2014-7-17 10:08:00</t>
  </si>
  <si>
    <t>3101151201400365</t>
  </si>
  <si>
    <t>巨峰路进申江路东约400米</t>
  </si>
  <si>
    <t>2014-8-14 17:15:00</t>
  </si>
  <si>
    <t>3101174201400086</t>
  </si>
  <si>
    <t>中山中路出人民南路(东)东约3米</t>
  </si>
  <si>
    <t>2014-7-7 3:55:00</t>
  </si>
  <si>
    <t>3102304201400076</t>
  </si>
  <si>
    <t>其他路庙镇合中村路</t>
  </si>
  <si>
    <t>2014-7-14 15:10:00</t>
  </si>
  <si>
    <t>3101173201400080</t>
  </si>
  <si>
    <t>荣乐东路松东路东约10米</t>
  </si>
  <si>
    <t>2014-7-4 20:05:00</t>
  </si>
  <si>
    <t>3101128201400189</t>
  </si>
  <si>
    <t>沪闵路新苗路北约5米</t>
  </si>
  <si>
    <t>2014-7-30 6:17:00</t>
  </si>
  <si>
    <t>3101139201400138</t>
  </si>
  <si>
    <t>宝祁路南侧0km约319米</t>
  </si>
  <si>
    <t>2014-8-13 14:42:00</t>
  </si>
  <si>
    <t>3101137201400119</t>
  </si>
  <si>
    <t>蕰川路联谊路路口</t>
  </si>
  <si>
    <t>2014-7-9 6:20:00</t>
  </si>
  <si>
    <t>3101158201400296</t>
  </si>
  <si>
    <t>靖海路进人民东路南约50米</t>
  </si>
  <si>
    <t>2014-7-6 3:08:00</t>
  </si>
  <si>
    <t>3101165201400082</t>
  </si>
  <si>
    <t>漕廊公路进沪杭公路西约50米</t>
  </si>
  <si>
    <t>2014-9-17 2:27:00</t>
  </si>
  <si>
    <t>3101163201400081</t>
  </si>
  <si>
    <t>亭枫公路新顺路西约150米</t>
  </si>
  <si>
    <t>2014-9-16 7:15:00</t>
  </si>
  <si>
    <t>3101153201400379</t>
  </si>
  <si>
    <t>下盐路军港公路东约1米</t>
  </si>
  <si>
    <t>2014-8-28 8:25:00</t>
  </si>
  <si>
    <t>3101122201400170</t>
  </si>
  <si>
    <t>浦星公路出沈杜公路南约100米</t>
  </si>
  <si>
    <t>2014-7-9 3:44:00</t>
  </si>
  <si>
    <t>3101176201400116</t>
  </si>
  <si>
    <t>莘砖公路同乐路北约3米</t>
  </si>
  <si>
    <t>2014-8-20 4:18:00</t>
  </si>
  <si>
    <t>3101159201400297</t>
  </si>
  <si>
    <t>川南奉公路进东大公路北约1000米</t>
  </si>
  <si>
    <t>2014-7-6 12:20:00</t>
  </si>
  <si>
    <t>3101075201400062</t>
  </si>
  <si>
    <t>古浪路进真南路东约100米</t>
  </si>
  <si>
    <t>2014-7-26 2:40:00</t>
  </si>
  <si>
    <t>3101170201400084</t>
  </si>
  <si>
    <t>沪昆高速出沪方向新桥入口匝道</t>
  </si>
  <si>
    <t>2014-7-7 16:55:00</t>
  </si>
  <si>
    <t>3101157201400290</t>
  </si>
  <si>
    <t>普庆路进德兴街东约1米</t>
  </si>
  <si>
    <t>2014-7-1 19:12:00</t>
  </si>
  <si>
    <t>3101070201400090</t>
  </si>
  <si>
    <t>交通路进泾惠路西约150米</t>
  </si>
  <si>
    <t>2014-10-12 0:26:00</t>
  </si>
  <si>
    <t>3101109201400031</t>
  </si>
  <si>
    <t>周家嘴路出许昌路西约20米</t>
  </si>
  <si>
    <t>2014-9-14 11:25:00</t>
  </si>
  <si>
    <t>3101182201400438</t>
  </si>
  <si>
    <t>天辰路向阳河路西约5米</t>
  </si>
  <si>
    <t>2014-9-5 19:13:00</t>
  </si>
  <si>
    <t>3101165201400089</t>
  </si>
  <si>
    <t>金石公路出亭枫公路南约300米</t>
  </si>
  <si>
    <t>2014-10-2 10:03:00</t>
  </si>
  <si>
    <t>3101122201400185</t>
  </si>
  <si>
    <t>浦放路进鲁陈路西约1500米</t>
  </si>
  <si>
    <t>2014-7-28 13:11:00</t>
  </si>
  <si>
    <t>3101156201400559</t>
  </si>
  <si>
    <t>川沙路储七路东约1米</t>
  </si>
  <si>
    <t>2014-12-12 18:09:00</t>
  </si>
  <si>
    <t>3102213201400016</t>
  </si>
  <si>
    <t>杨高北一路出港华路南约100米</t>
  </si>
  <si>
    <t>2014-10-1 10:35:00</t>
  </si>
  <si>
    <t>3101123201400195</t>
  </si>
  <si>
    <t>中春路顾戴路北约5米</t>
  </si>
  <si>
    <t>2014-8-11 9:42:00</t>
  </si>
  <si>
    <t>3101139201400123</t>
  </si>
  <si>
    <t>蕰藻南路江杨南路路口</t>
  </si>
  <si>
    <t>2014-7-11 16:30:00</t>
  </si>
  <si>
    <t>3101170201400142</t>
  </si>
  <si>
    <t>泗凤公路新家园路东约1米</t>
  </si>
  <si>
    <t>2014-9-22 22:52:00</t>
  </si>
  <si>
    <t>3101159201400306</t>
  </si>
  <si>
    <t>巨峰路进申江路东约10米</t>
  </si>
  <si>
    <t>2014-7-11 17:21:00</t>
  </si>
  <si>
    <t>3101151201400371</t>
  </si>
  <si>
    <t>上丰路进达丰路北约100米</t>
  </si>
  <si>
    <t>2014-8-22 11:48:00</t>
  </si>
  <si>
    <t>3101143201400124</t>
  </si>
  <si>
    <t>沪宜公路嘉安公路(西)南约1米</t>
  </si>
  <si>
    <t>2014-9-17 9:19:00</t>
  </si>
  <si>
    <t>3101138201400171</t>
  </si>
  <si>
    <t>宝安公路东侧0km约2165米</t>
  </si>
  <si>
    <t>2014-10-16 9:18:00</t>
  </si>
  <si>
    <t>3101157201400324</t>
  </si>
  <si>
    <t>海霞路进川南奉公路东约80米</t>
  </si>
  <si>
    <t>2014-7-23 18:10:00</t>
  </si>
  <si>
    <t>3101154201400339</t>
  </si>
  <si>
    <t>芦五公路妙香路东约5米</t>
  </si>
  <si>
    <t>2014-8-1 9:33:00</t>
  </si>
  <si>
    <t>3101150201400388</t>
  </si>
  <si>
    <t>周祝公路进南六公路西约50米</t>
  </si>
  <si>
    <t>2014-9-10 15:07:00</t>
  </si>
  <si>
    <t>3101152201400328</t>
  </si>
  <si>
    <t>上海绕城高速南侧上海绕城高速龙东大道南向东下匝道前约50米</t>
  </si>
  <si>
    <t>2014-7-25 21:50:00</t>
  </si>
  <si>
    <t>3101126201400191</t>
  </si>
  <si>
    <t>江月路浦星公路北约0米</t>
  </si>
  <si>
    <t>2014-8-3 14:50:00</t>
  </si>
  <si>
    <t>3101178201400107</t>
  </si>
  <si>
    <t>光星路茸平路南约5米</t>
  </si>
  <si>
    <t>2014-8-4 18:20:00</t>
  </si>
  <si>
    <t>3101179201400091</t>
  </si>
  <si>
    <t>叶新公路进许村公路西约500米</t>
  </si>
  <si>
    <t>2014-7-12 8:14:00</t>
  </si>
  <si>
    <t>3101163201400059</t>
  </si>
  <si>
    <t>亭枫公路兴豪路东约500米</t>
  </si>
  <si>
    <t>2014-8-26 10:18:00</t>
  </si>
  <si>
    <t>3101125201400269</t>
  </si>
  <si>
    <t>金都路春西路西约10米</t>
  </si>
  <si>
    <t>2014-10-29 17:20:00</t>
  </si>
  <si>
    <t>3102235201400006</t>
  </si>
  <si>
    <t>富特中路新灵路北约00米</t>
  </si>
  <si>
    <t>2014-12-3 16:07:00</t>
  </si>
  <si>
    <t>3103013201400008</t>
  </si>
  <si>
    <t>内环高架外侧NW0937约5米</t>
  </si>
  <si>
    <t>2014-10-3 5:16:00</t>
  </si>
  <si>
    <t>3102301201400090</t>
  </si>
  <si>
    <t>港沿公路草港公路东约200米</t>
  </si>
  <si>
    <t>2014-8-15 19:30:00</t>
  </si>
  <si>
    <t>3101140201400127</t>
  </si>
  <si>
    <t>京沪高速东侧1207.4km约1米</t>
  </si>
  <si>
    <t>2014-9-22 3:00:00</t>
  </si>
  <si>
    <t>3101127201400197</t>
  </si>
  <si>
    <t>沪青平公路七莘路南约5米</t>
  </si>
  <si>
    <t>2014-8-14 7:26:00</t>
  </si>
  <si>
    <t>3101122201400240</t>
  </si>
  <si>
    <t>虹梅南路出元江路北约150米</t>
  </si>
  <si>
    <t>2014-10-4 12:40:00</t>
  </si>
  <si>
    <t>3101185201400483</t>
  </si>
  <si>
    <t>沈海高速东侧1282km约300米</t>
  </si>
  <si>
    <t>2014-10-27 22:05:00</t>
  </si>
  <si>
    <t>3101138201400183</t>
  </si>
  <si>
    <t>宝杨路淞宝路路口</t>
  </si>
  <si>
    <t>2014-10-28 7:48:00</t>
  </si>
  <si>
    <t>3102305201400091</t>
  </si>
  <si>
    <t>陈海公路出前竖公路北约10米</t>
  </si>
  <si>
    <t>2014-8-18 7:40:00</t>
  </si>
  <si>
    <t>3101129201400282</t>
  </si>
  <si>
    <t>沪青平公路申昆路西北约10米</t>
  </si>
  <si>
    <t>2014-11-13 17:44:00</t>
  </si>
  <si>
    <t>3101144201400099</t>
  </si>
  <si>
    <t>京沪高速东侧1218km约200米</t>
  </si>
  <si>
    <t>2014-7-22 2:10:00</t>
  </si>
  <si>
    <t>3101152201400332</t>
  </si>
  <si>
    <t>拱极东路盐大路东约1米</t>
  </si>
  <si>
    <t>2014-7-28 10:25:00</t>
  </si>
  <si>
    <t>3101182201400465</t>
  </si>
  <si>
    <t>崧泽大道外青松公路东约5米</t>
  </si>
  <si>
    <t>2014-10-6 9:55:00</t>
  </si>
  <si>
    <t>3103014201400006</t>
  </si>
  <si>
    <t>中环高架内侧ZN0906约0米</t>
  </si>
  <si>
    <t>2014-9-11 12:01:00</t>
  </si>
  <si>
    <t>3101174201400117</t>
  </si>
  <si>
    <t>嘉松南路泗陈公路北约10米</t>
  </si>
  <si>
    <t>2014-8-19 20:54:00</t>
  </si>
  <si>
    <t>3101178201400127</t>
  </si>
  <si>
    <t>松东路进环城路北约150米</t>
  </si>
  <si>
    <t>2014-9-14 3:18:00</t>
  </si>
  <si>
    <t>3101121201400224</t>
  </si>
  <si>
    <t>陈行公路浦星公路北约0米</t>
  </si>
  <si>
    <t>2014-9-22 21:00:00</t>
  </si>
  <si>
    <t>3101162201400076</t>
  </si>
  <si>
    <t>金廊公路朱吕公路南约3000米</t>
  </si>
  <si>
    <t>2014-8-31 15:50:00</t>
  </si>
  <si>
    <t>3101124201400253</t>
  </si>
  <si>
    <t>沈杜公路浦星公路东约0米</t>
  </si>
  <si>
    <t>2014-10-18 21:20:00</t>
  </si>
  <si>
    <t>3101171201400103</t>
  </si>
  <si>
    <t>香闵路进香车路南约20米</t>
  </si>
  <si>
    <t>2014-7-19 20:10:00</t>
  </si>
  <si>
    <t>3101165201400090</t>
  </si>
  <si>
    <t>漕廊公路东贤路东约10米</t>
  </si>
  <si>
    <t>2014-10-7 18:42:00</t>
  </si>
  <si>
    <t>3101188201400370</t>
  </si>
  <si>
    <t>久业路出北青公路北约100米</t>
  </si>
  <si>
    <t>2014-7-19 23:15:00</t>
  </si>
  <si>
    <t>3101150201400311</t>
  </si>
  <si>
    <t>妙境路进青厦路南约30米</t>
  </si>
  <si>
    <t>2014-7-16 11:39:00</t>
  </si>
  <si>
    <t>3101153201400373</t>
  </si>
  <si>
    <t>上川路华东路东北约15米</t>
  </si>
  <si>
    <t>2014-8-25 11:12:00</t>
  </si>
  <si>
    <t>3101123201400194</t>
  </si>
  <si>
    <t>沪闵路北松公路南约50米</t>
  </si>
  <si>
    <t>2014-8-8 11:20:00</t>
  </si>
  <si>
    <t>3101159201400463</t>
  </si>
  <si>
    <t>川周公路平川路南约20米</t>
  </si>
  <si>
    <t>2014-10-22 8:20:00</t>
  </si>
  <si>
    <t>3101019201400019</t>
  </si>
  <si>
    <t>打浦路进斜土路北约100米</t>
  </si>
  <si>
    <t>2014-7-25 8:10:00</t>
  </si>
  <si>
    <t>3101140201400119</t>
  </si>
  <si>
    <t>双丁路德富路西约2米</t>
  </si>
  <si>
    <t>2014-9-5 15:09:00</t>
  </si>
  <si>
    <t>3101147201400116</t>
  </si>
  <si>
    <t>嘉行公路新建一路北约1米</t>
  </si>
  <si>
    <t>2014-8-29 23:18:00</t>
  </si>
  <si>
    <t>3101209201400105</t>
  </si>
  <si>
    <t>奉炮公路东侧2km约200米</t>
  </si>
  <si>
    <t>2014-8-21 22:14:00</t>
  </si>
  <si>
    <t>3101040201400050</t>
  </si>
  <si>
    <t>宛平南路出斜土路南约200米</t>
  </si>
  <si>
    <t>2014-8-12 0:12:00</t>
  </si>
  <si>
    <t>3101201201400091</t>
  </si>
  <si>
    <t>新四平公路进川南奉公路北约500米</t>
  </si>
  <si>
    <t>2014-7-13 6:50:00</t>
  </si>
  <si>
    <t>3101142201400150</t>
  </si>
  <si>
    <t>金沙江西路金园一路西约1米</t>
  </si>
  <si>
    <t>2014-11-12 15:50:00</t>
  </si>
  <si>
    <t>3102304201400118</t>
  </si>
  <si>
    <t>草港公路出陈滧公路西约10米</t>
  </si>
  <si>
    <t>2014-10-23 14:56:00</t>
  </si>
  <si>
    <t>3101156201400318</t>
  </si>
  <si>
    <t>川沙路出上川路南约20米</t>
  </si>
  <si>
    <t>2014-7-21 7:35:00</t>
  </si>
  <si>
    <t>3101158201400375</t>
  </si>
  <si>
    <t>申江路出锦绣东路北约200米</t>
  </si>
  <si>
    <t>2014-8-26 23:42:00</t>
  </si>
  <si>
    <t>3101140201400102</t>
  </si>
  <si>
    <t>沈海高速北侧1268km约500米</t>
  </si>
  <si>
    <t>2014-8-4 22:30:00</t>
  </si>
  <si>
    <t>3101131201400161</t>
  </si>
  <si>
    <t>瑞丰路进丰翔路北约400米</t>
  </si>
  <si>
    <t>2014-9-30 5:10:00</t>
  </si>
  <si>
    <t>3101097201400033</t>
  </si>
  <si>
    <t>广粤路进广灵四路北约200米</t>
  </si>
  <si>
    <t>2014-11-18 16:34:00</t>
  </si>
  <si>
    <t>3101152201400314</t>
  </si>
  <si>
    <t>申江南路进古丹路北约500米</t>
  </si>
  <si>
    <t>2014-7-18 14:09:00</t>
  </si>
  <si>
    <t>3101127201400201</t>
  </si>
  <si>
    <t>龙吴路出北吴路北约100米</t>
  </si>
  <si>
    <t>2014-8-21 19:26:00</t>
  </si>
  <si>
    <t>3101201201400096</t>
  </si>
  <si>
    <t>新四平公路进川南奉公路南约2米</t>
  </si>
  <si>
    <t>2014-8-1 4:35:00</t>
  </si>
  <si>
    <t>3101180201400464</t>
  </si>
  <si>
    <t>新府中路进华志路南约1000米</t>
  </si>
  <si>
    <t>2014-9-30 22:18:00</t>
  </si>
  <si>
    <t>3101157201400387</t>
  </si>
  <si>
    <t>东三里桥路南码头路东约1米</t>
  </si>
  <si>
    <t>2014-9-7 11:13:00</t>
  </si>
  <si>
    <t>3101143201400126</t>
  </si>
  <si>
    <t>嘉罗公路施曹公路东约500米</t>
  </si>
  <si>
    <t>2014-9-21 9:07:00</t>
  </si>
  <si>
    <t>3101129201400255</t>
  </si>
  <si>
    <t>立跃路立民路西约0米</t>
  </si>
  <si>
    <t>2014-10-19 13:12:00</t>
  </si>
  <si>
    <t>3101148201400120</t>
  </si>
  <si>
    <t>嘉安公路嘉松北路西约300米</t>
  </si>
  <si>
    <t>2014-9-5 20:05:00</t>
  </si>
  <si>
    <t>3101138201400167</t>
  </si>
  <si>
    <t>水产路铁山路路口</t>
  </si>
  <si>
    <t>2014-10-10 15:35:00</t>
  </si>
  <si>
    <t>3101124201400204</t>
  </si>
  <si>
    <t>昆阳路出江川路北约300米</t>
  </si>
  <si>
    <t>2014-8-28 19:38:00</t>
  </si>
  <si>
    <t>3101075201400087</t>
  </si>
  <si>
    <t>大渡河路怒江北路北约0米</t>
  </si>
  <si>
    <t>2014-10-2 23:33:00</t>
  </si>
  <si>
    <t>3101205201400104</t>
  </si>
  <si>
    <t>上塑路进沿钱路东约800米</t>
  </si>
  <si>
    <t>2014-8-15 9:40:00</t>
  </si>
  <si>
    <t>3101124201400237</t>
  </si>
  <si>
    <t>西环路进闵松路南约300米</t>
  </si>
  <si>
    <t>2014-9-30 3:59:00</t>
  </si>
  <si>
    <t>3101152201400495</t>
  </si>
  <si>
    <t>同顺大道茂祥路东约5米</t>
  </si>
  <si>
    <t>2014-11-8 18:30:00</t>
  </si>
  <si>
    <t>3101178201400089</t>
  </si>
  <si>
    <t>袜子弄出中山东路北约150米</t>
  </si>
  <si>
    <t>2014-7-10 10:48:00</t>
  </si>
  <si>
    <t>3101130201400155</t>
  </si>
  <si>
    <t>外环高速外侧约80km</t>
  </si>
  <si>
    <t>2014-9-23 23:20:00</t>
  </si>
  <si>
    <t>3101096201400019</t>
  </si>
  <si>
    <t>周家嘴路新建路西约00米</t>
  </si>
  <si>
    <t>2014-7-16 0:10:00</t>
  </si>
  <si>
    <t>3101049201400048</t>
  </si>
  <si>
    <t>衡山路余庆路东约5米</t>
  </si>
  <si>
    <t>2014-8-10 6:48:00</t>
  </si>
  <si>
    <t>3101070201400066</t>
  </si>
  <si>
    <t>真南路出红柳路东约50米</t>
  </si>
  <si>
    <t>2014-8-6 17:52:00</t>
  </si>
  <si>
    <t>3102301201400106</t>
  </si>
  <si>
    <t>草港公路建设公路西约500米</t>
  </si>
  <si>
    <t>2014-9-24 9:27:00</t>
  </si>
  <si>
    <t>3101014201400022</t>
  </si>
  <si>
    <t>中山南路会馆弄西约0米</t>
  </si>
  <si>
    <t>2014-8-25 5:20:00</t>
  </si>
  <si>
    <t>3101170201400126</t>
  </si>
  <si>
    <t>山房公路东侧2km约100米</t>
  </si>
  <si>
    <t>2014-9-13 16:50:00</t>
  </si>
  <si>
    <t>3101208201400095</t>
  </si>
  <si>
    <t>四平公路东侧2km约400米</t>
  </si>
  <si>
    <t>2014-7-31 20:23:00</t>
  </si>
  <si>
    <t>3101125201400217</t>
  </si>
  <si>
    <t>纪翟路出北青公路北约200米</t>
  </si>
  <si>
    <t>2014-9-14 13:28:00</t>
  </si>
  <si>
    <t>3101045201400046</t>
  </si>
  <si>
    <t>柳州路出宜山路北约150米</t>
  </si>
  <si>
    <t>2014-8-6 7:35:00</t>
  </si>
  <si>
    <t>3101153201400453</t>
  </si>
  <si>
    <t>顾唐路上丰路东约1米</t>
  </si>
  <si>
    <t>2014-10-15 20:20:00</t>
  </si>
  <si>
    <t>3101121201400214</t>
  </si>
  <si>
    <t>莲花南路向阳路北约20米</t>
  </si>
  <si>
    <t>2014-9-10 18:44:00</t>
  </si>
  <si>
    <t>3101206201400086</t>
  </si>
  <si>
    <t>大叶公路东侧41km约100米</t>
  </si>
  <si>
    <t>2014-7-2 19:00:00</t>
  </si>
  <si>
    <t>3101172201400109</t>
  </si>
  <si>
    <t>昆港公路进佘天昆公路南约200米</t>
  </si>
  <si>
    <t>2014-8-11 4:55:00</t>
  </si>
  <si>
    <t>3101127201400225</t>
  </si>
  <si>
    <t>剑川路虹梅南路东约1米</t>
  </si>
  <si>
    <t>2014-9-23 15:00:00</t>
  </si>
  <si>
    <t>3101159201400338</t>
  </si>
  <si>
    <t>高科东路顾唐路东约1米</t>
  </si>
  <si>
    <t>2014-7-31 17:38:00</t>
  </si>
  <si>
    <t>3101180201400441</t>
  </si>
  <si>
    <t>漕盈公路清河湾路(南)南约5米</t>
  </si>
  <si>
    <t>2014-9-5 17:45:00</t>
  </si>
  <si>
    <t>3101122201400223</t>
  </si>
  <si>
    <t>莲花南路出东川路南约500米</t>
  </si>
  <si>
    <t>2014-9-19 17:48:00</t>
  </si>
  <si>
    <t>3101151201400312</t>
  </si>
  <si>
    <t>申江南路川周公路南约5米</t>
  </si>
  <si>
    <t>2014-7-18 8:23:00</t>
  </si>
  <si>
    <t>3101138201400120</t>
  </si>
  <si>
    <t>沪太公路月罗公路路口</t>
  </si>
  <si>
    <t>2014-7-9 5:14:00</t>
  </si>
  <si>
    <t>3101175201400134</t>
  </si>
  <si>
    <t>大叶公路进车亭公路东约2700米</t>
  </si>
  <si>
    <t>2014-9-19 2:50:00</t>
  </si>
  <si>
    <t>3101159201400394</t>
  </si>
  <si>
    <t>外环高速西侧外环高速内侧长清路下匝道前约20米</t>
  </si>
  <si>
    <t>2014-9-12 19:49:00</t>
  </si>
  <si>
    <t>3101177201400111</t>
  </si>
  <si>
    <t>佘北公路桃源路北约80米</t>
  </si>
  <si>
    <t>2014-8-13 3:00:00</t>
  </si>
  <si>
    <t>3101087201400029</t>
  </si>
  <si>
    <t>西藏北路进南山路南约10米</t>
  </si>
  <si>
    <t>2014-8-17 19:58:00</t>
  </si>
  <si>
    <t>3101135201400137</t>
  </si>
  <si>
    <t>殷高西路高境路西约1米</t>
  </si>
  <si>
    <t>2014-8-9 5:05:00</t>
  </si>
  <si>
    <t>3101201201400136</t>
  </si>
  <si>
    <t>新四平公路海杰路东约200米</t>
  </si>
  <si>
    <t>2014-10-10 21:00:00</t>
  </si>
  <si>
    <t>3101151201400505</t>
  </si>
  <si>
    <t>杨高北路进胶东路北约80米</t>
  </si>
  <si>
    <t>2014-11-14 20:02:00</t>
  </si>
  <si>
    <t>3101171201400108</t>
  </si>
  <si>
    <t>沈海高速东侧沈海高速前约500米</t>
  </si>
  <si>
    <t>2014-8-5 6:42:00</t>
  </si>
  <si>
    <t>3101044201400051</t>
  </si>
  <si>
    <t>肇嘉浜路大木桥路西约20米</t>
  </si>
  <si>
    <t>2014-8-14 23:39:00</t>
  </si>
  <si>
    <t>3101188201400394</t>
  </si>
  <si>
    <t>青赵公路出曙光路北约200米</t>
  </si>
  <si>
    <t>2014-8-5 7:43:00</t>
  </si>
  <si>
    <t>3101158201400364</t>
  </si>
  <si>
    <t>张杨北路航津路东约1米</t>
  </si>
  <si>
    <t>2014-8-14 22:03:00</t>
  </si>
  <si>
    <t>3101141201400121</t>
  </si>
  <si>
    <t>伊宁路永盛路西约100米</t>
  </si>
  <si>
    <t>2014-9-10 6:42:00</t>
  </si>
  <si>
    <t>3101160201400075</t>
  </si>
  <si>
    <t>金张公路进建乐路南约10米</t>
  </si>
  <si>
    <t>2014-8-28 15:30:00</t>
  </si>
  <si>
    <t>3101157201400352</t>
  </si>
  <si>
    <t>老芦公路两港大道西北约5米</t>
  </si>
  <si>
    <t>2014-8-8 9:52:00</t>
  </si>
  <si>
    <t>3102303201400119</t>
  </si>
  <si>
    <t>三沙洪路出人民路北约30米</t>
  </si>
  <si>
    <t>2014-10-24 7:27:00</t>
  </si>
  <si>
    <t>3101146201400111</t>
  </si>
  <si>
    <t>嘉安公路回城西路南约10米</t>
  </si>
  <si>
    <t>2014-8-24 17:51:00</t>
  </si>
  <si>
    <t>3101177201400100</t>
  </si>
  <si>
    <t>沈海高速西侧1295km约900米</t>
  </si>
  <si>
    <t>2014-7-25 1:50:00</t>
  </si>
  <si>
    <t>3101206201400092</t>
  </si>
  <si>
    <t>团青公路奉村路东约2米</t>
  </si>
  <si>
    <t>2014-7-25 4:05:00</t>
  </si>
  <si>
    <t>3101149201400133</t>
  </si>
  <si>
    <t>宝安公路嘉松北路西约5米</t>
  </si>
  <si>
    <t>2014-10-14 10:01:00</t>
  </si>
  <si>
    <t>3101080201400025</t>
  </si>
  <si>
    <t>恒丰路天目西路北约1米</t>
  </si>
  <si>
    <t>2014-7-28 10:15:00</t>
  </si>
  <si>
    <t>3101155201400329</t>
  </si>
  <si>
    <t>华夏高架路东侧BWP0280约1米</t>
  </si>
  <si>
    <t>2014-7-27 8:05:00</t>
  </si>
  <si>
    <t>3101156201400358</t>
  </si>
  <si>
    <t>沪南公路上南路东约20米</t>
  </si>
  <si>
    <t>2014-8-11 23:20:00</t>
  </si>
  <si>
    <t>3101129201400260</t>
  </si>
  <si>
    <t>七莘路华茂路北约100米</t>
  </si>
  <si>
    <t>2014-10-23 22:37:00</t>
  </si>
  <si>
    <t>3101124201400256</t>
  </si>
  <si>
    <t>剑川路老中春路北约2米</t>
  </si>
  <si>
    <t>2014-10-22 15:12:00</t>
  </si>
  <si>
    <t>3101178201400136</t>
  </si>
  <si>
    <t>文翔路进辰塔路西约300米</t>
  </si>
  <si>
    <t>2014-9-23 6:50:00</t>
  </si>
  <si>
    <t>3101150201400354</t>
  </si>
  <si>
    <t>浦东北路大同路西北约10米</t>
  </si>
  <si>
    <t>2014-8-11 9:35:00</t>
  </si>
  <si>
    <t>3101125201400188</t>
  </si>
  <si>
    <t>剑川路出金平路西约10米</t>
  </si>
  <si>
    <t>2014-7-29 21:05:00</t>
  </si>
  <si>
    <t>3101158201400330</t>
  </si>
  <si>
    <t>老芦公路进三三公路南约100米</t>
  </si>
  <si>
    <t>2014-7-28 4:25:00</t>
  </si>
  <si>
    <t>3101043201400057</t>
  </si>
  <si>
    <t>沪闵路虹梅路东北约10米</t>
  </si>
  <si>
    <t>2014-9-4 6:26:00</t>
  </si>
  <si>
    <t>3101159201400474</t>
  </si>
  <si>
    <t>华东路进华夏东路北约600米</t>
  </si>
  <si>
    <t>2014-10-29 11:50:00</t>
  </si>
  <si>
    <t>3101156201400307</t>
  </si>
  <si>
    <t>华夏中路金科路东约1米</t>
  </si>
  <si>
    <t>2014-7-11 20:43:00</t>
  </si>
  <si>
    <t>3101127201400249</t>
  </si>
  <si>
    <t>莲花南路银都路北约300米</t>
  </si>
  <si>
    <t>2014-10-14 10:35:00</t>
  </si>
  <si>
    <t>3101123201400187</t>
  </si>
  <si>
    <t>中春路进黎安路南约1000米</t>
  </si>
  <si>
    <t>2014-7-27 0:32:00</t>
  </si>
  <si>
    <t>3101134201400153</t>
  </si>
  <si>
    <t>富锦路出同济路西约500米</t>
  </si>
  <si>
    <t>2014-9-20 16:10:00</t>
  </si>
  <si>
    <t>3101153201400396</t>
  </si>
  <si>
    <t>沪城环路出大学城共享区道路北约200米</t>
  </si>
  <si>
    <t>2014-9-14 17:25:00</t>
  </si>
  <si>
    <t>3101158201400386</t>
  </si>
  <si>
    <t>世纪大道进东方路西约100米</t>
  </si>
  <si>
    <t>2014-9-7 20:55:00</t>
  </si>
  <si>
    <t>3101170201400138</t>
  </si>
  <si>
    <t>叶新公路进文工路东约50米</t>
  </si>
  <si>
    <t>2014-10-2 8:35:00</t>
  </si>
  <si>
    <t>3101125201400220</t>
  </si>
  <si>
    <t>沪闵路元江路北约120米</t>
  </si>
  <si>
    <t>2014-9-16 12:44:00</t>
  </si>
  <si>
    <t>3101171201400123</t>
  </si>
  <si>
    <t>张庄公路塔闵公路北约3000米</t>
  </si>
  <si>
    <t>2014-9-2 15:05:00</t>
  </si>
  <si>
    <t>3101048201400065</t>
  </si>
  <si>
    <t>罗秀路进虹梅南路(西)东约60米</t>
  </si>
  <si>
    <t>2014-9-27 0:02:00</t>
  </si>
  <si>
    <t>3101144201400139</t>
  </si>
  <si>
    <t>宝钱公路嘉唐公路东约2000米</t>
  </si>
  <si>
    <t>2014-10-29 8:26:00</t>
  </si>
  <si>
    <t>3101183201400524</t>
  </si>
  <si>
    <t>华徐公路进盈港东路南约200米</t>
  </si>
  <si>
    <t>2014-12-8 14:34:00</t>
  </si>
  <si>
    <t>3101157201400533</t>
  </si>
  <si>
    <t>申江路进高科中路北约50米</t>
  </si>
  <si>
    <t>2014-12-2 15:40:00</t>
  </si>
  <si>
    <t>3101071201400072</t>
  </si>
  <si>
    <t>光复西路进大渡河路(西)东约60米</t>
  </si>
  <si>
    <t>2014-8-22 12:00:00</t>
  </si>
  <si>
    <t>3101129201400198</t>
  </si>
  <si>
    <t>陈行公路苏召路西约0米</t>
  </si>
  <si>
    <t>2014-8-16 16:59:00</t>
  </si>
  <si>
    <t>3102211201400012</t>
  </si>
  <si>
    <t>东海大桥进沪K11约0米</t>
  </si>
  <si>
    <t>2014-7-21 23:10:00</t>
  </si>
  <si>
    <t>3101109201400054</t>
  </si>
  <si>
    <t>包头路进嫩江路北约230米</t>
  </si>
  <si>
    <t>2014-11-30 19:48:00</t>
  </si>
  <si>
    <t>3101084201400026</t>
  </si>
  <si>
    <t>老沪太路进沪太路东约100米</t>
  </si>
  <si>
    <t>2014-8-2 5:04:00</t>
  </si>
  <si>
    <t>3101185201400374</t>
  </si>
  <si>
    <t>沪渝高速北侧50km约600米</t>
  </si>
  <si>
    <t>2014-7-22 1:50:00</t>
  </si>
  <si>
    <t>3101178201400114</t>
  </si>
  <si>
    <t>莘松路场东路西约5米</t>
  </si>
  <si>
    <t>2014-8-13 10:46:00</t>
  </si>
  <si>
    <t>3102250201400007</t>
  </si>
  <si>
    <t>北进场路浦东机场北立交东约0米</t>
  </si>
  <si>
    <t>2014-7-21 1:10:00</t>
  </si>
  <si>
    <t>3101156201400409</t>
  </si>
  <si>
    <t>国展路进云台路东约70米</t>
  </si>
  <si>
    <t>2014-9-19 9:57:00</t>
  </si>
  <si>
    <t>3101172201500009</t>
  </si>
  <si>
    <t>沈海高速东侧1307km约400米</t>
  </si>
  <si>
    <t>2015-1-9 19:20:00</t>
  </si>
  <si>
    <t>3101126201400206</t>
  </si>
  <si>
    <t>申嘉湖高速北侧34km约500米</t>
  </si>
  <si>
    <t>2014-8-29 22:00:00</t>
  </si>
  <si>
    <t>3101067201400024</t>
  </si>
  <si>
    <t>余姚路延平路南约3米</t>
  </si>
  <si>
    <t>2014-7-5 15:10:00</t>
  </si>
  <si>
    <t>3101128201400212</t>
  </si>
  <si>
    <t>宜山路进古美路东约60米</t>
  </si>
  <si>
    <t>2014-9-4 20:04:00</t>
  </si>
  <si>
    <t>3101174201400129</t>
  </si>
  <si>
    <t>人民北路出辰花路南约150米</t>
  </si>
  <si>
    <t>2014-9-14 15:40:00</t>
  </si>
  <si>
    <t>3101136201400143</t>
  </si>
  <si>
    <t>友谊路进江杨北路西约1958米</t>
  </si>
  <si>
    <t>2014-8-22 17:15:00</t>
  </si>
  <si>
    <t>3101188201400375</t>
  </si>
  <si>
    <t>沪渝高速北侧50km约700米</t>
  </si>
  <si>
    <t>2014-7-22 4:40:00</t>
  </si>
  <si>
    <t>3101127201400216</t>
  </si>
  <si>
    <t>北松公路进中青路东约200米</t>
  </si>
  <si>
    <t>2014-9-12 10:28:00</t>
  </si>
  <si>
    <t>3101130201400134</t>
  </si>
  <si>
    <t>共康东路岭南路路口</t>
  </si>
  <si>
    <t>2014-8-1 1:30:00</t>
  </si>
  <si>
    <t>3101154201400518</t>
  </si>
  <si>
    <t>金葵路出金粤路东约150米</t>
  </si>
  <si>
    <t>2014-11-22 20:44:00</t>
  </si>
  <si>
    <t>3101134201400141</t>
  </si>
  <si>
    <t>双城路进宝东路西约200米</t>
  </si>
  <si>
    <t>2014-8-14 22:10:00</t>
  </si>
  <si>
    <t>3101187201400461</t>
  </si>
  <si>
    <t>前云路出沪青平公路南约1600米</t>
  </si>
  <si>
    <t>2014-9-25 4:57:00</t>
  </si>
  <si>
    <t>3101151201400510</t>
  </si>
  <si>
    <t>上海绕城高速外侧48.5km约20米</t>
  </si>
  <si>
    <t>2014-11-20 0:50:00</t>
  </si>
  <si>
    <t>3101159201400416</t>
  </si>
  <si>
    <t>高科东路出华东路东约800米</t>
  </si>
  <si>
    <t>2014-9-23 21:09:00</t>
  </si>
  <si>
    <t>3102305201400079</t>
  </si>
  <si>
    <t>向堡公路进合五公路东约400米</t>
  </si>
  <si>
    <t>2014-7-23 9:20:00</t>
  </si>
  <si>
    <t>3101145201400093</t>
  </si>
  <si>
    <t>浏翔公路宝钱公路东约1米</t>
  </si>
  <si>
    <t>2014-7-9 8:15:00</t>
  </si>
  <si>
    <t>3101175201400105</t>
  </si>
  <si>
    <t>沈砖公路出城隆路东约300米</t>
  </si>
  <si>
    <t>2014-7-31 19:20:00</t>
  </si>
  <si>
    <t>3101054201400026</t>
  </si>
  <si>
    <t>中山西路虹桥路东北约15米</t>
  </si>
  <si>
    <t>2014-8-22 11:01:00</t>
  </si>
  <si>
    <t>3101188201400451</t>
  </si>
  <si>
    <t>纪鹤公路进宝丰路东约10米</t>
  </si>
  <si>
    <t>2014-9-16 15:35:00</t>
  </si>
  <si>
    <t>3101136201400152</t>
  </si>
  <si>
    <t>长江路进军工路西约50米</t>
  </si>
  <si>
    <t>2014-9-16 9:18:00</t>
  </si>
  <si>
    <t>3101124201400292</t>
  </si>
  <si>
    <t>元江路龙吴路西北约0米</t>
  </si>
  <si>
    <t>2014-11-26 13:58:00</t>
  </si>
  <si>
    <t>3101055201400032</t>
  </si>
  <si>
    <t>古北路延安西路西南约20米</t>
  </si>
  <si>
    <t>2014-10-30 11:02:00</t>
  </si>
  <si>
    <t>3101124201400182</t>
  </si>
  <si>
    <t>林海公路东佳路南约3000米</t>
  </si>
  <si>
    <t>2014-7-27 10:42:00</t>
  </si>
  <si>
    <t>3101135201400199</t>
  </si>
  <si>
    <t>虎林路进呼兰路南约200米</t>
  </si>
  <si>
    <t>2014-11-22 8:15:00</t>
  </si>
  <si>
    <t>3101083201400039</t>
  </si>
  <si>
    <t>共和新路柳营路北约5米</t>
  </si>
  <si>
    <t>2014-10-16 7:40:00</t>
  </si>
  <si>
    <t>3101079201400083</t>
  </si>
  <si>
    <t>凯旋北路进盘湾里西约50米</t>
  </si>
  <si>
    <t>2014-9-19 9:45:00</t>
  </si>
  <si>
    <t>3101157201400395</t>
  </si>
  <si>
    <t>沪南公路进航南公路北约400米</t>
  </si>
  <si>
    <t>2014-9-12 18:23:00</t>
  </si>
  <si>
    <t>3101019201400031</t>
  </si>
  <si>
    <t>金陵西路淡水路东约8米</t>
  </si>
  <si>
    <t>2014-11-21 11:00:00</t>
  </si>
  <si>
    <t>3101126201400218</t>
  </si>
  <si>
    <t>三鲁公路进东方一路北约300米</t>
  </si>
  <si>
    <t>2014-9-15 8:20:00</t>
  </si>
  <si>
    <t>3101128201400228</t>
  </si>
  <si>
    <t>航南路进航东路西约20米</t>
  </si>
  <si>
    <t>2014-9-23 18:30:00</t>
  </si>
  <si>
    <t>3101126201400243</t>
  </si>
  <si>
    <t>古美路平南路北约0米</t>
  </si>
  <si>
    <t>2014-10-8 8:25:00</t>
  </si>
  <si>
    <t>3101081201400033</t>
  </si>
  <si>
    <t>共和新路进汾西路南约10米</t>
  </si>
  <si>
    <t>2014-9-4 7:45:00</t>
  </si>
  <si>
    <t>3101128201400286</t>
  </si>
  <si>
    <t>沪青平公路华翔路西北约15米</t>
  </si>
  <si>
    <t>2014-11-17 19:02:00</t>
  </si>
  <si>
    <t>3101124201400177</t>
  </si>
  <si>
    <t>七莘路进中谊路南约200米</t>
  </si>
  <si>
    <t>2014-7-21 19:56:00</t>
  </si>
  <si>
    <t>3101121201400246</t>
  </si>
  <si>
    <t>北松公路出中春路东约400米</t>
  </si>
  <si>
    <t>2014-10-12 18:20:00</t>
  </si>
  <si>
    <t>3101153201400367</t>
  </si>
  <si>
    <t>浦东南路进洪山路东约1米</t>
  </si>
  <si>
    <t>2014-8-21 10:02:00</t>
  </si>
  <si>
    <t>3101051201500010</t>
  </si>
  <si>
    <t>遵义路进天山路北约80米</t>
  </si>
  <si>
    <t>2015-4-7 10:07:00</t>
  </si>
  <si>
    <t>3101081201400038</t>
  </si>
  <si>
    <t>保德路阳曲路东约1米</t>
  </si>
  <si>
    <t>2014-10-11 8:00:00</t>
  </si>
  <si>
    <t>3101042201400073</t>
  </si>
  <si>
    <t>漕溪北路蒲汇塘路南约30米</t>
  </si>
  <si>
    <t>2014-11-24 0:52:00</t>
  </si>
  <si>
    <t>3101174201400095</t>
  </si>
  <si>
    <t>叶兴公路出叶政路南约2KM</t>
  </si>
  <si>
    <t>2014-7-15 11:15:00</t>
  </si>
  <si>
    <t>3101121201400265</t>
  </si>
  <si>
    <t>莘建东路出广贤路西约50米</t>
  </si>
  <si>
    <t>2014-10-27 9:19:00</t>
  </si>
  <si>
    <t>3101019201400023</t>
  </si>
  <si>
    <t>徐家汇路顺昌路西约0米</t>
  </si>
  <si>
    <t>2014-9-4 11:30:00</t>
  </si>
  <si>
    <t>3101170201400128</t>
  </si>
  <si>
    <t>古楼公路出刘五公路西约10米</t>
  </si>
  <si>
    <t>2014-9-11 5:40:00</t>
  </si>
  <si>
    <t>3101151201400487</t>
  </si>
  <si>
    <t>两港大道(南北)出沪南公路南约500米</t>
  </si>
  <si>
    <t>2014-11-3 23:35:00</t>
  </si>
  <si>
    <t>3101180201400382</t>
  </si>
  <si>
    <t>盈淀路进青赵公路西约80米</t>
  </si>
  <si>
    <t>2014-7-27 13:30:00</t>
  </si>
  <si>
    <t>3101140201400131</t>
  </si>
  <si>
    <t>京沪高速公路（上海段）往南京方向1211KM+800M</t>
  </si>
  <si>
    <t>2014-9-27 14:10:00</t>
  </si>
  <si>
    <t>3101127201400200</t>
  </si>
  <si>
    <t>中春路沪松公路西约5米</t>
  </si>
  <si>
    <t>2014-8-18 6:03:00</t>
  </si>
  <si>
    <t>3101152201400350</t>
  </si>
  <si>
    <t>上海绕城高速内侧50.3km约30米</t>
  </si>
  <si>
    <t>2014-8-5 21:20:00</t>
  </si>
  <si>
    <t>3101161201500009</t>
  </si>
  <si>
    <t>朱吕公路进朱平公路东约1米</t>
  </si>
  <si>
    <t>2015-1-20 20:46:00</t>
  </si>
  <si>
    <t>3101078201400082</t>
  </si>
  <si>
    <t>桃浦路真光路西约2米</t>
  </si>
  <si>
    <t>2014-9-18 9:42:00</t>
  </si>
  <si>
    <t>3101152201400413</t>
  </si>
  <si>
    <t>沪南公路建豪路东约20米</t>
  </si>
  <si>
    <t>2014-9-21 11:05:00</t>
  </si>
  <si>
    <t>3101123201400303</t>
  </si>
  <si>
    <t>召泰路出鲁南路南约10米</t>
  </si>
  <si>
    <t>2014-12-11 13:16:00</t>
  </si>
  <si>
    <t>3101136201400149</t>
  </si>
  <si>
    <t>沪太路联白路东约1米</t>
  </si>
  <si>
    <t>2014-9-7 13:01:00</t>
  </si>
  <si>
    <t>3101041201400044</t>
  </si>
  <si>
    <t>虹漕路进漕宝路南约300米</t>
  </si>
  <si>
    <t>2014-7-6 18:28:00</t>
  </si>
  <si>
    <t>3101078201400077</t>
  </si>
  <si>
    <t>桃浦路进双河路西约50米</t>
  </si>
  <si>
    <t>2014-8-30 17:08:00</t>
  </si>
  <si>
    <t>3101204201400103</t>
  </si>
  <si>
    <t>泰青公路东侧3km约200米</t>
  </si>
  <si>
    <t>2014-8-15 11:20:00</t>
  </si>
  <si>
    <t>3101186201400463</t>
  </si>
  <si>
    <t>沪青平公路出嘉松中路西约30米</t>
  </si>
  <si>
    <t>2014-9-29 8:00:00</t>
  </si>
  <si>
    <t>3101171201400184</t>
  </si>
  <si>
    <t>沪松公路涞亭南路南约20米</t>
  </si>
  <si>
    <t>2014-12-2 14:58:00</t>
  </si>
  <si>
    <t>3101100201400055</t>
  </si>
  <si>
    <t>军工路港水路北约1米</t>
  </si>
  <si>
    <t>2014-12-15 13:10:00</t>
  </si>
  <si>
    <t>3101173201400094</t>
  </si>
  <si>
    <t>古楼公路出横港公路西约250米</t>
  </si>
  <si>
    <t>2014-7-14 18:08:00</t>
  </si>
  <si>
    <t>3101129201400174</t>
  </si>
  <si>
    <t>莲花南路澄江路东约5米</t>
  </si>
  <si>
    <t>2014-7-18 15:25:00</t>
  </si>
  <si>
    <t>3101172201400133</t>
  </si>
  <si>
    <t>申嘉湖高速南侧53公里km约200米</t>
  </si>
  <si>
    <t>2014-9-19 10:00:00</t>
  </si>
  <si>
    <t>3101143201500002</t>
  </si>
  <si>
    <t>宝钱公路安新路南约1米</t>
  </si>
  <si>
    <t>2015-1-2 13:46:00</t>
  </si>
  <si>
    <t>3101129201400252</t>
  </si>
  <si>
    <t>中春路光中路北约00米</t>
  </si>
  <si>
    <t>2014-10-17 23:13:00</t>
  </si>
  <si>
    <t>3101184201400507</t>
  </si>
  <si>
    <t>陈章路出华重公路北约400米</t>
  </si>
  <si>
    <t>2014-11-20 22:30:00</t>
  </si>
  <si>
    <t>3101067201400032</t>
  </si>
  <si>
    <t>长乐路襄阳北路西约7米</t>
  </si>
  <si>
    <t>2014-9-4 13:44:00</t>
  </si>
  <si>
    <t>3101178201400113</t>
  </si>
  <si>
    <t>北松公路出李高路西约50米</t>
  </si>
  <si>
    <t>2014-7-31 14:16:00</t>
  </si>
  <si>
    <t>3101133201400129</t>
  </si>
  <si>
    <t>沪太公路曹新公路东约1米</t>
  </si>
  <si>
    <t>2014-7-28 20:12:00</t>
  </si>
  <si>
    <t>3101164201400088</t>
  </si>
  <si>
    <t>亭枫公路松金公路东约10米</t>
  </si>
  <si>
    <t>2014-9-24 5:20:00</t>
  </si>
  <si>
    <t>3101129201400231</t>
  </si>
  <si>
    <t>中谊路出七莘路西约70米</t>
  </si>
  <si>
    <t>2014-9-26 18:56:00</t>
  </si>
  <si>
    <t>3101089201400037</t>
  </si>
  <si>
    <t>共和新路洛川东路南约1米</t>
  </si>
  <si>
    <t>2014-10-4 9:20:00</t>
  </si>
  <si>
    <t>3101017201400027</t>
  </si>
  <si>
    <t>肇嘉浜路进瑞金南路西约30米</t>
  </si>
  <si>
    <t>2014-10-24 8:50:00</t>
  </si>
  <si>
    <t>3101134201400170</t>
  </si>
  <si>
    <t>城银路园康路东约1米</t>
  </si>
  <si>
    <t>2014-10-14 10:39:00</t>
  </si>
  <si>
    <t>3101177201400137</t>
  </si>
  <si>
    <t>泗陈公路方泗公路北约5米</t>
  </si>
  <si>
    <t>2014-9-30 17:20:00</t>
  </si>
  <si>
    <t>3101178201400119</t>
  </si>
  <si>
    <t>莘松路进场西路西约60米</t>
  </si>
  <si>
    <t>2014-8-25 6:32:00</t>
  </si>
  <si>
    <t>3101187201400489</t>
  </si>
  <si>
    <t>嘉松中路华志路北约5米</t>
  </si>
  <si>
    <t>2014-11-1 5:11:00</t>
  </si>
  <si>
    <t>3101135201400135</t>
  </si>
  <si>
    <t>潘泾路进宝安公路南约500米</t>
  </si>
  <si>
    <t>2014-8-6 6:38:00</t>
  </si>
  <si>
    <t>3101181201400448</t>
  </si>
  <si>
    <t>新胜路出友爱路北约1000米</t>
  </si>
  <si>
    <t>2014-9-13 7:10:00</t>
  </si>
  <si>
    <t>3101130201400128</t>
  </si>
  <si>
    <t>月罗公路抚远路东约1米</t>
  </si>
  <si>
    <t>2014-7-27 16:12:00</t>
  </si>
  <si>
    <t>3101151201400366</t>
  </si>
  <si>
    <t>大川公路进拱为路北约500米</t>
  </si>
  <si>
    <t>2014-8-20 19:25:00</t>
  </si>
  <si>
    <t>3101120201400209</t>
  </si>
  <si>
    <t>浦星公路联跃路东约0米</t>
  </si>
  <si>
    <t>2014-9-3 7:49:00</t>
  </si>
  <si>
    <t>3101178201400097</t>
  </si>
  <si>
    <t>泗陈公路进横港公路西约300米</t>
  </si>
  <si>
    <t>2014-7-17 21:15:00</t>
  </si>
  <si>
    <t>3101122201400211</t>
  </si>
  <si>
    <t>纪翟路北翟支路东北约5米</t>
  </si>
  <si>
    <t>2014-9-4 6:45:00</t>
  </si>
  <si>
    <t>3101207201400137</t>
  </si>
  <si>
    <t>浦卫公路奉庄公路东约1米</t>
  </si>
  <si>
    <t>2014-10-20 11:45:00</t>
  </si>
  <si>
    <t>3101011201400021</t>
  </si>
  <si>
    <t>复兴东路出大夫坊东约30米</t>
  </si>
  <si>
    <t>2014-8-20</t>
  </si>
  <si>
    <t>3101092201400026</t>
  </si>
  <si>
    <t>宝山路海伦西路南约00米</t>
  </si>
  <si>
    <t>2014-9-12 14:10:00</t>
  </si>
  <si>
    <t>3101148201400130</t>
  </si>
  <si>
    <t>城中路城中街西约1米</t>
  </si>
  <si>
    <t>2014-9-25 15:10:00</t>
  </si>
  <si>
    <t>3101044201400058</t>
  </si>
  <si>
    <t>百色路龙川北路西约5米</t>
  </si>
  <si>
    <t>2014-9-9 14:39:00</t>
  </si>
  <si>
    <t>3101101201400026</t>
  </si>
  <si>
    <t>国顺东路出双阳北路东约700米</t>
  </si>
  <si>
    <t>2014-7-23 15:30:00</t>
  </si>
  <si>
    <t>3101132201400124</t>
  </si>
  <si>
    <t>二热一路二热五路北约15米</t>
  </si>
  <si>
    <t>2014-7-17 8:05:00</t>
  </si>
  <si>
    <t>3101173201400139</t>
  </si>
  <si>
    <t>叶新公路出中南路东约300米</t>
  </si>
  <si>
    <t>2014-10-2 18:15:00</t>
  </si>
  <si>
    <t>3101170201400112</t>
  </si>
  <si>
    <t>大叶公路进车亭公路东约1000米</t>
  </si>
  <si>
    <t>2014-8-19 5:00:00</t>
  </si>
  <si>
    <t>3101179201400120</t>
  </si>
  <si>
    <t>沪昆高速北侧47km约0米</t>
  </si>
  <si>
    <t>2014-8-28 1:56:00</t>
  </si>
  <si>
    <t>3101170201400098</t>
  </si>
  <si>
    <t>沪松公路进沪亭北路东约200米</t>
  </si>
  <si>
    <t>2014-7-10 3:01:00</t>
  </si>
  <si>
    <t>3101152201400355</t>
  </si>
  <si>
    <t>港城路出浦东北路西约1000米</t>
  </si>
  <si>
    <t>2014-8-11 14:00:00</t>
  </si>
  <si>
    <t>3101174201400122</t>
  </si>
  <si>
    <t>新车公路三浜路东北约10米</t>
  </si>
  <si>
    <t>2014-8-20 5:05:00</t>
  </si>
  <si>
    <t>3101134201400156</t>
  </si>
  <si>
    <t>宝杨路江杨北路(东)东约1米</t>
  </si>
  <si>
    <t>2014-9-23 18:12:00</t>
  </si>
  <si>
    <t>3101145201400157</t>
  </si>
  <si>
    <t>胜辛北路汇荣路北约1米</t>
  </si>
  <si>
    <t>2014-11-17 17:28:00</t>
  </si>
  <si>
    <t>3101175201400141</t>
  </si>
  <si>
    <t>沪昆高速出沪方向新浜入口匝道</t>
  </si>
  <si>
    <t>2014-10-7 14:33:00</t>
  </si>
  <si>
    <t>3101170201400188</t>
  </si>
  <si>
    <t>新松江路出三新北路东约500米</t>
  </si>
  <si>
    <t>2014-12-8 11:31:00</t>
  </si>
  <si>
    <t>3102309201400086</t>
  </si>
  <si>
    <t>沪陕高速东侧44km约700米</t>
  </si>
  <si>
    <t>2014-8-8 2:58:00</t>
  </si>
  <si>
    <t>3101179201400130</t>
  </si>
  <si>
    <t>新松江路进西林北路西约100米</t>
  </si>
  <si>
    <t>2014-9-14 23:19:00</t>
  </si>
  <si>
    <t>3101142201400132</t>
  </si>
  <si>
    <t>百安公路园耀路东约1米</t>
  </si>
  <si>
    <t>2014-10-2 6:03:00</t>
  </si>
  <si>
    <t>3101168201400093</t>
  </si>
  <si>
    <t>沈海高速西侧亭卫公路出口</t>
  </si>
  <si>
    <t>2014-10-20 21:05:00</t>
  </si>
  <si>
    <t>3101148201400156</t>
  </si>
  <si>
    <t>京沪高速进沪1216.3km约0米</t>
  </si>
  <si>
    <t>2014-11-17 21:15:00</t>
  </si>
  <si>
    <t>3101017201400018</t>
  </si>
  <si>
    <t>打浦路隧道中山南一路南约200米</t>
  </si>
  <si>
    <t>2014-7-21 9:52:00</t>
  </si>
  <si>
    <t>3101130201400190</t>
  </si>
  <si>
    <t>水产路进铁力路东约100米</t>
  </si>
  <si>
    <t>2014-11-7 15:18:00</t>
  </si>
  <si>
    <t>3101151201400446</t>
  </si>
  <si>
    <t>华夏中路张江路东约1米</t>
  </si>
  <si>
    <t>2014-10-11 11:00:00</t>
  </si>
  <si>
    <t>3101175201400140</t>
  </si>
  <si>
    <t>长石公路进甘德公路(东)南约200米</t>
  </si>
  <si>
    <t>2014-10-2 21:44:00</t>
  </si>
  <si>
    <t>3101177201400156</t>
  </si>
  <si>
    <t>车亭公路进同建公路南约500米</t>
  </si>
  <si>
    <t>2014-10-27 12:45:00</t>
  </si>
  <si>
    <t>3101166201500007</t>
  </si>
  <si>
    <t>沈海高速东侧亭卫公路入口前约20米</t>
  </si>
  <si>
    <t>2015-1-20 9:38:00</t>
  </si>
  <si>
    <t>3101078201400095</t>
  </si>
  <si>
    <t>真南路出真北路西约50米</t>
  </si>
  <si>
    <t>2014-11-20 10:20:00</t>
  </si>
  <si>
    <t>3101158201400472</t>
  </si>
  <si>
    <t>内环高架外侧浦东内环高架内圈锦绣下匝道前约300米</t>
  </si>
  <si>
    <t>2014-10-26 22:57:00</t>
  </si>
  <si>
    <t>3101074201400088</t>
  </si>
  <si>
    <t>中山北路光新路东约5米</t>
  </si>
  <si>
    <t>2014-10-4 6:35:00</t>
  </si>
  <si>
    <t>3101044201400052</t>
  </si>
  <si>
    <t>漕溪北路出南丹东路约5米</t>
  </si>
  <si>
    <t>2014-8-19 22:38:00</t>
  </si>
  <si>
    <t>3101089201400041</t>
  </si>
  <si>
    <t>中兴路共和新路北约1米</t>
  </si>
  <si>
    <t>2014-11-3 14:16:00</t>
  </si>
  <si>
    <t>3101122201400293</t>
  </si>
  <si>
    <t>三鲁公路沈杜公路北约30米</t>
  </si>
  <si>
    <t>2014-11-26 12:56:00</t>
  </si>
  <si>
    <t>3101047201400086</t>
  </si>
  <si>
    <t>桂林路进吴中路南约250米</t>
  </si>
  <si>
    <t>2014-12-26 20:01:00</t>
  </si>
  <si>
    <t>3101094201400036</t>
  </si>
  <si>
    <t>瑞虹路出天镇路北约50米</t>
  </si>
  <si>
    <t>2014-11-26 10:42:00</t>
  </si>
  <si>
    <t>3101137201400121</t>
  </si>
  <si>
    <t>富联路进宝安公路北约60米</t>
  </si>
  <si>
    <t>2014-7-10 20:25:00</t>
  </si>
  <si>
    <t>3101136201400136</t>
  </si>
  <si>
    <t>长江西路进郁江巷路西约500米</t>
  </si>
  <si>
    <t>2014-8-7 14:36:00</t>
  </si>
  <si>
    <t>3101171201400149</t>
  </si>
  <si>
    <t>泗陈公路进沪松公路西约100米</t>
  </si>
  <si>
    <t>2014-10-18 11:14:00</t>
  </si>
  <si>
    <t>3101154201400537</t>
  </si>
  <si>
    <t>浦东北路航津路北约1米</t>
  </si>
  <si>
    <t>2014-12-3 18:50:00</t>
  </si>
  <si>
    <t>3101043201400045</t>
  </si>
  <si>
    <t>华泾路出位育路西约50米</t>
  </si>
  <si>
    <t>2014-7-30 15:57:00</t>
  </si>
  <si>
    <t>3101126201400248</t>
  </si>
  <si>
    <t>北青公路华翔路西北约5米</t>
  </si>
  <si>
    <t>2014-10-13 15:52:00</t>
  </si>
  <si>
    <t>3101133201400204</t>
  </si>
  <si>
    <t>友谊路铁力路路口</t>
  </si>
  <si>
    <t>2014-12-12 17:44:00</t>
  </si>
  <si>
    <t>3101129201400215</t>
  </si>
  <si>
    <t>中春路颛盛路北约30米</t>
  </si>
  <si>
    <t>2014-9-11 20:00:00</t>
  </si>
  <si>
    <t>3101157201400370</t>
  </si>
  <si>
    <t>古棕路出美人蕉路西约200米</t>
  </si>
  <si>
    <t>2014-8-23 8:35:00</t>
  </si>
  <si>
    <t>3101133201400192</t>
  </si>
  <si>
    <t>南大路出制革路西约10米</t>
  </si>
  <si>
    <t>2014-11-10 21:29:00</t>
  </si>
  <si>
    <t>3101123201400222</t>
  </si>
  <si>
    <t>联友路出纪高路北约200米</t>
  </si>
  <si>
    <t>2014-9-18 12:21:00</t>
  </si>
  <si>
    <t>3101120201400250</t>
  </si>
  <si>
    <t>吴中路合川路东约0米</t>
  </si>
  <si>
    <t>2014-10-14 11:35:00</t>
  </si>
  <si>
    <t>3101176201400151</t>
  </si>
  <si>
    <t>大叶公路车亭公路东约5米</t>
  </si>
  <si>
    <t>2014-10-21 19:54:00</t>
  </si>
  <si>
    <t>3101101201400032</t>
  </si>
  <si>
    <t>中原路翔殷路北约200米</t>
  </si>
  <si>
    <t>3101129201400300</t>
  </si>
  <si>
    <t>联友路纪高路西北约3米</t>
  </si>
  <si>
    <t>2014-12-6 6:23:00</t>
  </si>
  <si>
    <t>3101078201400060</t>
  </si>
  <si>
    <t>真光路出梅川路南约150米</t>
  </si>
  <si>
    <t>2014-7-18 11:45:00</t>
  </si>
  <si>
    <t>3101152201400403</t>
  </si>
  <si>
    <t>卫行路出华夏西路南约360米</t>
  </si>
  <si>
    <t>2014-9-15 13:36:00</t>
  </si>
  <si>
    <t>3101167201400101</t>
  </si>
  <si>
    <t>金廊公路进亭枫公路南约1000米</t>
  </si>
  <si>
    <t>2014-11-9 21:00:00</t>
  </si>
  <si>
    <t>3102306201400114</t>
  </si>
  <si>
    <t>合五公路进北沿公路南约1100米</t>
  </si>
  <si>
    <t>2014-10-15 17:50:00</t>
  </si>
  <si>
    <t>3102309201400124</t>
  </si>
  <si>
    <t>翠竹路进佘山岛路东约200米</t>
  </si>
  <si>
    <t>2014-11-8 19:07:00</t>
  </si>
  <si>
    <t>3101167201400132</t>
  </si>
  <si>
    <t>松金公路亭枫公路东南约3米</t>
  </si>
  <si>
    <t>2014-12-28 19:55:00</t>
  </si>
  <si>
    <t>3101175201500017</t>
  </si>
  <si>
    <t>昆港公路出光华路南约100米</t>
  </si>
  <si>
    <t>2015-1-13 17:04:00</t>
  </si>
  <si>
    <t>3101152201400579</t>
  </si>
  <si>
    <t>川沙路迎宾高速北侧川沙路上匝道北约1米</t>
  </si>
  <si>
    <t>2014-12-23 18:20:00</t>
  </si>
  <si>
    <t>3101177201400164</t>
  </si>
  <si>
    <t>叶新公路进松金公路东约800米</t>
  </si>
  <si>
    <t>2014-11-3 12:28:00</t>
  </si>
  <si>
    <t>3101157201400565</t>
  </si>
  <si>
    <t>榕桥路金京路东约2米</t>
  </si>
  <si>
    <t>2014-12-18 14:42:00</t>
  </si>
  <si>
    <t>3101176201400187</t>
  </si>
  <si>
    <t>昆港公路出佘天昆公路南约300米</t>
  </si>
  <si>
    <t>2014-12-6 9:08:00</t>
  </si>
  <si>
    <t>3101070201400091</t>
  </si>
  <si>
    <t>曹杨路出固川路北约80米</t>
  </si>
  <si>
    <t>2014-10-16 15:22:00</t>
  </si>
  <si>
    <t>3102234201400005</t>
  </si>
  <si>
    <t>华申路富特西一路东约00米</t>
  </si>
  <si>
    <t>2014-11-11 9:55:00</t>
  </si>
  <si>
    <t>3101125201400299</t>
  </si>
  <si>
    <t>虹梅路出吴中路南约50米</t>
  </si>
  <si>
    <t>2014-12-5 9:42:00</t>
  </si>
  <si>
    <t>3102218201400018</t>
  </si>
  <si>
    <t>东海大道进能源路西约300米</t>
  </si>
  <si>
    <t>2014-11-3 10:08:00</t>
  </si>
  <si>
    <t>3101121201400285</t>
  </si>
  <si>
    <t>浦星公路永南路北约0米</t>
  </si>
  <si>
    <t>2014-11-17 20:38:00</t>
  </si>
  <si>
    <t>3101159201500040</t>
  </si>
  <si>
    <t>东亭路进晚霞路南约300米</t>
  </si>
  <si>
    <t>2015-1-30 8:46:00</t>
  </si>
  <si>
    <t>3101120201400226</t>
  </si>
  <si>
    <t>江川路进昆阳路西约1000米</t>
  </si>
  <si>
    <t>2014-9-23 19:10:00</t>
  </si>
  <si>
    <t>3101159201400410</t>
  </si>
  <si>
    <t>杨高北路东陆路东约10米</t>
  </si>
  <si>
    <t>2014-9-20 19:56:00</t>
  </si>
  <si>
    <t>3101127201400295</t>
  </si>
  <si>
    <t>江川路菱川路东约0米</t>
  </si>
  <si>
    <t>2014-11-30 17:10:00</t>
  </si>
  <si>
    <t>3101098201400028</t>
  </si>
  <si>
    <t>周家嘴路进通州路东约50米</t>
  </si>
  <si>
    <t>2014-10-25 11:55:00</t>
  </si>
  <si>
    <t>3101121201400308</t>
  </si>
  <si>
    <t>江川路出瑞丽路西约150米</t>
  </si>
  <si>
    <t>2014-12-12 14:09:00</t>
  </si>
  <si>
    <t>3101154201400465</t>
  </si>
  <si>
    <t>锦绣路进高青路南约150米</t>
  </si>
  <si>
    <t>2014-10-23 14:20:00</t>
  </si>
  <si>
    <t>3101121201400271</t>
  </si>
  <si>
    <t>三鲁公路东方一路北约10米</t>
  </si>
  <si>
    <t>2014-10-29 18:48:00</t>
  </si>
  <si>
    <t>3101209201400186</t>
  </si>
  <si>
    <t>叶庄公路东侧1km约200米</t>
  </si>
  <si>
    <t>2014-12-3 19:31:00</t>
  </si>
  <si>
    <t>3101152201500033</t>
  </si>
  <si>
    <t>川桥路金港路东约1米</t>
  </si>
  <si>
    <t>2015-1-28 17:25:00</t>
  </si>
  <si>
    <t>3101171201500006</t>
  </si>
  <si>
    <t>玉树路出松汇西路南约100米</t>
  </si>
  <si>
    <t>2015-1-2 14:15:00</t>
  </si>
  <si>
    <t>3101149201400159</t>
  </si>
  <si>
    <t>博园路联西路东约1米</t>
  </si>
  <si>
    <t>2014-11-22 17:25:00</t>
  </si>
  <si>
    <t>3101142201400155</t>
  </si>
  <si>
    <t>金昌西路嘉松北路北约2米</t>
  </si>
  <si>
    <t>2014-11-17 19:00:00</t>
  </si>
  <si>
    <t>3101173201500005</t>
  </si>
  <si>
    <t>上海绕城高速西侧129.2km约20米</t>
  </si>
  <si>
    <t>2015-1-6 22:22:00</t>
  </si>
  <si>
    <t>3101205201500002</t>
  </si>
  <si>
    <t>环城南路环城西路东约1米</t>
  </si>
  <si>
    <t>2015-1-8 7:44:00</t>
  </si>
  <si>
    <t>3101175201500015</t>
  </si>
  <si>
    <t>沪松公路张泾路东约1米</t>
  </si>
  <si>
    <t>2015-1-13 7:46:00</t>
  </si>
  <si>
    <t>3102305201500002</t>
  </si>
  <si>
    <t>三双公路出利民路北约200米</t>
  </si>
  <si>
    <t>2015-1-9 8:15:00</t>
  </si>
  <si>
    <t>3101171201400190</t>
  </si>
  <si>
    <t>九泾路进涞寅路北约3米</t>
  </si>
  <si>
    <t>2014-12-10 7:53:00</t>
  </si>
  <si>
    <t>3101159201500062</t>
  </si>
  <si>
    <t>杨高中路进金新路西约10米</t>
  </si>
  <si>
    <t>2015-2-24 22:25:00</t>
  </si>
  <si>
    <t>3101128201400270</t>
  </si>
  <si>
    <t>兰竹路出青杉路北约100米</t>
  </si>
  <si>
    <t>2014-10-29 18:36:00</t>
  </si>
  <si>
    <t>3101179201400132</t>
  </si>
  <si>
    <t>人民北路进思贤路南约100米</t>
  </si>
  <si>
    <t>2014-9-18 18:34:00</t>
  </si>
  <si>
    <t>3102268201400004</t>
  </si>
  <si>
    <t>目华路出北河路北约37米</t>
  </si>
  <si>
    <t>2014-10-7 17:29:00</t>
  </si>
  <si>
    <t>3101158201400485</t>
  </si>
  <si>
    <t>沪南公路沉香村</t>
  </si>
  <si>
    <t>2014-11-3 16:10:00</t>
  </si>
  <si>
    <t>3101203201400108</t>
  </si>
  <si>
    <t>望园路进航南公路北约1000米</t>
  </si>
  <si>
    <t>2014-9-7 6:25:00</t>
  </si>
  <si>
    <t>3101145201400145</t>
  </si>
  <si>
    <t>娄陆公路嘉唐公路东约1000米</t>
  </si>
  <si>
    <t>2014-11-3 17:14:00</t>
  </si>
  <si>
    <t>3101207201400169</t>
  </si>
  <si>
    <t>海湾路南海公路东约2米</t>
  </si>
  <si>
    <t>2014-10-18 16:50:00</t>
  </si>
  <si>
    <t>3102306201400139</t>
  </si>
  <si>
    <t>港沿公路出草港公路北约500米</t>
  </si>
  <si>
    <t>2014-12-8 9:05:00</t>
  </si>
  <si>
    <t>3101172201500021</t>
  </si>
  <si>
    <t>莘砖公路出九新公路东约120米</t>
  </si>
  <si>
    <t>2015-1-8 7:18:00</t>
  </si>
  <si>
    <t>3101120201400289</t>
  </si>
  <si>
    <t>虹梅南路出金都路北约300米</t>
  </si>
  <si>
    <t>2014-11-24 19:05:00</t>
  </si>
  <si>
    <t>3101129201500007</t>
  </si>
  <si>
    <t>吴中路进虹梅路西约150米</t>
  </si>
  <si>
    <t>2015-1-14 4:06:00</t>
  </si>
  <si>
    <t>3101170201400167</t>
  </si>
  <si>
    <t>昆港公路港兴路东约10米</t>
  </si>
  <si>
    <t>2014-11-5 8:20:00</t>
  </si>
  <si>
    <t>3101150201400469</t>
  </si>
  <si>
    <t>老芦公路进同顺大道北约1000米</t>
  </si>
  <si>
    <t>2014-10-26 15:15:00</t>
  </si>
  <si>
    <t>3101179201500023</t>
  </si>
  <si>
    <t>松东路出环城路北约200米</t>
  </si>
  <si>
    <t>2015-1-14 19:50:00</t>
  </si>
  <si>
    <t>3101170201500033</t>
  </si>
  <si>
    <t>龙源路进文汇路北约800米</t>
  </si>
  <si>
    <t>2015-1-23 21:10:00</t>
  </si>
  <si>
    <t>3101128201500029</t>
  </si>
  <si>
    <t>东川路天星路西约0米</t>
  </si>
  <si>
    <t>2015-3-2 9:46:00</t>
  </si>
  <si>
    <t>3101043201400072</t>
  </si>
  <si>
    <t>田东路出漕东支路东约150米</t>
  </si>
  <si>
    <t>2014-11-11 12:26:00</t>
  </si>
  <si>
    <t>3101203201400182</t>
  </si>
  <si>
    <t>团青公路北唐路东约1米</t>
  </si>
  <si>
    <t>2014-12-2 20:15:00</t>
  </si>
  <si>
    <t>3101054201500001</t>
  </si>
  <si>
    <t>虹桥路出中山西路东约250米</t>
  </si>
  <si>
    <t>2015-1-17 22:05:00</t>
  </si>
  <si>
    <t>3101130201400206</t>
  </si>
  <si>
    <t>水产路进牡丹江路西约100米</t>
  </si>
  <si>
    <t>2014-12-14 8:55:00</t>
  </si>
  <si>
    <t>3101154201400434</t>
  </si>
  <si>
    <t>周祝公路进南祝路(西)西约1000米</t>
  </si>
  <si>
    <t>2014-10-3 9:15:00</t>
  </si>
  <si>
    <t>3101127201400276</t>
  </si>
  <si>
    <t>三鲁公路联航路北约0米</t>
  </si>
  <si>
    <t>2014-11-9 13:29:00</t>
  </si>
  <si>
    <t>3101139201400166</t>
  </si>
  <si>
    <t>月春路进月罗路南约100米</t>
  </si>
  <si>
    <t>2014-10-10 8:53:00</t>
  </si>
  <si>
    <t>3101131201400139</t>
  </si>
  <si>
    <t>江杨北路东侧0km约98米</t>
  </si>
  <si>
    <t>2014-8-15 7:28:00</t>
  </si>
  <si>
    <t>3101054201400034</t>
  </si>
  <si>
    <t>外环高速东侧71.5km前约0米</t>
  </si>
  <si>
    <t>2014-11-19 1:39:00</t>
  </si>
  <si>
    <t>3101187201400508</t>
  </si>
  <si>
    <t>崧泽大道诸光路东南约5米</t>
  </si>
  <si>
    <t>2014-11-23 11:39:00</t>
  </si>
  <si>
    <t>3101120201500010</t>
  </si>
  <si>
    <t>北青公路华翔路西南约15米</t>
  </si>
  <si>
    <t>2015-1-25 17:03:00</t>
  </si>
  <si>
    <t>3101125201400235</t>
  </si>
  <si>
    <t>浦星公路进鲁南路北约500米</t>
  </si>
  <si>
    <t>2014-9-28 7:20:00</t>
  </si>
  <si>
    <t>3101123201500043</t>
  </si>
  <si>
    <t>沧源路进景谷东路北约150米</t>
  </si>
  <si>
    <t>2015-3-20 7:35:00</t>
  </si>
  <si>
    <t>3101162201400129</t>
  </si>
  <si>
    <t>漕廊公路进秦弯路东约1000米</t>
  </si>
  <si>
    <t>2014-12-18 10:42:00</t>
  </si>
  <si>
    <t>3101051201400038</t>
  </si>
  <si>
    <t>虹桥路出凯旋路西约20米</t>
  </si>
  <si>
    <t>2014-12-4 17:41:00</t>
  </si>
  <si>
    <t>3101201201400165</t>
  </si>
  <si>
    <t>平庄西路六墩村中心路东约1米</t>
  </si>
  <si>
    <t>2014-11-14 11:06:00</t>
  </si>
  <si>
    <t>3101130201400178</t>
  </si>
  <si>
    <t>朗枫路沪太路东约1米</t>
  </si>
  <si>
    <t>2014-10-26 7:15:00</t>
  </si>
  <si>
    <t>3101154201400530</t>
  </si>
  <si>
    <t>2014-11-30 17:50:00</t>
  </si>
  <si>
    <t>3101138201400195</t>
  </si>
  <si>
    <t>南蕰藻路进南蕰藻支路东约200米</t>
  </si>
  <si>
    <t>2014-11-17 17:08:00</t>
  </si>
  <si>
    <t>3101207201400110</t>
  </si>
  <si>
    <t>浦卫公路进科工路北约200米</t>
  </si>
  <si>
    <t>2014-9-8 22:00:00</t>
  </si>
  <si>
    <t>3101150201400435</t>
  </si>
  <si>
    <t>秀沿路进康新公路东约150米</t>
  </si>
  <si>
    <t>2014-10-2 22:49:00</t>
  </si>
  <si>
    <t>3102308201400130</t>
  </si>
  <si>
    <t>北陈公路出陈彷公路北约1000米</t>
  </si>
  <si>
    <t>2014-11-23 9:25:00</t>
  </si>
  <si>
    <t>3101129201400238</t>
  </si>
  <si>
    <t>元江路莲花南路西约0米</t>
  </si>
  <si>
    <t>2014-9-29 21:44:00</t>
  </si>
  <si>
    <t>3101129201500009</t>
  </si>
  <si>
    <t>浦星公路沈杜公路北约0米</t>
  </si>
  <si>
    <t>2015-1-20 19:32:00</t>
  </si>
  <si>
    <t>3101124201400258</t>
  </si>
  <si>
    <t>浦星公路进联航路北约150米</t>
  </si>
  <si>
    <t>2014-10-23 10:10:00</t>
  </si>
  <si>
    <t>3101153201500001</t>
  </si>
  <si>
    <t>东川公路金海路东约2米</t>
  </si>
  <si>
    <t>2015-1-1 4:17:00</t>
  </si>
  <si>
    <t>3101122201400309</t>
  </si>
  <si>
    <t>吴中路进吴宝路东约5米</t>
  </si>
  <si>
    <t>2014-12-15 15:55:00</t>
  </si>
  <si>
    <t>3101205201400192</t>
  </si>
  <si>
    <t>奉柘公路进钦林南路东约100米</t>
  </si>
  <si>
    <t>2014-12-14 17:30:00</t>
  </si>
  <si>
    <t>3101143201400171</t>
  </si>
  <si>
    <t>伊宁路环南四路(南)西约100米</t>
  </si>
  <si>
    <t>2014-12-16 18:32:00</t>
  </si>
  <si>
    <t>3101204201400203</t>
  </si>
  <si>
    <t>胡桥新街进浦卫公路东约150米</t>
  </si>
  <si>
    <t>2014-12-29 8:05:00</t>
  </si>
  <si>
    <t>3101183201500008</t>
  </si>
  <si>
    <t>漕盈公路清河湾路(南)南约10米</t>
  </si>
  <si>
    <t>2015-1-14 17:37:00</t>
  </si>
  <si>
    <t>3101209201400158</t>
  </si>
  <si>
    <t>浦卫公路光明中心路西约300米</t>
  </si>
  <si>
    <t>2014-11-8 10:30:00</t>
  </si>
  <si>
    <t>3101153201400433</t>
  </si>
  <si>
    <t>沔北路孙桥路西约1000米</t>
  </si>
  <si>
    <t>2014-10-2 20:30:00</t>
  </si>
  <si>
    <t>3101154201400569</t>
  </si>
  <si>
    <t>川沙路进川图路北约2米</t>
  </si>
  <si>
    <t>2014-12-21 17:50:00</t>
  </si>
  <si>
    <t>3101178201500037</t>
  </si>
  <si>
    <t>辰花公路龙源路北约10米</t>
  </si>
  <si>
    <t>2015-1-24 12:27:00</t>
  </si>
  <si>
    <t>3101156201400414</t>
  </si>
  <si>
    <t>南芦公路出马五公路西约400米</t>
  </si>
  <si>
    <t>2014-9-22 16:15:00</t>
  </si>
  <si>
    <t>3101127201400267</t>
  </si>
  <si>
    <t>剑川路进沧源路东约300米</t>
  </si>
  <si>
    <t>2014-10-28 13:00:00</t>
  </si>
  <si>
    <t>3101062201400037</t>
  </si>
  <si>
    <t>新闸路石门二路西约2米</t>
  </si>
  <si>
    <t>2014-10-14 10:02:00</t>
  </si>
  <si>
    <t>3101142201400149</t>
  </si>
  <si>
    <t>嘉新公路宝安公路东约1米</t>
  </si>
  <si>
    <t>2014-11-10 14:43:00</t>
  </si>
  <si>
    <t>3101202201400200</t>
  </si>
  <si>
    <t>浦星公路进奉柘公路西约100米</t>
  </si>
  <si>
    <t>2014-12-25 7:00:00</t>
  </si>
  <si>
    <t>3101139201400218</t>
  </si>
  <si>
    <t>沪太路行知路东约1米</t>
  </si>
  <si>
    <t>2014-12-29 7:30:00</t>
  </si>
  <si>
    <t>3101137201400187</t>
  </si>
  <si>
    <t>宝杨路通达路东约1米</t>
  </si>
  <si>
    <t>2014-11-1 20:53:00</t>
  </si>
  <si>
    <t>3101017201400025</t>
  </si>
  <si>
    <t>金陵中路进普安路东约70米</t>
  </si>
  <si>
    <t>2014-9-25 22:45:00</t>
  </si>
  <si>
    <t>3101090201400034</t>
  </si>
  <si>
    <t>奎照路进凉城路西约100米</t>
  </si>
  <si>
    <t>2014-11-23 15:52:00</t>
  </si>
  <si>
    <t>3101146201400146</t>
  </si>
  <si>
    <t>外环高速东侧75.6km约1米</t>
  </si>
  <si>
    <t>2014-11-4 5:30:00</t>
  </si>
  <si>
    <t>3101157201400471</t>
  </si>
  <si>
    <t>金沪路新金桥路东约10米</t>
  </si>
  <si>
    <t>2014-10-26 15:12:00</t>
  </si>
  <si>
    <t>3101148201400162</t>
  </si>
  <si>
    <t>曹安公路万镇路西约200米</t>
  </si>
  <si>
    <t>2014-11-30 10:58:00</t>
  </si>
  <si>
    <t>3101205201400109</t>
  </si>
  <si>
    <t>大叶公路东侧25km约100米</t>
  </si>
  <si>
    <t>2014-9-9 5:33:00</t>
  </si>
  <si>
    <t>3101157201400451</t>
  </si>
  <si>
    <t>外环高速外侧18km约50米</t>
  </si>
  <si>
    <t>2014-10-14 9:34:00</t>
  </si>
  <si>
    <t>3101132201400162</t>
  </si>
  <si>
    <t>江杨南路进长江西路南约1377米</t>
  </si>
  <si>
    <t>2014-10-5 13:55:00</t>
  </si>
  <si>
    <t>3101096201400032</t>
  </si>
  <si>
    <t>四川北路海宁路西约00米</t>
  </si>
  <si>
    <t>2014-11-18 10:11:00</t>
  </si>
  <si>
    <t>3101157201400552</t>
  </si>
  <si>
    <t>东川公路凌白公路东约1米</t>
  </si>
  <si>
    <t>2014-12-10 10:55:00</t>
  </si>
  <si>
    <t>3101175201400191</t>
  </si>
  <si>
    <t>广富林路辰塔路西南约15米</t>
  </si>
  <si>
    <t>2014-12-9 15:55:00</t>
  </si>
  <si>
    <t>3101065201400042</t>
  </si>
  <si>
    <t>武宁南路康定路南约8米</t>
  </si>
  <si>
    <t>2014-11-1 14:45:00</t>
  </si>
  <si>
    <t>3101121201400283</t>
  </si>
  <si>
    <t>申嘉湖高速西侧33km约300米</t>
  </si>
  <si>
    <t>2014-11-14 2:50:00</t>
  </si>
  <si>
    <t>3101134201400222</t>
  </si>
  <si>
    <t>牡丹江路盘古路路口</t>
  </si>
  <si>
    <t>2014-12-29 17:18:00</t>
  </si>
  <si>
    <t>3101153201500012</t>
  </si>
  <si>
    <t>世博大道进白莲泾路南约10米</t>
  </si>
  <si>
    <t>2015-1-8 10:50:00</t>
  </si>
  <si>
    <t>3101153201500006</t>
  </si>
  <si>
    <t>新环东路进牌楼东路东约150米</t>
  </si>
  <si>
    <t>2015-1-3 15:16:00</t>
  </si>
  <si>
    <t>3101017201400026</t>
  </si>
  <si>
    <t>鲁班路斜土路北约0米</t>
  </si>
  <si>
    <t>2014-9-27 10:35:00</t>
  </si>
  <si>
    <t>3101177201400175</t>
  </si>
  <si>
    <t>沪昆高速西侧沪昆高速枫泾收费站广场前约100米</t>
  </si>
  <si>
    <t>2014-11-21 12:50:00</t>
  </si>
  <si>
    <t>3101088201500003</t>
  </si>
  <si>
    <t>共和新路出大宁路北约500米</t>
  </si>
  <si>
    <t>2015-1-13 19:22:00</t>
  </si>
  <si>
    <t>3101148201400153</t>
  </si>
  <si>
    <t>胜竹路永新路东约0米</t>
  </si>
  <si>
    <t>2014-11-13 19:05:00</t>
  </si>
  <si>
    <t>3101208201400202</t>
  </si>
  <si>
    <t>航南公路出泰西路西约5米</t>
  </si>
  <si>
    <t>2014-12-27 17:30:00</t>
  </si>
  <si>
    <t>3101204201400201</t>
  </si>
  <si>
    <t>浦星公路东侧30km约100米</t>
  </si>
  <si>
    <t>2014-12-27 7:10:00</t>
  </si>
  <si>
    <t>3101054201400033</t>
  </si>
  <si>
    <t>古北路出长宁路南约10米</t>
  </si>
  <si>
    <t>2014-11-14 10:48:00</t>
  </si>
  <si>
    <t>3102300201400135</t>
  </si>
  <si>
    <t>北滧公路出红汲路北约5米</t>
  </si>
  <si>
    <t>2014-12-5 5:20:00</t>
  </si>
  <si>
    <t>3101103201400057</t>
  </si>
  <si>
    <t>嫩江路出中原路西约150米</t>
  </si>
  <si>
    <t>2014-11-18 14:10:00</t>
  </si>
  <si>
    <t>3101131201400221</t>
  </si>
  <si>
    <t>樟岭路盘古路东约0米</t>
  </si>
  <si>
    <t>2014-12-29 23:28:00</t>
  </si>
  <si>
    <t>3101209201400152</t>
  </si>
  <si>
    <t>扶港路进大叶公路北约100米</t>
  </si>
  <si>
    <t>2014-11-2 18:46:00</t>
  </si>
  <si>
    <t>3101161201400105</t>
  </si>
  <si>
    <t>亭卫公路进大慈路南约200米</t>
  </si>
  <si>
    <t>2014-11-10 8:10:00</t>
  </si>
  <si>
    <t>3101166201400127</t>
  </si>
  <si>
    <t>其他路蔷薇村</t>
  </si>
  <si>
    <t>2014-12-11 17:42:00</t>
  </si>
  <si>
    <t>3101089201400042</t>
  </si>
  <si>
    <t>沪太路出华阴路北约60米</t>
  </si>
  <si>
    <t>2014-11-7 11:07:00</t>
  </si>
  <si>
    <t>3101145201400158</t>
  </si>
  <si>
    <t>徐潘路出劳动路东约300米</t>
  </si>
  <si>
    <t>2014-11-21 17:55:00</t>
  </si>
  <si>
    <t>3102219201400019</t>
  </si>
  <si>
    <t>港建路申东路口</t>
  </si>
  <si>
    <t>2014-11-14 9:17:00</t>
  </si>
  <si>
    <t>3101145201400168</t>
  </si>
  <si>
    <t>博园路新黄路西约10米</t>
  </si>
  <si>
    <t>2014-12-14 6:00:00</t>
  </si>
  <si>
    <t>3101045201400085</t>
  </si>
  <si>
    <t>冠生园路出桂林路东约100米</t>
  </si>
  <si>
    <t>2014-12-19 12:18:00</t>
  </si>
  <si>
    <t>3101129201500002</t>
  </si>
  <si>
    <t>华宁路出北松公路南约300米</t>
  </si>
  <si>
    <t>2015-1-3 6:30:00</t>
  </si>
  <si>
    <t>3101174201400203</t>
  </si>
  <si>
    <t>车亭公路出叶新公路北约1000米</t>
  </si>
  <si>
    <t>2014-12-26 22:50:00</t>
  </si>
  <si>
    <t>3101152201400397</t>
  </si>
  <si>
    <t>南六公路出宣春路南约500米</t>
  </si>
  <si>
    <t>2014-9-15 14:20:00</t>
  </si>
  <si>
    <t>3101136201400205</t>
  </si>
  <si>
    <t>长江路长江南路西约30米</t>
  </si>
  <si>
    <t>2014-12-12 22:46:00</t>
  </si>
  <si>
    <t>3101094201400031</t>
  </si>
  <si>
    <t>四川北路邢家桥南路北约20米</t>
  </si>
  <si>
    <t>2014-11-8 8:40:00</t>
  </si>
  <si>
    <t>3101170201400144</t>
  </si>
  <si>
    <t>卖新公路马明路西北约10米</t>
  </si>
  <si>
    <t>2014-10-7 17:06:00</t>
  </si>
  <si>
    <t>3101170201400197</t>
  </si>
  <si>
    <t>泗砖路出长施公路南约70米</t>
  </si>
  <si>
    <t>2014-12-20 9:43:00</t>
  </si>
  <si>
    <t>3101150201400437</t>
  </si>
  <si>
    <t>沪城环路出橄榄路南约200米</t>
  </si>
  <si>
    <t>2014-10-5 21:45:00</t>
  </si>
  <si>
    <t>3101157201400484</t>
  </si>
  <si>
    <t>沪南公路出沈庄路南约100米</t>
  </si>
  <si>
    <t>2014-11-2 18:40:00</t>
  </si>
  <si>
    <t>3101136201400217</t>
  </si>
  <si>
    <t>江杨北路进富锦路北约20米</t>
  </si>
  <si>
    <t>2014-12-29 15:00:00</t>
  </si>
  <si>
    <t>3101172201400157</t>
  </si>
  <si>
    <t>辰花路出沪松公路西约10米</t>
  </si>
  <si>
    <t>2014-10-24 7:37:00</t>
  </si>
  <si>
    <t>3102239201400004</t>
  </si>
  <si>
    <t>富特中路出新灵路北约50米</t>
  </si>
  <si>
    <t>2014-10-28 8:33:00</t>
  </si>
  <si>
    <t>3101144201400178</t>
  </si>
  <si>
    <t>沈石路进宝安公路西约100米</t>
  </si>
  <si>
    <t>2014-12-24 21:18:00</t>
  </si>
  <si>
    <t>3101178201500027</t>
  </si>
  <si>
    <t>荣乐东路出联阳路东约20米</t>
  </si>
  <si>
    <t>2015-1-19 15:45:00</t>
  </si>
  <si>
    <t>3101124201400247</t>
  </si>
  <si>
    <t>中春路北松公路南约200米</t>
  </si>
  <si>
    <t>2014-10-13 11:11:00</t>
  </si>
  <si>
    <t>3101125201400262</t>
  </si>
  <si>
    <t>沪闵路莘建路西约0米</t>
  </si>
  <si>
    <t>2014-10-24 20:15:00</t>
  </si>
  <si>
    <t>3101179201400159</t>
  </si>
  <si>
    <t>北松公路进香泾路东约10米</t>
  </si>
  <si>
    <t>2014-10-28 8:45:00</t>
  </si>
  <si>
    <t>3102303201500003</t>
  </si>
  <si>
    <t>北沿公路进小洋公路东约1500米</t>
  </si>
  <si>
    <t>2015-1-10 18:00:00</t>
  </si>
  <si>
    <t>3101182201400547</t>
  </si>
  <si>
    <t>练西公路进沪青平公路南约1000米</t>
  </si>
  <si>
    <t>2014-12-22 16:55:00</t>
  </si>
  <si>
    <t>3101140201500001</t>
  </si>
  <si>
    <t>临洮路靖远路东约1米</t>
  </si>
  <si>
    <t>2015-1-1 23:35:00</t>
  </si>
  <si>
    <t>3101129201500025</t>
  </si>
  <si>
    <t>北翟路南华街西北约15米</t>
  </si>
  <si>
    <t>2015-2-24 16:22:00</t>
  </si>
  <si>
    <t>3101167201400096</t>
  </si>
  <si>
    <t>金廊公路进朱吕公路北约200米</t>
  </si>
  <si>
    <t>2014-10-24 20:32:00</t>
  </si>
  <si>
    <t>3102300201400117</t>
  </si>
  <si>
    <t>北滧公路进北沿公路南约1000米</t>
  </si>
  <si>
    <t>2014-10-23 11:32:00</t>
  </si>
  <si>
    <t>3101172201500002</t>
  </si>
  <si>
    <t>沪松路进繁华路南约50米</t>
  </si>
  <si>
    <t>2015-1-2 6:08:00</t>
  </si>
  <si>
    <t>3101124201500001</t>
  </si>
  <si>
    <t>吴中路进桂林北路西约200米</t>
  </si>
  <si>
    <t>2015-1-1 19:30:00</t>
  </si>
  <si>
    <t>3101136201400164</t>
  </si>
  <si>
    <t>洛场路进场联路西约100米</t>
  </si>
  <si>
    <t>2014-10-9 13:19:00</t>
  </si>
  <si>
    <t>3101186201500060</t>
  </si>
  <si>
    <t>沪青平公路进前云路南约200米</t>
  </si>
  <si>
    <t>2015-3-11 8:45:00</t>
  </si>
  <si>
    <t>3101146201500034</t>
  </si>
  <si>
    <t>柳湖路树屏路东约1米</t>
  </si>
  <si>
    <t>2015-3-26 8:43:00</t>
  </si>
  <si>
    <t>3101183201500025</t>
  </si>
  <si>
    <t>沪青平公路蟠龙路西北约5米</t>
  </si>
  <si>
    <t>2015-2-2 7:20:00</t>
  </si>
  <si>
    <t>3101173201500104</t>
  </si>
  <si>
    <t>方塔北路美能达路北约20米</t>
  </si>
  <si>
    <t>2015-4-16 19:48:00</t>
  </si>
  <si>
    <t>3101175201500004</t>
  </si>
  <si>
    <t>姚北公路出沪亭南路东约20米</t>
  </si>
  <si>
    <t>2015-1-5 19:15:00</t>
  </si>
  <si>
    <t>3101186201500014</t>
  </si>
  <si>
    <t>练西公路进老朱枫公路西约600米</t>
  </si>
  <si>
    <t>2015-1-24 14:23:00</t>
  </si>
  <si>
    <t>3101144201400166</t>
  </si>
  <si>
    <t>胜辛南路进宝安公路东约300米</t>
  </si>
  <si>
    <t>2014-12-11 19:55:00</t>
  </si>
  <si>
    <t>3101153201500027</t>
  </si>
  <si>
    <t>沪南公路观海路东约1米</t>
  </si>
  <si>
    <t>2015-1-22 12:56:00</t>
  </si>
  <si>
    <t>3101122201500003</t>
  </si>
  <si>
    <t>北翟路七莘路东南约12米</t>
  </si>
  <si>
    <t>2015-1-7 22:30:00</t>
  </si>
  <si>
    <t>3101179201500008</t>
  </si>
  <si>
    <t>泗凤公路刘五公路东约5米</t>
  </si>
  <si>
    <t>2015-1-1 11:33:00</t>
  </si>
  <si>
    <t>3101151201500069</t>
  </si>
  <si>
    <t>顾高公路出陈邵路西约350米</t>
  </si>
  <si>
    <t>2015-3-3 14:24:00</t>
  </si>
  <si>
    <t>3101155201400506</t>
  </si>
  <si>
    <t>张杨北路外环高速外侧张杨北路上匝道西约5米</t>
  </si>
  <si>
    <t>2014-11-17 20:41:00</t>
  </si>
  <si>
    <t>3101153201400491</t>
  </si>
  <si>
    <t>昌里路洪山路东约1米</t>
  </si>
  <si>
    <t>2014-11-6 11:07:00</t>
  </si>
  <si>
    <t>3101091201400029</t>
  </si>
  <si>
    <t>东长治路进高阳路西约100米</t>
  </si>
  <si>
    <t>2014-10-29 17:00:00</t>
  </si>
  <si>
    <t>3101016201400030</t>
  </si>
  <si>
    <t>人民路新开河路北约0米</t>
  </si>
  <si>
    <t>2014-11-10 18:10:00</t>
  </si>
  <si>
    <t>3101075201400105</t>
  </si>
  <si>
    <t>曹杨路进宁夏路北约50米</t>
  </si>
  <si>
    <t>2014-12-26 20:28:00</t>
  </si>
  <si>
    <t>3101143201500021</t>
  </si>
  <si>
    <t>沪宜公路永盛路西约5米</t>
  </si>
  <si>
    <t>2015-2-22 23:50:00</t>
  </si>
  <si>
    <t>3101138201400154</t>
  </si>
  <si>
    <t>江杨北路出友谊路南约200米</t>
  </si>
  <si>
    <t>2014-9-21 7:43:00</t>
  </si>
  <si>
    <t>3101179201500007</t>
  </si>
  <si>
    <t>上海绕城高速东侧139km约900米</t>
  </si>
  <si>
    <t>2015-1-4 1:05:00</t>
  </si>
  <si>
    <t>3101156201400570</t>
  </si>
  <si>
    <t>人民西路进大川公路西约800米</t>
  </si>
  <si>
    <t>2014-12-19 12:25:00</t>
  </si>
  <si>
    <t>3101162201400135</t>
  </si>
  <si>
    <t>金石南路进漕廊公路北约1000米</t>
  </si>
  <si>
    <t>2014-12-30 14:40:00</t>
  </si>
  <si>
    <t>3101096201500001</t>
  </si>
  <si>
    <t>临平路瑞虹路东约0米</t>
  </si>
  <si>
    <t>2015-1-18 12:50:00</t>
  </si>
  <si>
    <t>3101147201400180</t>
  </si>
  <si>
    <t>博乐南路嘉罗公路东约1米</t>
  </si>
  <si>
    <t>2014-12-27 9:20:00</t>
  </si>
  <si>
    <t>3101142201500014</t>
  </si>
  <si>
    <t>叶城路出永盛路西约50米</t>
  </si>
  <si>
    <t>2015-2-7 1:18:00</t>
  </si>
  <si>
    <t>3101135201400169</t>
  </si>
  <si>
    <t>罗北路进罗溪路东约389米</t>
  </si>
  <si>
    <t>2014-10-12 16:26:00</t>
  </si>
  <si>
    <t>3101157201400549</t>
  </si>
  <si>
    <t>外环高速外侧22km约10米</t>
  </si>
  <si>
    <t>2014-12-8 21:20:00</t>
  </si>
  <si>
    <t>3101131201400203</t>
  </si>
  <si>
    <t>泰和路进同济路西约20米</t>
  </si>
  <si>
    <t>2014-12-7 12:50:00</t>
  </si>
  <si>
    <t>3101123201400268</t>
  </si>
  <si>
    <t>联友路进鸣嘉路北约300米</t>
  </si>
  <si>
    <t>2014-10-29 13:35:00</t>
  </si>
  <si>
    <t>3101124201400259</t>
  </si>
  <si>
    <t>沧源路进剑川路南约300米</t>
  </si>
  <si>
    <t>2014-10-24 10:15:00</t>
  </si>
  <si>
    <t>3101178201500016</t>
  </si>
  <si>
    <t>昆港公路进平原街南约50米</t>
  </si>
  <si>
    <t>2015-1-13 11:45:00</t>
  </si>
  <si>
    <t>3101121201400306</t>
  </si>
  <si>
    <t>春申路出虹梅南路东约200米</t>
  </si>
  <si>
    <t>2014-12-12 8:50:00</t>
  </si>
  <si>
    <t>3103014201400007</t>
  </si>
  <si>
    <t>卢浦大桥西侧LDX-048约0米</t>
  </si>
  <si>
    <t>2014-9-15 7:20:00</t>
  </si>
  <si>
    <t>3101174201400153</t>
  </si>
  <si>
    <t>广富林东路中创路南约15米</t>
  </si>
  <si>
    <t>2014-10-24 17:37:00</t>
  </si>
  <si>
    <t>3101152201400517</t>
  </si>
  <si>
    <t>南六公路朱明连路西约1米</t>
  </si>
  <si>
    <t>2014-11-22 10:30:00</t>
  </si>
  <si>
    <t>3101059201400035</t>
  </si>
  <si>
    <t>仙霞西路平塘路东约5米</t>
  </si>
  <si>
    <t>2014-11-25 6:03:00</t>
  </si>
  <si>
    <t>3101153201400535</t>
  </si>
  <si>
    <t>高桥江东路出凌海路北约150米</t>
  </si>
  <si>
    <t>2014-12-4 6:09:00</t>
  </si>
  <si>
    <t>3101172201500042</t>
  </si>
  <si>
    <t>荣乐西路出玉树路东约500米</t>
  </si>
  <si>
    <t>2015-2-12 5:55:00</t>
  </si>
  <si>
    <t>3101120201400245</t>
  </si>
  <si>
    <t>昆阳路剑川路北约200米</t>
  </si>
  <si>
    <t>2014-10-10 9:40:00</t>
  </si>
  <si>
    <t>3101157201400402</t>
  </si>
  <si>
    <t>罗山路博山路西北约5米</t>
  </si>
  <si>
    <t>2014-9-16 10:48:00</t>
  </si>
  <si>
    <t>3101168201500002</t>
  </si>
  <si>
    <t>松卫南路进漕廊公路南约20米</t>
  </si>
  <si>
    <t>2015-1-7 7:45:00</t>
  </si>
  <si>
    <t>3101140201400175</t>
  </si>
  <si>
    <t>沪宜公路进世盛路西约10米</t>
  </si>
  <si>
    <t>2014-12-22 6:40:00</t>
  </si>
  <si>
    <t>3101155201400513</t>
  </si>
  <si>
    <t>五洲大道南侧杨高北路上匝道</t>
  </si>
  <si>
    <t>2014-11-20 23:20:00</t>
  </si>
  <si>
    <t>3101154201400426</t>
  </si>
  <si>
    <t>新元南路两港大道东约5米</t>
  </si>
  <si>
    <t>2014-9-29 10:23:00</t>
  </si>
  <si>
    <t>3101150201500030</t>
  </si>
  <si>
    <t>康桥东路康新公路北约20米</t>
  </si>
  <si>
    <t>2015-1-24 10:10:00</t>
  </si>
  <si>
    <t>3101154201400581</t>
  </si>
  <si>
    <t>外环高速外侧13.3km约1米</t>
  </si>
  <si>
    <t>2014-12-25 11:40:00</t>
  </si>
  <si>
    <t>3101139201500054</t>
  </si>
  <si>
    <t>沪太路纬地路东约1米</t>
  </si>
  <si>
    <t>2015-3-20 22:20:00</t>
  </si>
  <si>
    <t>3101132201400198</t>
  </si>
  <si>
    <t>金石路沪太路路口</t>
  </si>
  <si>
    <t>2014-11-19 9:52:00</t>
  </si>
  <si>
    <t>3101147201500005</t>
  </si>
  <si>
    <t>嘉行公路进施钱路南约1000米</t>
  </si>
  <si>
    <t>2015-1-14 17:30:00</t>
  </si>
  <si>
    <t>3101206201400173</t>
  </si>
  <si>
    <t>林海公路进上塑路北约100米</t>
  </si>
  <si>
    <t>2014-11-24 15:40:00</t>
  </si>
  <si>
    <t>3101148201400181</t>
  </si>
  <si>
    <t>徐曹路开源路东约20米</t>
  </si>
  <si>
    <t>2014-12-28 17:36:00</t>
  </si>
  <si>
    <t>3101133201500045</t>
  </si>
  <si>
    <t>铁山路进水产路南约900米</t>
  </si>
  <si>
    <t>2015-3-3 15:20:00</t>
  </si>
  <si>
    <t>3101156201400497</t>
  </si>
  <si>
    <t>华夏西路进康杉路西约80米</t>
  </si>
  <si>
    <t>2014-11-10 23:50:00</t>
  </si>
  <si>
    <t>3101139201400191</t>
  </si>
  <si>
    <t>其他路洋桥村沈家宅</t>
  </si>
  <si>
    <t>2014-11-8 18:33:00</t>
  </si>
  <si>
    <t>3101141201500013</t>
  </si>
  <si>
    <t>沪嘉高速东侧23公里km约800米</t>
  </si>
  <si>
    <t>2015-2-4 14:45:00</t>
  </si>
  <si>
    <t>3101176201500001</t>
  </si>
  <si>
    <t>大叶公路出车亭公路东约850米</t>
  </si>
  <si>
    <t>2015-1-1 17:38:00</t>
  </si>
  <si>
    <t>3101179201500025</t>
  </si>
  <si>
    <t>松卫北路进塔闵公路北约80米</t>
  </si>
  <si>
    <t>2015-1-18 12:23:00</t>
  </si>
  <si>
    <t>3101154201400449</t>
  </si>
  <si>
    <t>上海绕城高速外侧54.6km约10米</t>
  </si>
  <si>
    <t>2014-10-14 0:43:00</t>
  </si>
  <si>
    <t>3101122201400261</t>
  </si>
  <si>
    <t>七莘路中谊路西约0米</t>
  </si>
  <si>
    <t>2014-10-25 4:57:00</t>
  </si>
  <si>
    <t>3101156201400525</t>
  </si>
  <si>
    <t>金海路顾唐路东约2米</t>
  </si>
  <si>
    <t>2014-11-29 15:17:00</t>
  </si>
  <si>
    <t>3101139201400216</t>
  </si>
  <si>
    <t>长江南路进淞塘路东约200米</t>
  </si>
  <si>
    <t>2014-12-29 16:30:00</t>
  </si>
  <si>
    <t>3101138201400220</t>
  </si>
  <si>
    <t>淞宝路淞青路西约0米</t>
  </si>
  <si>
    <t>2014-12-29 20:50:00</t>
  </si>
  <si>
    <t>3101145201400179</t>
  </si>
  <si>
    <t>宝安公路宝中路东约1米</t>
  </si>
  <si>
    <t>2014-12-25 16:45:00</t>
  </si>
  <si>
    <t>3101171201500012</t>
  </si>
  <si>
    <t>南乐路出新车公路西约200米</t>
  </si>
  <si>
    <t>2015-1-14 0:05:00</t>
  </si>
  <si>
    <t>3101132201400226</t>
  </si>
  <si>
    <t>金石路潘泾路路口</t>
  </si>
  <si>
    <t>2014-12-31 5:21:00</t>
  </si>
  <si>
    <t>3101182201500016</t>
  </si>
  <si>
    <t>华重公路进嘉松中路西约100米</t>
  </si>
  <si>
    <t>2015-1-26 10:15:00</t>
  </si>
  <si>
    <t>3101055201400039</t>
  </si>
  <si>
    <t>长宁路中山西路南约5米</t>
  </si>
  <si>
    <t>2014-12-27 20:06:00</t>
  </si>
  <si>
    <t>3101072201400093</t>
  </si>
  <si>
    <t>交通路进中山北路西约100米</t>
  </si>
  <si>
    <t>2014-10-30 20:38:00</t>
  </si>
  <si>
    <t>3101137201400176</t>
  </si>
  <si>
    <t>沪太公路曹新公路路口</t>
  </si>
  <si>
    <t>2014-10-24 21:25:00</t>
  </si>
  <si>
    <t>3101150201500022</t>
  </si>
  <si>
    <t>高木桥路进孙环路东约1米</t>
  </si>
  <si>
    <t>2015-1-15 16:42:00</t>
  </si>
  <si>
    <t>3101174201500035</t>
  </si>
  <si>
    <t>叶家公路出沪松公路东约100米</t>
  </si>
  <si>
    <t>2015-1-24 14:57:00</t>
  </si>
  <si>
    <t>3101157201400527</t>
  </si>
  <si>
    <t>老芦公路出塘北路北约500米</t>
  </si>
  <si>
    <t>2014-11-30 11:40:00</t>
  </si>
  <si>
    <t>3101126201400264</t>
  </si>
  <si>
    <t>立跃路万芳路东约10米</t>
  </si>
  <si>
    <t>2014-10-26 9:45:00</t>
  </si>
  <si>
    <t>3101178201400176</t>
  </si>
  <si>
    <t>莘松路出场西路东约300米</t>
  </si>
  <si>
    <t>2014-11-21 20:15:00</t>
  </si>
  <si>
    <t>3101130201400212</t>
  </si>
  <si>
    <t>江杨南路蕰藻南路北约1米</t>
  </si>
  <si>
    <t>2014-12-22 14:06:00</t>
  </si>
  <si>
    <t>3101205201400114</t>
  </si>
  <si>
    <t>平庄东路沿钱公路东约3米</t>
  </si>
  <si>
    <t>2014-9-17 11:10:00</t>
  </si>
  <si>
    <t>3101202201400126</t>
  </si>
  <si>
    <t>平庄东路奉柘公路西约200米</t>
  </si>
  <si>
    <t>2014-10-4 14:10:00</t>
  </si>
  <si>
    <t>3101051201400031</t>
  </si>
  <si>
    <t>华山路出江苏路南约200米</t>
  </si>
  <si>
    <t>2014-10-29 18:09:00</t>
  </si>
  <si>
    <t>3101131201400202</t>
  </si>
  <si>
    <t>外环高速内侧85km约100米</t>
  </si>
  <si>
    <t>2014-12-1 14:07:00</t>
  </si>
  <si>
    <t>3101141201400177</t>
  </si>
  <si>
    <t>北大街进温宿路北约500米</t>
  </si>
  <si>
    <t>2014-12-24 20:45:00</t>
  </si>
  <si>
    <t>3101159201400555</t>
  </si>
  <si>
    <t>东川公路金海路东南约15米</t>
  </si>
  <si>
    <t>2014-12-12 6:12:00</t>
  </si>
  <si>
    <t>3102303201400149</t>
  </si>
  <si>
    <t>团城公路进新申公路东约300米</t>
  </si>
  <si>
    <t>2014-12-26 6:00:00</t>
  </si>
  <si>
    <t>3102301201400111</t>
  </si>
  <si>
    <t>陈海公路堡镇北路南约15米</t>
  </si>
  <si>
    <t>2014-10-6 19:10:00</t>
  </si>
  <si>
    <t>3101158201400456</t>
  </si>
  <si>
    <t>川南奉公路出下盐路北约400米</t>
  </si>
  <si>
    <t>2014-10-18 16:25:00</t>
  </si>
  <si>
    <t>3101151201400521</t>
  </si>
  <si>
    <t>其他路康桥镇锦绣华都小区</t>
  </si>
  <si>
    <t>2014-11-26 15:42:00</t>
  </si>
  <si>
    <t>3101154201500002</t>
  </si>
  <si>
    <t>华夏东路出凌空路东约150米</t>
  </si>
  <si>
    <t>2015-1-1 3:05:00</t>
  </si>
  <si>
    <t>3101184201400531</t>
  </si>
  <si>
    <t>华青南路出沪青平公路北约300米</t>
  </si>
  <si>
    <t>2014-12-13 2:14:00</t>
  </si>
  <si>
    <t>3101178201500020</t>
  </si>
  <si>
    <t>荣乐东路东兴路南约10米</t>
  </si>
  <si>
    <t>2015-1-14 16:58:00</t>
  </si>
  <si>
    <t>3101173201500055</t>
  </si>
  <si>
    <t>荣乐东路松卫北路东南约15米</t>
  </si>
  <si>
    <t>2015-3-16 7:14:00</t>
  </si>
  <si>
    <t>3101139201400173</t>
  </si>
  <si>
    <t>水产路进同泰北路西约200米</t>
  </si>
  <si>
    <t>2014-10-19 16:00:00</t>
  </si>
  <si>
    <t>3101148201400141</t>
  </si>
  <si>
    <t>沈海高速东侧1271.3km约1米</t>
  </si>
  <si>
    <t>2014-10-31 2:50:00</t>
  </si>
  <si>
    <t>3101154201400516</t>
  </si>
  <si>
    <t>外环高速内侧14km约700米</t>
  </si>
  <si>
    <t>2014-11-21 22:09:00</t>
  </si>
  <si>
    <t>3101158201500032</t>
  </si>
  <si>
    <t>申嘉湖高速南侧27.3km约30米</t>
  </si>
  <si>
    <t>2015-1-27 21:00:00</t>
  </si>
  <si>
    <t>3101122201500005</t>
  </si>
  <si>
    <t>沪闵路灯辉路北约50米</t>
  </si>
  <si>
    <t>2015-1-7 21:00:00</t>
  </si>
  <si>
    <t>3101013201400024</t>
  </si>
  <si>
    <t>南京东路西藏中路南约0米</t>
  </si>
  <si>
    <t>2014-9-11 16:05:00</t>
  </si>
  <si>
    <t>3101153201400418</t>
  </si>
  <si>
    <t>申嘉湖高速南侧22.8km约50米</t>
  </si>
  <si>
    <t>2014-9-24 23:10:00</t>
  </si>
  <si>
    <t>3101135201400194</t>
  </si>
  <si>
    <t>新川沙路潘泾路东约1米</t>
  </si>
  <si>
    <t>2014-11-14 11:14:00</t>
  </si>
  <si>
    <t>3101136201400188</t>
  </si>
  <si>
    <t>平遥路沪太路东约1米</t>
  </si>
  <si>
    <t>2014-11-5 11:36:00</t>
  </si>
  <si>
    <t>3101173201500019</t>
  </si>
  <si>
    <t>广富林东路出中凯路西约100米</t>
  </si>
  <si>
    <t>2015-1-13 18:30:00</t>
  </si>
  <si>
    <t>3101175201400204</t>
  </si>
  <si>
    <t>沪松公路广富林路东北约15米</t>
  </si>
  <si>
    <t>2014-12-30 14:50:00</t>
  </si>
  <si>
    <t>3101170201400189</t>
  </si>
  <si>
    <t>古楼公路出嘉松南路东约50米</t>
  </si>
  <si>
    <t>2014-12-9 6:24:00</t>
  </si>
  <si>
    <t>3101158201500010</t>
  </si>
  <si>
    <t>川沙路进民春路南约400米</t>
  </si>
  <si>
    <t>2015-1-6 18:02:00</t>
  </si>
  <si>
    <t>3101141201400167</t>
  </si>
  <si>
    <t>丰华公路丰庄西路西约300米</t>
  </si>
  <si>
    <t>2014-12-13 7:55:00</t>
  </si>
  <si>
    <t>3101081201400036</t>
  </si>
  <si>
    <t>共和新路永和路北约1米</t>
  </si>
  <si>
    <t>2014-9-26 5:35:00</t>
  </si>
  <si>
    <t>3101188201500010</t>
  </si>
  <si>
    <t>沪渝高速南侧25km约600米</t>
  </si>
  <si>
    <t>2015-1-17 1:55:00</t>
  </si>
  <si>
    <t>3101201201400177</t>
  </si>
  <si>
    <t>大叶公路东侧30km约100米</t>
  </si>
  <si>
    <t>2014-11-30 20:37:00</t>
  </si>
  <si>
    <t>3101150201400578</t>
  </si>
  <si>
    <t>高科东路齐爱路东约1米</t>
  </si>
  <si>
    <t>2014-12-24 13:42:00</t>
  </si>
  <si>
    <t>3101173201400168</t>
  </si>
  <si>
    <t>青昆公路出青天路南约50米</t>
  </si>
  <si>
    <t>2014-11-8 6:00:00</t>
  </si>
  <si>
    <t>3101127201400254</t>
  </si>
  <si>
    <t>纪翟路朱建路东南约10米</t>
  </si>
  <si>
    <t>2014-10-19 23:49:00</t>
  </si>
  <si>
    <t>3101073201500002</t>
  </si>
  <si>
    <t>真南路水厂路东约0米</t>
  </si>
  <si>
    <t>2015-1-15 0:45:00</t>
  </si>
  <si>
    <t>3101209201400195</t>
  </si>
  <si>
    <t>航塘公路进南奉公路南约700米</t>
  </si>
  <si>
    <t>2014-12-18 18:20:00</t>
  </si>
  <si>
    <t>3101185201400520</t>
  </si>
  <si>
    <t>白石公路老白石公路南约10米</t>
  </si>
  <si>
    <t>2014-12-5 5:30:00</t>
  </si>
  <si>
    <t>3101153201400564</t>
  </si>
  <si>
    <t>老芦公路港北路口</t>
  </si>
  <si>
    <t>2014-12-20 10:50:00</t>
  </si>
  <si>
    <t>3101140201400148</t>
  </si>
  <si>
    <t>墨玉路进昌吉路北约150米</t>
  </si>
  <si>
    <t>2014-11-8 17:15:00</t>
  </si>
  <si>
    <t>3101154201400442</t>
  </si>
  <si>
    <t>港城路出江泉路东约10米</t>
  </si>
  <si>
    <t>2014-10-9 20:09:00</t>
  </si>
  <si>
    <t>3101163201400117</t>
  </si>
  <si>
    <t>亭卫公路红旗东路东约1米</t>
  </si>
  <si>
    <t>2014-12-1 9:35:00</t>
  </si>
  <si>
    <t>3101157201400457</t>
  </si>
  <si>
    <t>浦星公路出红临路北约300米</t>
  </si>
  <si>
    <t>2014-10-19 22:23:00</t>
  </si>
  <si>
    <t>3101147201400147</t>
  </si>
  <si>
    <t>外环高速外侧75.7km约1米</t>
  </si>
  <si>
    <t>2014-11-4 22:28:00</t>
  </si>
  <si>
    <t>3101129201500050</t>
  </si>
  <si>
    <t>漕宝路莲花路西约5米</t>
  </si>
  <si>
    <t>2015-3-29 22:47:00</t>
  </si>
  <si>
    <t>3101132201500017</t>
  </si>
  <si>
    <t>沪太公路顾太路路口</t>
  </si>
  <si>
    <t>2015-1-19 8:25:00</t>
  </si>
  <si>
    <t>3101138201400144</t>
  </si>
  <si>
    <t>江杨南路呼兰路东约1米</t>
  </si>
  <si>
    <t>2014-8-27 6:32:00</t>
  </si>
  <si>
    <t>3101170201400205</t>
  </si>
  <si>
    <t>松卫北路进泖亭路北约10米</t>
  </si>
  <si>
    <t>2014-12-15 15:43:00</t>
  </si>
  <si>
    <t>3101174201400180</t>
  </si>
  <si>
    <t>长兴路进沪松公路东约20米</t>
  </si>
  <si>
    <t>2014-12-1 23:34:00</t>
  </si>
  <si>
    <t>3101154201500013</t>
  </si>
  <si>
    <t>济阳路进三航路北约500米</t>
  </si>
  <si>
    <t>2015-1-8 20:30:00</t>
  </si>
  <si>
    <t>3101159201500110</t>
  </si>
  <si>
    <t>外环高速东侧30km约1米</t>
  </si>
  <si>
    <t>2015-4-1 21:55:00</t>
  </si>
  <si>
    <t>3101127201500014</t>
  </si>
  <si>
    <t>景谷路华宁路东约0米</t>
  </si>
  <si>
    <t>2015-1-27 22:30:00</t>
  </si>
  <si>
    <t>3101179201500014</t>
  </si>
  <si>
    <t>荣乐东路出方塔北路东约100米</t>
  </si>
  <si>
    <t>2015-1-13 7:05:00</t>
  </si>
  <si>
    <t>3101148201400169</t>
  </si>
  <si>
    <t>银翔路槎溪路东约1米</t>
  </si>
  <si>
    <t>2014-12-15 16:34:00</t>
  </si>
  <si>
    <t>3101090201400035</t>
  </si>
  <si>
    <t>霍山路大连路南约00米</t>
  </si>
  <si>
    <t>2014-11-22 18:50:00</t>
  </si>
  <si>
    <t>3101139201400208</t>
  </si>
  <si>
    <t>沪太路南蕰藻路东约1米</t>
  </si>
  <si>
    <t>2014-12-14 14:41:00</t>
  </si>
  <si>
    <t>3101189201500009</t>
  </si>
  <si>
    <t>沈太路进沈砖公路南约4000米</t>
  </si>
  <si>
    <t>2015-1-16 14:00:00</t>
  </si>
  <si>
    <t>3101129201500004</t>
  </si>
  <si>
    <t>虹梅南路进澄江路南约500米</t>
  </si>
  <si>
    <t>2015-1-8 7:25:00</t>
  </si>
  <si>
    <t>3101137201400211</t>
  </si>
  <si>
    <t>蕰川公路湄星路(东)西南约1米</t>
  </si>
  <si>
    <t>2014-12-21 8:30:00</t>
  </si>
  <si>
    <t>3102306201400123</t>
  </si>
  <si>
    <t>北沿公路进港沿公路东约1000米</t>
  </si>
  <si>
    <t>2014-11-1 17:40:00</t>
  </si>
  <si>
    <t>3101154201400520</t>
  </si>
  <si>
    <t>大治河路进英墩路西约800米</t>
  </si>
  <si>
    <t>2014-11-23 9:15:00</t>
  </si>
  <si>
    <t>3101094201400037</t>
  </si>
  <si>
    <t>汶水东路出逸仙路西约100米</t>
  </si>
  <si>
    <t>2014-12-13 1:07:00</t>
  </si>
  <si>
    <t>3101148201400164</t>
  </si>
  <si>
    <t>泽普路进墨玉路西约200米</t>
  </si>
  <si>
    <t>2014-12-4 4:10:00</t>
  </si>
  <si>
    <t>3101127201400290</t>
  </si>
  <si>
    <t>银春路沪闵路西约600米</t>
  </si>
  <si>
    <t>2014-11-24 18:52:00</t>
  </si>
  <si>
    <t>3101169201400119</t>
  </si>
  <si>
    <t>漕廊公路进张溪路东约1米</t>
  </si>
  <si>
    <t>2014-12-2 6:29:00</t>
  </si>
  <si>
    <t>3102302201400125</t>
  </si>
  <si>
    <t>其他路港沿镇惠中村</t>
  </si>
  <si>
    <t>2014-11-8 7:00:00</t>
  </si>
  <si>
    <t>3101205201400156</t>
  </si>
  <si>
    <t>环城南路通阳路东约1米</t>
  </si>
  <si>
    <t>2014-11-5 7:12:00</t>
  </si>
  <si>
    <t>3101158201500085</t>
  </si>
  <si>
    <t>高桥江东路进草高公路西约150米</t>
  </si>
  <si>
    <t>2015-3-17 9:08:00</t>
  </si>
  <si>
    <t>3101176201400192</t>
  </si>
  <si>
    <t>沈海高速西侧1314km约47米</t>
  </si>
  <si>
    <t>2014-12-10 13:27:00</t>
  </si>
  <si>
    <t>3101134201400214</t>
  </si>
  <si>
    <t>泰和路同济路路口东侧约200米处</t>
  </si>
  <si>
    <t>2014-12-26 8:10:00</t>
  </si>
  <si>
    <t>3101180201400504</t>
  </si>
  <si>
    <t>崧泽大道赵重公路北约5米</t>
  </si>
  <si>
    <t>2014-11-20 21:30:00</t>
  </si>
  <si>
    <t>3101134201400215</t>
  </si>
  <si>
    <t>联杨路进长联路南约100米</t>
  </si>
  <si>
    <t>2014-12-29 13:58:00</t>
  </si>
  <si>
    <t>3101148201400154</t>
  </si>
  <si>
    <t>恒飞路百安公路西约500米</t>
  </si>
  <si>
    <t>2014-11-14 6:47:00</t>
  </si>
  <si>
    <t>3101157201400528</t>
  </si>
  <si>
    <t>世纪大道出商城路东约33米</t>
  </si>
  <si>
    <t>2014-11-30 22:30:00</t>
  </si>
  <si>
    <t>3101149201400174</t>
  </si>
  <si>
    <t>宝钱公路嘉唐公路东约500米</t>
  </si>
  <si>
    <t>2014-12-20 17:39:00</t>
  </si>
  <si>
    <t>3101159201400563</t>
  </si>
  <si>
    <t>三宣公路进南团公路西约2000米</t>
  </si>
  <si>
    <t>2014-12-20 5:50:00</t>
  </si>
  <si>
    <t>3101131201400193</t>
  </si>
  <si>
    <t>宝安公路进菊泉街东约50米</t>
  </si>
  <si>
    <t>2014-11-14 7:20:00</t>
  </si>
  <si>
    <t>3101177201500024</t>
  </si>
  <si>
    <t>洞薛路进洞薛路洞西路东约2米</t>
  </si>
  <si>
    <t>2015-1-11 16:10:00</t>
  </si>
  <si>
    <t>3101137201500026</t>
  </si>
  <si>
    <t>军工路出淞军路西约300米</t>
  </si>
  <si>
    <t>2015-2-7 12:13:00</t>
  </si>
  <si>
    <t>3101142201400128</t>
  </si>
  <si>
    <t>和静路22弄7号门前东西向小路</t>
  </si>
  <si>
    <t>2014-9-23 16:55:00</t>
  </si>
  <si>
    <t>3101179201400186</t>
  </si>
  <si>
    <t>易富路进九新公路西约200米</t>
  </si>
  <si>
    <t>2014-12-4 5:30:00</t>
  </si>
  <si>
    <t>3101138201400225</t>
  </si>
  <si>
    <t>沪太公路石太路东约10米</t>
  </si>
  <si>
    <t>2014-12-30 9:40:00</t>
  </si>
  <si>
    <t>3101186201500032</t>
  </si>
  <si>
    <t>沈海高速西侧1282km约700米</t>
  </si>
  <si>
    <t>2015-2-5 19:58:00</t>
  </si>
  <si>
    <t>3101155201500055</t>
  </si>
  <si>
    <t>康新公路周邓公路东约10米</t>
  </si>
  <si>
    <t>2015-2-12 9:43:00</t>
  </si>
  <si>
    <t>3101153201500041</t>
  </si>
  <si>
    <t>华夏中路罗山路东约30米</t>
  </si>
  <si>
    <t>2015-1-30 13:04:00</t>
  </si>
  <si>
    <t>3101200201500019</t>
  </si>
  <si>
    <t>团青公路奉村路东约1米</t>
  </si>
  <si>
    <t>2015-2-23 13:10:00</t>
  </si>
  <si>
    <t>3101128201500051</t>
  </si>
  <si>
    <t>虹梅南路外环高速东约0米</t>
  </si>
  <si>
    <t>2015-3-30 11:40:00</t>
  </si>
  <si>
    <t>3101129201500044</t>
  </si>
  <si>
    <t>立跃路浦秀路北约0米</t>
  </si>
  <si>
    <t>2015-3-23 6:30:00</t>
  </si>
  <si>
    <t>3101101201500001</t>
  </si>
  <si>
    <t>中山北二路四平路东约5米</t>
  </si>
  <si>
    <t>2015-1-7 17:40:00</t>
  </si>
  <si>
    <t>3101201201500018</t>
  </si>
  <si>
    <t>港文路海杰路东约100米</t>
  </si>
  <si>
    <t>2015-2-15 6:03:00</t>
  </si>
  <si>
    <t>3101155201500136</t>
  </si>
  <si>
    <t>高桥江东路出凌江路南约200米</t>
  </si>
  <si>
    <t>2015-4-25 11:40:00</t>
  </si>
  <si>
    <t>3101094201500005</t>
  </si>
  <si>
    <t>周家嘴路出通州路东约20米</t>
  </si>
  <si>
    <t>2015-2-28 6:11:00</t>
  </si>
  <si>
    <t>3101155201500071</t>
  </si>
  <si>
    <t>花木路出锦绣路东约30米</t>
  </si>
  <si>
    <t>2015-3-1 19:15:00</t>
  </si>
  <si>
    <t>3101151201500037</t>
  </si>
  <si>
    <t>南团公路出南芦公路北约500米</t>
  </si>
  <si>
    <t>2015-1-29 22:30:00</t>
  </si>
  <si>
    <t>3101201201500027</t>
  </si>
  <si>
    <t>奉柘公路进沪杭公路东约1000米</t>
  </si>
  <si>
    <t>2015-3-11 9:20:00</t>
  </si>
  <si>
    <t>3101123201500012</t>
  </si>
  <si>
    <t>立跃路浦秀路西约0米</t>
  </si>
  <si>
    <t>2015-1-26 13:43:00</t>
  </si>
  <si>
    <t>3101134201400151</t>
  </si>
  <si>
    <t>泰和路江杨北路东约1米</t>
  </si>
  <si>
    <t>2014-9-15 6:00:00</t>
  </si>
  <si>
    <t>3101156201500114</t>
  </si>
  <si>
    <t>沪芦高速南侧60.9km约50米</t>
  </si>
  <si>
    <t>2015-4-7 8:05:00</t>
  </si>
  <si>
    <t>3101179201500107</t>
  </si>
  <si>
    <t>民益路新效路西约2米</t>
  </si>
  <si>
    <t>2015-4-29 16:39:00</t>
  </si>
  <si>
    <t>3101158201500023</t>
  </si>
  <si>
    <t>沪芦高速临港服务区北侧加油站</t>
  </si>
  <si>
    <t>2015-1-16 20:43:00</t>
  </si>
  <si>
    <t>3101041201500013</t>
  </si>
  <si>
    <t>中山南二路出天钥桥路西约200米</t>
  </si>
  <si>
    <t>2015-4-12 18:30:00</t>
  </si>
  <si>
    <t>3101121201500046</t>
  </si>
  <si>
    <t>北青公路进金光路西约800米</t>
  </si>
  <si>
    <t>2015-3-23 18:10:00</t>
  </si>
  <si>
    <t>3101137201500042</t>
  </si>
  <si>
    <t>石太路钱陆路东约1米</t>
  </si>
  <si>
    <t>2015-2-28 13:00:00</t>
  </si>
  <si>
    <t>3101175201500075</t>
  </si>
  <si>
    <t>泗砖南路进长兴东路南约400米</t>
  </si>
  <si>
    <t>2015-4-1 19:39:00</t>
  </si>
  <si>
    <t>3101132201500034</t>
  </si>
  <si>
    <t>祁连山路丰翔路北约0米</t>
  </si>
  <si>
    <t>2015-2-10 14:10:00</t>
  </si>
  <si>
    <t>3101140201500043</t>
  </si>
  <si>
    <t>上海绕城高速东侧173km约800米</t>
  </si>
  <si>
    <t>2015-4-14 13:30:00</t>
  </si>
  <si>
    <t>3101153201500090</t>
  </si>
  <si>
    <t>高桥江东路出凌高路南约80米</t>
  </si>
  <si>
    <t>2015-3-22 18:53:00</t>
  </si>
  <si>
    <t>3101179201500052</t>
  </si>
  <si>
    <t>千新公路出九江公路北约2米</t>
  </si>
  <si>
    <t>2015-3-1 13:30:00</t>
  </si>
  <si>
    <t>3101157201500108</t>
  </si>
  <si>
    <t>世纪大道进商城路西约10米</t>
  </si>
  <si>
    <t>2015-4-1 20:14:00</t>
  </si>
  <si>
    <t>3101120201500064</t>
  </si>
  <si>
    <t>华翔路进天山西路北约60米</t>
  </si>
  <si>
    <t>2015-4-22 15:10:00</t>
  </si>
  <si>
    <t>3101131201500009</t>
  </si>
  <si>
    <t>泉临路长临路东约1米</t>
  </si>
  <si>
    <t>2015-1-15 22:02:00</t>
  </si>
  <si>
    <t>3101157201500120</t>
  </si>
  <si>
    <t>南芦公路188弄158号上海成农饲料厂东门口</t>
  </si>
  <si>
    <t>2015-4-12 11:15:00</t>
  </si>
  <si>
    <t>3101086201500013</t>
  </si>
  <si>
    <t>长临路共康路东约5米</t>
  </si>
  <si>
    <t>2015-3-21 13:41:00</t>
  </si>
  <si>
    <t>3101176201500102</t>
  </si>
  <si>
    <t>九新公路进中心路南约20米</t>
  </si>
  <si>
    <t>2015-4-19 21:56:00</t>
  </si>
  <si>
    <t>3101180201500051</t>
  </si>
  <si>
    <t>练西公路进老朱枫公路西约300米</t>
  </si>
  <si>
    <t>2015-3-1 20:25:00</t>
  </si>
  <si>
    <t>3101182201500059</t>
  </si>
  <si>
    <t>华青北路天辰路南约10米</t>
  </si>
  <si>
    <t>2015-3-12 20:17:00</t>
  </si>
  <si>
    <t>3101150201500102</t>
  </si>
  <si>
    <t>上南路外环高速东约5米</t>
  </si>
  <si>
    <t>2015-3-27 14:35:00</t>
  </si>
  <si>
    <t>3101079201500020</t>
  </si>
  <si>
    <t>武宁路大渡河路东南约10米</t>
  </si>
  <si>
    <t>2015-2-28 5:19:00</t>
  </si>
  <si>
    <t>3101090201500014</t>
  </si>
  <si>
    <t>海伦西路进四川北路西约100米</t>
  </si>
  <si>
    <t>2015-4-17 22:01:00</t>
  </si>
  <si>
    <t>3101123201500041</t>
  </si>
  <si>
    <t>剑川路龙吴路西北约5米</t>
  </si>
  <si>
    <t>2015-3-18 14:16:00</t>
  </si>
  <si>
    <t>3101139201500027</t>
  </si>
  <si>
    <t>外环隧道内侧1km约500米</t>
  </si>
  <si>
    <t>2015-2-7 14:35:00</t>
  </si>
  <si>
    <t>3101125201500033</t>
  </si>
  <si>
    <t>虹梅南路出莘朱路南约30米</t>
  </si>
  <si>
    <t>2015-3-14 20:52:00</t>
  </si>
  <si>
    <t>3101174201500079</t>
  </si>
  <si>
    <t>新松江路出辰塔路西约25米</t>
  </si>
  <si>
    <t>2015-4-3 21:45:00</t>
  </si>
  <si>
    <t>3101141201500019</t>
  </si>
  <si>
    <t>思义路浏翔公路西南约5米</t>
  </si>
  <si>
    <t>2015-2-14 16:20:00</t>
  </si>
  <si>
    <t>3101158201500064</t>
  </si>
  <si>
    <t>申港大道环湖西三路东约5米</t>
  </si>
  <si>
    <t>2015-2-25 9:25:00</t>
  </si>
  <si>
    <t>3101177201500029</t>
  </si>
  <si>
    <t>泖亭路荣福路东南约10米</t>
  </si>
  <si>
    <t>2015-1-23 12:32:00</t>
  </si>
  <si>
    <t>3101088201500010</t>
  </si>
  <si>
    <t>中兴路大统路东约3米</t>
  </si>
  <si>
    <t>2015-2-16 19:00:00</t>
  </si>
  <si>
    <t>3101083201400044</t>
  </si>
  <si>
    <t>宝山路出西华路北约5米</t>
  </si>
  <si>
    <t>2014-12-24 20:05:00</t>
  </si>
  <si>
    <t>3101134201500093</t>
  </si>
  <si>
    <t>罗北路钱陆路东约1米</t>
  </si>
  <si>
    <t>2015-4-26 11:50:00</t>
  </si>
  <si>
    <t>3101176201500063</t>
  </si>
  <si>
    <t>叶新公路张米公路西南约2米</t>
  </si>
  <si>
    <t>2015-3-23 11:45:00</t>
  </si>
  <si>
    <t>3101158201500113</t>
  </si>
  <si>
    <t>浦明路出塘桥新路北约200米</t>
  </si>
  <si>
    <t>2015-4-6 7:41:00</t>
  </si>
  <si>
    <t>3101120201500040</t>
  </si>
  <si>
    <t>三鲁公路江文路北约100米</t>
  </si>
  <si>
    <t>2015-3-18 22:06:00</t>
  </si>
  <si>
    <t>3101134201500063</t>
  </si>
  <si>
    <t>南大路南陈路东约200米</t>
  </si>
  <si>
    <t>2015-4-1 7:15:00</t>
  </si>
  <si>
    <t>3101124201500042</t>
  </si>
  <si>
    <t>光中路中春路南约1米</t>
  </si>
  <si>
    <t>2015-3-20 5:45:00</t>
  </si>
  <si>
    <t>3101142201500023</t>
  </si>
  <si>
    <t>刘石路进大治路北约300米</t>
  </si>
  <si>
    <t>2015-3-6 16:50:00</t>
  </si>
  <si>
    <t>3101176201500074</t>
  </si>
  <si>
    <t>刘五公路古楼公路北约15米</t>
  </si>
  <si>
    <t>2015-3-30 12:32:00</t>
  </si>
  <si>
    <t>3101121201500037</t>
  </si>
  <si>
    <t>沪闵路金都路东约00米</t>
  </si>
  <si>
    <t>2015-3-18 5:22:00</t>
  </si>
  <si>
    <t>3103017201500001</t>
  </si>
  <si>
    <t>中环高架外侧ZW0076约0米</t>
  </si>
  <si>
    <t>2015-4-28 22:50:00</t>
  </si>
  <si>
    <t>3101171201500066</t>
  </si>
  <si>
    <t>梅家浜路进谷阳北路东约200米</t>
  </si>
  <si>
    <t>2015-3-16 18:34:00</t>
  </si>
  <si>
    <t>3101153201500043</t>
  </si>
  <si>
    <t>高科中路芳春路南约1米</t>
  </si>
  <si>
    <t>2015-2-3 10:06:00</t>
  </si>
  <si>
    <t>3101170201500054</t>
  </si>
  <si>
    <t>松卫北路塔闵公路西北约5米</t>
  </si>
  <si>
    <t>2015-3-12 19:20:00</t>
  </si>
  <si>
    <t>3101202201400188</t>
  </si>
  <si>
    <t>金闸公路南侧1km前约100米</t>
  </si>
  <si>
    <t>2014-12-8 16:30:00</t>
  </si>
  <si>
    <t>3101204201400197</t>
  </si>
  <si>
    <t>南奉公路进上海绕城高速内侧奉城上匝道东约100米</t>
  </si>
  <si>
    <t>2014-12-20 23:23:00</t>
  </si>
  <si>
    <t>3101159201500056</t>
  </si>
  <si>
    <t>洲海路华东路东约1米</t>
  </si>
  <si>
    <t>2015-2-12 9:20:00</t>
  </si>
  <si>
    <t>3101146201500041</t>
  </si>
  <si>
    <t>塔城路梅园路西约150米</t>
  </si>
  <si>
    <t>2015-4-6 18:45:00</t>
  </si>
  <si>
    <t>3101200201400205</t>
  </si>
  <si>
    <t>环城西路进西闸公路西约500米</t>
  </si>
  <si>
    <t>2014-12-30 3:45:00</t>
  </si>
  <si>
    <t>3102307201400150</t>
  </si>
  <si>
    <t>乔松路出绿海路东约100米</t>
  </si>
  <si>
    <t>2014-12-25 11:57:00</t>
  </si>
  <si>
    <t>3101150201500017</t>
  </si>
  <si>
    <t>川桥路出金豫路西约100米</t>
  </si>
  <si>
    <t>2015-1-14 4:40:00</t>
  </si>
  <si>
    <t>3101132201500084</t>
  </si>
  <si>
    <t>沪太路朗枫路北约500米</t>
  </si>
  <si>
    <t>2015-4-16 13:30:00</t>
  </si>
  <si>
    <t>3101177201500041</t>
  </si>
  <si>
    <t>松蒸公路进彭丰路西约20米</t>
  </si>
  <si>
    <t>2015-2-8 23:00:00</t>
  </si>
  <si>
    <t>3101156201500132</t>
  </si>
  <si>
    <t>施新路施湾三路东约1米</t>
  </si>
  <si>
    <t>2015-4-22 1:19:00</t>
  </si>
  <si>
    <t>3101185201500027</t>
  </si>
  <si>
    <t>外青松公路崧泽大道北约5米</t>
  </si>
  <si>
    <t>2015-2-2 19:20:00</t>
  </si>
  <si>
    <t>3101142201500038</t>
  </si>
  <si>
    <t>百安公路进宝钱公路南约500米</t>
  </si>
  <si>
    <t>2015-4-2 10:16:00</t>
  </si>
  <si>
    <t>3101133201400219</t>
  </si>
  <si>
    <t>上海绕城高速内侧208km约500米</t>
  </si>
  <si>
    <t>2014-12-29 20:00:00</t>
  </si>
  <si>
    <t>3101151201500005</t>
  </si>
  <si>
    <t>杨高北路秋霞路东约1米</t>
  </si>
  <si>
    <t>2015-1-3 13:41:00</t>
  </si>
  <si>
    <t>3101134201500024</t>
  </si>
  <si>
    <t>蕰川公路进罗北路北约200米</t>
  </si>
  <si>
    <t>2015-2-5 9:20:00</t>
  </si>
  <si>
    <t>3101159201500079</t>
  </si>
  <si>
    <t>杨高北路草高支路东约1米</t>
  </si>
  <si>
    <t>2015-3-11 19:12:00</t>
  </si>
  <si>
    <t>3101201201500046</t>
  </si>
  <si>
    <t>奉柘公路金海公路东约2米</t>
  </si>
  <si>
    <t>2015-4-15 6:33:00</t>
  </si>
  <si>
    <t>3101132201500035</t>
  </si>
  <si>
    <t>牡丹江路出海江三路北约20米</t>
  </si>
  <si>
    <t>2015-2-10 20:30:00</t>
  </si>
  <si>
    <t>3101155201500146</t>
  </si>
  <si>
    <t>张杨北路衡安路东约1米</t>
  </si>
  <si>
    <t>2015-4-29 15:00:00</t>
  </si>
  <si>
    <t>3101077201500024</t>
  </si>
  <si>
    <t>岚皋路岚皋西路北约0米</t>
  </si>
  <si>
    <t>2015-3-9 1:36:00</t>
  </si>
  <si>
    <t>3101179201500049</t>
  </si>
  <si>
    <t>荣乐西路三新路东约2米</t>
  </si>
  <si>
    <t>2015-3-5 13:35:00</t>
  </si>
  <si>
    <t>3101084201500016</t>
  </si>
  <si>
    <t>中山北路出共和新路西约150米</t>
  </si>
  <si>
    <t>2015-4-13 10:10:00</t>
  </si>
  <si>
    <t>3101041201500003</t>
  </si>
  <si>
    <t>番禺路秀山路南约5米</t>
  </si>
  <si>
    <t>2015-1-28 13:30:00</t>
  </si>
  <si>
    <t>3101154201500111</t>
  </si>
  <si>
    <t>杨高南路进浦建路南约100米</t>
  </si>
  <si>
    <t>2015-4-4 14:15:00</t>
  </si>
  <si>
    <t>3101174201500053</t>
  </si>
  <si>
    <t>叶新公路出松金公路东约100米</t>
  </si>
  <si>
    <t>2015-3-11 20:45:00</t>
  </si>
  <si>
    <t>3101137201500041</t>
  </si>
  <si>
    <t>真华路出华灵路南约60米</t>
  </si>
  <si>
    <t>2015-2-26 7:45:00</t>
  </si>
  <si>
    <t>3101137201500044</t>
  </si>
  <si>
    <t>沪翔高速内侧21km约200米</t>
  </si>
  <si>
    <t>2015-3-2 3:30:00</t>
  </si>
  <si>
    <t>3101137201500012</t>
  </si>
  <si>
    <t>宝杨路进江杨北路(东)西约30米</t>
  </si>
  <si>
    <t>2015-1-20 21:45:00</t>
  </si>
  <si>
    <t>3101147201500017</t>
  </si>
  <si>
    <t>浏翔公路丰翔路西约20米</t>
  </si>
  <si>
    <t>2015-2-12 23:20:00</t>
  </si>
  <si>
    <t>3101155201500067</t>
  </si>
  <si>
    <t>南六公路进下盐公路北约100米</t>
  </si>
  <si>
    <t>2015-3-1 15:20:00</t>
  </si>
  <si>
    <t>3101124201500048</t>
  </si>
  <si>
    <t>申嘉湖高速南侧39.4km约200米</t>
  </si>
  <si>
    <t>2015-3-25 6:35:00</t>
  </si>
  <si>
    <t>3101143201500028</t>
  </si>
  <si>
    <t>澄浏中路横仓公路北约1米</t>
  </si>
  <si>
    <t>2015-3-15 19:10:00</t>
  </si>
  <si>
    <t>3101120201500047</t>
  </si>
  <si>
    <t>虹梅南路出放鹤路北约30米</t>
  </si>
  <si>
    <t>2015-3-24 17:16:00</t>
  </si>
  <si>
    <t>3101181201500053</t>
  </si>
  <si>
    <t>天辰路进久远路西约10米</t>
  </si>
  <si>
    <t>2015-3-4 21:15:00</t>
  </si>
  <si>
    <t>3102309201500039</t>
  </si>
  <si>
    <t>北沿公路出港沿公路西约1500米</t>
  </si>
  <si>
    <t>2015-4-2 18:50:00</t>
  </si>
  <si>
    <t>3101133201500046</t>
  </si>
  <si>
    <t>宝杨路海江一路东约1米</t>
  </si>
  <si>
    <t>2015-3-3 16:54:00</t>
  </si>
  <si>
    <t>3101154201500130</t>
  </si>
  <si>
    <t>民雷路出秦家港路南约20米</t>
  </si>
  <si>
    <t>2015-4-19 14:21:00</t>
  </si>
  <si>
    <t>3101179201500070</t>
  </si>
  <si>
    <t>闵申路进茜浦路东约50米</t>
  </si>
  <si>
    <t>2015-3-20 18:30:00</t>
  </si>
  <si>
    <t>3101041201500001</t>
  </si>
  <si>
    <t>中山南二路出兆丰路东约5米</t>
  </si>
  <si>
    <t>2015-1-7 21:08:00</t>
  </si>
  <si>
    <t>3101156201500019</t>
  </si>
  <si>
    <t>周祝公路出周园路东约500米</t>
  </si>
  <si>
    <t>2015-1-13 19:25:00</t>
  </si>
  <si>
    <t>3101131201500074</t>
  </si>
  <si>
    <t>真金路武威东路东约1米</t>
  </si>
  <si>
    <t>2015-4-7 18:47:00</t>
  </si>
  <si>
    <t>3101130201400196</t>
  </si>
  <si>
    <t>其他路共富一村</t>
  </si>
  <si>
    <t>2014-11-18 15:34:00</t>
  </si>
  <si>
    <t>3101157201400586</t>
  </si>
  <si>
    <t>施湾二路施新路东约1米</t>
  </si>
  <si>
    <t>2014-12-30 19:15:00</t>
  </si>
  <si>
    <t>3101087201500019</t>
  </si>
  <si>
    <t>海宁路出乌镇路东约20米</t>
  </si>
  <si>
    <t>2015-4-27 8:49:00</t>
  </si>
  <si>
    <t>3101155201500070</t>
  </si>
  <si>
    <t>陆家嘴东路进陆家嘴环路西约100米</t>
  </si>
  <si>
    <t>2015-3-3 22:30:00</t>
  </si>
  <si>
    <t>3101179201500090</t>
  </si>
  <si>
    <t>香闵路香车路南约10米</t>
  </si>
  <si>
    <t>2015-4-15 13:00:00</t>
  </si>
  <si>
    <t>3101146201500024</t>
  </si>
  <si>
    <t>上海绕城高速北侧173km约10米</t>
  </si>
  <si>
    <t>2015-3-11 11:05:00</t>
  </si>
  <si>
    <t>3101200201400204</t>
  </si>
  <si>
    <t>航南公路沪杭公路东约1米</t>
  </si>
  <si>
    <t>2014-12-29 14:14:00</t>
  </si>
  <si>
    <t>3102306201500023</t>
  </si>
  <si>
    <t>北沿公路新海北路东约500米</t>
  </si>
  <si>
    <t>2015-3-5 9:50:00</t>
  </si>
  <si>
    <t>3101139201400213</t>
  </si>
  <si>
    <t>沪太公路进曹新公路南约600米</t>
  </si>
  <si>
    <t>2014-12-26 12:53:00</t>
  </si>
  <si>
    <t>3101126201500019</t>
  </si>
  <si>
    <t>宝南路进七莘路东约300米</t>
  </si>
  <si>
    <t>2015-2-7 13:04:00</t>
  </si>
  <si>
    <t>3101012201500011</t>
  </si>
  <si>
    <t>斜土路出制造局路西约150米</t>
  </si>
  <si>
    <t>2015-4-19 23:13:00</t>
  </si>
  <si>
    <t>3101173201500106</t>
  </si>
  <si>
    <t>人民北路进梅家浜路南约100米</t>
  </si>
  <si>
    <t>2015-4-27 17:50:00</t>
  </si>
  <si>
    <t>3101162201500024</t>
  </si>
  <si>
    <t>松金公路进金张公路南约1米</t>
  </si>
  <si>
    <t>2015-3-22 16:10:00</t>
  </si>
  <si>
    <t>3101073201500003</t>
  </si>
  <si>
    <t>桃浦路大渡河路东约50米</t>
  </si>
  <si>
    <t>2015-1-17 13:21:00</t>
  </si>
  <si>
    <t>3101146201500029</t>
  </si>
  <si>
    <t>北周路进外钱公路(西)西约300米</t>
  </si>
  <si>
    <t>2015-3-15 18:10:00</t>
  </si>
  <si>
    <t>3101134201500064</t>
  </si>
  <si>
    <t>汶水路真北路东约1米</t>
  </si>
  <si>
    <t>2015-4-2 9:00:00</t>
  </si>
  <si>
    <t>3101099201500002</t>
  </si>
  <si>
    <t>纪念路逸仙路南约00米</t>
  </si>
  <si>
    <t>2015-1-29 21:23:00</t>
  </si>
  <si>
    <t>3101208201500006</t>
  </si>
  <si>
    <t>奉柘公路进沿钱路西约500米</t>
  </si>
  <si>
    <t>2015-1-22 20:20:00</t>
  </si>
  <si>
    <t>3101174201400198</t>
  </si>
  <si>
    <t>车阳路香泾路东南约5米</t>
  </si>
  <si>
    <t>2014-12-24 11:13:00</t>
  </si>
  <si>
    <t>3101124201500018</t>
  </si>
  <si>
    <t>申嘉湖高速南侧34km约50米</t>
  </si>
  <si>
    <t>2015-2-4 12:43:00</t>
  </si>
  <si>
    <t>3101153201500075</t>
  </si>
  <si>
    <t>陈行公路进上南路南约500米</t>
  </si>
  <si>
    <t>2015-3-8 17:50:00</t>
  </si>
  <si>
    <t>3101135201500094</t>
  </si>
  <si>
    <t>刘场路出共康路北约300米</t>
  </si>
  <si>
    <t>2015-4-26 10:45:00</t>
  </si>
  <si>
    <t>3101171201500096</t>
  </si>
  <si>
    <t>刘五公路进古楼公路北约100米</t>
  </si>
  <si>
    <t>2015-4-18 20:57:00</t>
  </si>
  <si>
    <t>3101145201500039</t>
  </si>
  <si>
    <t>胜竹路进城北路西约200米</t>
  </si>
  <si>
    <t>2015-4-3 19:30:00</t>
  </si>
  <si>
    <t>3101175201500087</t>
  </si>
  <si>
    <t>沈海高速西侧1317km约600米</t>
  </si>
  <si>
    <t>2015-4-11 21:00:00</t>
  </si>
  <si>
    <t>3101129201500045</t>
  </si>
  <si>
    <t>吴中路古北路东北约0米</t>
  </si>
  <si>
    <t>2015-3-22 18:45:00</t>
  </si>
  <si>
    <t>3101129201500016</t>
  </si>
  <si>
    <t>沪青平公路航新路东南约15米</t>
  </si>
  <si>
    <t>2015-1-29 20:51:00</t>
  </si>
  <si>
    <t>3101131201500073</t>
  </si>
  <si>
    <t>友谊路进铁峰路西约50米</t>
  </si>
  <si>
    <t>2015-4-7 20:15:00</t>
  </si>
  <si>
    <t>3101172201500082</t>
  </si>
  <si>
    <t>松卫北路进北松公路北约250米</t>
  </si>
  <si>
    <t>2015-4-1 8:33:00</t>
  </si>
  <si>
    <t>3101159201500057</t>
  </si>
  <si>
    <t>大川公路进拱乐路北约200米</t>
  </si>
  <si>
    <t>2015-2-15 4:45:00</t>
  </si>
  <si>
    <t>3101184201500065</t>
  </si>
  <si>
    <t>白石公路进程鹤路西约200米</t>
  </si>
  <si>
    <t>2015-3-17 18:07:00</t>
  </si>
  <si>
    <t>3101158201500112</t>
  </si>
  <si>
    <t>蓝天路进红枫路西约200米</t>
  </si>
  <si>
    <t>2015-4-4 21:35:00</t>
  </si>
  <si>
    <t>3101134201500030</t>
  </si>
  <si>
    <t>泰和路铁山路路口</t>
  </si>
  <si>
    <t>2015-2-10 8:42:00</t>
  </si>
  <si>
    <t>3101136201500011</t>
  </si>
  <si>
    <t>逸仙路安达路南约1米</t>
  </si>
  <si>
    <t>2015-1-20 18:46:00</t>
  </si>
  <si>
    <t>3101139201500022</t>
  </si>
  <si>
    <t>真陈路城银路路口</t>
  </si>
  <si>
    <t>2015-2-4 10:35:00</t>
  </si>
  <si>
    <t>3101065201500016</t>
  </si>
  <si>
    <t>巨鹿路富民路东约3米</t>
  </si>
  <si>
    <t>2015-1-30 15:25:00</t>
  </si>
  <si>
    <t>3101129201500022</t>
  </si>
  <si>
    <t>外环高速西侧67km约10米</t>
  </si>
  <si>
    <t>2015-2-16 20:51:00</t>
  </si>
  <si>
    <t>3101156201500107</t>
  </si>
  <si>
    <t>东川公路金海路东约1米</t>
  </si>
  <si>
    <t>2015-3-31 16:10:00</t>
  </si>
  <si>
    <t>3101171201500065</t>
  </si>
  <si>
    <t>莘砖公路同乐路东约10米</t>
  </si>
  <si>
    <t>2015-3-25 17:40:00</t>
  </si>
  <si>
    <t>3101138201500061</t>
  </si>
  <si>
    <t>盘古路铁力路路口</t>
  </si>
  <si>
    <t>2015-3-31 14:02:00</t>
  </si>
  <si>
    <t>3101157201500050</t>
  </si>
  <si>
    <t>三三公路出滨果公路东约400米</t>
  </si>
  <si>
    <t>2015-2-9 21:17:00</t>
  </si>
  <si>
    <t>3101089201500004</t>
  </si>
  <si>
    <t>浙江北路天潼路北约5米</t>
  </si>
  <si>
    <t>2015-1-14 14:59:00</t>
  </si>
  <si>
    <t>3101139201500057</t>
  </si>
  <si>
    <t>蕰川路进联谊路北约150米</t>
  </si>
  <si>
    <t>2015-3-26 7:00:00</t>
  </si>
  <si>
    <t>3101186201500072</t>
  </si>
  <si>
    <t>崧泽大道嘉松中路东约5米</t>
  </si>
  <si>
    <t>2015-3-22 14:10:00</t>
  </si>
  <si>
    <t>3101135201500053</t>
  </si>
  <si>
    <t>罗北路进蕰川公路西约600米</t>
  </si>
  <si>
    <t>2015-3-20 17:51:00</t>
  </si>
  <si>
    <t>3101126201500054</t>
  </si>
  <si>
    <t>龙茗路出平阳路南约80米</t>
  </si>
  <si>
    <t>2015-4-2 17:05:00</t>
  </si>
  <si>
    <t>3101177201500088</t>
  </si>
  <si>
    <t>莘砖公路高技路西约15米</t>
  </si>
  <si>
    <t>2015-4-13 20:54:00</t>
  </si>
  <si>
    <t>3101135201500062</t>
  </si>
  <si>
    <t>石太路进沪太路东约200米</t>
  </si>
  <si>
    <t>2015-3-31 14:24:00</t>
  </si>
  <si>
    <t>3101099201500003</t>
  </si>
  <si>
    <t>四平路进吴淞路北约150米</t>
  </si>
  <si>
    <t>2015-1-30 21:30:00</t>
  </si>
  <si>
    <t>3101159201500138</t>
  </si>
  <si>
    <t>张杨路德平路东约1米</t>
  </si>
  <si>
    <t>2015-4-26 18:35:00</t>
  </si>
  <si>
    <t>3101125201500073</t>
  </si>
  <si>
    <t>华翔路进天山西路北约100米</t>
  </si>
  <si>
    <t>2015-4-28 22:05:00</t>
  </si>
  <si>
    <t>3101204201500034</t>
  </si>
  <si>
    <t>奉柘公路星火公路东约1米</t>
  </si>
  <si>
    <t>2015-3-25 7:25:00</t>
  </si>
  <si>
    <t>3101148201500027</t>
  </si>
  <si>
    <t>曹安公路出米泉路西约200米</t>
  </si>
  <si>
    <t>2015-3-12 18:22:00</t>
  </si>
  <si>
    <t>3101133201500050</t>
  </si>
  <si>
    <t>沪太路月罗路东约1米</t>
  </si>
  <si>
    <t>2015-3-13 20:14:00</t>
  </si>
  <si>
    <t>3101133201500068</t>
  </si>
  <si>
    <t>淞滨支路淞滨路北约200米</t>
  </si>
  <si>
    <t>2015-4-3 8:10:00</t>
  </si>
  <si>
    <t>3101083201500001</t>
  </si>
  <si>
    <t>三泉路出保德路北约300米</t>
  </si>
  <si>
    <t>2015-1-5 5:42:00</t>
  </si>
  <si>
    <t>3101177201500069</t>
  </si>
  <si>
    <t>叶新公路思源路西约20米</t>
  </si>
  <si>
    <t>2015-3-29 8:32:00</t>
  </si>
  <si>
    <t>3101154201500031</t>
  </si>
  <si>
    <t>华东路进龙东大道南约5米</t>
  </si>
  <si>
    <t>2015-1-24 21:59:00</t>
  </si>
  <si>
    <t>3101151201500047</t>
  </si>
  <si>
    <t>凌白公路庆利路东约1米</t>
  </si>
  <si>
    <t>2015-2-6 18:58:00</t>
  </si>
  <si>
    <t>3101188201500045</t>
  </si>
  <si>
    <t>老朱枫公路顾林路东北约18米</t>
  </si>
  <si>
    <t>2015-2-20 16:50:00</t>
  </si>
  <si>
    <t>3101123201500036</t>
  </si>
  <si>
    <t>虹梅路出宜山路南约55米</t>
  </si>
  <si>
    <t>2015-3-16 14:05:00</t>
  </si>
  <si>
    <t>3101155201500008</t>
  </si>
  <si>
    <t>南芦公路东大公路南约1米</t>
  </si>
  <si>
    <t>2015-1-5 5:46:00</t>
  </si>
  <si>
    <t>3101151201500117</t>
  </si>
  <si>
    <t>宣黄公路进川南奉公路西约100米</t>
  </si>
  <si>
    <t>2015-4-9 7:46:00</t>
  </si>
  <si>
    <t>3101127201500049</t>
  </si>
  <si>
    <t>2015-3-24 20:16:00</t>
  </si>
  <si>
    <t>3102306201500019</t>
  </si>
  <si>
    <t>汲浜公路出永北路北约5米</t>
  </si>
  <si>
    <t>2015-2-26 8:30:00</t>
  </si>
  <si>
    <t>3101150201500058</t>
  </si>
  <si>
    <t>南芦公路出东大公路北约800米</t>
  </si>
  <si>
    <t>2015-2-15 4:20:00</t>
  </si>
  <si>
    <t>3101175201500061</t>
  </si>
  <si>
    <t>沈砖公路青天路南约5米</t>
  </si>
  <si>
    <t>2015-3-10 19:10:00</t>
  </si>
  <si>
    <t>3101204201400191</t>
  </si>
  <si>
    <t>沿钱公路东侧2km约500米</t>
  </si>
  <si>
    <t>2014-12-13 8:13:00</t>
  </si>
  <si>
    <t>3101122201500063</t>
  </si>
  <si>
    <t>莘松路进沪闵公路西约60米</t>
  </si>
  <si>
    <t>2015-4-23 8:52:00</t>
  </si>
  <si>
    <t>3101206201500047</t>
  </si>
  <si>
    <t>沿钱公路金大公路北约100米</t>
  </si>
  <si>
    <t>2015-4-18 2:50:00</t>
  </si>
  <si>
    <t>3101139201500038</t>
  </si>
  <si>
    <t>真陈路丰翔路东约1米</t>
  </si>
  <si>
    <t>2015-2-13 7:38:00</t>
  </si>
  <si>
    <t>3101122201500030</t>
  </si>
  <si>
    <t>剑川路沪闵路南约1米</t>
  </si>
  <si>
    <t>2015-3-9 8:08:00</t>
  </si>
  <si>
    <t>3101105201500004</t>
  </si>
  <si>
    <t>双阳路出控江路南约200米</t>
  </si>
  <si>
    <t>2015-1-25 22:05:00</t>
  </si>
  <si>
    <t>3101153201500052</t>
  </si>
  <si>
    <t>新德西路进徳翔路东约100米</t>
  </si>
  <si>
    <t>2015-2-11 10:42:00</t>
  </si>
  <si>
    <t>3101017201500005</t>
  </si>
  <si>
    <t>打浦路隧道通耀路北约5米</t>
  </si>
  <si>
    <t>2015-3-13 20:25:00</t>
  </si>
  <si>
    <t>3101153201500048</t>
  </si>
  <si>
    <t>高桥江东路港城路北约1米</t>
  </si>
  <si>
    <t>2015-2-7 11:12:00</t>
  </si>
  <si>
    <t>3101099201500004</t>
  </si>
  <si>
    <t>大连路进长阳路南约50米</t>
  </si>
  <si>
    <t>2015-2-2 6:00:00</t>
  </si>
  <si>
    <t>3101152201500077</t>
  </si>
  <si>
    <t>张杨北路五莲路东约1米</t>
  </si>
  <si>
    <t>2015-3-10 10:17:00</t>
  </si>
  <si>
    <t>3101173201500028</t>
  </si>
  <si>
    <t>沪松公路卖新公路西约5米</t>
  </si>
  <si>
    <t>2015-1-17 17:16:00</t>
  </si>
  <si>
    <t>3101121201500059</t>
  </si>
  <si>
    <t>颛兴东路都会路东约1米</t>
  </si>
  <si>
    <t>2015-4-15 17:58:00</t>
  </si>
  <si>
    <t>3101189201500085</t>
  </si>
  <si>
    <t>崧泽大道出崧盈路东约600米</t>
  </si>
  <si>
    <t>2015-4-2 6:08:00</t>
  </si>
  <si>
    <t>3101171201500057</t>
  </si>
  <si>
    <t>沧泾路出九泾路东约250米</t>
  </si>
  <si>
    <t>2015-3-16 19:12:00</t>
  </si>
  <si>
    <t>3101171201500039</t>
  </si>
  <si>
    <t>莘砖公路出泗砖公路东约20米</t>
  </si>
  <si>
    <t>2015-2-1 19:30:00</t>
  </si>
  <si>
    <t>3101120201500061</t>
  </si>
  <si>
    <t>浦星公路竹园路东约0米</t>
  </si>
  <si>
    <t>2015-4-20 9:46:00</t>
  </si>
  <si>
    <t>3101176201500051</t>
  </si>
  <si>
    <t>平阳河路进同乐路东约300米</t>
  </si>
  <si>
    <t>2015-3-5 17:21:00</t>
  </si>
  <si>
    <t>3102305201500013</t>
  </si>
  <si>
    <t>陈彷公路进六滧公路东约800米</t>
  </si>
  <si>
    <t>2015-2-9 8:32:00</t>
  </si>
  <si>
    <t>3101174201500062</t>
  </si>
  <si>
    <t>泗凤公路进刘五公路东约200米</t>
  </si>
  <si>
    <t>2015-3-20 7:44:00</t>
  </si>
  <si>
    <t>3101156201500073</t>
  </si>
  <si>
    <t>金海路出金穗路西约70米</t>
  </si>
  <si>
    <t>2015-3-8 8:45:00</t>
  </si>
  <si>
    <t>3101124201500070</t>
  </si>
  <si>
    <t>陈行公路万芳路西约300米</t>
  </si>
  <si>
    <t>2015-4-28 6:38:00</t>
  </si>
  <si>
    <t>3101139201400181</t>
  </si>
  <si>
    <t>牡丹江路宝杨路东约1米</t>
  </si>
  <si>
    <t>2014-10-27 14:33:00</t>
  </si>
  <si>
    <t>3101157201500029</t>
  </si>
  <si>
    <t>上南路进凌兆路南约10米</t>
  </si>
  <si>
    <t>2015-1-24 6:50:00</t>
  </si>
  <si>
    <t>3101175201500080</t>
  </si>
  <si>
    <t>同乐北路出长浜路北约150米</t>
  </si>
  <si>
    <t>2015-3-30 0:15:00</t>
  </si>
  <si>
    <t>3101171201500093</t>
  </si>
  <si>
    <t>泗砖路长施公路东约5米</t>
  </si>
  <si>
    <t>2015-4-15 8:59:00</t>
  </si>
  <si>
    <t>3101124201500069</t>
  </si>
  <si>
    <t>文井路进东川路北约500米</t>
  </si>
  <si>
    <t>2015-4-27 8:02:00</t>
  </si>
  <si>
    <t>3101138201500049</t>
  </si>
  <si>
    <t>沪太公路金石路东约1米</t>
  </si>
  <si>
    <t>2015-3-12 19:10:00</t>
  </si>
  <si>
    <t>3101048201500010</t>
  </si>
  <si>
    <t>虹梅路顾戴路(西)东南约10米</t>
  </si>
  <si>
    <t>2015-3-26 5:01:00</t>
  </si>
  <si>
    <t>3101177201500046</t>
  </si>
  <si>
    <t>泖亭路华长路西约3米</t>
  </si>
  <si>
    <t>2015-3-2 17:27:00</t>
  </si>
  <si>
    <t>3101138201500077</t>
  </si>
  <si>
    <t>祁连山路进锦秋路东约500米</t>
  </si>
  <si>
    <t>2015-4-10 21:00:00</t>
  </si>
  <si>
    <t>3101135201500029</t>
  </si>
  <si>
    <t>四元路进宝泉路东约150米</t>
  </si>
  <si>
    <t>2015-2-5 21:00:00</t>
  </si>
  <si>
    <t>3101010201500001</t>
  </si>
  <si>
    <t>金陵中路嵩山路西约0米</t>
  </si>
  <si>
    <t>2015-1-11 17:23:00</t>
  </si>
  <si>
    <t>3101142201500031</t>
  </si>
  <si>
    <t>博园路钱家村路西约3米</t>
  </si>
  <si>
    <t>2015-3-17 10:29:00</t>
  </si>
  <si>
    <t>3101134201500069</t>
  </si>
  <si>
    <t>友谊路出克山路西约200米</t>
  </si>
  <si>
    <t>2015-4-4 10:30:00</t>
  </si>
  <si>
    <t>3101172201500003</t>
  </si>
  <si>
    <t>竹亭路进山房公路北约5米</t>
  </si>
  <si>
    <t>2015-1-5 21:00:00</t>
  </si>
  <si>
    <t>3101157201500089</t>
  </si>
  <si>
    <t>莱阳路出衡安路北约100米</t>
  </si>
  <si>
    <t>2015-3-21 21:37:00</t>
  </si>
  <si>
    <t>3101130201500028</t>
  </si>
  <si>
    <t>同济路出宝杨路南约100米</t>
  </si>
  <si>
    <t>2015-2-9 5:36:00</t>
  </si>
  <si>
    <t>3101152201500020</t>
  </si>
  <si>
    <t>张杨北路江东支路(北)南约20米</t>
  </si>
  <si>
    <t>2015-1-14 7:08:00</t>
  </si>
  <si>
    <t>3101154201500014</t>
  </si>
  <si>
    <t>川南奉公路进航城路南约100米</t>
  </si>
  <si>
    <t>2015-1-9 20:38:00</t>
  </si>
  <si>
    <t>3101149201500018</t>
  </si>
  <si>
    <t>鹤望路出金运路东约200米</t>
  </si>
  <si>
    <t>2015-2-14 13:50:00</t>
  </si>
  <si>
    <t>3102306201500020</t>
  </si>
  <si>
    <t>潘圆公路出大兴路东约500米</t>
  </si>
  <si>
    <t>2015-2-26 18:47:00</t>
  </si>
  <si>
    <t>3101086201500006</t>
  </si>
  <si>
    <t>天目中路大统路东约5米</t>
  </si>
  <si>
    <t>2015-1-27 23:35:00</t>
  </si>
  <si>
    <t>3101138201400207</t>
  </si>
  <si>
    <t>泰和路铁山路南约3米</t>
  </si>
  <si>
    <t>2014-12-14 20:17:00</t>
  </si>
  <si>
    <t>3101202201500020</t>
  </si>
  <si>
    <t>浦星公路东侧30km约50米</t>
  </si>
  <si>
    <t>2015-2-27 7:30:00</t>
  </si>
  <si>
    <t>3101154201500003</t>
  </si>
  <si>
    <t>沪南公路六奉公路南约3米</t>
  </si>
  <si>
    <t>2015-1-1 10:13:00</t>
  </si>
  <si>
    <t>3101129201500066</t>
  </si>
  <si>
    <t>昆阳路出剑川路北约100米</t>
  </si>
  <si>
    <t>2015-4-23 16:52:00</t>
  </si>
  <si>
    <t>3101173201500067</t>
  </si>
  <si>
    <t>叶家公路进沪松公路东约500米</t>
  </si>
  <si>
    <t>2015-3-27 20:32:00</t>
  </si>
  <si>
    <t>3101152201500059</t>
  </si>
  <si>
    <t>2015-2-18 19:00:00</t>
  </si>
  <si>
    <t>3101044201500014</t>
  </si>
  <si>
    <t>漕宝路虹漕南路东南约10米</t>
  </si>
  <si>
    <t>2015-4-16 12:01:00</t>
  </si>
  <si>
    <t>3101205201500029</t>
  </si>
  <si>
    <t>沪杭公路进新北路北约200米</t>
  </si>
  <si>
    <t>2015-3-12 18:50:00</t>
  </si>
  <si>
    <t>3101086201500012</t>
  </si>
  <si>
    <t>共和新路中山北路北约5米</t>
  </si>
  <si>
    <t>2015-3-17 15:26:00</t>
  </si>
  <si>
    <t>3101081201500015</t>
  </si>
  <si>
    <t>共和新路出永和路南约100米</t>
  </si>
  <si>
    <t>2015-4-12 2:14:00</t>
  </si>
  <si>
    <t>3101096201400039</t>
  </si>
  <si>
    <t>四平路出密云路北约200米</t>
  </si>
  <si>
    <t>2014-12-19 5:30:00</t>
  </si>
  <si>
    <t>3101179201500026</t>
  </si>
  <si>
    <t>荣乐东路进联阳路西约20米</t>
  </si>
  <si>
    <t>2015-1-19 7:30:00</t>
  </si>
  <si>
    <t>3102307201500009</t>
  </si>
  <si>
    <t>向化公路进陈海公路南约200米</t>
  </si>
  <si>
    <t>2015-2-5 15:00:00</t>
  </si>
  <si>
    <t>3101155201500065</t>
  </si>
  <si>
    <t>浦东大道进团林路西约25米</t>
  </si>
  <si>
    <t>2015-2-28 9:57:00</t>
  </si>
  <si>
    <t>3101203201400196</t>
  </si>
  <si>
    <t>观工路进南海公路南约200米</t>
  </si>
  <si>
    <t>2014-12-19 20:11:00</t>
  </si>
  <si>
    <t>3101133201500048</t>
  </si>
  <si>
    <t>军工路淞军路路口</t>
  </si>
  <si>
    <t>2015-3-8 9:00:00</t>
  </si>
  <si>
    <t>3101175201500036</t>
  </si>
  <si>
    <t>玉树路进闵塔公路北约200米</t>
  </si>
  <si>
    <t>2015-1-28 23:40:00</t>
  </si>
  <si>
    <t>3101179201500081</t>
  </si>
  <si>
    <t>人民北路出南期昌路南约10米</t>
  </si>
  <si>
    <t>2015-4-6 18:18:00</t>
  </si>
  <si>
    <t>3101170201500084</t>
  </si>
  <si>
    <t>叶新公路进范家公路西约1200米</t>
  </si>
  <si>
    <t>2015-4-6 19:15:00</t>
  </si>
  <si>
    <t>3101184201500002</t>
  </si>
  <si>
    <t>锦商公路出商前路北约1000米</t>
  </si>
  <si>
    <t>2015-1-10 7:42:00</t>
  </si>
  <si>
    <t>3101179201500071</t>
  </si>
  <si>
    <t>荣乐东路进方塔北路东约200米</t>
  </si>
  <si>
    <t>2015-3-31 11:40:00</t>
  </si>
  <si>
    <t>3101013201500006</t>
  </si>
  <si>
    <t>复兴中路进茂名南路东约100米</t>
  </si>
  <si>
    <t>2015-3-28 18:13:00</t>
  </si>
  <si>
    <t>3101175201500092</t>
  </si>
  <si>
    <t>人民北路出新松江路南约150米</t>
  </si>
  <si>
    <t>2015-4-16 9:35:00</t>
  </si>
  <si>
    <t>3101070201500008</t>
  </si>
  <si>
    <t>新村路大华路南约0米</t>
  </si>
  <si>
    <t>2015-1-26 16:20:00</t>
  </si>
  <si>
    <t>3102307201500033</t>
  </si>
  <si>
    <t>北沿公路出汲浜公路北约5米</t>
  </si>
  <si>
    <t>2015-3-25 17:00:00</t>
  </si>
  <si>
    <t>3101121201500038</t>
  </si>
  <si>
    <t>宁虹路出申昆路西约150米</t>
  </si>
  <si>
    <t>2015-3-18 8:23:00</t>
  </si>
  <si>
    <t>3101209201500025</t>
  </si>
  <si>
    <t>川南奉公路东侧48km约200米</t>
  </si>
  <si>
    <t>2015-3-8 18:05:00</t>
  </si>
  <si>
    <t>3101151201500053</t>
  </si>
  <si>
    <t>五洲大道东侧五洲大道南侧杨高北路下匝道前约800米</t>
  </si>
  <si>
    <t>2015-2-11 18:20:00</t>
  </si>
  <si>
    <t>3101156201500028</t>
  </si>
  <si>
    <t>其他路仓房村</t>
  </si>
  <si>
    <t>2015-1-22 19:09:00</t>
  </si>
  <si>
    <t>3101169201500019</t>
  </si>
  <si>
    <t>金廊公路进朱吕公路南约200米</t>
  </si>
  <si>
    <t>2015-3-12 6:20:00</t>
  </si>
  <si>
    <t>3101184201500077</t>
  </si>
  <si>
    <t>朱枫公路进康业路北约10米</t>
  </si>
  <si>
    <t>2015-3-28 11:55:00</t>
  </si>
  <si>
    <t>3102213201500003</t>
  </si>
  <si>
    <t>港建路越海路口</t>
  </si>
  <si>
    <t>2015-3-27 11:11:00</t>
  </si>
  <si>
    <t>3101124201500052</t>
  </si>
  <si>
    <t>2015-3-31 7:07:00</t>
  </si>
  <si>
    <t>3101143201500003</t>
  </si>
  <si>
    <t>胜辛路洪德路东约2米</t>
  </si>
  <si>
    <t>2015-1-12 10:59:00</t>
  </si>
  <si>
    <t>3101135201500013</t>
  </si>
  <si>
    <t>月罗公路富乐支路东约1米</t>
  </si>
  <si>
    <t>2015-1-20 19:04:00</t>
  </si>
  <si>
    <t>3101173201500050</t>
  </si>
  <si>
    <t>明中路出新育路东约300米</t>
  </si>
  <si>
    <t>2015-3-7 13:24:00</t>
  </si>
  <si>
    <t>3101154201500038</t>
  </si>
  <si>
    <t>外环高速东侧28.5km约10米</t>
  </si>
  <si>
    <t>2015-1-30 4:55:00</t>
  </si>
  <si>
    <t>3101083201500011</t>
  </si>
  <si>
    <t>粤秀路出彭江路北约200米</t>
  </si>
  <si>
    <t>2015-3-15 20:25:00</t>
  </si>
  <si>
    <t>3101096201500013</t>
  </si>
  <si>
    <t>周家嘴路新建路南约0米</t>
  </si>
  <si>
    <t>2015-4-17 9:20:00</t>
  </si>
  <si>
    <t>3101203201500004</t>
  </si>
  <si>
    <t>大叶公路东侧31km约200米</t>
  </si>
  <si>
    <t>2015-1-14 11:15:00</t>
  </si>
  <si>
    <t>3101085201500008</t>
  </si>
  <si>
    <t>中兴路进恒丰北路西约100米</t>
  </si>
  <si>
    <t>2015-2-8 9:28:00</t>
  </si>
  <si>
    <t>3101153201500088</t>
  </si>
  <si>
    <t>莱阳路出沪东路南约15米</t>
  </si>
  <si>
    <t>2015-3-20 16:20:00</t>
  </si>
  <si>
    <t>3101209201500005</t>
  </si>
  <si>
    <t>南亭公路进浦卫公路西约500米</t>
  </si>
  <si>
    <t>2015-1-22 15:05:00</t>
  </si>
  <si>
    <t>3101134201500047</t>
  </si>
  <si>
    <t>锦秋路出祁连山路东约800米</t>
  </si>
  <si>
    <t>2015-3-12 13:57:00</t>
  </si>
  <si>
    <t>3101149201500025</t>
  </si>
  <si>
    <t>靖远路临洮路南约5米</t>
  </si>
  <si>
    <t>2015-3-12 6:42:00</t>
  </si>
  <si>
    <t>3101134201500023</t>
  </si>
  <si>
    <t>月罗公路进蕰川公路西约30米</t>
  </si>
  <si>
    <t>2015-2-5 15:30:00</t>
  </si>
  <si>
    <t>3101173201500072</t>
  </si>
  <si>
    <t>泗砖路进沪松公路南约40米</t>
  </si>
  <si>
    <t>2015-3-29 10:17:00</t>
  </si>
  <si>
    <t>3101146201500040</t>
  </si>
  <si>
    <t>外环高速外侧77Km+400M处</t>
  </si>
  <si>
    <t>2015-4-6 0:25:00</t>
  </si>
  <si>
    <t>3101203201500003</t>
  </si>
  <si>
    <t>金钱公路进平庄西路北约800米</t>
  </si>
  <si>
    <t>2015-1-5 19:51:00</t>
  </si>
  <si>
    <t>3101174201500073</t>
  </si>
  <si>
    <t>明华路进明中路南约100米</t>
  </si>
  <si>
    <t>2015-3-26 16:26:00</t>
  </si>
  <si>
    <t>3101135201500052</t>
  </si>
  <si>
    <t>水产路进铁力路西约50米</t>
  </si>
  <si>
    <t>2015-3-20 10:55:00</t>
  </si>
  <si>
    <t>3101137201500018</t>
  </si>
  <si>
    <t>宝安公路沪太公路路口</t>
  </si>
  <si>
    <t>2015-1-14 7:30:00</t>
  </si>
  <si>
    <t>3101164201500011</t>
  </si>
  <si>
    <t>亭枫公路进松卫南路东约1000米</t>
  </si>
  <si>
    <t>2015-1-28 18:00:00</t>
  </si>
  <si>
    <t>3101076201500009</t>
  </si>
  <si>
    <t>交通路进志丹路西约130米</t>
  </si>
  <si>
    <t>2015-1-29 5:50:00</t>
  </si>
  <si>
    <t>3101134201500058</t>
  </si>
  <si>
    <t>友谊路1869弄</t>
  </si>
  <si>
    <t>2015-3-28 22:03:00</t>
  </si>
  <si>
    <t>3101174201500103</t>
  </si>
  <si>
    <t>北松公路汇北公路西北约5米</t>
  </si>
  <si>
    <t>2015-4-10 10:13:00</t>
  </si>
  <si>
    <t>3101045201500004</t>
  </si>
  <si>
    <t>衡山路进乌鲁木齐南路西约150米</t>
  </si>
  <si>
    <t>2015-2-4 0:40:00</t>
  </si>
  <si>
    <t>3101129201500039</t>
  </si>
  <si>
    <t>闸航路出召泰路西约20米</t>
  </si>
  <si>
    <t>2015-3-18 0:40:00</t>
  </si>
  <si>
    <t>3101176201500056</t>
  </si>
  <si>
    <t>泗陈公路出沪松公路西约1000米</t>
  </si>
  <si>
    <t>2015-3-11 19:28:00</t>
  </si>
  <si>
    <t>3101171201500105</t>
  </si>
  <si>
    <t>新车公路新加路南约5米</t>
  </si>
  <si>
    <t>2015-4-27 19:11:00</t>
  </si>
  <si>
    <t>3101203201400206</t>
  </si>
  <si>
    <t>秀南路南中路东约5米</t>
  </si>
  <si>
    <t>2014-12-31 15:50:00</t>
  </si>
  <si>
    <t>3101135201500016</t>
  </si>
  <si>
    <t>宝安公路联杨路东约300米</t>
  </si>
  <si>
    <t>2015-1-13 19:28:00</t>
  </si>
  <si>
    <t>3101135201500007</t>
  </si>
  <si>
    <t>月罗公路段泾路路口</t>
  </si>
  <si>
    <t>2015-1-14 7:04:00</t>
  </si>
  <si>
    <t>3101175201500068</t>
  </si>
  <si>
    <t>沪松公路江川路东南约12米</t>
  </si>
  <si>
    <t>2015-3-28 11:10:00</t>
  </si>
  <si>
    <t>3101120201500072</t>
  </si>
  <si>
    <t>吴中路进新镇路西约100米</t>
  </si>
  <si>
    <t>2015-4-28 8:10:00</t>
  </si>
  <si>
    <t>3101176201500030</t>
  </si>
  <si>
    <t>沈海高速西侧1299km约100米</t>
  </si>
  <si>
    <t>2015-1-24 6:00:00</t>
  </si>
  <si>
    <t>3102232201500001</t>
  </si>
  <si>
    <t>日樱南路进德堡路南约300米</t>
  </si>
  <si>
    <t>2015-2-4 14:30:00</t>
  </si>
  <si>
    <t>3101127201500028</t>
  </si>
  <si>
    <t>朱梅路进虹梅南路东约800米</t>
  </si>
  <si>
    <t>2015-2-27 18:01:00</t>
  </si>
  <si>
    <t>3101179201500059</t>
  </si>
  <si>
    <t>振业路进张泾路西约80米</t>
  </si>
  <si>
    <t>2015-3-14 14:38:00</t>
  </si>
  <si>
    <t>3101203201500042</t>
  </si>
  <si>
    <t>上海绕城高速东侧88km约500米</t>
  </si>
  <si>
    <t>2015-4-7 9:00:00</t>
  </si>
  <si>
    <t>3101179201500086</t>
  </si>
  <si>
    <t>林荫新路出林绿路西约800米</t>
  </si>
  <si>
    <t>2015-4-9 1:50:00</t>
  </si>
  <si>
    <t>3101170201500038</t>
  </si>
  <si>
    <t>松汇西路玉树路西北约10米</t>
  </si>
  <si>
    <t>2015-1-30 10:21:00</t>
  </si>
  <si>
    <t>3101071201500031</t>
  </si>
  <si>
    <t>高陵路铜川路西南约0米</t>
  </si>
  <si>
    <t>2015-4-1 18:58:00</t>
  </si>
  <si>
    <t>3101172201500060</t>
  </si>
  <si>
    <t>车亭公路进引水公路南约100米</t>
  </si>
  <si>
    <t>2015-3-11 5:35:00</t>
  </si>
  <si>
    <t>3101184201500100</t>
  </si>
  <si>
    <t>前云路进徐南路南约800米</t>
  </si>
  <si>
    <t>2015-4-20 1:00:00</t>
  </si>
  <si>
    <t>3101080201500017</t>
  </si>
  <si>
    <t>共和新路进汶水路南约5米</t>
  </si>
  <si>
    <t>2015-4-15 6:13:00</t>
  </si>
  <si>
    <t>3101134201500087</t>
  </si>
  <si>
    <t>杨北路进杨宗支路东约150米</t>
  </si>
  <si>
    <t>2015-4-22 8:45:00</t>
  </si>
  <si>
    <t>3101174201500098</t>
  </si>
  <si>
    <t>九新公路进明中路北约100米</t>
  </si>
  <si>
    <t>2015-4-22 5:29:00</t>
  </si>
  <si>
    <t>3101134201500070</t>
  </si>
  <si>
    <t>月罗公路出锦乐路西约300米</t>
  </si>
  <si>
    <t>2015-4-4 21:37:00</t>
  </si>
  <si>
    <t>3101149201500052</t>
  </si>
  <si>
    <t>靖远路临洮路南约1米</t>
  </si>
  <si>
    <t>2015-4-28 14:44:00</t>
  </si>
  <si>
    <t>3101137201500086</t>
  </si>
  <si>
    <t>顾北路进潘泾路西约300米</t>
  </si>
  <si>
    <t>2015-4-19 4:20:00</t>
  </si>
  <si>
    <t>3101155201500143</t>
  </si>
  <si>
    <t>其他路老港镇二灶港路日新13组</t>
  </si>
  <si>
    <t>2015-4-27 12:30:00</t>
  </si>
  <si>
    <t>3101130201500071</t>
  </si>
  <si>
    <t>罗北路沪太公路东约1米</t>
  </si>
  <si>
    <t>2015-4-5 9:15:00</t>
  </si>
  <si>
    <t>3101103201500006</t>
  </si>
  <si>
    <t>国伟路出闸殷路东约200米</t>
  </si>
  <si>
    <t>2015-3-16 8:05:00</t>
  </si>
  <si>
    <t>3101139201500078</t>
  </si>
  <si>
    <t>富锦路江杨北路南约5米</t>
  </si>
  <si>
    <t>2015-4-13 23:26:00</t>
  </si>
  <si>
    <t>3101047201500017</t>
  </si>
  <si>
    <t>康健路习勤路东约5米</t>
  </si>
  <si>
    <t>2015-4-30 11:02:00</t>
  </si>
  <si>
    <t>3101151201500036</t>
  </si>
  <si>
    <t>迎宾高速西侧迎宾高速北侧唐黄上匝道前约2米</t>
  </si>
  <si>
    <t>2015-1-29 12:30:00</t>
  </si>
  <si>
    <t>3101158201500144</t>
  </si>
  <si>
    <t>金海路出川沙路西约50米</t>
  </si>
  <si>
    <t>2015-4-27 23:11:00</t>
  </si>
  <si>
    <t>3101156201500149</t>
  </si>
  <si>
    <t>川展路南六公路东约1米</t>
  </si>
  <si>
    <t>2015-4-30 15:43:00</t>
  </si>
  <si>
    <t>3101129201500057</t>
  </si>
  <si>
    <t>莲花南路金都路北约5米</t>
  </si>
  <si>
    <t>2015-4-13 7:37:00</t>
  </si>
  <si>
    <t>3101173201500089</t>
  </si>
  <si>
    <t>大叶公路进济众路东约10米</t>
  </si>
  <si>
    <t>2015-4-15 11:40:00</t>
  </si>
  <si>
    <t>3101012201500012</t>
  </si>
  <si>
    <t>西藏南路大林路东约0米</t>
  </si>
  <si>
    <t>2015-4-24 22:07:00</t>
  </si>
  <si>
    <t>3101049201500016</t>
  </si>
  <si>
    <t>龙吴路出景联路(西)北约200米</t>
  </si>
  <si>
    <t>2015-4-24 11:11:00</t>
  </si>
  <si>
    <t>3101155201500118</t>
  </si>
  <si>
    <t>成山路华鹏路西北约3米</t>
  </si>
  <si>
    <t>2015-4-9 23:31:00</t>
  </si>
  <si>
    <t>3101010201500007</t>
  </si>
  <si>
    <t>金陵东路出广西南路西约30米</t>
  </si>
  <si>
    <t>2015-3-30 9:50:00</t>
  </si>
  <si>
    <t>3101158201500045</t>
  </si>
  <si>
    <t>台儿庄路出长岛路南约200米</t>
  </si>
  <si>
    <t>2015-2-2 19:50:00</t>
  </si>
  <si>
    <t>3101139201500014</t>
  </si>
  <si>
    <t>月罗公路进罗东路西约100米</t>
  </si>
  <si>
    <t>2015-1-28 18:44:00</t>
  </si>
  <si>
    <t>3101186201500096</t>
  </si>
  <si>
    <t>华青路进新达路南约20米</t>
  </si>
  <si>
    <t>2015-4-13 21:23:00</t>
  </si>
  <si>
    <t>3101137201500080</t>
  </si>
  <si>
    <t>市一东路进潘泾路西约250米</t>
  </si>
  <si>
    <t>2015-4-13 19:15:00</t>
  </si>
  <si>
    <t>3101169201500028</t>
  </si>
  <si>
    <t>金山大道进杭州湾大道东约1米</t>
  </si>
  <si>
    <t>2015-4-9 0:01:00</t>
  </si>
  <si>
    <t>3101139201500067</t>
  </si>
  <si>
    <t>富锦路潘泾路东约1米</t>
  </si>
  <si>
    <t>2015-4-3 6:50:00</t>
  </si>
  <si>
    <t>3101138201500096</t>
  </si>
  <si>
    <t>沪太支路进守仁桥街西约300米</t>
  </si>
  <si>
    <t>2015-4-28 10:09:00</t>
  </si>
  <si>
    <t>3102300201500043</t>
  </si>
  <si>
    <t>草港公路出永前二号路西约20米</t>
  </si>
  <si>
    <t>2015-4-13 12:15:00</t>
  </si>
  <si>
    <t>3101175201500085</t>
  </si>
  <si>
    <t>塔闵公路出松卫北路西约300米</t>
  </si>
  <si>
    <t>2015-4-8 18:55:00</t>
  </si>
  <si>
    <t>3101079201500037</t>
  </si>
  <si>
    <t>延长西路进宜川路东约60米</t>
  </si>
  <si>
    <t>2015-4-19 19:05:00</t>
  </si>
  <si>
    <t>3101139201500088</t>
  </si>
  <si>
    <t>铁山路进铁通路南约300米</t>
  </si>
  <si>
    <t>2015-4-21 16:35:00</t>
  </si>
  <si>
    <t>3101155201500127</t>
  </si>
  <si>
    <t>洲海路华东路西南约3米</t>
  </si>
  <si>
    <t>2015-4-15 19:13:00</t>
  </si>
  <si>
    <t>3101019201500013</t>
  </si>
  <si>
    <t>复兴中路陕西南路西约0米</t>
  </si>
  <si>
    <t>2015-4-25 17:58:00</t>
  </si>
  <si>
    <t>3101097201500016</t>
  </si>
  <si>
    <t>长阳路出舟山路东约5米</t>
  </si>
  <si>
    <t>2015-4-25 7:20:00</t>
  </si>
  <si>
    <t>3101153201500115</t>
  </si>
  <si>
    <t>杨高北路港城路东约1米</t>
  </si>
  <si>
    <t>2015-4-8 10:58:00</t>
  </si>
  <si>
    <t>3101171201500095</t>
  </si>
  <si>
    <t>泗砖路进长施公路南约150米</t>
  </si>
  <si>
    <t>2015-4-11 23:57:00</t>
  </si>
  <si>
    <t>3101155201500148</t>
  </si>
  <si>
    <t>浦明路商城路东北约5米</t>
  </si>
  <si>
    <t>2015-4-29 19:31:00</t>
  </si>
  <si>
    <t>3101151201500081</t>
  </si>
  <si>
    <t>高科西路出杨高南路北约200米</t>
  </si>
  <si>
    <t>2015-3-13 21:24:00</t>
  </si>
  <si>
    <t>3101184201500088</t>
  </si>
  <si>
    <t>白石公路进新胜路西约600米</t>
  </si>
  <si>
    <t>2015-4-6 15:32:00</t>
  </si>
  <si>
    <t>3101017201500010</t>
  </si>
  <si>
    <t>鲁班路出南塘浜路南约250米</t>
  </si>
  <si>
    <t>2015-4-18 21:07:00</t>
  </si>
  <si>
    <t>The first 6 numbers indicates the district</t>
  </si>
  <si>
    <t>死亡事故:Death</t>
  </si>
  <si>
    <t>E.g. 310112 is Minhang</t>
  </si>
  <si>
    <t>伤人事故: Injury</t>
  </si>
  <si>
    <t>财产损失事故: Property Loss</t>
  </si>
  <si>
    <t>3101173201400081</t>
    <phoneticPr fontId="3" type="noConversion"/>
  </si>
  <si>
    <t>2014-8-12 22:55:00</t>
    <phoneticPr fontId="3" type="noConversion"/>
  </si>
  <si>
    <t>year</t>
    <phoneticPr fontId="3" type="noConversion"/>
  </si>
  <si>
    <t>month</t>
    <phoneticPr fontId="3" type="noConversion"/>
  </si>
  <si>
    <t>day</t>
    <phoneticPr fontId="3" type="noConversion"/>
  </si>
  <si>
    <t>hour</t>
    <phoneticPr fontId="3" type="noConversion"/>
  </si>
  <si>
    <t>0-1</t>
  </si>
  <si>
    <t>0-1</t>
    <phoneticPr fontId="3" type="noConversion"/>
  </si>
  <si>
    <t>1-2</t>
  </si>
  <si>
    <t>1-2</t>
    <phoneticPr fontId="3" type="noConversion"/>
  </si>
  <si>
    <t>2-3</t>
  </si>
  <si>
    <t>2-3</t>
    <phoneticPr fontId="3" type="noConversion"/>
  </si>
  <si>
    <t>3-4</t>
  </si>
  <si>
    <t>3-4</t>
    <phoneticPr fontId="3" type="noConversion"/>
  </si>
  <si>
    <t>4-5</t>
  </si>
  <si>
    <t>4-5</t>
    <phoneticPr fontId="3" type="noConversion"/>
  </si>
  <si>
    <t>5-6</t>
  </si>
  <si>
    <t>5-6</t>
    <phoneticPr fontId="3" type="noConversion"/>
  </si>
  <si>
    <t>6-7</t>
  </si>
  <si>
    <t>6-7</t>
    <phoneticPr fontId="3" type="noConversion"/>
  </si>
  <si>
    <t>7-8</t>
  </si>
  <si>
    <t>7-8</t>
    <phoneticPr fontId="3" type="noConversion"/>
  </si>
  <si>
    <t>8-9</t>
  </si>
  <si>
    <t>8-9</t>
    <phoneticPr fontId="3" type="noConversion"/>
  </si>
  <si>
    <t>9-10</t>
  </si>
  <si>
    <t>9-10</t>
    <phoneticPr fontId="3" type="noConversion"/>
  </si>
  <si>
    <t>10-11</t>
  </si>
  <si>
    <t>10-11</t>
    <phoneticPr fontId="3" type="noConversion"/>
  </si>
  <si>
    <t>11-12</t>
  </si>
  <si>
    <t>11-12</t>
    <phoneticPr fontId="3" type="noConversion"/>
  </si>
  <si>
    <t>12-13</t>
  </si>
  <si>
    <t>12-13</t>
    <phoneticPr fontId="3" type="noConversion"/>
  </si>
  <si>
    <t>13-14</t>
  </si>
  <si>
    <t>13-14</t>
    <phoneticPr fontId="3" type="noConversion"/>
  </si>
  <si>
    <t>14-15</t>
  </si>
  <si>
    <t>14-15</t>
    <phoneticPr fontId="3" type="noConversion"/>
  </si>
  <si>
    <t>15-16</t>
  </si>
  <si>
    <t>15-16</t>
    <phoneticPr fontId="3" type="noConversion"/>
  </si>
  <si>
    <t>16-17</t>
  </si>
  <si>
    <t>16-17</t>
    <phoneticPr fontId="3" type="noConversion"/>
  </si>
  <si>
    <t>17-18</t>
  </si>
  <si>
    <t>17-18</t>
    <phoneticPr fontId="3" type="noConversion"/>
  </si>
  <si>
    <t>18-19</t>
  </si>
  <si>
    <t>18-19</t>
    <phoneticPr fontId="3" type="noConversion"/>
  </si>
  <si>
    <t>19-20</t>
  </si>
  <si>
    <t>19-20</t>
    <phoneticPr fontId="3" type="noConversion"/>
  </si>
  <si>
    <t>20-21</t>
  </si>
  <si>
    <t>20-21</t>
    <phoneticPr fontId="3" type="noConversion"/>
  </si>
  <si>
    <t>21-22</t>
  </si>
  <si>
    <t>21-22</t>
    <phoneticPr fontId="3" type="noConversion"/>
  </si>
  <si>
    <t>22-23</t>
  </si>
  <si>
    <t>22-23</t>
    <phoneticPr fontId="3" type="noConversion"/>
  </si>
  <si>
    <t>23-0</t>
  </si>
  <si>
    <t>23-0</t>
    <phoneticPr fontId="3" type="noConversion"/>
  </si>
  <si>
    <t>frequencies</t>
    <phoneticPr fontId="3" type="noConversion"/>
  </si>
  <si>
    <t>time</t>
    <phoneticPr fontId="3" type="noConversion"/>
  </si>
  <si>
    <t>=</t>
    <phoneticPr fontId="3" type="noConversion"/>
  </si>
  <si>
    <r>
      <t xml:space="preserve">310101 </t>
    </r>
    <r>
      <rPr>
        <sz val="10"/>
        <color rgb="FF000000"/>
        <rFont val="宋体"/>
        <family val="3"/>
        <charset val="134"/>
      </rPr>
      <t>黄浦区</t>
    </r>
  </si>
  <si>
    <r>
      <t xml:space="preserve">310103 </t>
    </r>
    <r>
      <rPr>
        <sz val="10"/>
        <color rgb="FF000000"/>
        <rFont val="宋体"/>
        <family val="3"/>
        <charset val="134"/>
      </rPr>
      <t>卢湾区</t>
    </r>
  </si>
  <si>
    <r>
      <t xml:space="preserve">310104 </t>
    </r>
    <r>
      <rPr>
        <sz val="10"/>
        <color rgb="FF000000"/>
        <rFont val="宋体"/>
        <family val="3"/>
        <charset val="134"/>
      </rPr>
      <t>徐汇区</t>
    </r>
  </si>
  <si>
    <r>
      <t xml:space="preserve">310105 </t>
    </r>
    <r>
      <rPr>
        <sz val="10"/>
        <color rgb="FF000000"/>
        <rFont val="宋体"/>
        <family val="3"/>
        <charset val="134"/>
      </rPr>
      <t>长宁区</t>
    </r>
  </si>
  <si>
    <r>
      <t xml:space="preserve">310106 </t>
    </r>
    <r>
      <rPr>
        <sz val="10"/>
        <color rgb="FF000000"/>
        <rFont val="宋体"/>
        <family val="3"/>
        <charset val="134"/>
      </rPr>
      <t>静安区</t>
    </r>
  </si>
  <si>
    <r>
      <t xml:space="preserve">310107 </t>
    </r>
    <r>
      <rPr>
        <sz val="10"/>
        <color rgb="FF000000"/>
        <rFont val="宋体"/>
        <family val="3"/>
        <charset val="134"/>
      </rPr>
      <t>普陀区</t>
    </r>
  </si>
  <si>
    <r>
      <t xml:space="preserve">310108 </t>
    </r>
    <r>
      <rPr>
        <sz val="10"/>
        <color rgb="FF000000"/>
        <rFont val="宋体"/>
        <family val="3"/>
        <charset val="134"/>
      </rPr>
      <t>闸北区</t>
    </r>
  </si>
  <si>
    <r>
      <t xml:space="preserve">310109 </t>
    </r>
    <r>
      <rPr>
        <sz val="10"/>
        <color rgb="FF000000"/>
        <rFont val="宋体"/>
        <family val="3"/>
        <charset val="134"/>
      </rPr>
      <t>虹口区</t>
    </r>
  </si>
  <si>
    <r>
      <t xml:space="preserve">310110 </t>
    </r>
    <r>
      <rPr>
        <sz val="10"/>
        <color rgb="FF000000"/>
        <rFont val="宋体"/>
        <family val="3"/>
        <charset val="134"/>
      </rPr>
      <t>杨浦区</t>
    </r>
  </si>
  <si>
    <r>
      <t xml:space="preserve">310112 </t>
    </r>
    <r>
      <rPr>
        <sz val="10"/>
        <color rgb="FF000000"/>
        <rFont val="宋体"/>
        <family val="3"/>
        <charset val="134"/>
      </rPr>
      <t>闵行区</t>
    </r>
  </si>
  <si>
    <r>
      <t xml:space="preserve">310113 </t>
    </r>
    <r>
      <rPr>
        <sz val="10"/>
        <color rgb="FF000000"/>
        <rFont val="宋体"/>
        <family val="3"/>
        <charset val="134"/>
      </rPr>
      <t>宝山区</t>
    </r>
  </si>
  <si>
    <r>
      <t xml:space="preserve">310114 </t>
    </r>
    <r>
      <rPr>
        <sz val="10"/>
        <color rgb="FF000000"/>
        <rFont val="宋体"/>
        <family val="3"/>
        <charset val="134"/>
      </rPr>
      <t>嘉定区</t>
    </r>
  </si>
  <si>
    <r>
      <t xml:space="preserve">310115 </t>
    </r>
    <r>
      <rPr>
        <sz val="10"/>
        <color rgb="FF000000"/>
        <rFont val="宋体"/>
        <family val="3"/>
        <charset val="134"/>
      </rPr>
      <t>浦东新区</t>
    </r>
  </si>
  <si>
    <r>
      <t xml:space="preserve">310116 </t>
    </r>
    <r>
      <rPr>
        <sz val="10"/>
        <color rgb="FF000000"/>
        <rFont val="宋体"/>
        <family val="3"/>
        <charset val="134"/>
      </rPr>
      <t>金山区</t>
    </r>
  </si>
  <si>
    <r>
      <t xml:space="preserve">310117 </t>
    </r>
    <r>
      <rPr>
        <sz val="10"/>
        <color rgb="FF000000"/>
        <rFont val="宋体"/>
        <family val="3"/>
        <charset val="134"/>
      </rPr>
      <t>松江区</t>
    </r>
  </si>
  <si>
    <r>
      <t xml:space="preserve">310118 </t>
    </r>
    <r>
      <rPr>
        <sz val="10"/>
        <color rgb="FF000000"/>
        <rFont val="宋体"/>
        <family val="3"/>
        <charset val="134"/>
      </rPr>
      <t>青浦区</t>
    </r>
  </si>
  <si>
    <r>
      <t xml:space="preserve">310119 </t>
    </r>
    <r>
      <rPr>
        <sz val="10"/>
        <color rgb="FF000000"/>
        <rFont val="宋体"/>
        <family val="3"/>
        <charset val="134"/>
      </rPr>
      <t>南汇区</t>
    </r>
  </si>
  <si>
    <r>
      <t xml:space="preserve">310120 </t>
    </r>
    <r>
      <rPr>
        <sz val="10"/>
        <color rgb="FF000000"/>
        <rFont val="宋体"/>
        <family val="3"/>
        <charset val="134"/>
      </rPr>
      <t>奉贤区</t>
    </r>
  </si>
  <si>
    <r>
      <t xml:space="preserve">310230 </t>
    </r>
    <r>
      <rPr>
        <sz val="10"/>
        <color rgb="FF000000"/>
        <rFont val="宋体"/>
        <family val="3"/>
        <charset val="134"/>
      </rPr>
      <t>崇明县</t>
    </r>
    <r>
      <rPr>
        <sz val="10"/>
        <color rgb="FF000000"/>
        <rFont val="Helvetica Neue"/>
      </rPr>
      <t xml:space="preserve"> </t>
    </r>
  </si>
  <si>
    <r>
      <t xml:space="preserve">310221 </t>
    </r>
    <r>
      <rPr>
        <sz val="10"/>
        <color rgb="FF000000"/>
        <rFont val="宋体"/>
        <family val="3"/>
        <charset val="134"/>
      </rPr>
      <t>上海市闵行区（原上海县）</t>
    </r>
    <phoneticPr fontId="3" type="noConversion"/>
  </si>
  <si>
    <r>
      <t xml:space="preserve">310223 </t>
    </r>
    <r>
      <rPr>
        <sz val="10"/>
        <color rgb="FF000000"/>
        <rFont val="宋体"/>
        <family val="3"/>
        <charset val="134"/>
      </rPr>
      <t>上海市宝山区（原宝山县）</t>
    </r>
    <phoneticPr fontId="3" type="noConversion"/>
  </si>
  <si>
    <r>
      <t xml:space="preserve">310225 </t>
    </r>
    <r>
      <rPr>
        <sz val="10"/>
        <color rgb="FF000000"/>
        <rFont val="宋体"/>
        <family val="3"/>
        <charset val="134"/>
      </rPr>
      <t>上海市南汇区（原南汇县）</t>
    </r>
    <phoneticPr fontId="3" type="noConversion"/>
  </si>
  <si>
    <r>
      <t xml:space="preserve">310226 </t>
    </r>
    <r>
      <rPr>
        <sz val="10"/>
        <color rgb="FF000000"/>
        <rFont val="宋体"/>
        <family val="3"/>
        <charset val="134"/>
      </rPr>
      <t>上海市奉贤区（原奉贤县）</t>
    </r>
    <phoneticPr fontId="3" type="noConversion"/>
  </si>
  <si>
    <t>星期六</t>
  </si>
  <si>
    <t>星期日</t>
  </si>
  <si>
    <t>星期四</t>
  </si>
  <si>
    <t>星期二</t>
  </si>
  <si>
    <t>星期一</t>
  </si>
  <si>
    <t>星期三</t>
  </si>
  <si>
    <t>星期五</t>
  </si>
  <si>
    <t>星期六</t>
    <phoneticPr fontId="3" type="noConversion"/>
  </si>
  <si>
    <t>星期一</t>
    <phoneticPr fontId="3" type="noConversion"/>
  </si>
  <si>
    <t>星期二</t>
    <phoneticPr fontId="3" type="noConversion"/>
  </si>
  <si>
    <t>2014-7-26</t>
  </si>
  <si>
    <t>2014-10-12</t>
  </si>
  <si>
    <t>2014-7-27</t>
  </si>
  <si>
    <t>2014-9-27</t>
  </si>
  <si>
    <t>2014-11-20</t>
  </si>
  <si>
    <t>2014-10-14</t>
  </si>
  <si>
    <t>2015-1-15</t>
  </si>
  <si>
    <t>2015-4-6</t>
  </si>
  <si>
    <t>2015-4-9</t>
  </si>
  <si>
    <t>2014-7-2</t>
  </si>
  <si>
    <t>2014-7-25</t>
  </si>
  <si>
    <t>2014-7-22</t>
  </si>
  <si>
    <t>2014-7-21</t>
  </si>
  <si>
    <t>2014-8-1</t>
  </si>
  <si>
    <t>2014-8-28</t>
  </si>
  <si>
    <t>2014-11-19</t>
  </si>
  <si>
    <t>2015-2-7</t>
  </si>
  <si>
    <t>2015-1-17</t>
  </si>
  <si>
    <t>2014-12-13</t>
  </si>
  <si>
    <t>2015-4-22</t>
  </si>
  <si>
    <t>2015-3-9</t>
  </si>
  <si>
    <t>2015-4-20</t>
  </si>
  <si>
    <t>2014-7-4</t>
  </si>
  <si>
    <t>2014-7-16</t>
  </si>
  <si>
    <t>2014-9-23</t>
  </si>
  <si>
    <t>2014-7-17</t>
  </si>
  <si>
    <t>2014-10-2</t>
  </si>
  <si>
    <t>2014-10-1</t>
  </si>
  <si>
    <t>2014-8-26</t>
  </si>
  <si>
    <t>2014-7-28</t>
  </si>
  <si>
    <t>2014-7-10</t>
  </si>
  <si>
    <t>2014-8-21</t>
  </si>
  <si>
    <t>2015-4-7</t>
  </si>
  <si>
    <t>2014-9-19</t>
  </si>
  <si>
    <t>2014-11-26</t>
  </si>
  <si>
    <t>2014-11-3</t>
  </si>
  <si>
    <t>2014-12-18</t>
  </si>
  <si>
    <t>2014-11-8</t>
  </si>
  <si>
    <t>2014-11-30</t>
  </si>
  <si>
    <t>2014-11-18</t>
  </si>
  <si>
    <t>2014-12-10</t>
  </si>
  <si>
    <t>2015-1-8</t>
  </si>
  <si>
    <t>2014-11-14</t>
  </si>
  <si>
    <t>2014-10-24</t>
  </si>
  <si>
    <t>2014-11-22</t>
  </si>
  <si>
    <t>2014-9-16</t>
  </si>
  <si>
    <t>2014-9-29</t>
  </si>
  <si>
    <t>2015-1-24</t>
  </si>
  <si>
    <t>2015-1-26</t>
  </si>
  <si>
    <t>2014-12-20</t>
  </si>
  <si>
    <t>2015-2-3</t>
  </si>
  <si>
    <t>2015-4-2</t>
  </si>
  <si>
    <t>2015-4-13</t>
  </si>
  <si>
    <t>2015-4-26</t>
  </si>
  <si>
    <t>2015-2-11</t>
  </si>
  <si>
    <t>2015-3-10</t>
  </si>
  <si>
    <t>2015-3-17</t>
  </si>
  <si>
    <t>2015-4-4</t>
  </si>
  <si>
    <t>2015-1-1</t>
  </si>
  <si>
    <t>2015-1-12</t>
  </si>
  <si>
    <t>2015-1-30</t>
  </si>
  <si>
    <t>2015-4-8</t>
  </si>
  <si>
    <t>2014-8-3</t>
  </si>
  <si>
    <t>2014-7-12</t>
  </si>
  <si>
    <t>2014-9-14</t>
  </si>
  <si>
    <t>2014-8-22</t>
  </si>
  <si>
    <t>2014-8-25</t>
  </si>
  <si>
    <t>2014-8-8</t>
  </si>
  <si>
    <t>2014-9-7</t>
  </si>
  <si>
    <t>2014-10-29</t>
  </si>
  <si>
    <t>2014-10-30</t>
  </si>
  <si>
    <t>2014-11-21</t>
  </si>
  <si>
    <t>2014-7-15</t>
  </si>
  <si>
    <t>2014-9-4</t>
  </si>
  <si>
    <t>2014-9-21</t>
  </si>
  <si>
    <t>2014-8-15</t>
  </si>
  <si>
    <t>2014-10-20</t>
  </si>
  <si>
    <t>2014-10-11</t>
  </si>
  <si>
    <t>2014-10-18</t>
  </si>
  <si>
    <t>2014-7-18</t>
  </si>
  <si>
    <t>2014-11-23</t>
  </si>
  <si>
    <t>2014-11-7</t>
  </si>
  <si>
    <t>2014-10-23</t>
  </si>
  <si>
    <t>2014-11-6</t>
  </si>
  <si>
    <t>2014-12-25</t>
  </si>
  <si>
    <t>2014-9-17</t>
  </si>
  <si>
    <t>2014-11-5</t>
  </si>
  <si>
    <t>2015-3-30</t>
  </si>
  <si>
    <t>2015-4-25</t>
  </si>
  <si>
    <t>2015-4-12</t>
  </si>
  <si>
    <t>2015-3-11</t>
  </si>
  <si>
    <t>2015-3-28</t>
  </si>
  <si>
    <t>2015-1-14</t>
  </si>
  <si>
    <t>2014-7-6</t>
  </si>
  <si>
    <t>2014-10-4</t>
  </si>
  <si>
    <t>2014-10-27</t>
  </si>
  <si>
    <t>2014-11-11</t>
  </si>
  <si>
    <t>2014-12-19</t>
  </si>
  <si>
    <t>2015-1-22</t>
  </si>
  <si>
    <t>2014-12-7</t>
  </si>
  <si>
    <t>2014-12-26</t>
  </si>
  <si>
    <t>2015-2-4</t>
  </si>
  <si>
    <t>2015-4-27</t>
  </si>
  <si>
    <t>2015-1-29</t>
  </si>
  <si>
    <t>2014-10-19</t>
  </si>
  <si>
    <t>2014-12-11</t>
  </si>
  <si>
    <t>2014-12-15</t>
  </si>
  <si>
    <t>2015-1-2</t>
  </si>
  <si>
    <t>2014-9-15</t>
  </si>
  <si>
    <t>2014-10-5</t>
  </si>
  <si>
    <t>2014-10-9</t>
  </si>
  <si>
    <t>2014-12-24</t>
  </si>
  <si>
    <t>2014-12-29</t>
  </si>
  <si>
    <t>2015-2-23</t>
  </si>
  <si>
    <t>2015-4-14</t>
  </si>
  <si>
    <t>2015-3-21</t>
  </si>
  <si>
    <t>2015-1-3</t>
  </si>
  <si>
    <t>2015-1-28</t>
  </si>
  <si>
    <t>2014-7-7</t>
  </si>
  <si>
    <t>2014-8-13</t>
  </si>
  <si>
    <t>2014-12-8</t>
  </si>
  <si>
    <t>2014-7-31</t>
  </si>
  <si>
    <t>2014-9-9</t>
  </si>
  <si>
    <t>2014-8-11</t>
  </si>
  <si>
    <t>2014-10-7</t>
  </si>
  <si>
    <t>2014-11-10</t>
  </si>
  <si>
    <t>2014-11-1</t>
  </si>
  <si>
    <t>2015-3-3</t>
  </si>
  <si>
    <t>2014-12-30</t>
  </si>
  <si>
    <t>2014-12-22</t>
  </si>
  <si>
    <t>2014-12-1</t>
  </si>
  <si>
    <t>2014-12-14</t>
  </si>
  <si>
    <t>2015-1-16</t>
  </si>
  <si>
    <t>2015-3-27</t>
  </si>
  <si>
    <t>2015-4-19</t>
  </si>
  <si>
    <t>2015-3-31</t>
  </si>
  <si>
    <t>2015-4-28</t>
  </si>
  <si>
    <t>2014-9-11</t>
  </si>
  <si>
    <t>2014-7-11</t>
  </si>
  <si>
    <t>2014-7-14</t>
  </si>
  <si>
    <t>2014-8-6</t>
  </si>
  <si>
    <t>2014-9-10</t>
  </si>
  <si>
    <t>2014-8-31</t>
  </si>
  <si>
    <t>2014-9-5</t>
  </si>
  <si>
    <t>2014-11-12</t>
  </si>
  <si>
    <t>2014-10-10</t>
  </si>
  <si>
    <t>2014-9-2</t>
  </si>
  <si>
    <t>2014-12-2</t>
  </si>
  <si>
    <t>2014-9-25</t>
  </si>
  <si>
    <t>2014-7-23</t>
  </si>
  <si>
    <t>2014-7-30</t>
  </si>
  <si>
    <t>2014-10-16</t>
  </si>
  <si>
    <t>2014-10-26</t>
  </si>
  <si>
    <t>2014-12-9</t>
  </si>
  <si>
    <t>2014-11-24</t>
  </si>
  <si>
    <t>2014-11-29</t>
  </si>
  <si>
    <t>2015-4-29</t>
  </si>
  <si>
    <t>2015-3-1</t>
  </si>
  <si>
    <t>2015-2-5</t>
  </si>
  <si>
    <t>2014-12-31</t>
  </si>
  <si>
    <t>2015-4-30</t>
  </si>
  <si>
    <t>2014-7-13</t>
  </si>
  <si>
    <t>2014-12-3</t>
  </si>
  <si>
    <t>2014-9-13</t>
  </si>
  <si>
    <t>2014-9-20</t>
  </si>
  <si>
    <t>2014-9-22</t>
  </si>
  <si>
    <t>2015-2-24</t>
  </si>
  <si>
    <t>2015-2-14</t>
  </si>
  <si>
    <t>2015-3-6</t>
  </si>
  <si>
    <t>2015-3-22</t>
  </si>
  <si>
    <t>2015-2-20</t>
  </si>
  <si>
    <t>2015-3-20</t>
  </si>
  <si>
    <t>2015-4-21</t>
  </si>
  <si>
    <t>2014-8-5</t>
  </si>
  <si>
    <t>2014-8-14</t>
  </si>
  <si>
    <t>2014-8-24</t>
  </si>
  <si>
    <t>2014-8-30</t>
  </si>
  <si>
    <t>2014-9-30</t>
  </si>
  <si>
    <t>2014-11-17</t>
  </si>
  <si>
    <t>2014-10-15</t>
  </si>
  <si>
    <t>2014-12-4</t>
  </si>
  <si>
    <t>2014-12-21</t>
  </si>
  <si>
    <t>2014-12-27</t>
  </si>
  <si>
    <t>2014-12-28</t>
  </si>
  <si>
    <t>2015-1-7</t>
  </si>
  <si>
    <t>2015-3-24</t>
  </si>
  <si>
    <t>2015-3-8</t>
  </si>
  <si>
    <t>2015-3-25</t>
  </si>
  <si>
    <t>2015-1-11</t>
  </si>
  <si>
    <t>2014-8-29</t>
  </si>
  <si>
    <t>2014-12-12</t>
  </si>
  <si>
    <t>2014-8-4</t>
  </si>
  <si>
    <t>2014-9-12</t>
  </si>
  <si>
    <t>2014-12-23</t>
  </si>
  <si>
    <t>2014-9-18</t>
  </si>
  <si>
    <t>2014-12-16</t>
  </si>
  <si>
    <t>2014-11-2</t>
  </si>
  <si>
    <t>2015-1-10</t>
  </si>
  <si>
    <t>2015-1-6</t>
  </si>
  <si>
    <t>2015-3-15</t>
  </si>
  <si>
    <t>2015-1-20</t>
  </si>
  <si>
    <t>2015-3-12</t>
  </si>
  <si>
    <t>2015-2-6</t>
  </si>
  <si>
    <t>2015-2-26</t>
  </si>
  <si>
    <t>2015-2-27</t>
  </si>
  <si>
    <t>2015-4-1</t>
  </si>
  <si>
    <t>2014-7-9</t>
  </si>
  <si>
    <t>2014-8-19</t>
  </si>
  <si>
    <t>2014-7-1</t>
  </si>
  <si>
    <t>2015-1-9</t>
  </si>
  <si>
    <t>2014-10-21</t>
  </si>
  <si>
    <t>2014-11-13</t>
  </si>
  <si>
    <t>2015-1-5</t>
  </si>
  <si>
    <t>2015-2-2</t>
  </si>
  <si>
    <t>2015-1-13</t>
  </si>
  <si>
    <t>2015-2-1</t>
  </si>
  <si>
    <t>2015-2-18</t>
  </si>
  <si>
    <t>2015-4-15</t>
  </si>
  <si>
    <t>2014-10-31</t>
  </si>
  <si>
    <t>2015-4-18</t>
  </si>
  <si>
    <t>2014-7-19</t>
  </si>
  <si>
    <t>2015-2-16</t>
  </si>
  <si>
    <t>2015-3-13</t>
  </si>
  <si>
    <t>2014-8-2</t>
  </si>
  <si>
    <t>2014-7-29</t>
  </si>
  <si>
    <t>2014-11-9</t>
  </si>
  <si>
    <t>2015-1-27</t>
  </si>
  <si>
    <t>2015-4-3</t>
  </si>
  <si>
    <t>2015-3-4</t>
  </si>
  <si>
    <t>2015-4-11</t>
  </si>
  <si>
    <t>2015-2-9</t>
  </si>
  <si>
    <t>2015-4-10</t>
  </si>
  <si>
    <t>2014-8-12</t>
  </si>
  <si>
    <t>2014-8-23</t>
  </si>
  <si>
    <t>2014-9-8</t>
  </si>
  <si>
    <t>2014-11-4</t>
  </si>
  <si>
    <t>2015-1-25</t>
  </si>
  <si>
    <t>2015-4-24</t>
  </si>
  <si>
    <t>2015-2-22</t>
  </si>
  <si>
    <t>2014-9-24</t>
  </si>
  <si>
    <t>2015-2-8</t>
  </si>
  <si>
    <t>2015-2-12</t>
  </si>
  <si>
    <t>2014-10-25</t>
  </si>
  <si>
    <t>2015-2-15</t>
  </si>
  <si>
    <t>2014-8-9</t>
  </si>
  <si>
    <t>2014-12-5</t>
  </si>
  <si>
    <t>2015-2-28</t>
  </si>
  <si>
    <t>2015-3-18</t>
  </si>
  <si>
    <t>2014-8-10</t>
  </si>
  <si>
    <t>2014-8-18</t>
  </si>
  <si>
    <t>2014-11-25</t>
  </si>
  <si>
    <t>2014-8-27</t>
  </si>
  <si>
    <t>2014-10-28</t>
  </si>
  <si>
    <t>2014-9-3</t>
  </si>
  <si>
    <t>2015-3-16</t>
  </si>
  <si>
    <t>2015-2-13</t>
  </si>
  <si>
    <t>2014-7-5</t>
  </si>
  <si>
    <t>2014-10-22</t>
  </si>
  <si>
    <t>2014-10-8</t>
  </si>
  <si>
    <t>2015-3-26</t>
  </si>
  <si>
    <t>2015-2-10</t>
  </si>
  <si>
    <t>2015-3-29</t>
  </si>
  <si>
    <t>2015-4-23</t>
  </si>
  <si>
    <t>2014-7-8</t>
  </si>
  <si>
    <t>2014-10-6</t>
  </si>
  <si>
    <t>2015-3-2</t>
  </si>
  <si>
    <t>2014-10-3</t>
  </si>
  <si>
    <t>2015-2-25</t>
  </si>
  <si>
    <t>2015-3-5</t>
  </si>
  <si>
    <t>value</t>
  </si>
  <si>
    <t>value</t>
    <phoneticPr fontId="3" type="noConversion"/>
  </si>
  <si>
    <t>次数</t>
    <phoneticPr fontId="3" type="noConversion"/>
  </si>
  <si>
    <t>天数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</si>
</sst>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[DBNum1][$-804]yyyy&quot;年&quot;m&quot;月&quot;;@"/>
    <numFmt numFmtId="178" formatCode="[$-804]aaaa;@"/>
  </numFmts>
  <fonts count="9">
    <font>
      <sz val="10"/>
      <color rgb="FF000000"/>
      <name val="Helvetica Neue"/>
    </font>
    <font>
      <sz val="12"/>
      <color rgb="FF000000"/>
      <name val="Helvetica Neue"/>
    </font>
    <font>
      <b/>
      <sz val="10"/>
      <color rgb="FF000000"/>
      <name val="Helvetica Neue"/>
    </font>
    <font>
      <sz val="9"/>
      <name val="宋体"/>
      <family val="3"/>
      <charset val="134"/>
    </font>
    <font>
      <sz val="14"/>
      <color rgb="FF1A1A1A"/>
      <name val="Arial"/>
      <family val="2"/>
    </font>
    <font>
      <sz val="10"/>
      <color rgb="FF000000"/>
      <name val="宋体"/>
      <family val="3"/>
      <charset val="134"/>
    </font>
    <font>
      <sz val="10.5"/>
      <color rgb="FF000000"/>
      <name val="等线"/>
      <family val="3"/>
      <charset val="134"/>
    </font>
    <font>
      <sz val="10"/>
      <color rgb="FF000000"/>
      <name val="Arial"/>
      <family val="2"/>
    </font>
    <font>
      <sz val="10"/>
      <color rgb="FFFF000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2" fillId="3" borderId="0" xfId="0" applyFont="1" applyFill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3" borderId="0" xfId="0" applyFont="1" applyFill="1" applyBorder="1" applyAlignment="1">
      <alignment vertical="top"/>
    </xf>
    <xf numFmtId="0" fontId="1" fillId="0" borderId="5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vertical="top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top" wrapText="1"/>
    </xf>
    <xf numFmtId="176" fontId="0" fillId="0" borderId="0" xfId="0" applyNumberFormat="1" applyFont="1" applyAlignment="1">
      <alignment vertical="top"/>
    </xf>
    <xf numFmtId="176" fontId="0" fillId="0" borderId="0" xfId="0" applyNumberFormat="1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78" fontId="6" fillId="0" borderId="0" xfId="0" applyNumberFormat="1" applyFont="1" applyAlignment="1">
      <alignment vertical="top" wrapText="1"/>
    </xf>
    <xf numFmtId="178" fontId="7" fillId="0" borderId="0" xfId="0" applyNumberFormat="1" applyFont="1" applyAlignment="1">
      <alignment horizontal="left" vertical="center" wrapText="1"/>
    </xf>
    <xf numFmtId="178" fontId="7" fillId="0" borderId="0" xfId="0" applyNumberFormat="1" applyFont="1" applyAlignment="1">
      <alignment horizontal="center" vertical="center" wrapText="1"/>
    </xf>
    <xf numFmtId="178" fontId="6" fillId="0" borderId="0" xfId="0" applyNumberFormat="1" applyFont="1" applyAlignment="1">
      <alignment horizontal="justify" vertical="center" wrapText="1"/>
    </xf>
    <xf numFmtId="178" fontId="0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top"/>
    </xf>
    <xf numFmtId="0" fontId="0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49" fontId="0" fillId="4" borderId="0" xfId="0" applyNumberFormat="1" applyFont="1" applyFill="1" applyAlignment="1">
      <alignment vertical="top" wrapText="1"/>
    </xf>
    <xf numFmtId="176" fontId="0" fillId="4" borderId="0" xfId="0" applyNumberFormat="1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14" fontId="0" fillId="0" borderId="0" xfId="0" applyNumberFormat="1" applyFont="1" applyAlignment="1">
      <alignment vertical="top"/>
    </xf>
    <xf numFmtId="14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justify" vertical="center" wrapText="1"/>
    </xf>
    <xf numFmtId="0" fontId="6" fillId="4" borderId="0" xfId="0" applyFont="1" applyFill="1" applyAlignment="1">
      <alignment horizontal="justify" vertical="center" wrapText="1"/>
    </xf>
    <xf numFmtId="14" fontId="0" fillId="4" borderId="0" xfId="0" applyNumberFormat="1" applyFont="1" applyFill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6" fillId="0" borderId="0" xfId="0" applyFont="1" applyFill="1" applyAlignment="1">
      <alignment horizontal="justify" vertical="center" wrapText="1"/>
    </xf>
    <xf numFmtId="0" fontId="0" fillId="0" borderId="0" xfId="0" applyFont="1" applyFill="1" applyAlignment="1">
      <alignment vertical="top" wrapText="1"/>
    </xf>
    <xf numFmtId="14" fontId="0" fillId="0" borderId="0" xfId="0" applyNumberFormat="1" applyFont="1" applyFill="1" applyAlignment="1">
      <alignment vertical="top"/>
    </xf>
    <xf numFmtId="0" fontId="0" fillId="0" borderId="0" xfId="0" applyFont="1" applyFill="1" applyAlignment="1">
      <alignment vertical="top"/>
    </xf>
    <xf numFmtId="0" fontId="5" fillId="4" borderId="0" xfId="0" applyFont="1" applyFill="1" applyAlignment="1">
      <alignment vertical="top" wrapText="1"/>
    </xf>
    <xf numFmtId="0" fontId="8" fillId="0" borderId="0" xfId="0" applyFont="1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Z1020"/>
  <sheetViews>
    <sheetView showGridLines="0" topLeftCell="A913" workbookViewId="0">
      <selection activeCell="D1010" sqref="D1010"/>
    </sheetView>
  </sheetViews>
  <sheetFormatPr defaultColWidth="14.453125" defaultRowHeight="15" customHeight="1"/>
  <cols>
    <col min="1" max="1" width="27.54296875" customWidth="1"/>
    <col min="2" max="2" width="48.54296875" customWidth="1"/>
    <col min="3" max="3" width="11.453125" customWidth="1"/>
    <col min="4" max="4" width="30.08984375" customWidth="1"/>
    <col min="5" max="5" width="17.08984375" customWidth="1"/>
    <col min="6" max="26" width="8.26953125" customWidth="1"/>
  </cols>
  <sheetData>
    <row r="1" spans="1:26" ht="30.75" customHeight="1">
      <c r="A1" s="47" t="s">
        <v>0</v>
      </c>
      <c r="B1" s="48"/>
      <c r="C1" s="48"/>
      <c r="D1" s="48"/>
      <c r="E1" s="4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hidden="1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hidden="1" customHeight="1">
      <c r="A3" s="4">
        <v>1</v>
      </c>
      <c r="B3" s="5" t="s">
        <v>6</v>
      </c>
      <c r="C3" s="6" t="s">
        <v>7</v>
      </c>
      <c r="D3" s="6" t="s">
        <v>8</v>
      </c>
      <c r="E3" s="6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7">
        <v>2</v>
      </c>
      <c r="B4" s="8" t="s">
        <v>10</v>
      </c>
      <c r="C4" s="9" t="s">
        <v>11</v>
      </c>
      <c r="D4" s="9" t="s">
        <v>12</v>
      </c>
      <c r="E4" s="9" t="s">
        <v>3047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7">
        <v>3</v>
      </c>
      <c r="B5" s="8" t="s">
        <v>13</v>
      </c>
      <c r="C5" s="9" t="s">
        <v>11</v>
      </c>
      <c r="D5" s="9" t="s">
        <v>14</v>
      </c>
      <c r="E5" s="9" t="s">
        <v>15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7">
        <v>4</v>
      </c>
      <c r="B6" s="8" t="s">
        <v>16</v>
      </c>
      <c r="C6" s="9" t="s">
        <v>11</v>
      </c>
      <c r="D6" s="9" t="s">
        <v>17</v>
      </c>
      <c r="E6" s="9" t="s">
        <v>18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7">
        <v>5</v>
      </c>
      <c r="B7" s="8" t="s">
        <v>19</v>
      </c>
      <c r="C7" s="9" t="s">
        <v>11</v>
      </c>
      <c r="D7" s="9" t="s">
        <v>20</v>
      </c>
      <c r="E7" s="9" t="s">
        <v>21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7">
        <v>6</v>
      </c>
      <c r="B8" s="8" t="s">
        <v>22</v>
      </c>
      <c r="C8" s="9" t="s">
        <v>11</v>
      </c>
      <c r="D8" s="9" t="s">
        <v>23</v>
      </c>
      <c r="E8" s="9" t="s">
        <v>24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7">
        <v>7</v>
      </c>
      <c r="B9" s="8" t="s">
        <v>3046</v>
      </c>
      <c r="C9" s="9" t="s">
        <v>11</v>
      </c>
      <c r="D9" s="9" t="s">
        <v>25</v>
      </c>
      <c r="E9" s="9" t="s">
        <v>26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hidden="1" customHeight="1">
      <c r="A10" s="7">
        <v>8</v>
      </c>
      <c r="B10" s="8" t="s">
        <v>27</v>
      </c>
      <c r="C10" s="9" t="s">
        <v>7</v>
      </c>
      <c r="D10" s="9" t="s">
        <v>28</v>
      </c>
      <c r="E10" s="9" t="s">
        <v>29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hidden="1" customHeight="1">
      <c r="A11" s="7">
        <v>9</v>
      </c>
      <c r="B11" s="8" t="s">
        <v>30</v>
      </c>
      <c r="C11" s="9" t="s">
        <v>31</v>
      </c>
      <c r="D11" s="9" t="s">
        <v>32</v>
      </c>
      <c r="E11" s="9" t="s">
        <v>33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7">
        <v>10</v>
      </c>
      <c r="B12" s="8" t="s">
        <v>34</v>
      </c>
      <c r="C12" s="9" t="s">
        <v>11</v>
      </c>
      <c r="D12" s="9" t="s">
        <v>35</v>
      </c>
      <c r="E12" s="9" t="s">
        <v>36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7">
        <v>11</v>
      </c>
      <c r="B13" s="8" t="s">
        <v>37</v>
      </c>
      <c r="C13" s="9" t="s">
        <v>11</v>
      </c>
      <c r="D13" s="9" t="s">
        <v>38</v>
      </c>
      <c r="E13" s="9" t="s">
        <v>39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7">
        <v>12</v>
      </c>
      <c r="B14" s="8" t="s">
        <v>40</v>
      </c>
      <c r="C14" s="9" t="s">
        <v>11</v>
      </c>
      <c r="D14" s="9" t="s">
        <v>41</v>
      </c>
      <c r="E14" s="9" t="s">
        <v>42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7">
        <v>13</v>
      </c>
      <c r="B15" s="8" t="s">
        <v>43</v>
      </c>
      <c r="C15" s="9" t="s">
        <v>11</v>
      </c>
      <c r="D15" s="9" t="s">
        <v>44</v>
      </c>
      <c r="E15" s="9" t="s">
        <v>45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7">
        <v>14</v>
      </c>
      <c r="B16" s="8" t="s">
        <v>46</v>
      </c>
      <c r="C16" s="9" t="s">
        <v>11</v>
      </c>
      <c r="D16" s="9" t="s">
        <v>47</v>
      </c>
      <c r="E16" s="9" t="s">
        <v>48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7">
        <v>15</v>
      </c>
      <c r="B17" s="8" t="s">
        <v>49</v>
      </c>
      <c r="C17" s="9" t="s">
        <v>11</v>
      </c>
      <c r="D17" s="9" t="s">
        <v>50</v>
      </c>
      <c r="E17" s="9" t="s">
        <v>51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hidden="1" customHeight="1">
      <c r="A18" s="7">
        <v>16</v>
      </c>
      <c r="B18" s="8" t="s">
        <v>52</v>
      </c>
      <c r="C18" s="9" t="s">
        <v>7</v>
      </c>
      <c r="D18" s="9" t="s">
        <v>53</v>
      </c>
      <c r="E18" s="9" t="s">
        <v>54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7">
        <v>17</v>
      </c>
      <c r="B19" s="8" t="s">
        <v>55</v>
      </c>
      <c r="C19" s="9" t="s">
        <v>11</v>
      </c>
      <c r="D19" s="9" t="s">
        <v>56</v>
      </c>
      <c r="E19" s="9" t="s">
        <v>57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7">
        <v>18</v>
      </c>
      <c r="B20" s="8" t="s">
        <v>58</v>
      </c>
      <c r="C20" s="9" t="s">
        <v>11</v>
      </c>
      <c r="D20" s="9" t="s">
        <v>59</v>
      </c>
      <c r="E20" s="9" t="s">
        <v>60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7">
        <v>19</v>
      </c>
      <c r="B21" s="8" t="s">
        <v>61</v>
      </c>
      <c r="C21" s="9" t="s">
        <v>11</v>
      </c>
      <c r="D21" s="9" t="s">
        <v>62</v>
      </c>
      <c r="E21" s="9" t="s">
        <v>63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7">
        <v>20</v>
      </c>
      <c r="B22" s="8" t="s">
        <v>64</v>
      </c>
      <c r="C22" s="9" t="s">
        <v>11</v>
      </c>
      <c r="D22" s="9" t="s">
        <v>65</v>
      </c>
      <c r="E22" s="9" t="s">
        <v>66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7">
        <v>21</v>
      </c>
      <c r="B23" s="8" t="s">
        <v>67</v>
      </c>
      <c r="C23" s="9" t="s">
        <v>11</v>
      </c>
      <c r="D23" s="9" t="s">
        <v>68</v>
      </c>
      <c r="E23" s="9" t="s">
        <v>69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hidden="1" customHeight="1">
      <c r="A24" s="7">
        <v>22</v>
      </c>
      <c r="B24" s="8" t="s">
        <v>70</v>
      </c>
      <c r="C24" s="9" t="s">
        <v>7</v>
      </c>
      <c r="D24" s="9" t="s">
        <v>71</v>
      </c>
      <c r="E24" s="9" t="s">
        <v>72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7">
        <v>23</v>
      </c>
      <c r="B25" s="8" t="s">
        <v>73</v>
      </c>
      <c r="C25" s="9" t="s">
        <v>11</v>
      </c>
      <c r="D25" s="9" t="s">
        <v>74</v>
      </c>
      <c r="E25" s="9" t="s">
        <v>75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hidden="1" customHeight="1">
      <c r="A26" s="7">
        <v>24</v>
      </c>
      <c r="B26" s="8" t="s">
        <v>76</v>
      </c>
      <c r="C26" s="9" t="s">
        <v>7</v>
      </c>
      <c r="D26" s="9" t="s">
        <v>77</v>
      </c>
      <c r="E26" s="9" t="s">
        <v>78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hidden="1" customHeight="1">
      <c r="A27" s="7">
        <v>25</v>
      </c>
      <c r="B27" s="8" t="s">
        <v>79</v>
      </c>
      <c r="C27" s="9" t="s">
        <v>7</v>
      </c>
      <c r="D27" s="9" t="s">
        <v>80</v>
      </c>
      <c r="E27" s="9" t="s">
        <v>81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7">
        <v>26</v>
      </c>
      <c r="B28" s="8" t="s">
        <v>82</v>
      </c>
      <c r="C28" s="9" t="s">
        <v>11</v>
      </c>
      <c r="D28" s="9" t="s">
        <v>83</v>
      </c>
      <c r="E28" s="9" t="s">
        <v>84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hidden="1" customHeight="1">
      <c r="A29" s="7">
        <v>27</v>
      </c>
      <c r="B29" s="8" t="s">
        <v>85</v>
      </c>
      <c r="C29" s="9" t="s">
        <v>7</v>
      </c>
      <c r="D29" s="9" t="s">
        <v>86</v>
      </c>
      <c r="E29" s="9" t="s">
        <v>87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7">
        <v>28</v>
      </c>
      <c r="B30" s="8" t="s">
        <v>88</v>
      </c>
      <c r="C30" s="9" t="s">
        <v>11</v>
      </c>
      <c r="D30" s="9" t="s">
        <v>89</v>
      </c>
      <c r="E30" s="9" t="s">
        <v>90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hidden="1" customHeight="1">
      <c r="A31" s="7">
        <v>29</v>
      </c>
      <c r="B31" s="8" t="s">
        <v>91</v>
      </c>
      <c r="C31" s="9" t="s">
        <v>7</v>
      </c>
      <c r="D31" s="9" t="s">
        <v>92</v>
      </c>
      <c r="E31" s="9" t="s">
        <v>93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7">
        <v>30</v>
      </c>
      <c r="B32" s="8" t="s">
        <v>94</v>
      </c>
      <c r="C32" s="9" t="s">
        <v>11</v>
      </c>
      <c r="D32" s="9" t="s">
        <v>95</v>
      </c>
      <c r="E32" s="9" t="s">
        <v>96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7">
        <v>31</v>
      </c>
      <c r="B33" s="8" t="s">
        <v>97</v>
      </c>
      <c r="C33" s="9" t="s">
        <v>11</v>
      </c>
      <c r="D33" s="9" t="s">
        <v>98</v>
      </c>
      <c r="E33" s="9" t="s">
        <v>99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7">
        <v>32</v>
      </c>
      <c r="B34" s="8" t="s">
        <v>100</v>
      </c>
      <c r="C34" s="9" t="s">
        <v>11</v>
      </c>
      <c r="D34" s="9" t="s">
        <v>101</v>
      </c>
      <c r="E34" s="9" t="s">
        <v>102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hidden="1" customHeight="1">
      <c r="A35" s="7">
        <v>33</v>
      </c>
      <c r="B35" s="8" t="s">
        <v>103</v>
      </c>
      <c r="C35" s="9" t="s">
        <v>7</v>
      </c>
      <c r="D35" s="9" t="s">
        <v>104</v>
      </c>
      <c r="E35" s="9" t="s">
        <v>105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7">
        <v>34</v>
      </c>
      <c r="B36" s="8" t="s">
        <v>106</v>
      </c>
      <c r="C36" s="9" t="s">
        <v>11</v>
      </c>
      <c r="D36" s="9" t="s">
        <v>107</v>
      </c>
      <c r="E36" s="9" t="s">
        <v>108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hidden="1" customHeight="1">
      <c r="A37" s="7">
        <v>35</v>
      </c>
      <c r="B37" s="8" t="s">
        <v>109</v>
      </c>
      <c r="C37" s="9" t="s">
        <v>7</v>
      </c>
      <c r="D37" s="9" t="s">
        <v>110</v>
      </c>
      <c r="E37" s="9" t="s">
        <v>111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7">
        <v>36</v>
      </c>
      <c r="B38" s="8" t="s">
        <v>112</v>
      </c>
      <c r="C38" s="9" t="s">
        <v>11</v>
      </c>
      <c r="D38" s="9" t="s">
        <v>113</v>
      </c>
      <c r="E38" s="9" t="s">
        <v>114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7">
        <v>37</v>
      </c>
      <c r="B39" s="8" t="s">
        <v>115</v>
      </c>
      <c r="C39" s="9" t="s">
        <v>11</v>
      </c>
      <c r="D39" s="9" t="s">
        <v>116</v>
      </c>
      <c r="E39" s="9" t="s">
        <v>117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hidden="1" customHeight="1">
      <c r="A40" s="7">
        <v>38</v>
      </c>
      <c r="B40" s="8" t="s">
        <v>118</v>
      </c>
      <c r="C40" s="9" t="s">
        <v>7</v>
      </c>
      <c r="D40" s="9" t="s">
        <v>119</v>
      </c>
      <c r="E40" s="9" t="s">
        <v>120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7">
        <v>39</v>
      </c>
      <c r="B41" s="8" t="s">
        <v>121</v>
      </c>
      <c r="C41" s="9" t="s">
        <v>11</v>
      </c>
      <c r="D41" s="9" t="s">
        <v>122</v>
      </c>
      <c r="E41" s="9" t="s">
        <v>123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7">
        <v>40</v>
      </c>
      <c r="B42" s="8" t="s">
        <v>124</v>
      </c>
      <c r="C42" s="9" t="s">
        <v>11</v>
      </c>
      <c r="D42" s="9" t="s">
        <v>125</v>
      </c>
      <c r="E42" s="9" t="s">
        <v>126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7">
        <v>41</v>
      </c>
      <c r="B43" s="8" t="s">
        <v>127</v>
      </c>
      <c r="C43" s="9" t="s">
        <v>11</v>
      </c>
      <c r="D43" s="9" t="s">
        <v>128</v>
      </c>
      <c r="E43" s="9" t="s">
        <v>129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hidden="1" customHeight="1">
      <c r="A44" s="7">
        <v>42</v>
      </c>
      <c r="B44" s="8" t="s">
        <v>130</v>
      </c>
      <c r="C44" s="9" t="s">
        <v>7</v>
      </c>
      <c r="D44" s="9" t="s">
        <v>131</v>
      </c>
      <c r="E44" s="9" t="s">
        <v>132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7">
        <v>43</v>
      </c>
      <c r="B45" s="8" t="s">
        <v>133</v>
      </c>
      <c r="C45" s="9" t="s">
        <v>11</v>
      </c>
      <c r="D45" s="9" t="s">
        <v>134</v>
      </c>
      <c r="E45" s="9" t="s">
        <v>135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7">
        <v>44</v>
      </c>
      <c r="B46" s="8" t="s">
        <v>136</v>
      </c>
      <c r="C46" s="9" t="s">
        <v>11</v>
      </c>
      <c r="D46" s="9" t="s">
        <v>137</v>
      </c>
      <c r="E46" s="9" t="s">
        <v>138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7">
        <v>45</v>
      </c>
      <c r="B47" s="8" t="s">
        <v>139</v>
      </c>
      <c r="C47" s="9" t="s">
        <v>11</v>
      </c>
      <c r="D47" s="9" t="s">
        <v>140</v>
      </c>
      <c r="E47" s="9" t="s">
        <v>141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7">
        <v>46</v>
      </c>
      <c r="B48" s="8" t="s">
        <v>142</v>
      </c>
      <c r="C48" s="9" t="s">
        <v>11</v>
      </c>
      <c r="D48" s="9" t="s">
        <v>143</v>
      </c>
      <c r="E48" s="9" t="s">
        <v>144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7">
        <v>47</v>
      </c>
      <c r="B49" s="8" t="s">
        <v>145</v>
      </c>
      <c r="C49" s="9" t="s">
        <v>11</v>
      </c>
      <c r="D49" s="9" t="s">
        <v>146</v>
      </c>
      <c r="E49" s="9" t="s">
        <v>147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7">
        <v>48</v>
      </c>
      <c r="B50" s="8" t="s">
        <v>148</v>
      </c>
      <c r="C50" s="9" t="s">
        <v>11</v>
      </c>
      <c r="D50" s="9" t="s">
        <v>149</v>
      </c>
      <c r="E50" s="9" t="s">
        <v>150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hidden="1" customHeight="1">
      <c r="A51" s="7">
        <v>49</v>
      </c>
      <c r="B51" s="8" t="s">
        <v>151</v>
      </c>
      <c r="C51" s="9" t="s">
        <v>7</v>
      </c>
      <c r="D51" s="9" t="s">
        <v>152</v>
      </c>
      <c r="E51" s="9" t="s">
        <v>153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7">
        <v>50</v>
      </c>
      <c r="B52" s="8" t="s">
        <v>154</v>
      </c>
      <c r="C52" s="9" t="s">
        <v>11</v>
      </c>
      <c r="D52" s="9" t="s">
        <v>155</v>
      </c>
      <c r="E52" s="9" t="s">
        <v>156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7">
        <v>51</v>
      </c>
      <c r="B53" s="8" t="s">
        <v>157</v>
      </c>
      <c r="C53" s="9" t="s">
        <v>11</v>
      </c>
      <c r="D53" s="9" t="s">
        <v>158</v>
      </c>
      <c r="E53" s="9" t="s">
        <v>159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7">
        <v>52</v>
      </c>
      <c r="B54" s="8" t="s">
        <v>160</v>
      </c>
      <c r="C54" s="9" t="s">
        <v>11</v>
      </c>
      <c r="D54" s="9" t="s">
        <v>161</v>
      </c>
      <c r="E54" s="9" t="s">
        <v>162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7">
        <v>53</v>
      </c>
      <c r="B55" s="8" t="s">
        <v>163</v>
      </c>
      <c r="C55" s="9" t="s">
        <v>11</v>
      </c>
      <c r="D55" s="9" t="s">
        <v>164</v>
      </c>
      <c r="E55" s="9" t="s">
        <v>165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7">
        <v>54</v>
      </c>
      <c r="B56" s="8" t="s">
        <v>166</v>
      </c>
      <c r="C56" s="9" t="s">
        <v>11</v>
      </c>
      <c r="D56" s="9" t="s">
        <v>167</v>
      </c>
      <c r="E56" s="9" t="s">
        <v>168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7">
        <v>55</v>
      </c>
      <c r="B57" s="8" t="s">
        <v>169</v>
      </c>
      <c r="C57" s="9" t="s">
        <v>11</v>
      </c>
      <c r="D57" s="9" t="s">
        <v>170</v>
      </c>
      <c r="E57" s="9" t="s">
        <v>171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7">
        <v>56</v>
      </c>
      <c r="B58" s="8" t="s">
        <v>172</v>
      </c>
      <c r="C58" s="9" t="s">
        <v>11</v>
      </c>
      <c r="D58" s="9" t="s">
        <v>173</v>
      </c>
      <c r="E58" s="9" t="s">
        <v>174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hidden="1" customHeight="1">
      <c r="A59" s="7">
        <v>57</v>
      </c>
      <c r="B59" s="8" t="s">
        <v>175</v>
      </c>
      <c r="C59" s="9" t="s">
        <v>7</v>
      </c>
      <c r="D59" s="9" t="s">
        <v>176</v>
      </c>
      <c r="E59" s="9" t="s">
        <v>177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7">
        <v>58</v>
      </c>
      <c r="B60" s="8" t="s">
        <v>178</v>
      </c>
      <c r="C60" s="9" t="s">
        <v>11</v>
      </c>
      <c r="D60" s="9" t="s">
        <v>179</v>
      </c>
      <c r="E60" s="9" t="s">
        <v>180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7">
        <v>59</v>
      </c>
      <c r="B61" s="8" t="s">
        <v>181</v>
      </c>
      <c r="C61" s="9" t="s">
        <v>11</v>
      </c>
      <c r="D61" s="9" t="s">
        <v>182</v>
      </c>
      <c r="E61" s="9" t="s">
        <v>183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7">
        <v>60</v>
      </c>
      <c r="B62" s="8" t="s">
        <v>184</v>
      </c>
      <c r="C62" s="9" t="s">
        <v>11</v>
      </c>
      <c r="D62" s="9" t="s">
        <v>185</v>
      </c>
      <c r="E62" s="9" t="s">
        <v>186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7">
        <v>61</v>
      </c>
      <c r="B63" s="8" t="s">
        <v>187</v>
      </c>
      <c r="C63" s="9" t="s">
        <v>11</v>
      </c>
      <c r="D63" s="9" t="s">
        <v>188</v>
      </c>
      <c r="E63" s="9" t="s">
        <v>189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7">
        <v>62</v>
      </c>
      <c r="B64" s="8" t="s">
        <v>190</v>
      </c>
      <c r="C64" s="9" t="s">
        <v>11</v>
      </c>
      <c r="D64" s="9" t="s">
        <v>191</v>
      </c>
      <c r="E64" s="9" t="s">
        <v>192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7">
        <v>63</v>
      </c>
      <c r="B65" s="8" t="s">
        <v>193</v>
      </c>
      <c r="C65" s="9" t="s">
        <v>11</v>
      </c>
      <c r="D65" s="9" t="s">
        <v>194</v>
      </c>
      <c r="E65" s="9" t="s">
        <v>195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hidden="1" customHeight="1">
      <c r="A66" s="7">
        <v>64</v>
      </c>
      <c r="B66" s="8" t="s">
        <v>196</v>
      </c>
      <c r="C66" s="9" t="s">
        <v>7</v>
      </c>
      <c r="D66" s="9" t="s">
        <v>197</v>
      </c>
      <c r="E66" s="9" t="s">
        <v>198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7">
        <v>65</v>
      </c>
      <c r="B67" s="8" t="s">
        <v>199</v>
      </c>
      <c r="C67" s="9" t="s">
        <v>11</v>
      </c>
      <c r="D67" s="9" t="s">
        <v>200</v>
      </c>
      <c r="E67" s="9" t="s">
        <v>201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hidden="1" customHeight="1">
      <c r="A68" s="7">
        <v>66</v>
      </c>
      <c r="B68" s="8" t="s">
        <v>202</v>
      </c>
      <c r="C68" s="9" t="s">
        <v>7</v>
      </c>
      <c r="D68" s="9" t="s">
        <v>203</v>
      </c>
      <c r="E68" s="9" t="s">
        <v>204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7">
        <v>67</v>
      </c>
      <c r="B69" s="8" t="s">
        <v>205</v>
      </c>
      <c r="C69" s="9" t="s">
        <v>11</v>
      </c>
      <c r="D69" s="9" t="s">
        <v>206</v>
      </c>
      <c r="E69" s="9" t="s">
        <v>207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7">
        <v>68</v>
      </c>
      <c r="B70" s="8" t="s">
        <v>208</v>
      </c>
      <c r="C70" s="9" t="s">
        <v>11</v>
      </c>
      <c r="D70" s="9" t="s">
        <v>209</v>
      </c>
      <c r="E70" s="9" t="s">
        <v>210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7">
        <v>69</v>
      </c>
      <c r="B71" s="8" t="s">
        <v>211</v>
      </c>
      <c r="C71" s="9" t="s">
        <v>11</v>
      </c>
      <c r="D71" s="9" t="s">
        <v>212</v>
      </c>
      <c r="E71" s="9" t="s">
        <v>213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7">
        <v>70</v>
      </c>
      <c r="B72" s="8" t="s">
        <v>214</v>
      </c>
      <c r="C72" s="9" t="s">
        <v>11</v>
      </c>
      <c r="D72" s="9" t="s">
        <v>215</v>
      </c>
      <c r="E72" s="9" t="s">
        <v>216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7">
        <v>71</v>
      </c>
      <c r="B73" s="8" t="s">
        <v>217</v>
      </c>
      <c r="C73" s="9" t="s">
        <v>11</v>
      </c>
      <c r="D73" s="9" t="s">
        <v>218</v>
      </c>
      <c r="E73" s="9" t="s">
        <v>219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7">
        <v>72</v>
      </c>
      <c r="B74" s="8" t="s">
        <v>220</v>
      </c>
      <c r="C74" s="9" t="s">
        <v>11</v>
      </c>
      <c r="D74" s="9" t="s">
        <v>221</v>
      </c>
      <c r="E74" s="9" t="s">
        <v>222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7">
        <v>73</v>
      </c>
      <c r="B75" s="8" t="s">
        <v>223</v>
      </c>
      <c r="C75" s="9" t="s">
        <v>11</v>
      </c>
      <c r="D75" s="9" t="s">
        <v>224</v>
      </c>
      <c r="E75" s="9" t="s">
        <v>225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7">
        <v>74</v>
      </c>
      <c r="B76" s="8" t="s">
        <v>226</v>
      </c>
      <c r="C76" s="9" t="s">
        <v>11</v>
      </c>
      <c r="D76" s="9" t="s">
        <v>227</v>
      </c>
      <c r="E76" s="9" t="s">
        <v>228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7">
        <v>75</v>
      </c>
      <c r="B77" s="8" t="s">
        <v>229</v>
      </c>
      <c r="C77" s="9" t="s">
        <v>11</v>
      </c>
      <c r="D77" s="9" t="s">
        <v>230</v>
      </c>
      <c r="E77" s="9" t="s">
        <v>231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hidden="1" customHeight="1">
      <c r="A78" s="7">
        <v>76</v>
      </c>
      <c r="B78" s="8" t="s">
        <v>232</v>
      </c>
      <c r="C78" s="9" t="s">
        <v>7</v>
      </c>
      <c r="D78" s="9" t="s">
        <v>233</v>
      </c>
      <c r="E78" s="9" t="s">
        <v>234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7">
        <v>77</v>
      </c>
      <c r="B79" s="8" t="s">
        <v>235</v>
      </c>
      <c r="C79" s="9" t="s">
        <v>11</v>
      </c>
      <c r="D79" s="9" t="s">
        <v>236</v>
      </c>
      <c r="E79" s="9" t="s">
        <v>237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7">
        <v>78</v>
      </c>
      <c r="B80" s="8" t="s">
        <v>238</v>
      </c>
      <c r="C80" s="9" t="s">
        <v>11</v>
      </c>
      <c r="D80" s="9" t="s">
        <v>239</v>
      </c>
      <c r="E80" s="9" t="s">
        <v>240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hidden="1" customHeight="1">
      <c r="A81" s="7">
        <v>79</v>
      </c>
      <c r="B81" s="8" t="s">
        <v>241</v>
      </c>
      <c r="C81" s="9" t="s">
        <v>7</v>
      </c>
      <c r="D81" s="9" t="s">
        <v>242</v>
      </c>
      <c r="E81" s="9" t="s">
        <v>243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7">
        <v>80</v>
      </c>
      <c r="B82" s="8" t="s">
        <v>244</v>
      </c>
      <c r="C82" s="9" t="s">
        <v>11</v>
      </c>
      <c r="D82" s="9" t="s">
        <v>245</v>
      </c>
      <c r="E82" s="9" t="s">
        <v>246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7">
        <v>81</v>
      </c>
      <c r="B83" s="8" t="s">
        <v>247</v>
      </c>
      <c r="C83" s="9" t="s">
        <v>11</v>
      </c>
      <c r="D83" s="9" t="s">
        <v>248</v>
      </c>
      <c r="E83" s="9" t="s">
        <v>249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7">
        <v>82</v>
      </c>
      <c r="B84" s="8" t="s">
        <v>250</v>
      </c>
      <c r="C84" s="9" t="s">
        <v>11</v>
      </c>
      <c r="D84" s="9" t="s">
        <v>251</v>
      </c>
      <c r="E84" s="9" t="s">
        <v>252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7">
        <v>83</v>
      </c>
      <c r="B85" s="8" t="s">
        <v>253</v>
      </c>
      <c r="C85" s="9" t="s">
        <v>11</v>
      </c>
      <c r="D85" s="9" t="s">
        <v>254</v>
      </c>
      <c r="E85" s="9" t="s">
        <v>255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7">
        <v>84</v>
      </c>
      <c r="B86" s="8" t="s">
        <v>256</v>
      </c>
      <c r="C86" s="9" t="s">
        <v>11</v>
      </c>
      <c r="D86" s="9" t="s">
        <v>257</v>
      </c>
      <c r="E86" s="9" t="s">
        <v>258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hidden="1" customHeight="1">
      <c r="A87" s="7">
        <v>85</v>
      </c>
      <c r="B87" s="8" t="s">
        <v>259</v>
      </c>
      <c r="C87" s="9" t="s">
        <v>7</v>
      </c>
      <c r="D87" s="9" t="s">
        <v>260</v>
      </c>
      <c r="E87" s="9" t="s">
        <v>261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7">
        <v>86</v>
      </c>
      <c r="B88" s="8" t="s">
        <v>262</v>
      </c>
      <c r="C88" s="9" t="s">
        <v>11</v>
      </c>
      <c r="D88" s="9" t="s">
        <v>263</v>
      </c>
      <c r="E88" s="9" t="s">
        <v>264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7">
        <v>87</v>
      </c>
      <c r="B89" s="8" t="s">
        <v>265</v>
      </c>
      <c r="C89" s="9" t="s">
        <v>11</v>
      </c>
      <c r="D89" s="9" t="s">
        <v>266</v>
      </c>
      <c r="E89" s="9" t="s">
        <v>267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7">
        <v>88</v>
      </c>
      <c r="B90" s="8" t="s">
        <v>268</v>
      </c>
      <c r="C90" s="9" t="s">
        <v>11</v>
      </c>
      <c r="D90" s="9" t="s">
        <v>269</v>
      </c>
      <c r="E90" s="9" t="s">
        <v>270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7">
        <v>89</v>
      </c>
      <c r="B91" s="8" t="s">
        <v>271</v>
      </c>
      <c r="C91" s="9" t="s">
        <v>11</v>
      </c>
      <c r="D91" s="9" t="s">
        <v>272</v>
      </c>
      <c r="E91" s="9" t="s">
        <v>273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7">
        <v>90</v>
      </c>
      <c r="B92" s="8" t="s">
        <v>274</v>
      </c>
      <c r="C92" s="9" t="s">
        <v>11</v>
      </c>
      <c r="D92" s="9" t="s">
        <v>275</v>
      </c>
      <c r="E92" s="9" t="s">
        <v>276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7">
        <v>91</v>
      </c>
      <c r="B93" s="8" t="s">
        <v>277</v>
      </c>
      <c r="C93" s="9" t="s">
        <v>11</v>
      </c>
      <c r="D93" s="9" t="s">
        <v>278</v>
      </c>
      <c r="E93" s="9" t="s">
        <v>279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7">
        <v>92</v>
      </c>
      <c r="B94" s="8" t="s">
        <v>280</v>
      </c>
      <c r="C94" s="9" t="s">
        <v>11</v>
      </c>
      <c r="D94" s="9" t="s">
        <v>281</v>
      </c>
      <c r="E94" s="9" t="s">
        <v>282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hidden="1" customHeight="1">
      <c r="A95" s="7">
        <v>93</v>
      </c>
      <c r="B95" s="8" t="s">
        <v>283</v>
      </c>
      <c r="C95" s="9" t="s">
        <v>7</v>
      </c>
      <c r="D95" s="9" t="s">
        <v>284</v>
      </c>
      <c r="E95" s="9" t="s">
        <v>285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7">
        <v>94</v>
      </c>
      <c r="B96" s="8" t="s">
        <v>286</v>
      </c>
      <c r="C96" s="9" t="s">
        <v>11</v>
      </c>
      <c r="D96" s="9" t="s">
        <v>287</v>
      </c>
      <c r="E96" s="9" t="s">
        <v>288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7">
        <v>95</v>
      </c>
      <c r="B97" s="8" t="s">
        <v>289</v>
      </c>
      <c r="C97" s="9" t="s">
        <v>11</v>
      </c>
      <c r="D97" s="9" t="s">
        <v>290</v>
      </c>
      <c r="E97" s="9" t="s">
        <v>291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7">
        <v>96</v>
      </c>
      <c r="B98" s="8" t="s">
        <v>292</v>
      </c>
      <c r="C98" s="9" t="s">
        <v>11</v>
      </c>
      <c r="D98" s="9" t="s">
        <v>293</v>
      </c>
      <c r="E98" s="9" t="s">
        <v>294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7">
        <v>97</v>
      </c>
      <c r="B99" s="8" t="s">
        <v>295</v>
      </c>
      <c r="C99" s="9" t="s">
        <v>11</v>
      </c>
      <c r="D99" s="9" t="s">
        <v>296</v>
      </c>
      <c r="E99" s="9" t="s">
        <v>297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7">
        <v>98</v>
      </c>
      <c r="B100" s="8" t="s">
        <v>298</v>
      </c>
      <c r="C100" s="9" t="s">
        <v>11</v>
      </c>
      <c r="D100" s="9" t="s">
        <v>299</v>
      </c>
      <c r="E100" s="9" t="s">
        <v>300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7">
        <v>99</v>
      </c>
      <c r="B101" s="8" t="s">
        <v>301</v>
      </c>
      <c r="C101" s="9" t="s">
        <v>11</v>
      </c>
      <c r="D101" s="9" t="s">
        <v>302</v>
      </c>
      <c r="E101" s="9" t="s">
        <v>303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7">
        <v>100</v>
      </c>
      <c r="B102" s="8" t="s">
        <v>304</v>
      </c>
      <c r="C102" s="9" t="s">
        <v>11</v>
      </c>
      <c r="D102" s="9" t="s">
        <v>305</v>
      </c>
      <c r="E102" s="9" t="s">
        <v>306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7">
        <v>101</v>
      </c>
      <c r="B103" s="8" t="s">
        <v>307</v>
      </c>
      <c r="C103" s="9" t="s">
        <v>11</v>
      </c>
      <c r="D103" s="9" t="s">
        <v>308</v>
      </c>
      <c r="E103" s="9" t="s">
        <v>309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hidden="1" customHeight="1">
      <c r="A104" s="7">
        <v>102</v>
      </c>
      <c r="B104" s="8" t="s">
        <v>310</v>
      </c>
      <c r="C104" s="9" t="s">
        <v>7</v>
      </c>
      <c r="D104" s="9" t="s">
        <v>311</v>
      </c>
      <c r="E104" s="9" t="s">
        <v>312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7">
        <v>103</v>
      </c>
      <c r="B105" s="8" t="s">
        <v>313</v>
      </c>
      <c r="C105" s="9" t="s">
        <v>11</v>
      </c>
      <c r="D105" s="9" t="s">
        <v>314</v>
      </c>
      <c r="E105" s="9" t="s">
        <v>315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7">
        <v>104</v>
      </c>
      <c r="B106" s="8" t="s">
        <v>316</v>
      </c>
      <c r="C106" s="9" t="s">
        <v>11</v>
      </c>
      <c r="D106" s="9" t="s">
        <v>317</v>
      </c>
      <c r="E106" s="9" t="s">
        <v>318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7">
        <v>105</v>
      </c>
      <c r="B107" s="8" t="s">
        <v>319</v>
      </c>
      <c r="C107" s="9" t="s">
        <v>11</v>
      </c>
      <c r="D107" s="9" t="s">
        <v>320</v>
      </c>
      <c r="E107" s="9" t="s">
        <v>321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hidden="1" customHeight="1">
      <c r="A108" s="7">
        <v>106</v>
      </c>
      <c r="B108" s="8" t="s">
        <v>322</v>
      </c>
      <c r="C108" s="9" t="s">
        <v>7</v>
      </c>
      <c r="D108" s="9" t="s">
        <v>323</v>
      </c>
      <c r="E108" s="9" t="s">
        <v>324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hidden="1" customHeight="1">
      <c r="A109" s="7">
        <v>107</v>
      </c>
      <c r="B109" s="8" t="s">
        <v>325</v>
      </c>
      <c r="C109" s="9" t="s">
        <v>7</v>
      </c>
      <c r="D109" s="9" t="s">
        <v>326</v>
      </c>
      <c r="E109" s="9" t="s">
        <v>327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7">
        <v>108</v>
      </c>
      <c r="B110" s="8" t="s">
        <v>328</v>
      </c>
      <c r="C110" s="9" t="s">
        <v>11</v>
      </c>
      <c r="D110" s="9" t="s">
        <v>329</v>
      </c>
      <c r="E110" s="9" t="s">
        <v>330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7">
        <v>109</v>
      </c>
      <c r="B111" s="8" t="s">
        <v>331</v>
      </c>
      <c r="C111" s="9" t="s">
        <v>11</v>
      </c>
      <c r="D111" s="9" t="s">
        <v>332</v>
      </c>
      <c r="E111" s="9" t="s">
        <v>333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7">
        <v>110</v>
      </c>
      <c r="B112" s="8" t="s">
        <v>334</v>
      </c>
      <c r="C112" s="9" t="s">
        <v>11</v>
      </c>
      <c r="D112" s="9" t="s">
        <v>335</v>
      </c>
      <c r="E112" s="9" t="s">
        <v>336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7">
        <v>111</v>
      </c>
      <c r="B113" s="8" t="s">
        <v>337</v>
      </c>
      <c r="C113" s="9" t="s">
        <v>11</v>
      </c>
      <c r="D113" s="9" t="s">
        <v>338</v>
      </c>
      <c r="E113" s="9" t="s">
        <v>339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7">
        <v>112</v>
      </c>
      <c r="B114" s="8" t="s">
        <v>340</v>
      </c>
      <c r="C114" s="9" t="s">
        <v>11</v>
      </c>
      <c r="D114" s="9" t="s">
        <v>341</v>
      </c>
      <c r="E114" s="9" t="s">
        <v>342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7">
        <v>113</v>
      </c>
      <c r="B115" s="8" t="s">
        <v>343</v>
      </c>
      <c r="C115" s="9" t="s">
        <v>11</v>
      </c>
      <c r="D115" s="9" t="s">
        <v>344</v>
      </c>
      <c r="E115" s="9" t="s">
        <v>345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7">
        <v>114</v>
      </c>
      <c r="B116" s="8" t="s">
        <v>346</v>
      </c>
      <c r="C116" s="9" t="s">
        <v>11</v>
      </c>
      <c r="D116" s="9" t="s">
        <v>347</v>
      </c>
      <c r="E116" s="9" t="s">
        <v>348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7">
        <v>115</v>
      </c>
      <c r="B117" s="8" t="s">
        <v>349</v>
      </c>
      <c r="C117" s="9" t="s">
        <v>11</v>
      </c>
      <c r="D117" s="9" t="s">
        <v>350</v>
      </c>
      <c r="E117" s="9" t="s">
        <v>351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7">
        <v>116</v>
      </c>
      <c r="B118" s="8" t="s">
        <v>352</v>
      </c>
      <c r="C118" s="9" t="s">
        <v>11</v>
      </c>
      <c r="D118" s="9" t="s">
        <v>353</v>
      </c>
      <c r="E118" s="9" t="s">
        <v>354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7">
        <v>117</v>
      </c>
      <c r="B119" s="8" t="s">
        <v>355</v>
      </c>
      <c r="C119" s="9" t="s">
        <v>11</v>
      </c>
      <c r="D119" s="9" t="s">
        <v>356</v>
      </c>
      <c r="E119" s="9" t="s">
        <v>357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7">
        <v>118</v>
      </c>
      <c r="B120" s="8" t="s">
        <v>358</v>
      </c>
      <c r="C120" s="9" t="s">
        <v>11</v>
      </c>
      <c r="D120" s="9" t="s">
        <v>359</v>
      </c>
      <c r="E120" s="9" t="s">
        <v>360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7">
        <v>119</v>
      </c>
      <c r="B121" s="8" t="s">
        <v>361</v>
      </c>
      <c r="C121" s="9" t="s">
        <v>11</v>
      </c>
      <c r="D121" s="9" t="s">
        <v>362</v>
      </c>
      <c r="E121" s="9" t="s">
        <v>363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7">
        <v>120</v>
      </c>
      <c r="B122" s="8" t="s">
        <v>364</v>
      </c>
      <c r="C122" s="9" t="s">
        <v>11</v>
      </c>
      <c r="D122" s="9" t="s">
        <v>365</v>
      </c>
      <c r="E122" s="9" t="s">
        <v>366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7">
        <v>121</v>
      </c>
      <c r="B123" s="8" t="s">
        <v>367</v>
      </c>
      <c r="C123" s="9" t="s">
        <v>11</v>
      </c>
      <c r="D123" s="9" t="s">
        <v>368</v>
      </c>
      <c r="E123" s="9" t="s">
        <v>369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hidden="1" customHeight="1">
      <c r="A124" s="7">
        <v>122</v>
      </c>
      <c r="B124" s="8" t="s">
        <v>370</v>
      </c>
      <c r="C124" s="9" t="s">
        <v>7</v>
      </c>
      <c r="D124" s="9" t="s">
        <v>371</v>
      </c>
      <c r="E124" s="9" t="s">
        <v>372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7">
        <v>123</v>
      </c>
      <c r="B125" s="8" t="s">
        <v>373</v>
      </c>
      <c r="C125" s="9" t="s">
        <v>11</v>
      </c>
      <c r="D125" s="9" t="s">
        <v>374</v>
      </c>
      <c r="E125" s="9" t="s">
        <v>375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7">
        <v>124</v>
      </c>
      <c r="B126" s="8" t="s">
        <v>376</v>
      </c>
      <c r="C126" s="9" t="s">
        <v>11</v>
      </c>
      <c r="D126" s="9" t="s">
        <v>377</v>
      </c>
      <c r="E126" s="9" t="s">
        <v>378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hidden="1" customHeight="1">
      <c r="A127" s="7">
        <v>125</v>
      </c>
      <c r="B127" s="8" t="s">
        <v>379</v>
      </c>
      <c r="C127" s="9" t="s">
        <v>7</v>
      </c>
      <c r="D127" s="9" t="s">
        <v>380</v>
      </c>
      <c r="E127" s="9" t="s">
        <v>381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7">
        <v>126</v>
      </c>
      <c r="B128" s="8" t="s">
        <v>382</v>
      </c>
      <c r="C128" s="9" t="s">
        <v>11</v>
      </c>
      <c r="D128" s="9" t="s">
        <v>383</v>
      </c>
      <c r="E128" s="9" t="s">
        <v>384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7">
        <v>127</v>
      </c>
      <c r="B129" s="8" t="s">
        <v>385</v>
      </c>
      <c r="C129" s="9" t="s">
        <v>11</v>
      </c>
      <c r="D129" s="9" t="s">
        <v>386</v>
      </c>
      <c r="E129" s="9" t="s">
        <v>387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7">
        <v>128</v>
      </c>
      <c r="B130" s="8" t="s">
        <v>388</v>
      </c>
      <c r="C130" s="9" t="s">
        <v>11</v>
      </c>
      <c r="D130" s="9" t="s">
        <v>389</v>
      </c>
      <c r="E130" s="9" t="s">
        <v>390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7">
        <v>129</v>
      </c>
      <c r="B131" s="8" t="s">
        <v>391</v>
      </c>
      <c r="C131" s="9" t="s">
        <v>11</v>
      </c>
      <c r="D131" s="9" t="s">
        <v>392</v>
      </c>
      <c r="E131" s="9" t="s">
        <v>393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hidden="1" customHeight="1">
      <c r="A132" s="7">
        <v>130</v>
      </c>
      <c r="B132" s="8" t="s">
        <v>394</v>
      </c>
      <c r="C132" s="9" t="s">
        <v>7</v>
      </c>
      <c r="D132" s="9" t="s">
        <v>395</v>
      </c>
      <c r="E132" s="9" t="s">
        <v>396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7">
        <v>131</v>
      </c>
      <c r="B133" s="8" t="s">
        <v>397</v>
      </c>
      <c r="C133" s="9" t="s">
        <v>11</v>
      </c>
      <c r="D133" s="9" t="s">
        <v>398</v>
      </c>
      <c r="E133" s="9" t="s">
        <v>399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7">
        <v>132</v>
      </c>
      <c r="B134" s="8" t="s">
        <v>400</v>
      </c>
      <c r="C134" s="9" t="s">
        <v>11</v>
      </c>
      <c r="D134" s="9" t="s">
        <v>401</v>
      </c>
      <c r="E134" s="9" t="s">
        <v>402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7">
        <v>133</v>
      </c>
      <c r="B135" s="8" t="s">
        <v>403</v>
      </c>
      <c r="C135" s="9" t="s">
        <v>11</v>
      </c>
      <c r="D135" s="9" t="s">
        <v>404</v>
      </c>
      <c r="E135" s="9" t="s">
        <v>405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hidden="1" customHeight="1">
      <c r="A136" s="7">
        <v>134</v>
      </c>
      <c r="B136" s="8" t="s">
        <v>406</v>
      </c>
      <c r="C136" s="9" t="s">
        <v>7</v>
      </c>
      <c r="D136" s="9" t="s">
        <v>407</v>
      </c>
      <c r="E136" s="9" t="s">
        <v>408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hidden="1" customHeight="1">
      <c r="A137" s="7">
        <v>135</v>
      </c>
      <c r="B137" s="8" t="s">
        <v>409</v>
      </c>
      <c r="C137" s="9" t="s">
        <v>7</v>
      </c>
      <c r="D137" s="9" t="s">
        <v>410</v>
      </c>
      <c r="E137" s="9" t="s">
        <v>411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7">
        <v>136</v>
      </c>
      <c r="B138" s="8" t="s">
        <v>412</v>
      </c>
      <c r="C138" s="9" t="s">
        <v>11</v>
      </c>
      <c r="D138" s="9" t="s">
        <v>413</v>
      </c>
      <c r="E138" s="9" t="s">
        <v>414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hidden="1" customHeight="1">
      <c r="A139" s="7">
        <v>137</v>
      </c>
      <c r="B139" s="8" t="s">
        <v>415</v>
      </c>
      <c r="C139" s="9" t="s">
        <v>7</v>
      </c>
      <c r="D139" s="9" t="s">
        <v>416</v>
      </c>
      <c r="E139" s="9" t="s">
        <v>417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7">
        <v>138</v>
      </c>
      <c r="B140" s="8" t="s">
        <v>418</v>
      </c>
      <c r="C140" s="9" t="s">
        <v>11</v>
      </c>
      <c r="D140" s="9" t="s">
        <v>419</v>
      </c>
      <c r="E140" s="9" t="s">
        <v>420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7">
        <v>139</v>
      </c>
      <c r="B141" s="8" t="s">
        <v>421</v>
      </c>
      <c r="C141" s="9" t="s">
        <v>11</v>
      </c>
      <c r="D141" s="9" t="s">
        <v>422</v>
      </c>
      <c r="E141" s="9" t="s">
        <v>423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7">
        <v>140</v>
      </c>
      <c r="B142" s="8" t="s">
        <v>424</v>
      </c>
      <c r="C142" s="9" t="s">
        <v>11</v>
      </c>
      <c r="D142" s="9" t="s">
        <v>425</v>
      </c>
      <c r="E142" s="9" t="s">
        <v>426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7">
        <v>141</v>
      </c>
      <c r="B143" s="8" t="s">
        <v>427</v>
      </c>
      <c r="C143" s="9" t="s">
        <v>11</v>
      </c>
      <c r="D143" s="9" t="s">
        <v>428</v>
      </c>
      <c r="E143" s="9" t="s">
        <v>429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7">
        <v>142</v>
      </c>
      <c r="B144" s="8" t="s">
        <v>430</v>
      </c>
      <c r="C144" s="9" t="s">
        <v>11</v>
      </c>
      <c r="D144" s="9" t="s">
        <v>431</v>
      </c>
      <c r="E144" s="9" t="s">
        <v>432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7">
        <v>143</v>
      </c>
      <c r="B145" s="8" t="s">
        <v>433</v>
      </c>
      <c r="C145" s="9" t="s">
        <v>11</v>
      </c>
      <c r="D145" s="9" t="s">
        <v>434</v>
      </c>
      <c r="E145" s="9" t="s">
        <v>435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7">
        <v>144</v>
      </c>
      <c r="B146" s="8" t="s">
        <v>436</v>
      </c>
      <c r="C146" s="9" t="s">
        <v>11</v>
      </c>
      <c r="D146" s="9" t="s">
        <v>437</v>
      </c>
      <c r="E146" s="9" t="s">
        <v>438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7">
        <v>145</v>
      </c>
      <c r="B147" s="8" t="s">
        <v>439</v>
      </c>
      <c r="C147" s="9" t="s">
        <v>11</v>
      </c>
      <c r="D147" s="9" t="s">
        <v>440</v>
      </c>
      <c r="E147" s="9" t="s">
        <v>441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7">
        <v>146</v>
      </c>
      <c r="B148" s="8" t="s">
        <v>442</v>
      </c>
      <c r="C148" s="9" t="s">
        <v>11</v>
      </c>
      <c r="D148" s="9" t="s">
        <v>443</v>
      </c>
      <c r="E148" s="9" t="s">
        <v>444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7">
        <v>147</v>
      </c>
      <c r="B149" s="8" t="s">
        <v>445</v>
      </c>
      <c r="C149" s="9" t="s">
        <v>11</v>
      </c>
      <c r="D149" s="9" t="s">
        <v>446</v>
      </c>
      <c r="E149" s="9" t="s">
        <v>447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7">
        <v>148</v>
      </c>
      <c r="B150" s="8" t="s">
        <v>448</v>
      </c>
      <c r="C150" s="9" t="s">
        <v>11</v>
      </c>
      <c r="D150" s="9" t="s">
        <v>449</v>
      </c>
      <c r="E150" s="9" t="s">
        <v>450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7">
        <v>149</v>
      </c>
      <c r="B151" s="8" t="s">
        <v>451</v>
      </c>
      <c r="C151" s="9" t="s">
        <v>11</v>
      </c>
      <c r="D151" s="9" t="s">
        <v>452</v>
      </c>
      <c r="E151" s="9" t="s">
        <v>453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7">
        <v>150</v>
      </c>
      <c r="B152" s="8" t="s">
        <v>454</v>
      </c>
      <c r="C152" s="9" t="s">
        <v>11</v>
      </c>
      <c r="D152" s="9" t="s">
        <v>455</v>
      </c>
      <c r="E152" s="9" t="s">
        <v>456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hidden="1" customHeight="1">
      <c r="A153" s="7">
        <v>151</v>
      </c>
      <c r="B153" s="8" t="s">
        <v>457</v>
      </c>
      <c r="C153" s="9" t="s">
        <v>7</v>
      </c>
      <c r="D153" s="9" t="s">
        <v>458</v>
      </c>
      <c r="E153" s="9" t="s">
        <v>459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7">
        <v>152</v>
      </c>
      <c r="B154" s="8" t="s">
        <v>460</v>
      </c>
      <c r="C154" s="9" t="s">
        <v>11</v>
      </c>
      <c r="D154" s="9" t="s">
        <v>461</v>
      </c>
      <c r="E154" s="9" t="s">
        <v>462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7">
        <v>153</v>
      </c>
      <c r="B155" s="8" t="s">
        <v>463</v>
      </c>
      <c r="C155" s="9" t="s">
        <v>11</v>
      </c>
      <c r="D155" s="9" t="s">
        <v>464</v>
      </c>
      <c r="E155" s="9" t="s">
        <v>465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7">
        <v>154</v>
      </c>
      <c r="B156" s="8" t="s">
        <v>466</v>
      </c>
      <c r="C156" s="9" t="s">
        <v>11</v>
      </c>
      <c r="D156" s="9" t="s">
        <v>467</v>
      </c>
      <c r="E156" s="9" t="s">
        <v>468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7">
        <v>155</v>
      </c>
      <c r="B157" s="8" t="s">
        <v>469</v>
      </c>
      <c r="C157" s="9" t="s">
        <v>11</v>
      </c>
      <c r="D157" s="9" t="s">
        <v>470</v>
      </c>
      <c r="E157" s="9" t="s">
        <v>471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7">
        <v>156</v>
      </c>
      <c r="B158" s="8" t="s">
        <v>472</v>
      </c>
      <c r="C158" s="9" t="s">
        <v>11</v>
      </c>
      <c r="D158" s="9" t="s">
        <v>473</v>
      </c>
      <c r="E158" s="9" t="s">
        <v>474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7">
        <v>157</v>
      </c>
      <c r="B159" s="8" t="s">
        <v>475</v>
      </c>
      <c r="C159" s="9" t="s">
        <v>11</v>
      </c>
      <c r="D159" s="9" t="s">
        <v>476</v>
      </c>
      <c r="E159" s="9" t="s">
        <v>477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7">
        <v>158</v>
      </c>
      <c r="B160" s="8" t="s">
        <v>478</v>
      </c>
      <c r="C160" s="9" t="s">
        <v>11</v>
      </c>
      <c r="D160" s="9" t="s">
        <v>479</v>
      </c>
      <c r="E160" s="9" t="s">
        <v>480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hidden="1" customHeight="1">
      <c r="A161" s="7">
        <v>159</v>
      </c>
      <c r="B161" s="8" t="s">
        <v>481</v>
      </c>
      <c r="C161" s="9" t="s">
        <v>7</v>
      </c>
      <c r="D161" s="9" t="s">
        <v>482</v>
      </c>
      <c r="E161" s="9" t="s">
        <v>483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7">
        <v>160</v>
      </c>
      <c r="B162" s="8" t="s">
        <v>484</v>
      </c>
      <c r="C162" s="9" t="s">
        <v>11</v>
      </c>
      <c r="D162" s="9" t="s">
        <v>485</v>
      </c>
      <c r="E162" s="9" t="s">
        <v>486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7">
        <v>161</v>
      </c>
      <c r="B163" s="8" t="s">
        <v>487</v>
      </c>
      <c r="C163" s="9" t="s">
        <v>11</v>
      </c>
      <c r="D163" s="9" t="s">
        <v>488</v>
      </c>
      <c r="E163" s="9" t="s">
        <v>489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7">
        <v>162</v>
      </c>
      <c r="B164" s="8" t="s">
        <v>490</v>
      </c>
      <c r="C164" s="9" t="s">
        <v>11</v>
      </c>
      <c r="D164" s="9" t="s">
        <v>491</v>
      </c>
      <c r="E164" s="9" t="s">
        <v>492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7">
        <v>163</v>
      </c>
      <c r="B165" s="8" t="s">
        <v>493</v>
      </c>
      <c r="C165" s="9" t="s">
        <v>11</v>
      </c>
      <c r="D165" s="9" t="s">
        <v>494</v>
      </c>
      <c r="E165" s="9" t="s">
        <v>495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7">
        <v>164</v>
      </c>
      <c r="B166" s="8" t="s">
        <v>496</v>
      </c>
      <c r="C166" s="9" t="s">
        <v>11</v>
      </c>
      <c r="D166" s="9" t="s">
        <v>497</v>
      </c>
      <c r="E166" s="9" t="s">
        <v>498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7">
        <v>165</v>
      </c>
      <c r="B167" s="8" t="s">
        <v>499</v>
      </c>
      <c r="C167" s="9" t="s">
        <v>11</v>
      </c>
      <c r="D167" s="9" t="s">
        <v>500</v>
      </c>
      <c r="E167" s="9" t="s">
        <v>501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7">
        <v>166</v>
      </c>
      <c r="B168" s="8" t="s">
        <v>502</v>
      </c>
      <c r="C168" s="9" t="s">
        <v>11</v>
      </c>
      <c r="D168" s="9" t="s">
        <v>503</v>
      </c>
      <c r="E168" s="9" t="s">
        <v>504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7">
        <v>167</v>
      </c>
      <c r="B169" s="8" t="s">
        <v>505</v>
      </c>
      <c r="C169" s="9" t="s">
        <v>11</v>
      </c>
      <c r="D169" s="9" t="s">
        <v>506</v>
      </c>
      <c r="E169" s="9" t="s">
        <v>507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7">
        <v>168</v>
      </c>
      <c r="B170" s="8" t="s">
        <v>508</v>
      </c>
      <c r="C170" s="9" t="s">
        <v>11</v>
      </c>
      <c r="D170" s="9" t="s">
        <v>509</v>
      </c>
      <c r="E170" s="9" t="s">
        <v>510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hidden="1" customHeight="1">
      <c r="A171" s="7">
        <v>169</v>
      </c>
      <c r="B171" s="8" t="s">
        <v>511</v>
      </c>
      <c r="C171" s="9" t="s">
        <v>7</v>
      </c>
      <c r="D171" s="9" t="s">
        <v>512</v>
      </c>
      <c r="E171" s="9" t="s">
        <v>513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7">
        <v>170</v>
      </c>
      <c r="B172" s="8" t="s">
        <v>514</v>
      </c>
      <c r="C172" s="9" t="s">
        <v>11</v>
      </c>
      <c r="D172" s="9" t="s">
        <v>515</v>
      </c>
      <c r="E172" s="9" t="s">
        <v>516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7">
        <v>171</v>
      </c>
      <c r="B173" s="8" t="s">
        <v>517</v>
      </c>
      <c r="C173" s="9" t="s">
        <v>11</v>
      </c>
      <c r="D173" s="9" t="s">
        <v>518</v>
      </c>
      <c r="E173" s="9" t="s">
        <v>519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7">
        <v>172</v>
      </c>
      <c r="B174" s="8" t="s">
        <v>520</v>
      </c>
      <c r="C174" s="9" t="s">
        <v>11</v>
      </c>
      <c r="D174" s="9" t="s">
        <v>521</v>
      </c>
      <c r="E174" s="9" t="s">
        <v>522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7">
        <v>173</v>
      </c>
      <c r="B175" s="8" t="s">
        <v>523</v>
      </c>
      <c r="C175" s="9" t="s">
        <v>11</v>
      </c>
      <c r="D175" s="9" t="s">
        <v>524</v>
      </c>
      <c r="E175" s="9" t="s">
        <v>525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7">
        <v>174</v>
      </c>
      <c r="B176" s="8" t="s">
        <v>526</v>
      </c>
      <c r="C176" s="9" t="s">
        <v>11</v>
      </c>
      <c r="D176" s="9" t="s">
        <v>527</v>
      </c>
      <c r="E176" s="9" t="s">
        <v>528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7">
        <v>175</v>
      </c>
      <c r="B177" s="8" t="s">
        <v>529</v>
      </c>
      <c r="C177" s="9" t="s">
        <v>11</v>
      </c>
      <c r="D177" s="9" t="s">
        <v>530</v>
      </c>
      <c r="E177" s="9" t="s">
        <v>531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hidden="1" customHeight="1">
      <c r="A178" s="7">
        <v>176</v>
      </c>
      <c r="B178" s="8" t="s">
        <v>532</v>
      </c>
      <c r="C178" s="9" t="s">
        <v>7</v>
      </c>
      <c r="D178" s="9" t="s">
        <v>533</v>
      </c>
      <c r="E178" s="9" t="s">
        <v>534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7">
        <v>177</v>
      </c>
      <c r="B179" s="8" t="s">
        <v>535</v>
      </c>
      <c r="C179" s="9" t="s">
        <v>11</v>
      </c>
      <c r="D179" s="9" t="s">
        <v>536</v>
      </c>
      <c r="E179" s="9" t="s">
        <v>537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7">
        <v>178</v>
      </c>
      <c r="B180" s="8" t="s">
        <v>538</v>
      </c>
      <c r="C180" s="9" t="s">
        <v>11</v>
      </c>
      <c r="D180" s="9" t="s">
        <v>539</v>
      </c>
      <c r="E180" s="9" t="s">
        <v>540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7">
        <v>179</v>
      </c>
      <c r="B181" s="8" t="s">
        <v>541</v>
      </c>
      <c r="C181" s="9" t="s">
        <v>11</v>
      </c>
      <c r="D181" s="9" t="s">
        <v>542</v>
      </c>
      <c r="E181" s="9" t="s">
        <v>543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7">
        <v>180</v>
      </c>
      <c r="B182" s="8" t="s">
        <v>544</v>
      </c>
      <c r="C182" s="9" t="s">
        <v>11</v>
      </c>
      <c r="D182" s="9" t="s">
        <v>545</v>
      </c>
      <c r="E182" s="9" t="s">
        <v>546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7">
        <v>181</v>
      </c>
      <c r="B183" s="8" t="s">
        <v>547</v>
      </c>
      <c r="C183" s="9" t="s">
        <v>11</v>
      </c>
      <c r="D183" s="9" t="s">
        <v>548</v>
      </c>
      <c r="E183" s="9" t="s">
        <v>549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7">
        <v>182</v>
      </c>
      <c r="B184" s="8" t="s">
        <v>550</v>
      </c>
      <c r="C184" s="9" t="s">
        <v>11</v>
      </c>
      <c r="D184" s="9" t="s">
        <v>551</v>
      </c>
      <c r="E184" s="9" t="s">
        <v>552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hidden="1" customHeight="1">
      <c r="A185" s="7">
        <v>183</v>
      </c>
      <c r="B185" s="8" t="s">
        <v>553</v>
      </c>
      <c r="C185" s="9" t="s">
        <v>7</v>
      </c>
      <c r="D185" s="9" t="s">
        <v>554</v>
      </c>
      <c r="E185" s="9" t="s">
        <v>555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7">
        <v>184</v>
      </c>
      <c r="B186" s="8" t="s">
        <v>556</v>
      </c>
      <c r="C186" s="9" t="s">
        <v>11</v>
      </c>
      <c r="D186" s="9" t="s">
        <v>557</v>
      </c>
      <c r="E186" s="9" t="s">
        <v>558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7">
        <v>185</v>
      </c>
      <c r="B187" s="8" t="s">
        <v>559</v>
      </c>
      <c r="C187" s="9" t="s">
        <v>11</v>
      </c>
      <c r="D187" s="9" t="s">
        <v>560</v>
      </c>
      <c r="E187" s="9" t="s">
        <v>561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hidden="1" customHeight="1">
      <c r="A188" s="7">
        <v>186</v>
      </c>
      <c r="B188" s="8" t="s">
        <v>562</v>
      </c>
      <c r="C188" s="9" t="s">
        <v>7</v>
      </c>
      <c r="D188" s="9" t="s">
        <v>563</v>
      </c>
      <c r="E188" s="9" t="s">
        <v>564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7">
        <v>187</v>
      </c>
      <c r="B189" s="8" t="s">
        <v>565</v>
      </c>
      <c r="C189" s="9" t="s">
        <v>11</v>
      </c>
      <c r="D189" s="9" t="s">
        <v>566</v>
      </c>
      <c r="E189" s="9" t="s">
        <v>567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7">
        <v>188</v>
      </c>
      <c r="B190" s="8" t="s">
        <v>568</v>
      </c>
      <c r="C190" s="9" t="s">
        <v>11</v>
      </c>
      <c r="D190" s="9" t="s">
        <v>569</v>
      </c>
      <c r="E190" s="9" t="s">
        <v>570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7">
        <v>189</v>
      </c>
      <c r="B191" s="8" t="s">
        <v>571</v>
      </c>
      <c r="C191" s="9" t="s">
        <v>11</v>
      </c>
      <c r="D191" s="9" t="s">
        <v>572</v>
      </c>
      <c r="E191" s="9" t="s">
        <v>573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7">
        <v>190</v>
      </c>
      <c r="B192" s="8" t="s">
        <v>574</v>
      </c>
      <c r="C192" s="9" t="s">
        <v>11</v>
      </c>
      <c r="D192" s="9" t="s">
        <v>575</v>
      </c>
      <c r="E192" s="9" t="s">
        <v>576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7">
        <v>191</v>
      </c>
      <c r="B193" s="8" t="s">
        <v>577</v>
      </c>
      <c r="C193" s="9" t="s">
        <v>11</v>
      </c>
      <c r="D193" s="9" t="s">
        <v>578</v>
      </c>
      <c r="E193" s="9" t="s">
        <v>579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7">
        <v>192</v>
      </c>
      <c r="B194" s="8" t="s">
        <v>580</v>
      </c>
      <c r="C194" s="9" t="s">
        <v>11</v>
      </c>
      <c r="D194" s="9" t="s">
        <v>581</v>
      </c>
      <c r="E194" s="9" t="s">
        <v>582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7">
        <v>193</v>
      </c>
      <c r="B195" s="8" t="s">
        <v>583</v>
      </c>
      <c r="C195" s="9" t="s">
        <v>11</v>
      </c>
      <c r="D195" s="9" t="s">
        <v>584</v>
      </c>
      <c r="E195" s="9" t="s">
        <v>585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7">
        <v>194</v>
      </c>
      <c r="B196" s="8" t="s">
        <v>586</v>
      </c>
      <c r="C196" s="9" t="s">
        <v>11</v>
      </c>
      <c r="D196" s="9" t="s">
        <v>587</v>
      </c>
      <c r="E196" s="9" t="s">
        <v>588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7">
        <v>195</v>
      </c>
      <c r="B197" s="8" t="s">
        <v>589</v>
      </c>
      <c r="C197" s="9" t="s">
        <v>11</v>
      </c>
      <c r="D197" s="9" t="s">
        <v>590</v>
      </c>
      <c r="E197" s="9" t="s">
        <v>591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7">
        <v>196</v>
      </c>
      <c r="B198" s="8" t="s">
        <v>592</v>
      </c>
      <c r="C198" s="9" t="s">
        <v>11</v>
      </c>
      <c r="D198" s="9" t="s">
        <v>593</v>
      </c>
      <c r="E198" s="9" t="s">
        <v>594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7">
        <v>197</v>
      </c>
      <c r="B199" s="8" t="s">
        <v>595</v>
      </c>
      <c r="C199" s="9" t="s">
        <v>11</v>
      </c>
      <c r="D199" s="9" t="s">
        <v>596</v>
      </c>
      <c r="E199" s="9" t="s">
        <v>597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hidden="1" customHeight="1">
      <c r="A200" s="7">
        <v>198</v>
      </c>
      <c r="B200" s="8" t="s">
        <v>598</v>
      </c>
      <c r="C200" s="9" t="s">
        <v>7</v>
      </c>
      <c r="D200" s="9" t="s">
        <v>599</v>
      </c>
      <c r="E200" s="9" t="s">
        <v>600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7">
        <v>199</v>
      </c>
      <c r="B201" s="8" t="s">
        <v>601</v>
      </c>
      <c r="C201" s="9" t="s">
        <v>11</v>
      </c>
      <c r="D201" s="9" t="s">
        <v>602</v>
      </c>
      <c r="E201" s="9" t="s">
        <v>603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7">
        <v>200</v>
      </c>
      <c r="B202" s="8" t="s">
        <v>604</v>
      </c>
      <c r="C202" s="9" t="s">
        <v>11</v>
      </c>
      <c r="D202" s="9" t="s">
        <v>605</v>
      </c>
      <c r="E202" s="9" t="s">
        <v>606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7">
        <v>201</v>
      </c>
      <c r="B203" s="8" t="s">
        <v>607</v>
      </c>
      <c r="C203" s="9" t="s">
        <v>11</v>
      </c>
      <c r="D203" s="9" t="s">
        <v>608</v>
      </c>
      <c r="E203" s="9" t="s">
        <v>609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7">
        <v>202</v>
      </c>
      <c r="B204" s="8" t="s">
        <v>610</v>
      </c>
      <c r="C204" s="9" t="s">
        <v>11</v>
      </c>
      <c r="D204" s="9" t="s">
        <v>611</v>
      </c>
      <c r="E204" s="9" t="s">
        <v>612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7">
        <v>203</v>
      </c>
      <c r="B205" s="8" t="s">
        <v>613</v>
      </c>
      <c r="C205" s="9" t="s">
        <v>11</v>
      </c>
      <c r="D205" s="9" t="s">
        <v>614</v>
      </c>
      <c r="E205" s="9" t="s">
        <v>615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7">
        <v>204</v>
      </c>
      <c r="B206" s="8" t="s">
        <v>616</v>
      </c>
      <c r="C206" s="9" t="s">
        <v>11</v>
      </c>
      <c r="D206" s="9" t="s">
        <v>617</v>
      </c>
      <c r="E206" s="9" t="s">
        <v>618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7">
        <v>205</v>
      </c>
      <c r="B207" s="8" t="s">
        <v>619</v>
      </c>
      <c r="C207" s="9" t="s">
        <v>11</v>
      </c>
      <c r="D207" s="9" t="s">
        <v>620</v>
      </c>
      <c r="E207" s="9" t="s">
        <v>621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7">
        <v>206</v>
      </c>
      <c r="B208" s="8" t="s">
        <v>622</v>
      </c>
      <c r="C208" s="9" t="s">
        <v>11</v>
      </c>
      <c r="D208" s="9" t="s">
        <v>623</v>
      </c>
      <c r="E208" s="9" t="s">
        <v>624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7">
        <v>207</v>
      </c>
      <c r="B209" s="8" t="s">
        <v>625</v>
      </c>
      <c r="C209" s="9" t="s">
        <v>11</v>
      </c>
      <c r="D209" s="9" t="s">
        <v>626</v>
      </c>
      <c r="E209" s="9" t="s">
        <v>627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7">
        <v>208</v>
      </c>
      <c r="B210" s="8" t="s">
        <v>628</v>
      </c>
      <c r="C210" s="9" t="s">
        <v>11</v>
      </c>
      <c r="D210" s="9" t="s">
        <v>629</v>
      </c>
      <c r="E210" s="9" t="s">
        <v>630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7">
        <v>209</v>
      </c>
      <c r="B211" s="8" t="s">
        <v>631</v>
      </c>
      <c r="C211" s="9" t="s">
        <v>11</v>
      </c>
      <c r="D211" s="9" t="s">
        <v>632</v>
      </c>
      <c r="E211" s="9" t="s">
        <v>633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7">
        <v>210</v>
      </c>
      <c r="B212" s="8" t="s">
        <v>634</v>
      </c>
      <c r="C212" s="9" t="s">
        <v>11</v>
      </c>
      <c r="D212" s="9" t="s">
        <v>635</v>
      </c>
      <c r="E212" s="9" t="s">
        <v>636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7">
        <v>211</v>
      </c>
      <c r="B213" s="8" t="s">
        <v>637</v>
      </c>
      <c r="C213" s="9" t="s">
        <v>11</v>
      </c>
      <c r="D213" s="9" t="s">
        <v>638</v>
      </c>
      <c r="E213" s="9" t="s">
        <v>639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7">
        <v>212</v>
      </c>
      <c r="B214" s="8" t="s">
        <v>640</v>
      </c>
      <c r="C214" s="9" t="s">
        <v>11</v>
      </c>
      <c r="D214" s="9" t="s">
        <v>641</v>
      </c>
      <c r="E214" s="9" t="s">
        <v>642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7">
        <v>213</v>
      </c>
      <c r="B215" s="8" t="s">
        <v>643</v>
      </c>
      <c r="C215" s="9" t="s">
        <v>11</v>
      </c>
      <c r="D215" s="9" t="s">
        <v>644</v>
      </c>
      <c r="E215" s="9" t="s">
        <v>645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hidden="1" customHeight="1">
      <c r="A216" s="7">
        <v>214</v>
      </c>
      <c r="B216" s="8" t="s">
        <v>646</v>
      </c>
      <c r="C216" s="9" t="s">
        <v>7</v>
      </c>
      <c r="D216" s="9" t="s">
        <v>647</v>
      </c>
      <c r="E216" s="9" t="s">
        <v>648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7">
        <v>215</v>
      </c>
      <c r="B217" s="8" t="s">
        <v>649</v>
      </c>
      <c r="C217" s="9" t="s">
        <v>11</v>
      </c>
      <c r="D217" s="9" t="s">
        <v>650</v>
      </c>
      <c r="E217" s="9" t="s">
        <v>651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7">
        <v>216</v>
      </c>
      <c r="B218" s="8" t="s">
        <v>652</v>
      </c>
      <c r="C218" s="9" t="s">
        <v>11</v>
      </c>
      <c r="D218" s="9" t="s">
        <v>653</v>
      </c>
      <c r="E218" s="9" t="s">
        <v>654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hidden="1" customHeight="1">
      <c r="A219" s="7">
        <v>217</v>
      </c>
      <c r="B219" s="8" t="s">
        <v>655</v>
      </c>
      <c r="C219" s="9" t="s">
        <v>7</v>
      </c>
      <c r="D219" s="9" t="s">
        <v>656</v>
      </c>
      <c r="E219" s="9" t="s">
        <v>657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hidden="1" customHeight="1">
      <c r="A220" s="7">
        <v>218</v>
      </c>
      <c r="B220" s="8" t="s">
        <v>658</v>
      </c>
      <c r="C220" s="9" t="s">
        <v>7</v>
      </c>
      <c r="D220" s="9" t="s">
        <v>659</v>
      </c>
      <c r="E220" s="9" t="s">
        <v>660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7">
        <v>219</v>
      </c>
      <c r="B221" s="8" t="s">
        <v>661</v>
      </c>
      <c r="C221" s="9" t="s">
        <v>11</v>
      </c>
      <c r="D221" s="9" t="s">
        <v>662</v>
      </c>
      <c r="E221" s="9" t="s">
        <v>663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7">
        <v>220</v>
      </c>
      <c r="B222" s="8" t="s">
        <v>664</v>
      </c>
      <c r="C222" s="9" t="s">
        <v>11</v>
      </c>
      <c r="D222" s="9" t="s">
        <v>665</v>
      </c>
      <c r="E222" s="9" t="s">
        <v>666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7">
        <v>221</v>
      </c>
      <c r="B223" s="8" t="s">
        <v>667</v>
      </c>
      <c r="C223" s="9" t="s">
        <v>11</v>
      </c>
      <c r="D223" s="9" t="s">
        <v>668</v>
      </c>
      <c r="E223" s="9" t="s">
        <v>669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7">
        <v>222</v>
      </c>
      <c r="B224" s="8" t="s">
        <v>670</v>
      </c>
      <c r="C224" s="9" t="s">
        <v>11</v>
      </c>
      <c r="D224" s="9" t="s">
        <v>671</v>
      </c>
      <c r="E224" s="9" t="s">
        <v>672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7">
        <v>223</v>
      </c>
      <c r="B225" s="8" t="s">
        <v>673</v>
      </c>
      <c r="C225" s="9" t="s">
        <v>11</v>
      </c>
      <c r="D225" s="9" t="s">
        <v>674</v>
      </c>
      <c r="E225" s="9" t="s">
        <v>675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7">
        <v>224</v>
      </c>
      <c r="B226" s="8" t="s">
        <v>676</v>
      </c>
      <c r="C226" s="9" t="s">
        <v>11</v>
      </c>
      <c r="D226" s="9" t="s">
        <v>677</v>
      </c>
      <c r="E226" s="9" t="s">
        <v>678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7">
        <v>225</v>
      </c>
      <c r="B227" s="8" t="s">
        <v>679</v>
      </c>
      <c r="C227" s="9" t="s">
        <v>11</v>
      </c>
      <c r="D227" s="9" t="s">
        <v>680</v>
      </c>
      <c r="E227" s="9" t="s">
        <v>681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7">
        <v>226</v>
      </c>
      <c r="B228" s="8" t="s">
        <v>682</v>
      </c>
      <c r="C228" s="9" t="s">
        <v>11</v>
      </c>
      <c r="D228" s="9" t="s">
        <v>683</v>
      </c>
      <c r="E228" s="9" t="s">
        <v>684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7">
        <v>227</v>
      </c>
      <c r="B229" s="8" t="s">
        <v>685</v>
      </c>
      <c r="C229" s="9" t="s">
        <v>11</v>
      </c>
      <c r="D229" s="9" t="s">
        <v>686</v>
      </c>
      <c r="E229" s="9" t="s">
        <v>687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7">
        <v>228</v>
      </c>
      <c r="B230" s="8" t="s">
        <v>688</v>
      </c>
      <c r="C230" s="9" t="s">
        <v>11</v>
      </c>
      <c r="D230" s="9" t="s">
        <v>689</v>
      </c>
      <c r="E230" s="9" t="s">
        <v>690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7">
        <v>229</v>
      </c>
      <c r="B231" s="8" t="s">
        <v>691</v>
      </c>
      <c r="C231" s="9" t="s">
        <v>11</v>
      </c>
      <c r="D231" s="9" t="s">
        <v>692</v>
      </c>
      <c r="E231" s="9" t="s">
        <v>693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7">
        <v>230</v>
      </c>
      <c r="B232" s="8" t="s">
        <v>694</v>
      </c>
      <c r="C232" s="9" t="s">
        <v>11</v>
      </c>
      <c r="D232" s="9" t="s">
        <v>695</v>
      </c>
      <c r="E232" s="9" t="s">
        <v>696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7">
        <v>231</v>
      </c>
      <c r="B233" s="8" t="s">
        <v>697</v>
      </c>
      <c r="C233" s="9" t="s">
        <v>11</v>
      </c>
      <c r="D233" s="9" t="s">
        <v>698</v>
      </c>
      <c r="E233" s="9" t="s">
        <v>699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hidden="1" customHeight="1">
      <c r="A234" s="7">
        <v>232</v>
      </c>
      <c r="B234" s="8" t="s">
        <v>700</v>
      </c>
      <c r="C234" s="9" t="s">
        <v>7</v>
      </c>
      <c r="D234" s="9" t="s">
        <v>701</v>
      </c>
      <c r="E234" s="9" t="s">
        <v>702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7">
        <v>233</v>
      </c>
      <c r="B235" s="8" t="s">
        <v>703</v>
      </c>
      <c r="C235" s="9" t="s">
        <v>11</v>
      </c>
      <c r="D235" s="9" t="s">
        <v>704</v>
      </c>
      <c r="E235" s="9" t="s">
        <v>705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7">
        <v>234</v>
      </c>
      <c r="B236" s="8" t="s">
        <v>706</v>
      </c>
      <c r="C236" s="9" t="s">
        <v>11</v>
      </c>
      <c r="D236" s="9" t="s">
        <v>707</v>
      </c>
      <c r="E236" s="9" t="s">
        <v>708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7">
        <v>235</v>
      </c>
      <c r="B237" s="8" t="s">
        <v>709</v>
      </c>
      <c r="C237" s="9" t="s">
        <v>11</v>
      </c>
      <c r="D237" s="9" t="s">
        <v>710</v>
      </c>
      <c r="E237" s="9" t="s">
        <v>711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7">
        <v>236</v>
      </c>
      <c r="B238" s="8" t="s">
        <v>712</v>
      </c>
      <c r="C238" s="9" t="s">
        <v>11</v>
      </c>
      <c r="D238" s="9" t="s">
        <v>713</v>
      </c>
      <c r="E238" s="9" t="s">
        <v>714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7">
        <v>237</v>
      </c>
      <c r="B239" s="8" t="s">
        <v>715</v>
      </c>
      <c r="C239" s="9" t="s">
        <v>11</v>
      </c>
      <c r="D239" s="9" t="s">
        <v>716</v>
      </c>
      <c r="E239" s="9" t="s">
        <v>717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hidden="1" customHeight="1">
      <c r="A240" s="7">
        <v>238</v>
      </c>
      <c r="B240" s="8" t="s">
        <v>718</v>
      </c>
      <c r="C240" s="9" t="s">
        <v>7</v>
      </c>
      <c r="D240" s="9" t="s">
        <v>719</v>
      </c>
      <c r="E240" s="9" t="s">
        <v>720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hidden="1" customHeight="1">
      <c r="A241" s="7">
        <v>239</v>
      </c>
      <c r="B241" s="8" t="s">
        <v>721</v>
      </c>
      <c r="C241" s="9" t="s">
        <v>7</v>
      </c>
      <c r="D241" s="9" t="s">
        <v>722</v>
      </c>
      <c r="E241" s="9" t="s">
        <v>723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hidden="1" customHeight="1">
      <c r="A242" s="7">
        <v>240</v>
      </c>
      <c r="B242" s="8" t="s">
        <v>724</v>
      </c>
      <c r="C242" s="9" t="s">
        <v>7</v>
      </c>
      <c r="D242" s="9" t="s">
        <v>725</v>
      </c>
      <c r="E242" s="9" t="s">
        <v>726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7">
        <v>241</v>
      </c>
      <c r="B243" s="8" t="s">
        <v>727</v>
      </c>
      <c r="C243" s="9" t="s">
        <v>11</v>
      </c>
      <c r="D243" s="9" t="s">
        <v>728</v>
      </c>
      <c r="E243" s="9" t="s">
        <v>729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hidden="1" customHeight="1">
      <c r="A244" s="7">
        <v>242</v>
      </c>
      <c r="B244" s="8" t="s">
        <v>730</v>
      </c>
      <c r="C244" s="9" t="s">
        <v>7</v>
      </c>
      <c r="D244" s="9" t="s">
        <v>731</v>
      </c>
      <c r="E244" s="9" t="s">
        <v>732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7">
        <v>243</v>
      </c>
      <c r="B245" s="8" t="s">
        <v>733</v>
      </c>
      <c r="C245" s="9" t="s">
        <v>11</v>
      </c>
      <c r="D245" s="9" t="s">
        <v>734</v>
      </c>
      <c r="E245" s="9" t="s">
        <v>735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hidden="1" customHeight="1">
      <c r="A246" s="7">
        <v>244</v>
      </c>
      <c r="B246" s="8" t="s">
        <v>736</v>
      </c>
      <c r="C246" s="9" t="s">
        <v>7</v>
      </c>
      <c r="D246" s="9" t="s">
        <v>737</v>
      </c>
      <c r="E246" s="9" t="s">
        <v>738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7">
        <v>245</v>
      </c>
      <c r="B247" s="8" t="s">
        <v>739</v>
      </c>
      <c r="C247" s="9" t="s">
        <v>11</v>
      </c>
      <c r="D247" s="9" t="s">
        <v>740</v>
      </c>
      <c r="E247" s="9" t="s">
        <v>741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7">
        <v>246</v>
      </c>
      <c r="B248" s="8" t="s">
        <v>742</v>
      </c>
      <c r="C248" s="9" t="s">
        <v>11</v>
      </c>
      <c r="D248" s="9" t="s">
        <v>743</v>
      </c>
      <c r="E248" s="9" t="s">
        <v>744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7">
        <v>247</v>
      </c>
      <c r="B249" s="8" t="s">
        <v>745</v>
      </c>
      <c r="C249" s="9" t="s">
        <v>11</v>
      </c>
      <c r="D249" s="9" t="s">
        <v>746</v>
      </c>
      <c r="E249" s="9" t="s">
        <v>747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7">
        <v>248</v>
      </c>
      <c r="B250" s="8" t="s">
        <v>748</v>
      </c>
      <c r="C250" s="9" t="s">
        <v>11</v>
      </c>
      <c r="D250" s="9" t="s">
        <v>749</v>
      </c>
      <c r="E250" s="9" t="s">
        <v>750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hidden="1" customHeight="1">
      <c r="A251" s="7">
        <v>249</v>
      </c>
      <c r="B251" s="8" t="s">
        <v>751</v>
      </c>
      <c r="C251" s="9" t="s">
        <v>7</v>
      </c>
      <c r="D251" s="9" t="s">
        <v>752</v>
      </c>
      <c r="E251" s="9" t="s">
        <v>753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hidden="1" customHeight="1">
      <c r="A252" s="7">
        <v>250</v>
      </c>
      <c r="B252" s="8" t="s">
        <v>754</v>
      </c>
      <c r="C252" s="9" t="s">
        <v>7</v>
      </c>
      <c r="D252" s="9" t="s">
        <v>755</v>
      </c>
      <c r="E252" s="9" t="s">
        <v>756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7">
        <v>251</v>
      </c>
      <c r="B253" s="8" t="s">
        <v>757</v>
      </c>
      <c r="C253" s="9" t="s">
        <v>11</v>
      </c>
      <c r="D253" s="9" t="s">
        <v>758</v>
      </c>
      <c r="E253" s="9" t="s">
        <v>759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7">
        <v>252</v>
      </c>
      <c r="B254" s="8" t="s">
        <v>760</v>
      </c>
      <c r="C254" s="9" t="s">
        <v>11</v>
      </c>
      <c r="D254" s="9" t="s">
        <v>761</v>
      </c>
      <c r="E254" s="9" t="s">
        <v>762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7">
        <v>253</v>
      </c>
      <c r="B255" s="8" t="s">
        <v>763</v>
      </c>
      <c r="C255" s="9" t="s">
        <v>11</v>
      </c>
      <c r="D255" s="9" t="s">
        <v>764</v>
      </c>
      <c r="E255" s="9" t="s">
        <v>765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hidden="1" customHeight="1">
      <c r="A256" s="7">
        <v>254</v>
      </c>
      <c r="B256" s="8" t="s">
        <v>766</v>
      </c>
      <c r="C256" s="9" t="s">
        <v>7</v>
      </c>
      <c r="D256" s="9" t="s">
        <v>767</v>
      </c>
      <c r="E256" s="9" t="s">
        <v>768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7">
        <v>255</v>
      </c>
      <c r="B257" s="8" t="s">
        <v>769</v>
      </c>
      <c r="C257" s="9" t="s">
        <v>11</v>
      </c>
      <c r="D257" s="9" t="s">
        <v>770</v>
      </c>
      <c r="E257" s="9" t="s">
        <v>771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7">
        <v>256</v>
      </c>
      <c r="B258" s="8" t="s">
        <v>772</v>
      </c>
      <c r="C258" s="9" t="s">
        <v>11</v>
      </c>
      <c r="D258" s="9" t="s">
        <v>773</v>
      </c>
      <c r="E258" s="9" t="s">
        <v>774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7">
        <v>257</v>
      </c>
      <c r="B259" s="8" t="s">
        <v>775</v>
      </c>
      <c r="C259" s="9" t="s">
        <v>11</v>
      </c>
      <c r="D259" s="9" t="s">
        <v>776</v>
      </c>
      <c r="E259" s="9" t="s">
        <v>777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7">
        <v>258</v>
      </c>
      <c r="B260" s="8" t="s">
        <v>778</v>
      </c>
      <c r="C260" s="9" t="s">
        <v>11</v>
      </c>
      <c r="D260" s="9" t="s">
        <v>779</v>
      </c>
      <c r="E260" s="9" t="s">
        <v>780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7">
        <v>259</v>
      </c>
      <c r="B261" s="8" t="s">
        <v>781</v>
      </c>
      <c r="C261" s="9" t="s">
        <v>11</v>
      </c>
      <c r="D261" s="9" t="s">
        <v>782</v>
      </c>
      <c r="E261" s="9" t="s">
        <v>783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7">
        <v>260</v>
      </c>
      <c r="B262" s="8" t="s">
        <v>784</v>
      </c>
      <c r="C262" s="9" t="s">
        <v>11</v>
      </c>
      <c r="D262" s="9" t="s">
        <v>785</v>
      </c>
      <c r="E262" s="9" t="s">
        <v>786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7">
        <v>261</v>
      </c>
      <c r="B263" s="8" t="s">
        <v>787</v>
      </c>
      <c r="C263" s="9" t="s">
        <v>11</v>
      </c>
      <c r="D263" s="9" t="s">
        <v>788</v>
      </c>
      <c r="E263" s="9" t="s">
        <v>789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7">
        <v>262</v>
      </c>
      <c r="B264" s="8" t="s">
        <v>790</v>
      </c>
      <c r="C264" s="9" t="s">
        <v>11</v>
      </c>
      <c r="D264" s="9" t="s">
        <v>791</v>
      </c>
      <c r="E264" s="9" t="s">
        <v>792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7">
        <v>263</v>
      </c>
      <c r="B265" s="8" t="s">
        <v>793</v>
      </c>
      <c r="C265" s="9" t="s">
        <v>11</v>
      </c>
      <c r="D265" s="9" t="s">
        <v>794</v>
      </c>
      <c r="E265" s="9" t="s">
        <v>795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7">
        <v>264</v>
      </c>
      <c r="B266" s="8" t="s">
        <v>796</v>
      </c>
      <c r="C266" s="9" t="s">
        <v>11</v>
      </c>
      <c r="D266" s="9" t="s">
        <v>797</v>
      </c>
      <c r="E266" s="9" t="s">
        <v>798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7">
        <v>265</v>
      </c>
      <c r="B267" s="8" t="s">
        <v>799</v>
      </c>
      <c r="C267" s="9" t="s">
        <v>11</v>
      </c>
      <c r="D267" s="9" t="s">
        <v>800</v>
      </c>
      <c r="E267" s="9" t="s">
        <v>801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7">
        <v>266</v>
      </c>
      <c r="B268" s="8" t="s">
        <v>802</v>
      </c>
      <c r="C268" s="9" t="s">
        <v>11</v>
      </c>
      <c r="D268" s="9" t="s">
        <v>803</v>
      </c>
      <c r="E268" s="9" t="s">
        <v>804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hidden="1" customHeight="1">
      <c r="A269" s="7">
        <v>267</v>
      </c>
      <c r="B269" s="8" t="s">
        <v>805</v>
      </c>
      <c r="C269" s="9" t="s">
        <v>7</v>
      </c>
      <c r="D269" s="9" t="s">
        <v>806</v>
      </c>
      <c r="E269" s="9" t="s">
        <v>807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7">
        <v>268</v>
      </c>
      <c r="B270" s="8" t="s">
        <v>808</v>
      </c>
      <c r="C270" s="9" t="s">
        <v>11</v>
      </c>
      <c r="D270" s="9" t="s">
        <v>809</v>
      </c>
      <c r="E270" s="9" t="s">
        <v>810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hidden="1" customHeight="1">
      <c r="A271" s="7">
        <v>269</v>
      </c>
      <c r="B271" s="8" t="s">
        <v>811</v>
      </c>
      <c r="C271" s="9" t="s">
        <v>7</v>
      </c>
      <c r="D271" s="9" t="s">
        <v>812</v>
      </c>
      <c r="E271" s="9" t="s">
        <v>813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7">
        <v>270</v>
      </c>
      <c r="B272" s="8" t="s">
        <v>814</v>
      </c>
      <c r="C272" s="9" t="s">
        <v>11</v>
      </c>
      <c r="D272" s="9" t="s">
        <v>815</v>
      </c>
      <c r="E272" s="9" t="s">
        <v>816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hidden="1" customHeight="1">
      <c r="A273" s="7">
        <v>271</v>
      </c>
      <c r="B273" s="8" t="s">
        <v>817</v>
      </c>
      <c r="C273" s="9" t="s">
        <v>7</v>
      </c>
      <c r="D273" s="9" t="s">
        <v>818</v>
      </c>
      <c r="E273" s="9" t="s">
        <v>819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7">
        <v>272</v>
      </c>
      <c r="B274" s="8" t="s">
        <v>820</v>
      </c>
      <c r="C274" s="9" t="s">
        <v>11</v>
      </c>
      <c r="D274" s="9" t="s">
        <v>821</v>
      </c>
      <c r="E274" s="9" t="s">
        <v>822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7">
        <v>273</v>
      </c>
      <c r="B275" s="8" t="s">
        <v>823</v>
      </c>
      <c r="C275" s="9" t="s">
        <v>11</v>
      </c>
      <c r="D275" s="9" t="s">
        <v>824</v>
      </c>
      <c r="E275" s="9" t="s">
        <v>825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7">
        <v>274</v>
      </c>
      <c r="B276" s="8" t="s">
        <v>826</v>
      </c>
      <c r="C276" s="9" t="s">
        <v>11</v>
      </c>
      <c r="D276" s="9" t="s">
        <v>827</v>
      </c>
      <c r="E276" s="9" t="s">
        <v>828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hidden="1" customHeight="1">
      <c r="A277" s="7">
        <v>275</v>
      </c>
      <c r="B277" s="8" t="s">
        <v>829</v>
      </c>
      <c r="C277" s="9" t="s">
        <v>7</v>
      </c>
      <c r="D277" s="9" t="s">
        <v>830</v>
      </c>
      <c r="E277" s="9" t="s">
        <v>831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hidden="1" customHeight="1">
      <c r="A278" s="7">
        <v>276</v>
      </c>
      <c r="B278" s="8" t="s">
        <v>832</v>
      </c>
      <c r="C278" s="9" t="s">
        <v>7</v>
      </c>
      <c r="D278" s="9" t="s">
        <v>833</v>
      </c>
      <c r="E278" s="9" t="s">
        <v>834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7">
        <v>277</v>
      </c>
      <c r="B279" s="8" t="s">
        <v>835</v>
      </c>
      <c r="C279" s="9" t="s">
        <v>11</v>
      </c>
      <c r="D279" s="9" t="s">
        <v>836</v>
      </c>
      <c r="E279" s="9" t="s">
        <v>837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7">
        <v>278</v>
      </c>
      <c r="B280" s="8" t="s">
        <v>838</v>
      </c>
      <c r="C280" s="9" t="s">
        <v>11</v>
      </c>
      <c r="D280" s="9" t="s">
        <v>839</v>
      </c>
      <c r="E280" s="9" t="s">
        <v>840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hidden="1" customHeight="1">
      <c r="A281" s="7">
        <v>279</v>
      </c>
      <c r="B281" s="8" t="s">
        <v>841</v>
      </c>
      <c r="C281" s="9" t="s">
        <v>7</v>
      </c>
      <c r="D281" s="9" t="s">
        <v>842</v>
      </c>
      <c r="E281" s="9" t="s">
        <v>843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7">
        <v>280</v>
      </c>
      <c r="B282" s="8" t="s">
        <v>844</v>
      </c>
      <c r="C282" s="9" t="s">
        <v>11</v>
      </c>
      <c r="D282" s="9" t="s">
        <v>845</v>
      </c>
      <c r="E282" s="9" t="s">
        <v>846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hidden="1" customHeight="1">
      <c r="A283" s="7">
        <v>281</v>
      </c>
      <c r="B283" s="8" t="s">
        <v>847</v>
      </c>
      <c r="C283" s="9" t="s">
        <v>7</v>
      </c>
      <c r="D283" s="9" t="s">
        <v>848</v>
      </c>
      <c r="E283" s="9" t="s">
        <v>849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7">
        <v>282</v>
      </c>
      <c r="B284" s="8" t="s">
        <v>850</v>
      </c>
      <c r="C284" s="9" t="s">
        <v>11</v>
      </c>
      <c r="D284" s="9" t="s">
        <v>851</v>
      </c>
      <c r="E284" s="9" t="s">
        <v>852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7">
        <v>283</v>
      </c>
      <c r="B285" s="8" t="s">
        <v>853</v>
      </c>
      <c r="C285" s="9" t="s">
        <v>11</v>
      </c>
      <c r="D285" s="9" t="s">
        <v>854</v>
      </c>
      <c r="E285" s="9" t="s">
        <v>855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7">
        <v>284</v>
      </c>
      <c r="B286" s="8" t="s">
        <v>856</v>
      </c>
      <c r="C286" s="9" t="s">
        <v>11</v>
      </c>
      <c r="D286" s="9" t="s">
        <v>857</v>
      </c>
      <c r="E286" s="9" t="s">
        <v>858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hidden="1" customHeight="1">
      <c r="A287" s="7">
        <v>285</v>
      </c>
      <c r="B287" s="8" t="s">
        <v>859</v>
      </c>
      <c r="C287" s="9" t="s">
        <v>7</v>
      </c>
      <c r="D287" s="9" t="s">
        <v>860</v>
      </c>
      <c r="E287" s="9" t="s">
        <v>861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7">
        <v>286</v>
      </c>
      <c r="B288" s="8" t="s">
        <v>862</v>
      </c>
      <c r="C288" s="9" t="s">
        <v>11</v>
      </c>
      <c r="D288" s="9" t="s">
        <v>863</v>
      </c>
      <c r="E288" s="9" t="s">
        <v>864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hidden="1" customHeight="1">
      <c r="A289" s="7">
        <v>287</v>
      </c>
      <c r="B289" s="8" t="s">
        <v>865</v>
      </c>
      <c r="C289" s="9" t="s">
        <v>7</v>
      </c>
      <c r="D289" s="9" t="s">
        <v>866</v>
      </c>
      <c r="E289" s="9" t="s">
        <v>867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7">
        <v>288</v>
      </c>
      <c r="B290" s="8" t="s">
        <v>868</v>
      </c>
      <c r="C290" s="9" t="s">
        <v>11</v>
      </c>
      <c r="D290" s="9" t="s">
        <v>869</v>
      </c>
      <c r="E290" s="9" t="s">
        <v>870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hidden="1" customHeight="1">
      <c r="A291" s="7">
        <v>289</v>
      </c>
      <c r="B291" s="8" t="s">
        <v>871</v>
      </c>
      <c r="C291" s="9" t="s">
        <v>7</v>
      </c>
      <c r="D291" s="9" t="s">
        <v>872</v>
      </c>
      <c r="E291" s="9" t="s">
        <v>873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7">
        <v>290</v>
      </c>
      <c r="B292" s="8" t="s">
        <v>874</v>
      </c>
      <c r="C292" s="9" t="s">
        <v>11</v>
      </c>
      <c r="D292" s="9" t="s">
        <v>875</v>
      </c>
      <c r="E292" s="9" t="s">
        <v>876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7">
        <v>291</v>
      </c>
      <c r="B293" s="8" t="s">
        <v>877</v>
      </c>
      <c r="C293" s="9" t="s">
        <v>11</v>
      </c>
      <c r="D293" s="9" t="s">
        <v>878</v>
      </c>
      <c r="E293" s="9" t="s">
        <v>879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7">
        <v>292</v>
      </c>
      <c r="B294" s="8" t="s">
        <v>880</v>
      </c>
      <c r="C294" s="9" t="s">
        <v>11</v>
      </c>
      <c r="D294" s="9" t="s">
        <v>881</v>
      </c>
      <c r="E294" s="9" t="s">
        <v>882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7">
        <v>293</v>
      </c>
      <c r="B295" s="8" t="s">
        <v>883</v>
      </c>
      <c r="C295" s="9" t="s">
        <v>11</v>
      </c>
      <c r="D295" s="9" t="s">
        <v>884</v>
      </c>
      <c r="E295" s="9" t="s">
        <v>885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7">
        <v>294</v>
      </c>
      <c r="B296" s="8" t="s">
        <v>886</v>
      </c>
      <c r="C296" s="9" t="s">
        <v>11</v>
      </c>
      <c r="D296" s="9" t="s">
        <v>887</v>
      </c>
      <c r="E296" s="9" t="s">
        <v>888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7">
        <v>295</v>
      </c>
      <c r="B297" s="8" t="s">
        <v>889</v>
      </c>
      <c r="C297" s="9" t="s">
        <v>11</v>
      </c>
      <c r="D297" s="9" t="s">
        <v>890</v>
      </c>
      <c r="E297" s="9" t="s">
        <v>891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7">
        <v>296</v>
      </c>
      <c r="B298" s="8" t="s">
        <v>892</v>
      </c>
      <c r="C298" s="9" t="s">
        <v>11</v>
      </c>
      <c r="D298" s="9" t="s">
        <v>893</v>
      </c>
      <c r="E298" s="9" t="s">
        <v>894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7">
        <v>297</v>
      </c>
      <c r="B299" s="8" t="s">
        <v>895</v>
      </c>
      <c r="C299" s="9" t="s">
        <v>11</v>
      </c>
      <c r="D299" s="9" t="s">
        <v>896</v>
      </c>
      <c r="E299" s="9" t="s">
        <v>897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7">
        <v>298</v>
      </c>
      <c r="B300" s="8" t="s">
        <v>898</v>
      </c>
      <c r="C300" s="9" t="s">
        <v>11</v>
      </c>
      <c r="D300" s="9" t="s">
        <v>899</v>
      </c>
      <c r="E300" s="9" t="s">
        <v>900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hidden="1" customHeight="1">
      <c r="A301" s="7">
        <v>299</v>
      </c>
      <c r="B301" s="8" t="s">
        <v>901</v>
      </c>
      <c r="C301" s="9" t="s">
        <v>7</v>
      </c>
      <c r="D301" s="9" t="s">
        <v>902</v>
      </c>
      <c r="E301" s="9" t="s">
        <v>903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7">
        <v>300</v>
      </c>
      <c r="B302" s="8" t="s">
        <v>904</v>
      </c>
      <c r="C302" s="9" t="s">
        <v>11</v>
      </c>
      <c r="D302" s="9" t="s">
        <v>905</v>
      </c>
      <c r="E302" s="9" t="s">
        <v>906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7">
        <v>301</v>
      </c>
      <c r="B303" s="8" t="s">
        <v>907</v>
      </c>
      <c r="C303" s="9" t="s">
        <v>11</v>
      </c>
      <c r="D303" s="9" t="s">
        <v>908</v>
      </c>
      <c r="E303" s="9" t="s">
        <v>909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7">
        <v>302</v>
      </c>
      <c r="B304" s="8" t="s">
        <v>910</v>
      </c>
      <c r="C304" s="9" t="s">
        <v>11</v>
      </c>
      <c r="D304" s="9" t="s">
        <v>911</v>
      </c>
      <c r="E304" s="9" t="s">
        <v>912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7">
        <v>303</v>
      </c>
      <c r="B305" s="8" t="s">
        <v>913</v>
      </c>
      <c r="C305" s="9" t="s">
        <v>11</v>
      </c>
      <c r="D305" s="9" t="s">
        <v>914</v>
      </c>
      <c r="E305" s="9" t="s">
        <v>915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hidden="1" customHeight="1">
      <c r="A306" s="7">
        <v>304</v>
      </c>
      <c r="B306" s="8" t="s">
        <v>916</v>
      </c>
      <c r="C306" s="9" t="s">
        <v>7</v>
      </c>
      <c r="D306" s="9" t="s">
        <v>917</v>
      </c>
      <c r="E306" s="9" t="s">
        <v>918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7">
        <v>305</v>
      </c>
      <c r="B307" s="8" t="s">
        <v>919</v>
      </c>
      <c r="C307" s="9" t="s">
        <v>11</v>
      </c>
      <c r="D307" s="9" t="s">
        <v>920</v>
      </c>
      <c r="E307" s="9" t="s">
        <v>921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hidden="1" customHeight="1">
      <c r="A308" s="7">
        <v>306</v>
      </c>
      <c r="B308" s="8" t="s">
        <v>922</v>
      </c>
      <c r="C308" s="9" t="s">
        <v>7</v>
      </c>
      <c r="D308" s="9" t="s">
        <v>923</v>
      </c>
      <c r="E308" s="9" t="s">
        <v>924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7">
        <v>307</v>
      </c>
      <c r="B309" s="8" t="s">
        <v>925</v>
      </c>
      <c r="C309" s="9" t="s">
        <v>11</v>
      </c>
      <c r="D309" s="9" t="s">
        <v>926</v>
      </c>
      <c r="E309" s="9" t="s">
        <v>927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7">
        <v>308</v>
      </c>
      <c r="B310" s="8" t="s">
        <v>928</v>
      </c>
      <c r="C310" s="9" t="s">
        <v>11</v>
      </c>
      <c r="D310" s="9" t="s">
        <v>929</v>
      </c>
      <c r="E310" s="9" t="s">
        <v>930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7">
        <v>309</v>
      </c>
      <c r="B311" s="8" t="s">
        <v>931</v>
      </c>
      <c r="C311" s="9" t="s">
        <v>11</v>
      </c>
      <c r="D311" s="9" t="s">
        <v>932</v>
      </c>
      <c r="E311" s="9" t="s">
        <v>933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hidden="1" customHeight="1">
      <c r="A312" s="7">
        <v>310</v>
      </c>
      <c r="B312" s="8" t="s">
        <v>934</v>
      </c>
      <c r="C312" s="9" t="s">
        <v>7</v>
      </c>
      <c r="D312" s="9" t="s">
        <v>935</v>
      </c>
      <c r="E312" s="9" t="s">
        <v>936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7">
        <v>311</v>
      </c>
      <c r="B313" s="8" t="s">
        <v>937</v>
      </c>
      <c r="C313" s="9" t="s">
        <v>11</v>
      </c>
      <c r="D313" s="9" t="s">
        <v>938</v>
      </c>
      <c r="E313" s="9" t="s">
        <v>939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7">
        <v>312</v>
      </c>
      <c r="B314" s="8" t="s">
        <v>940</v>
      </c>
      <c r="C314" s="9" t="s">
        <v>11</v>
      </c>
      <c r="D314" s="9" t="s">
        <v>941</v>
      </c>
      <c r="E314" s="9" t="s">
        <v>942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7">
        <v>313</v>
      </c>
      <c r="B315" s="8" t="s">
        <v>943</v>
      </c>
      <c r="C315" s="9" t="s">
        <v>11</v>
      </c>
      <c r="D315" s="9" t="s">
        <v>944</v>
      </c>
      <c r="E315" s="9" t="s">
        <v>945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hidden="1" customHeight="1">
      <c r="A316" s="7">
        <v>314</v>
      </c>
      <c r="B316" s="8" t="s">
        <v>946</v>
      </c>
      <c r="C316" s="9" t="s">
        <v>7</v>
      </c>
      <c r="D316" s="9" t="s">
        <v>947</v>
      </c>
      <c r="E316" s="9" t="s">
        <v>948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7">
        <v>315</v>
      </c>
      <c r="B317" s="8" t="s">
        <v>949</v>
      </c>
      <c r="C317" s="9" t="s">
        <v>11</v>
      </c>
      <c r="D317" s="9" t="s">
        <v>950</v>
      </c>
      <c r="E317" s="9" t="s">
        <v>951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hidden="1" customHeight="1">
      <c r="A318" s="7">
        <v>316</v>
      </c>
      <c r="B318" s="8" t="s">
        <v>952</v>
      </c>
      <c r="C318" s="9" t="s">
        <v>7</v>
      </c>
      <c r="D318" s="9" t="s">
        <v>953</v>
      </c>
      <c r="E318" s="9" t="s">
        <v>954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7">
        <v>317</v>
      </c>
      <c r="B319" s="8" t="s">
        <v>955</v>
      </c>
      <c r="C319" s="9" t="s">
        <v>11</v>
      </c>
      <c r="D319" s="9" t="s">
        <v>956</v>
      </c>
      <c r="E319" s="9" t="s">
        <v>957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7">
        <v>318</v>
      </c>
      <c r="B320" s="8" t="s">
        <v>958</v>
      </c>
      <c r="C320" s="9" t="s">
        <v>11</v>
      </c>
      <c r="D320" s="9" t="s">
        <v>959</v>
      </c>
      <c r="E320" s="9" t="s">
        <v>960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7">
        <v>319</v>
      </c>
      <c r="B321" s="8" t="s">
        <v>961</v>
      </c>
      <c r="C321" s="9" t="s">
        <v>11</v>
      </c>
      <c r="D321" s="9" t="s">
        <v>962</v>
      </c>
      <c r="E321" s="9" t="s">
        <v>963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7">
        <v>320</v>
      </c>
      <c r="B322" s="8" t="s">
        <v>964</v>
      </c>
      <c r="C322" s="9" t="s">
        <v>11</v>
      </c>
      <c r="D322" s="9" t="s">
        <v>965</v>
      </c>
      <c r="E322" s="9" t="s">
        <v>966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hidden="1" customHeight="1">
      <c r="A323" s="7">
        <v>321</v>
      </c>
      <c r="B323" s="8" t="s">
        <v>967</v>
      </c>
      <c r="C323" s="9" t="s">
        <v>7</v>
      </c>
      <c r="D323" s="9" t="s">
        <v>968</v>
      </c>
      <c r="E323" s="9" t="s">
        <v>969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7">
        <v>322</v>
      </c>
      <c r="B324" s="8" t="s">
        <v>970</v>
      </c>
      <c r="C324" s="9" t="s">
        <v>11</v>
      </c>
      <c r="D324" s="9" t="s">
        <v>971</v>
      </c>
      <c r="E324" s="9" t="s">
        <v>972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7">
        <v>323</v>
      </c>
      <c r="B325" s="8" t="s">
        <v>973</v>
      </c>
      <c r="C325" s="9" t="s">
        <v>11</v>
      </c>
      <c r="D325" s="9" t="s">
        <v>974</v>
      </c>
      <c r="E325" s="9" t="s">
        <v>975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7">
        <v>324</v>
      </c>
      <c r="B326" s="8" t="s">
        <v>976</v>
      </c>
      <c r="C326" s="9" t="s">
        <v>11</v>
      </c>
      <c r="D326" s="9" t="s">
        <v>977</v>
      </c>
      <c r="E326" s="9" t="s">
        <v>978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7">
        <v>325</v>
      </c>
      <c r="B327" s="8" t="s">
        <v>979</v>
      </c>
      <c r="C327" s="9" t="s">
        <v>11</v>
      </c>
      <c r="D327" s="9" t="s">
        <v>980</v>
      </c>
      <c r="E327" s="9" t="s">
        <v>981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7">
        <v>326</v>
      </c>
      <c r="B328" s="8" t="s">
        <v>982</v>
      </c>
      <c r="C328" s="9" t="s">
        <v>11</v>
      </c>
      <c r="D328" s="9" t="s">
        <v>983</v>
      </c>
      <c r="E328" s="9" t="s">
        <v>984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7">
        <v>327</v>
      </c>
      <c r="B329" s="8" t="s">
        <v>985</v>
      </c>
      <c r="C329" s="9" t="s">
        <v>11</v>
      </c>
      <c r="D329" s="9" t="s">
        <v>986</v>
      </c>
      <c r="E329" s="9" t="s">
        <v>987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hidden="1" customHeight="1">
      <c r="A330" s="7">
        <v>328</v>
      </c>
      <c r="B330" s="8" t="s">
        <v>988</v>
      </c>
      <c r="C330" s="9" t="s">
        <v>7</v>
      </c>
      <c r="D330" s="9" t="s">
        <v>989</v>
      </c>
      <c r="E330" s="9" t="s">
        <v>990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7">
        <v>329</v>
      </c>
      <c r="B331" s="8" t="s">
        <v>991</v>
      </c>
      <c r="C331" s="9" t="s">
        <v>11</v>
      </c>
      <c r="D331" s="9" t="s">
        <v>992</v>
      </c>
      <c r="E331" s="9" t="s">
        <v>993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7">
        <v>330</v>
      </c>
      <c r="B332" s="8" t="s">
        <v>994</v>
      </c>
      <c r="C332" s="9" t="s">
        <v>11</v>
      </c>
      <c r="D332" s="9" t="s">
        <v>995</v>
      </c>
      <c r="E332" s="9" t="s">
        <v>996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hidden="1" customHeight="1">
      <c r="A333" s="7">
        <v>331</v>
      </c>
      <c r="B333" s="8" t="s">
        <v>997</v>
      </c>
      <c r="C333" s="9" t="s">
        <v>7</v>
      </c>
      <c r="D333" s="9" t="s">
        <v>998</v>
      </c>
      <c r="E333" s="9" t="s">
        <v>999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hidden="1" customHeight="1">
      <c r="A334" s="7">
        <v>332</v>
      </c>
      <c r="B334" s="8" t="s">
        <v>1000</v>
      </c>
      <c r="C334" s="9" t="s">
        <v>7</v>
      </c>
      <c r="D334" s="9" t="s">
        <v>1001</v>
      </c>
      <c r="E334" s="9" t="s">
        <v>1002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7">
        <v>333</v>
      </c>
      <c r="B335" s="8" t="s">
        <v>1003</v>
      </c>
      <c r="C335" s="9" t="s">
        <v>11</v>
      </c>
      <c r="D335" s="9" t="s">
        <v>1004</v>
      </c>
      <c r="E335" s="9" t="s">
        <v>1005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7">
        <v>334</v>
      </c>
      <c r="B336" s="8" t="s">
        <v>1006</v>
      </c>
      <c r="C336" s="9" t="s">
        <v>11</v>
      </c>
      <c r="D336" s="9" t="s">
        <v>1007</v>
      </c>
      <c r="E336" s="9" t="s">
        <v>1008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7">
        <v>335</v>
      </c>
      <c r="B337" s="8" t="s">
        <v>1009</v>
      </c>
      <c r="C337" s="9" t="s">
        <v>11</v>
      </c>
      <c r="D337" s="9" t="s">
        <v>1010</v>
      </c>
      <c r="E337" s="9" t="s">
        <v>1011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hidden="1" customHeight="1">
      <c r="A338" s="7">
        <v>336</v>
      </c>
      <c r="B338" s="8" t="s">
        <v>1012</v>
      </c>
      <c r="C338" s="9" t="s">
        <v>7</v>
      </c>
      <c r="D338" s="9" t="s">
        <v>1013</v>
      </c>
      <c r="E338" s="9" t="s">
        <v>1014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7">
        <v>337</v>
      </c>
      <c r="B339" s="8" t="s">
        <v>1015</v>
      </c>
      <c r="C339" s="9" t="s">
        <v>11</v>
      </c>
      <c r="D339" s="9" t="s">
        <v>1016</v>
      </c>
      <c r="E339" s="9" t="s">
        <v>1017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7">
        <v>338</v>
      </c>
      <c r="B340" s="8" t="s">
        <v>1018</v>
      </c>
      <c r="C340" s="9" t="s">
        <v>11</v>
      </c>
      <c r="D340" s="9" t="s">
        <v>1019</v>
      </c>
      <c r="E340" s="9" t="s">
        <v>1020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7">
        <v>339</v>
      </c>
      <c r="B341" s="8" t="s">
        <v>1021</v>
      </c>
      <c r="C341" s="9" t="s">
        <v>11</v>
      </c>
      <c r="D341" s="9" t="s">
        <v>1022</v>
      </c>
      <c r="E341" s="9" t="s">
        <v>1023</v>
      </c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hidden="1" customHeight="1">
      <c r="A342" s="7">
        <v>340</v>
      </c>
      <c r="B342" s="8" t="s">
        <v>1024</v>
      </c>
      <c r="C342" s="9" t="s">
        <v>7</v>
      </c>
      <c r="D342" s="9" t="s">
        <v>1025</v>
      </c>
      <c r="E342" s="9" t="s">
        <v>1026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7">
        <v>341</v>
      </c>
      <c r="B343" s="8" t="s">
        <v>1027</v>
      </c>
      <c r="C343" s="9" t="s">
        <v>11</v>
      </c>
      <c r="D343" s="9" t="s">
        <v>1028</v>
      </c>
      <c r="E343" s="9" t="s">
        <v>1029</v>
      </c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hidden="1" customHeight="1">
      <c r="A344" s="7">
        <v>342</v>
      </c>
      <c r="B344" s="8" t="s">
        <v>1030</v>
      </c>
      <c r="C344" s="9" t="s">
        <v>7</v>
      </c>
      <c r="D344" s="9" t="s">
        <v>1031</v>
      </c>
      <c r="E344" s="9" t="s">
        <v>1032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7">
        <v>343</v>
      </c>
      <c r="B345" s="8" t="s">
        <v>1033</v>
      </c>
      <c r="C345" s="9" t="s">
        <v>11</v>
      </c>
      <c r="D345" s="9" t="s">
        <v>1034</v>
      </c>
      <c r="E345" s="9" t="s">
        <v>1035</v>
      </c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7">
        <v>344</v>
      </c>
      <c r="B346" s="8" t="s">
        <v>1036</v>
      </c>
      <c r="C346" s="9" t="s">
        <v>11</v>
      </c>
      <c r="D346" s="9" t="s">
        <v>1037</v>
      </c>
      <c r="E346" s="9" t="s">
        <v>1038</v>
      </c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7">
        <v>345</v>
      </c>
      <c r="B347" s="8" t="s">
        <v>1039</v>
      </c>
      <c r="C347" s="9" t="s">
        <v>11</v>
      </c>
      <c r="D347" s="9" t="s">
        <v>1040</v>
      </c>
      <c r="E347" s="9" t="s">
        <v>1041</v>
      </c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hidden="1" customHeight="1">
      <c r="A348" s="7">
        <v>346</v>
      </c>
      <c r="B348" s="8" t="s">
        <v>1042</v>
      </c>
      <c r="C348" s="9" t="s">
        <v>7</v>
      </c>
      <c r="D348" s="9" t="s">
        <v>1043</v>
      </c>
      <c r="E348" s="9" t="s">
        <v>1044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7">
        <v>347</v>
      </c>
      <c r="B349" s="8" t="s">
        <v>1045</v>
      </c>
      <c r="C349" s="9" t="s">
        <v>11</v>
      </c>
      <c r="D349" s="9" t="s">
        <v>1046</v>
      </c>
      <c r="E349" s="9" t="s">
        <v>1047</v>
      </c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7">
        <v>348</v>
      </c>
      <c r="B350" s="8" t="s">
        <v>1048</v>
      </c>
      <c r="C350" s="9" t="s">
        <v>11</v>
      </c>
      <c r="D350" s="9" t="s">
        <v>1049</v>
      </c>
      <c r="E350" s="9" t="s">
        <v>1050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7">
        <v>349</v>
      </c>
      <c r="B351" s="8" t="s">
        <v>1051</v>
      </c>
      <c r="C351" s="9" t="s">
        <v>11</v>
      </c>
      <c r="D351" s="9" t="s">
        <v>1052</v>
      </c>
      <c r="E351" s="9" t="s">
        <v>1053</v>
      </c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7">
        <v>350</v>
      </c>
      <c r="B352" s="8" t="s">
        <v>1054</v>
      </c>
      <c r="C352" s="9" t="s">
        <v>11</v>
      </c>
      <c r="D352" s="9" t="s">
        <v>1055</v>
      </c>
      <c r="E352" s="9" t="s">
        <v>1056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7">
        <v>351</v>
      </c>
      <c r="B353" s="8" t="s">
        <v>1057</v>
      </c>
      <c r="C353" s="9" t="s">
        <v>11</v>
      </c>
      <c r="D353" s="9" t="s">
        <v>1058</v>
      </c>
      <c r="E353" s="9" t="s">
        <v>1059</v>
      </c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hidden="1" customHeight="1">
      <c r="A354" s="7">
        <v>352</v>
      </c>
      <c r="B354" s="8" t="s">
        <v>1060</v>
      </c>
      <c r="C354" s="9" t="s">
        <v>7</v>
      </c>
      <c r="D354" s="9" t="s">
        <v>1061</v>
      </c>
      <c r="E354" s="9" t="s">
        <v>1062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7">
        <v>353</v>
      </c>
      <c r="B355" s="8" t="s">
        <v>1063</v>
      </c>
      <c r="C355" s="9" t="s">
        <v>11</v>
      </c>
      <c r="D355" s="9" t="s">
        <v>1064</v>
      </c>
      <c r="E355" s="9" t="s">
        <v>1065</v>
      </c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7">
        <v>354</v>
      </c>
      <c r="B356" s="8" t="s">
        <v>1066</v>
      </c>
      <c r="C356" s="9" t="s">
        <v>11</v>
      </c>
      <c r="D356" s="9" t="s">
        <v>1067</v>
      </c>
      <c r="E356" s="9" t="s">
        <v>1068</v>
      </c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7">
        <v>355</v>
      </c>
      <c r="B357" s="8" t="s">
        <v>1069</v>
      </c>
      <c r="C357" s="9" t="s">
        <v>11</v>
      </c>
      <c r="D357" s="9" t="s">
        <v>1070</v>
      </c>
      <c r="E357" s="9" t="s">
        <v>1071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7">
        <v>356</v>
      </c>
      <c r="B358" s="8" t="s">
        <v>1072</v>
      </c>
      <c r="C358" s="9" t="s">
        <v>11</v>
      </c>
      <c r="D358" s="9" t="s">
        <v>1073</v>
      </c>
      <c r="E358" s="9" t="s">
        <v>1074</v>
      </c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7">
        <v>357</v>
      </c>
      <c r="B359" s="8" t="s">
        <v>1075</v>
      </c>
      <c r="C359" s="9" t="s">
        <v>11</v>
      </c>
      <c r="D359" s="9" t="s">
        <v>1076</v>
      </c>
      <c r="E359" s="9" t="s">
        <v>1077</v>
      </c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7">
        <v>358</v>
      </c>
      <c r="B360" s="8" t="s">
        <v>1078</v>
      </c>
      <c r="C360" s="9" t="s">
        <v>11</v>
      </c>
      <c r="D360" s="9" t="s">
        <v>1079</v>
      </c>
      <c r="E360" s="9" t="s">
        <v>1080</v>
      </c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7">
        <v>359</v>
      </c>
      <c r="B361" s="8" t="s">
        <v>1081</v>
      </c>
      <c r="C361" s="9" t="s">
        <v>11</v>
      </c>
      <c r="D361" s="9" t="s">
        <v>1082</v>
      </c>
      <c r="E361" s="9" t="s">
        <v>1083</v>
      </c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hidden="1" customHeight="1">
      <c r="A362" s="7">
        <v>360</v>
      </c>
      <c r="B362" s="8" t="s">
        <v>1084</v>
      </c>
      <c r="C362" s="9" t="s">
        <v>7</v>
      </c>
      <c r="D362" s="9" t="s">
        <v>1085</v>
      </c>
      <c r="E362" s="9" t="s">
        <v>1086</v>
      </c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hidden="1" customHeight="1">
      <c r="A363" s="7">
        <v>361</v>
      </c>
      <c r="B363" s="8" t="s">
        <v>1087</v>
      </c>
      <c r="C363" s="9" t="s">
        <v>7</v>
      </c>
      <c r="D363" s="9" t="s">
        <v>1088</v>
      </c>
      <c r="E363" s="9" t="s">
        <v>1089</v>
      </c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7">
        <v>362</v>
      </c>
      <c r="B364" s="8" t="s">
        <v>1090</v>
      </c>
      <c r="C364" s="9" t="s">
        <v>11</v>
      </c>
      <c r="D364" s="9" t="s">
        <v>1091</v>
      </c>
      <c r="E364" s="9" t="s">
        <v>1092</v>
      </c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hidden="1" customHeight="1">
      <c r="A365" s="7">
        <v>363</v>
      </c>
      <c r="B365" s="8" t="s">
        <v>1093</v>
      </c>
      <c r="C365" s="9" t="s">
        <v>7</v>
      </c>
      <c r="D365" s="9" t="s">
        <v>1094</v>
      </c>
      <c r="E365" s="9" t="s">
        <v>1095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7">
        <v>364</v>
      </c>
      <c r="B366" s="8" t="s">
        <v>1096</v>
      </c>
      <c r="C366" s="9" t="s">
        <v>11</v>
      </c>
      <c r="D366" s="9" t="s">
        <v>1097</v>
      </c>
      <c r="E366" s="9" t="s">
        <v>1098</v>
      </c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7">
        <v>365</v>
      </c>
      <c r="B367" s="8" t="s">
        <v>1099</v>
      </c>
      <c r="C367" s="9" t="s">
        <v>11</v>
      </c>
      <c r="D367" s="9" t="s">
        <v>1100</v>
      </c>
      <c r="E367" s="9" t="s">
        <v>1101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7">
        <v>366</v>
      </c>
      <c r="B368" s="8" t="s">
        <v>1102</v>
      </c>
      <c r="C368" s="9" t="s">
        <v>11</v>
      </c>
      <c r="D368" s="9" t="s">
        <v>1103</v>
      </c>
      <c r="E368" s="9" t="s">
        <v>1104</v>
      </c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hidden="1" customHeight="1">
      <c r="A369" s="7">
        <v>367</v>
      </c>
      <c r="B369" s="8" t="s">
        <v>1105</v>
      </c>
      <c r="C369" s="9" t="s">
        <v>7</v>
      </c>
      <c r="D369" s="9" t="s">
        <v>1106</v>
      </c>
      <c r="E369" s="9" t="s">
        <v>1107</v>
      </c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7">
        <v>368</v>
      </c>
      <c r="B370" s="8" t="s">
        <v>1108</v>
      </c>
      <c r="C370" s="9" t="s">
        <v>11</v>
      </c>
      <c r="D370" s="9" t="s">
        <v>1109</v>
      </c>
      <c r="E370" s="9" t="s">
        <v>1110</v>
      </c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7">
        <v>369</v>
      </c>
      <c r="B371" s="8" t="s">
        <v>1111</v>
      </c>
      <c r="C371" s="9" t="s">
        <v>11</v>
      </c>
      <c r="D371" s="9" t="s">
        <v>1112</v>
      </c>
      <c r="E371" s="9" t="s">
        <v>1113</v>
      </c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7">
        <v>370</v>
      </c>
      <c r="B372" s="8" t="s">
        <v>1114</v>
      </c>
      <c r="C372" s="9" t="s">
        <v>11</v>
      </c>
      <c r="D372" s="9" t="s">
        <v>1115</v>
      </c>
      <c r="E372" s="9" t="s">
        <v>1116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hidden="1" customHeight="1">
      <c r="A373" s="7">
        <v>371</v>
      </c>
      <c r="B373" s="8" t="s">
        <v>1117</v>
      </c>
      <c r="C373" s="9" t="s">
        <v>7</v>
      </c>
      <c r="D373" s="9" t="s">
        <v>1118</v>
      </c>
      <c r="E373" s="9" t="s">
        <v>1119</v>
      </c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hidden="1" customHeight="1">
      <c r="A374" s="7">
        <v>372</v>
      </c>
      <c r="B374" s="8" t="s">
        <v>1120</v>
      </c>
      <c r="C374" s="9" t="s">
        <v>7</v>
      </c>
      <c r="D374" s="9" t="s">
        <v>1121</v>
      </c>
      <c r="E374" s="9" t="s">
        <v>1122</v>
      </c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hidden="1" customHeight="1">
      <c r="A375" s="7">
        <v>373</v>
      </c>
      <c r="B375" s="8" t="s">
        <v>1123</v>
      </c>
      <c r="C375" s="9" t="s">
        <v>7</v>
      </c>
      <c r="D375" s="9" t="s">
        <v>1124</v>
      </c>
      <c r="E375" s="9" t="s">
        <v>1125</v>
      </c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7">
        <v>374</v>
      </c>
      <c r="B376" s="8" t="s">
        <v>1126</v>
      </c>
      <c r="C376" s="9" t="s">
        <v>11</v>
      </c>
      <c r="D376" s="9" t="s">
        <v>1127</v>
      </c>
      <c r="E376" s="9" t="s">
        <v>1128</v>
      </c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hidden="1" customHeight="1">
      <c r="A377" s="7">
        <v>375</v>
      </c>
      <c r="B377" s="8" t="s">
        <v>1129</v>
      </c>
      <c r="C377" s="9" t="s">
        <v>7</v>
      </c>
      <c r="D377" s="9" t="s">
        <v>1130</v>
      </c>
      <c r="E377" s="9" t="s">
        <v>1131</v>
      </c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hidden="1" customHeight="1">
      <c r="A378" s="7">
        <v>376</v>
      </c>
      <c r="B378" s="8" t="s">
        <v>1132</v>
      </c>
      <c r="C378" s="9" t="s">
        <v>7</v>
      </c>
      <c r="D378" s="9" t="s">
        <v>1133</v>
      </c>
      <c r="E378" s="9" t="s">
        <v>1134</v>
      </c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7">
        <v>377</v>
      </c>
      <c r="B379" s="8" t="s">
        <v>1135</v>
      </c>
      <c r="C379" s="9" t="s">
        <v>11</v>
      </c>
      <c r="D379" s="9" t="s">
        <v>1136</v>
      </c>
      <c r="E379" s="9" t="s">
        <v>1137</v>
      </c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7">
        <v>378</v>
      </c>
      <c r="B380" s="8" t="s">
        <v>1138</v>
      </c>
      <c r="C380" s="9" t="s">
        <v>11</v>
      </c>
      <c r="D380" s="9" t="s">
        <v>1139</v>
      </c>
      <c r="E380" s="9" t="s">
        <v>1140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7">
        <v>379</v>
      </c>
      <c r="B381" s="8" t="s">
        <v>1141</v>
      </c>
      <c r="C381" s="9" t="s">
        <v>11</v>
      </c>
      <c r="D381" s="9" t="s">
        <v>1142</v>
      </c>
      <c r="E381" s="9" t="s">
        <v>531</v>
      </c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hidden="1" customHeight="1">
      <c r="A382" s="7">
        <v>380</v>
      </c>
      <c r="B382" s="8" t="s">
        <v>1143</v>
      </c>
      <c r="C382" s="9" t="s">
        <v>7</v>
      </c>
      <c r="D382" s="9" t="s">
        <v>1144</v>
      </c>
      <c r="E382" s="9" t="s">
        <v>1145</v>
      </c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7">
        <v>381</v>
      </c>
      <c r="B383" s="8" t="s">
        <v>1146</v>
      </c>
      <c r="C383" s="9" t="s">
        <v>11</v>
      </c>
      <c r="D383" s="9" t="s">
        <v>1147</v>
      </c>
      <c r="E383" s="9" t="s">
        <v>1148</v>
      </c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7">
        <v>382</v>
      </c>
      <c r="B384" s="8" t="s">
        <v>1149</v>
      </c>
      <c r="C384" s="9" t="s">
        <v>11</v>
      </c>
      <c r="D384" s="9" t="s">
        <v>1150</v>
      </c>
      <c r="E384" s="9" t="s">
        <v>1151</v>
      </c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7">
        <v>383</v>
      </c>
      <c r="B385" s="8" t="s">
        <v>1152</v>
      </c>
      <c r="C385" s="9" t="s">
        <v>11</v>
      </c>
      <c r="D385" s="9" t="s">
        <v>1153</v>
      </c>
      <c r="E385" s="9" t="s">
        <v>1154</v>
      </c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7">
        <v>384</v>
      </c>
      <c r="B386" s="8" t="s">
        <v>1155</v>
      </c>
      <c r="C386" s="9" t="s">
        <v>11</v>
      </c>
      <c r="D386" s="9" t="s">
        <v>1156</v>
      </c>
      <c r="E386" s="9" t="s">
        <v>1157</v>
      </c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7">
        <v>385</v>
      </c>
      <c r="B387" s="8" t="s">
        <v>1158</v>
      </c>
      <c r="C387" s="9" t="s">
        <v>11</v>
      </c>
      <c r="D387" s="9" t="s">
        <v>1159</v>
      </c>
      <c r="E387" s="9" t="s">
        <v>1160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7">
        <v>386</v>
      </c>
      <c r="B388" s="8" t="s">
        <v>1161</v>
      </c>
      <c r="C388" s="9" t="s">
        <v>11</v>
      </c>
      <c r="D388" s="9" t="s">
        <v>1162</v>
      </c>
      <c r="E388" s="9" t="s">
        <v>1163</v>
      </c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hidden="1" customHeight="1">
      <c r="A389" s="7">
        <v>387</v>
      </c>
      <c r="B389" s="8" t="s">
        <v>1164</v>
      </c>
      <c r="C389" s="9" t="s">
        <v>7</v>
      </c>
      <c r="D389" s="9" t="s">
        <v>1165</v>
      </c>
      <c r="E389" s="9" t="s">
        <v>1166</v>
      </c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7">
        <v>388</v>
      </c>
      <c r="B390" s="8" t="s">
        <v>1167</v>
      </c>
      <c r="C390" s="9" t="s">
        <v>11</v>
      </c>
      <c r="D390" s="9" t="s">
        <v>1168</v>
      </c>
      <c r="E390" s="9" t="s">
        <v>1169</v>
      </c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7">
        <v>389</v>
      </c>
      <c r="B391" s="8" t="s">
        <v>1170</v>
      </c>
      <c r="C391" s="9" t="s">
        <v>11</v>
      </c>
      <c r="D391" s="9" t="s">
        <v>1171</v>
      </c>
      <c r="E391" s="9" t="s">
        <v>1172</v>
      </c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7">
        <v>390</v>
      </c>
      <c r="B392" s="8" t="s">
        <v>1173</v>
      </c>
      <c r="C392" s="9" t="s">
        <v>11</v>
      </c>
      <c r="D392" s="9" t="s">
        <v>1174</v>
      </c>
      <c r="E392" s="9" t="s">
        <v>1175</v>
      </c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hidden="1" customHeight="1">
      <c r="A393" s="7">
        <v>391</v>
      </c>
      <c r="B393" s="8" t="s">
        <v>1176</v>
      </c>
      <c r="C393" s="9" t="s">
        <v>7</v>
      </c>
      <c r="D393" s="9" t="s">
        <v>1177</v>
      </c>
      <c r="E393" s="9" t="s">
        <v>1178</v>
      </c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7">
        <v>392</v>
      </c>
      <c r="B394" s="8" t="s">
        <v>1179</v>
      </c>
      <c r="C394" s="9" t="s">
        <v>11</v>
      </c>
      <c r="D394" s="9" t="s">
        <v>1180</v>
      </c>
      <c r="E394" s="9" t="s">
        <v>1181</v>
      </c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7">
        <v>393</v>
      </c>
      <c r="B395" s="8" t="s">
        <v>1182</v>
      </c>
      <c r="C395" s="9" t="s">
        <v>11</v>
      </c>
      <c r="D395" s="9" t="s">
        <v>1183</v>
      </c>
      <c r="E395" s="9" t="s">
        <v>1184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hidden="1" customHeight="1">
      <c r="A396" s="7">
        <v>394</v>
      </c>
      <c r="B396" s="8" t="s">
        <v>1185</v>
      </c>
      <c r="C396" s="9" t="s">
        <v>7</v>
      </c>
      <c r="D396" s="9" t="s">
        <v>1186</v>
      </c>
      <c r="E396" s="9" t="s">
        <v>1187</v>
      </c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7">
        <v>395</v>
      </c>
      <c r="B397" s="8" t="s">
        <v>1188</v>
      </c>
      <c r="C397" s="9" t="s">
        <v>11</v>
      </c>
      <c r="D397" s="9" t="s">
        <v>1189</v>
      </c>
      <c r="E397" s="9" t="s">
        <v>1190</v>
      </c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hidden="1" customHeight="1">
      <c r="A398" s="7">
        <v>396</v>
      </c>
      <c r="B398" s="8" t="s">
        <v>1191</v>
      </c>
      <c r="C398" s="9" t="s">
        <v>7</v>
      </c>
      <c r="D398" s="9" t="s">
        <v>1192</v>
      </c>
      <c r="E398" s="9" t="s">
        <v>1193</v>
      </c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7">
        <v>397</v>
      </c>
      <c r="B399" s="8" t="s">
        <v>1194</v>
      </c>
      <c r="C399" s="9" t="s">
        <v>11</v>
      </c>
      <c r="D399" s="9" t="s">
        <v>1195</v>
      </c>
      <c r="E399" s="9" t="s">
        <v>1196</v>
      </c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7">
        <v>398</v>
      </c>
      <c r="B400" s="8" t="s">
        <v>1197</v>
      </c>
      <c r="C400" s="9" t="s">
        <v>11</v>
      </c>
      <c r="D400" s="9" t="s">
        <v>1198</v>
      </c>
      <c r="E400" s="9" t="s">
        <v>1199</v>
      </c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7">
        <v>399</v>
      </c>
      <c r="B401" s="8" t="s">
        <v>1200</v>
      </c>
      <c r="C401" s="9" t="s">
        <v>11</v>
      </c>
      <c r="D401" s="9" t="s">
        <v>1201</v>
      </c>
      <c r="E401" s="9" t="s">
        <v>1202</v>
      </c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hidden="1" customHeight="1">
      <c r="A402" s="7">
        <v>400</v>
      </c>
      <c r="B402" s="8" t="s">
        <v>1203</v>
      </c>
      <c r="C402" s="9" t="s">
        <v>7</v>
      </c>
      <c r="D402" s="9" t="s">
        <v>1204</v>
      </c>
      <c r="E402" s="9" t="s">
        <v>1205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hidden="1" customHeight="1">
      <c r="A403" s="7">
        <v>401</v>
      </c>
      <c r="B403" s="8" t="s">
        <v>1206</v>
      </c>
      <c r="C403" s="9" t="s">
        <v>7</v>
      </c>
      <c r="D403" s="9" t="s">
        <v>1207</v>
      </c>
      <c r="E403" s="9" t="s">
        <v>1208</v>
      </c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hidden="1" customHeight="1">
      <c r="A404" s="7">
        <v>402</v>
      </c>
      <c r="B404" s="8" t="s">
        <v>1209</v>
      </c>
      <c r="C404" s="9" t="s">
        <v>7</v>
      </c>
      <c r="D404" s="9" t="s">
        <v>1210</v>
      </c>
      <c r="E404" s="9" t="s">
        <v>1211</v>
      </c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7">
        <v>403</v>
      </c>
      <c r="B405" s="8" t="s">
        <v>1212</v>
      </c>
      <c r="C405" s="9" t="s">
        <v>11</v>
      </c>
      <c r="D405" s="9" t="s">
        <v>1213</v>
      </c>
      <c r="E405" s="9" t="s">
        <v>1214</v>
      </c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hidden="1" customHeight="1">
      <c r="A406" s="7">
        <v>404</v>
      </c>
      <c r="B406" s="8" t="s">
        <v>1215</v>
      </c>
      <c r="C406" s="9" t="s">
        <v>7</v>
      </c>
      <c r="D406" s="9" t="s">
        <v>1216</v>
      </c>
      <c r="E406" s="9" t="s">
        <v>1217</v>
      </c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7">
        <v>405</v>
      </c>
      <c r="B407" s="8" t="s">
        <v>1218</v>
      </c>
      <c r="C407" s="9" t="s">
        <v>11</v>
      </c>
      <c r="D407" s="9" t="s">
        <v>1219</v>
      </c>
      <c r="E407" s="9" t="s">
        <v>1220</v>
      </c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7">
        <v>406</v>
      </c>
      <c r="B408" s="8" t="s">
        <v>1221</v>
      </c>
      <c r="C408" s="9" t="s">
        <v>11</v>
      </c>
      <c r="D408" s="9" t="s">
        <v>1222</v>
      </c>
      <c r="E408" s="9" t="s">
        <v>1223</v>
      </c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hidden="1" customHeight="1">
      <c r="A409" s="7">
        <v>407</v>
      </c>
      <c r="B409" s="8" t="s">
        <v>1224</v>
      </c>
      <c r="C409" s="9" t="s">
        <v>7</v>
      </c>
      <c r="D409" s="9" t="s">
        <v>1225</v>
      </c>
      <c r="E409" s="9" t="s">
        <v>1226</v>
      </c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7">
        <v>408</v>
      </c>
      <c r="B410" s="8" t="s">
        <v>1227</v>
      </c>
      <c r="C410" s="9" t="s">
        <v>11</v>
      </c>
      <c r="D410" s="9" t="s">
        <v>1228</v>
      </c>
      <c r="E410" s="9" t="s">
        <v>1229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7">
        <v>409</v>
      </c>
      <c r="B411" s="8" t="s">
        <v>1230</v>
      </c>
      <c r="C411" s="9" t="s">
        <v>11</v>
      </c>
      <c r="D411" s="9" t="s">
        <v>1231</v>
      </c>
      <c r="E411" s="9" t="s">
        <v>1232</v>
      </c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hidden="1" customHeight="1">
      <c r="A412" s="7">
        <v>410</v>
      </c>
      <c r="B412" s="8" t="s">
        <v>1233</v>
      </c>
      <c r="C412" s="9" t="s">
        <v>7</v>
      </c>
      <c r="D412" s="9" t="s">
        <v>1234</v>
      </c>
      <c r="E412" s="9" t="s">
        <v>1235</v>
      </c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7">
        <v>411</v>
      </c>
      <c r="B413" s="8" t="s">
        <v>1236</v>
      </c>
      <c r="C413" s="9" t="s">
        <v>11</v>
      </c>
      <c r="D413" s="9" t="s">
        <v>1237</v>
      </c>
      <c r="E413" s="9" t="s">
        <v>1238</v>
      </c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hidden="1" customHeight="1">
      <c r="A414" s="7">
        <v>412</v>
      </c>
      <c r="B414" s="8" t="s">
        <v>1239</v>
      </c>
      <c r="C414" s="9" t="s">
        <v>7</v>
      </c>
      <c r="D414" s="9" t="s">
        <v>1240</v>
      </c>
      <c r="E414" s="9" t="s">
        <v>1241</v>
      </c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7">
        <v>413</v>
      </c>
      <c r="B415" s="8" t="s">
        <v>1242</v>
      </c>
      <c r="C415" s="9" t="s">
        <v>11</v>
      </c>
      <c r="D415" s="9" t="s">
        <v>1243</v>
      </c>
      <c r="E415" s="9" t="s">
        <v>1244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7">
        <v>414</v>
      </c>
      <c r="B416" s="8" t="s">
        <v>1245</v>
      </c>
      <c r="C416" s="9" t="s">
        <v>11</v>
      </c>
      <c r="D416" s="9" t="s">
        <v>1246</v>
      </c>
      <c r="E416" s="9" t="s">
        <v>1247</v>
      </c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7">
        <v>415</v>
      </c>
      <c r="B417" s="8" t="s">
        <v>1248</v>
      </c>
      <c r="C417" s="9" t="s">
        <v>11</v>
      </c>
      <c r="D417" s="9" t="s">
        <v>1249</v>
      </c>
      <c r="E417" s="9" t="s">
        <v>1250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hidden="1" customHeight="1">
      <c r="A418" s="7">
        <v>416</v>
      </c>
      <c r="B418" s="8" t="s">
        <v>1251</v>
      </c>
      <c r="C418" s="9" t="s">
        <v>7</v>
      </c>
      <c r="D418" s="9" t="s">
        <v>1252</v>
      </c>
      <c r="E418" s="9" t="s">
        <v>1253</v>
      </c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7">
        <v>417</v>
      </c>
      <c r="B419" s="8" t="s">
        <v>1254</v>
      </c>
      <c r="C419" s="9" t="s">
        <v>11</v>
      </c>
      <c r="D419" s="9" t="s">
        <v>1255</v>
      </c>
      <c r="E419" s="9" t="s">
        <v>1256</v>
      </c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7">
        <v>418</v>
      </c>
      <c r="B420" s="8" t="s">
        <v>1257</v>
      </c>
      <c r="C420" s="9" t="s">
        <v>11</v>
      </c>
      <c r="D420" s="9" t="s">
        <v>1258</v>
      </c>
      <c r="E420" s="9" t="s">
        <v>1259</v>
      </c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7">
        <v>419</v>
      </c>
      <c r="B421" s="8" t="s">
        <v>1260</v>
      </c>
      <c r="C421" s="9" t="s">
        <v>11</v>
      </c>
      <c r="D421" s="9" t="s">
        <v>1261</v>
      </c>
      <c r="E421" s="9" t="s">
        <v>1262</v>
      </c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7">
        <v>420</v>
      </c>
      <c r="B422" s="8" t="s">
        <v>1263</v>
      </c>
      <c r="C422" s="9" t="s">
        <v>11</v>
      </c>
      <c r="D422" s="9" t="s">
        <v>1264</v>
      </c>
      <c r="E422" s="9" t="s">
        <v>1265</v>
      </c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7">
        <v>421</v>
      </c>
      <c r="B423" s="8" t="s">
        <v>1266</v>
      </c>
      <c r="C423" s="9" t="s">
        <v>11</v>
      </c>
      <c r="D423" s="9" t="s">
        <v>1267</v>
      </c>
      <c r="E423" s="9" t="s">
        <v>1268</v>
      </c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7">
        <v>422</v>
      </c>
      <c r="B424" s="8" t="s">
        <v>1269</v>
      </c>
      <c r="C424" s="9" t="s">
        <v>11</v>
      </c>
      <c r="D424" s="9" t="s">
        <v>1270</v>
      </c>
      <c r="E424" s="9" t="s">
        <v>1271</v>
      </c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7">
        <v>423</v>
      </c>
      <c r="B425" s="8" t="s">
        <v>1272</v>
      </c>
      <c r="C425" s="9" t="s">
        <v>11</v>
      </c>
      <c r="D425" s="9" t="s">
        <v>1273</v>
      </c>
      <c r="E425" s="9" t="s">
        <v>1274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hidden="1" customHeight="1">
      <c r="A426" s="7">
        <v>424</v>
      </c>
      <c r="B426" s="8" t="s">
        <v>1275</v>
      </c>
      <c r="C426" s="9" t="s">
        <v>7</v>
      </c>
      <c r="D426" s="9" t="s">
        <v>1276</v>
      </c>
      <c r="E426" s="9" t="s">
        <v>1277</v>
      </c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7">
        <v>425</v>
      </c>
      <c r="B427" s="8" t="s">
        <v>1278</v>
      </c>
      <c r="C427" s="9" t="s">
        <v>11</v>
      </c>
      <c r="D427" s="9" t="s">
        <v>1279</v>
      </c>
      <c r="E427" s="9" t="s">
        <v>1280</v>
      </c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7">
        <v>426</v>
      </c>
      <c r="B428" s="8" t="s">
        <v>1281</v>
      </c>
      <c r="C428" s="9" t="s">
        <v>11</v>
      </c>
      <c r="D428" s="9" t="s">
        <v>1282</v>
      </c>
      <c r="E428" s="9" t="s">
        <v>1283</v>
      </c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7">
        <v>427</v>
      </c>
      <c r="B429" s="8" t="s">
        <v>1284</v>
      </c>
      <c r="C429" s="9" t="s">
        <v>11</v>
      </c>
      <c r="D429" s="9" t="s">
        <v>1285</v>
      </c>
      <c r="E429" s="9" t="s">
        <v>1286</v>
      </c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7">
        <v>428</v>
      </c>
      <c r="B430" s="8" t="s">
        <v>1287</v>
      </c>
      <c r="C430" s="9" t="s">
        <v>11</v>
      </c>
      <c r="D430" s="9" t="s">
        <v>1288</v>
      </c>
      <c r="E430" s="9" t="s">
        <v>1289</v>
      </c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hidden="1" customHeight="1">
      <c r="A431" s="7">
        <v>429</v>
      </c>
      <c r="B431" s="8" t="s">
        <v>1290</v>
      </c>
      <c r="C431" s="9" t="s">
        <v>7</v>
      </c>
      <c r="D431" s="9" t="s">
        <v>1291</v>
      </c>
      <c r="E431" s="9" t="s">
        <v>1292</v>
      </c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hidden="1" customHeight="1">
      <c r="A432" s="7">
        <v>430</v>
      </c>
      <c r="B432" s="8" t="s">
        <v>1293</v>
      </c>
      <c r="C432" s="9" t="s">
        <v>7</v>
      </c>
      <c r="D432" s="9" t="s">
        <v>1294</v>
      </c>
      <c r="E432" s="9" t="s">
        <v>1295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7">
        <v>431</v>
      </c>
      <c r="B433" s="8" t="s">
        <v>1296</v>
      </c>
      <c r="C433" s="9" t="s">
        <v>11</v>
      </c>
      <c r="D433" s="9" t="s">
        <v>1297</v>
      </c>
      <c r="E433" s="9" t="s">
        <v>1298</v>
      </c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7">
        <v>432</v>
      </c>
      <c r="B434" s="8" t="s">
        <v>1299</v>
      </c>
      <c r="C434" s="9" t="s">
        <v>11</v>
      </c>
      <c r="D434" s="9" t="s">
        <v>1300</v>
      </c>
      <c r="E434" s="9" t="s">
        <v>1301</v>
      </c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7">
        <v>433</v>
      </c>
      <c r="B435" s="8" t="s">
        <v>1302</v>
      </c>
      <c r="C435" s="9" t="s">
        <v>11</v>
      </c>
      <c r="D435" s="9" t="s">
        <v>1303</v>
      </c>
      <c r="E435" s="9" t="s">
        <v>1304</v>
      </c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7">
        <v>434</v>
      </c>
      <c r="B436" s="8" t="s">
        <v>1305</v>
      </c>
      <c r="C436" s="9" t="s">
        <v>11</v>
      </c>
      <c r="D436" s="9" t="s">
        <v>1306</v>
      </c>
      <c r="E436" s="9" t="s">
        <v>1307</v>
      </c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hidden="1" customHeight="1">
      <c r="A437" s="7">
        <v>435</v>
      </c>
      <c r="B437" s="8" t="s">
        <v>1308</v>
      </c>
      <c r="C437" s="9" t="s">
        <v>7</v>
      </c>
      <c r="D437" s="9" t="s">
        <v>1309</v>
      </c>
      <c r="E437" s="9" t="s">
        <v>1310</v>
      </c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7">
        <v>436</v>
      </c>
      <c r="B438" s="8" t="s">
        <v>1311</v>
      </c>
      <c r="C438" s="9" t="s">
        <v>11</v>
      </c>
      <c r="D438" s="9" t="s">
        <v>1312</v>
      </c>
      <c r="E438" s="9" t="s">
        <v>1313</v>
      </c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hidden="1" customHeight="1">
      <c r="A439" s="7">
        <v>437</v>
      </c>
      <c r="B439" s="8" t="s">
        <v>1314</v>
      </c>
      <c r="C439" s="9" t="s">
        <v>7</v>
      </c>
      <c r="D439" s="9" t="s">
        <v>1315</v>
      </c>
      <c r="E439" s="9" t="s">
        <v>1316</v>
      </c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7">
        <v>438</v>
      </c>
      <c r="B440" s="8" t="s">
        <v>1317</v>
      </c>
      <c r="C440" s="9" t="s">
        <v>11</v>
      </c>
      <c r="D440" s="9" t="s">
        <v>1318</v>
      </c>
      <c r="E440" s="9" t="s">
        <v>1319</v>
      </c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7">
        <v>439</v>
      </c>
      <c r="B441" s="8" t="s">
        <v>1320</v>
      </c>
      <c r="C441" s="9" t="s">
        <v>11</v>
      </c>
      <c r="D441" s="9" t="s">
        <v>1321</v>
      </c>
      <c r="E441" s="9" t="s">
        <v>1322</v>
      </c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7">
        <v>440</v>
      </c>
      <c r="B442" s="8" t="s">
        <v>1323</v>
      </c>
      <c r="C442" s="9" t="s">
        <v>11</v>
      </c>
      <c r="D442" s="9" t="s">
        <v>1324</v>
      </c>
      <c r="E442" s="9" t="s">
        <v>1325</v>
      </c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7">
        <v>441</v>
      </c>
      <c r="B443" s="8" t="s">
        <v>1326</v>
      </c>
      <c r="C443" s="9" t="s">
        <v>11</v>
      </c>
      <c r="D443" s="9" t="s">
        <v>1327</v>
      </c>
      <c r="E443" s="9" t="s">
        <v>1328</v>
      </c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hidden="1" customHeight="1">
      <c r="A444" s="7">
        <v>442</v>
      </c>
      <c r="B444" s="8" t="s">
        <v>1329</v>
      </c>
      <c r="C444" s="9" t="s">
        <v>7</v>
      </c>
      <c r="D444" s="9" t="s">
        <v>1330</v>
      </c>
      <c r="E444" s="9" t="s">
        <v>1331</v>
      </c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hidden="1" customHeight="1">
      <c r="A445" s="7">
        <v>443</v>
      </c>
      <c r="B445" s="8" t="s">
        <v>1332</v>
      </c>
      <c r="C445" s="9" t="s">
        <v>7</v>
      </c>
      <c r="D445" s="9" t="s">
        <v>1333</v>
      </c>
      <c r="E445" s="9" t="s">
        <v>1334</v>
      </c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hidden="1" customHeight="1">
      <c r="A446" s="7">
        <v>444</v>
      </c>
      <c r="B446" s="8" t="s">
        <v>1335</v>
      </c>
      <c r="C446" s="9" t="s">
        <v>7</v>
      </c>
      <c r="D446" s="9" t="s">
        <v>1336</v>
      </c>
      <c r="E446" s="9" t="s">
        <v>1337</v>
      </c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7">
        <v>445</v>
      </c>
      <c r="B447" s="8" t="s">
        <v>1338</v>
      </c>
      <c r="C447" s="9" t="s">
        <v>11</v>
      </c>
      <c r="D447" s="9" t="s">
        <v>1339</v>
      </c>
      <c r="E447" s="9" t="s">
        <v>1340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7">
        <v>446</v>
      </c>
      <c r="B448" s="8" t="s">
        <v>1341</v>
      </c>
      <c r="C448" s="9" t="s">
        <v>11</v>
      </c>
      <c r="D448" s="9" t="s">
        <v>1342</v>
      </c>
      <c r="E448" s="9" t="s">
        <v>1343</v>
      </c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7">
        <v>447</v>
      </c>
      <c r="B449" s="8" t="s">
        <v>1344</v>
      </c>
      <c r="C449" s="9" t="s">
        <v>11</v>
      </c>
      <c r="D449" s="9" t="s">
        <v>1345</v>
      </c>
      <c r="E449" s="9" t="s">
        <v>1346</v>
      </c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7">
        <v>448</v>
      </c>
      <c r="B450" s="8" t="s">
        <v>1347</v>
      </c>
      <c r="C450" s="9" t="s">
        <v>11</v>
      </c>
      <c r="D450" s="9" t="s">
        <v>1348</v>
      </c>
      <c r="E450" s="9" t="s">
        <v>1349</v>
      </c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7">
        <v>449</v>
      </c>
      <c r="B451" s="8" t="s">
        <v>1350</v>
      </c>
      <c r="C451" s="9" t="s">
        <v>11</v>
      </c>
      <c r="D451" s="9" t="s">
        <v>1261</v>
      </c>
      <c r="E451" s="9" t="s">
        <v>1351</v>
      </c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7">
        <v>450</v>
      </c>
      <c r="B452" s="8" t="s">
        <v>1352</v>
      </c>
      <c r="C452" s="9" t="s">
        <v>11</v>
      </c>
      <c r="D452" s="9" t="s">
        <v>1353</v>
      </c>
      <c r="E452" s="9" t="s">
        <v>1354</v>
      </c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7">
        <v>451</v>
      </c>
      <c r="B453" s="8" t="s">
        <v>1355</v>
      </c>
      <c r="C453" s="9" t="s">
        <v>11</v>
      </c>
      <c r="D453" s="9" t="s">
        <v>1356</v>
      </c>
      <c r="E453" s="9" t="s">
        <v>1357</v>
      </c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7">
        <v>452</v>
      </c>
      <c r="B454" s="8" t="s">
        <v>1358</v>
      </c>
      <c r="C454" s="9" t="s">
        <v>11</v>
      </c>
      <c r="D454" s="9" t="s">
        <v>1359</v>
      </c>
      <c r="E454" s="9" t="s">
        <v>1360</v>
      </c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7">
        <v>453</v>
      </c>
      <c r="B455" s="8" t="s">
        <v>1361</v>
      </c>
      <c r="C455" s="9" t="s">
        <v>11</v>
      </c>
      <c r="D455" s="9" t="s">
        <v>1362</v>
      </c>
      <c r="E455" s="9" t="s">
        <v>1363</v>
      </c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hidden="1" customHeight="1">
      <c r="A456" s="7">
        <v>454</v>
      </c>
      <c r="B456" s="8" t="s">
        <v>1364</v>
      </c>
      <c r="C456" s="9" t="s">
        <v>7</v>
      </c>
      <c r="D456" s="9" t="s">
        <v>1365</v>
      </c>
      <c r="E456" s="9" t="s">
        <v>1366</v>
      </c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hidden="1" customHeight="1">
      <c r="A457" s="7">
        <v>455</v>
      </c>
      <c r="B457" s="8" t="s">
        <v>1367</v>
      </c>
      <c r="C457" s="9" t="s">
        <v>7</v>
      </c>
      <c r="D457" s="9" t="s">
        <v>1368</v>
      </c>
      <c r="E457" s="9" t="s">
        <v>1369</v>
      </c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hidden="1" customHeight="1">
      <c r="A458" s="7">
        <v>456</v>
      </c>
      <c r="B458" s="8" t="s">
        <v>1370</v>
      </c>
      <c r="C458" s="9" t="s">
        <v>7</v>
      </c>
      <c r="D458" s="9" t="s">
        <v>1371</v>
      </c>
      <c r="E458" s="9" t="s">
        <v>1372</v>
      </c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7">
        <v>457</v>
      </c>
      <c r="B459" s="8" t="s">
        <v>1373</v>
      </c>
      <c r="C459" s="9" t="s">
        <v>11</v>
      </c>
      <c r="D459" s="9" t="s">
        <v>1374</v>
      </c>
      <c r="E459" s="9" t="s">
        <v>1375</v>
      </c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hidden="1" customHeight="1">
      <c r="A460" s="7">
        <v>458</v>
      </c>
      <c r="B460" s="8" t="s">
        <v>1376</v>
      </c>
      <c r="C460" s="9" t="s">
        <v>7</v>
      </c>
      <c r="D460" s="9" t="s">
        <v>1377</v>
      </c>
      <c r="E460" s="9" t="s">
        <v>1378</v>
      </c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7">
        <v>459</v>
      </c>
      <c r="B461" s="8" t="s">
        <v>1379</v>
      </c>
      <c r="C461" s="9" t="s">
        <v>11</v>
      </c>
      <c r="D461" s="9" t="s">
        <v>1380</v>
      </c>
      <c r="E461" s="9" t="s">
        <v>1381</v>
      </c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7">
        <v>460</v>
      </c>
      <c r="B462" s="8" t="s">
        <v>1382</v>
      </c>
      <c r="C462" s="9" t="s">
        <v>11</v>
      </c>
      <c r="D462" s="9" t="s">
        <v>1383</v>
      </c>
      <c r="E462" s="9" t="s">
        <v>1384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7">
        <v>461</v>
      </c>
      <c r="B463" s="8" t="s">
        <v>1385</v>
      </c>
      <c r="C463" s="9" t="s">
        <v>11</v>
      </c>
      <c r="D463" s="9" t="s">
        <v>1386</v>
      </c>
      <c r="E463" s="9" t="s">
        <v>1387</v>
      </c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7">
        <v>462</v>
      </c>
      <c r="B464" s="8" t="s">
        <v>1388</v>
      </c>
      <c r="C464" s="9" t="s">
        <v>11</v>
      </c>
      <c r="D464" s="9" t="s">
        <v>1389</v>
      </c>
      <c r="E464" s="9" t="s">
        <v>1390</v>
      </c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7">
        <v>463</v>
      </c>
      <c r="B465" s="8" t="s">
        <v>1391</v>
      </c>
      <c r="C465" s="9" t="s">
        <v>11</v>
      </c>
      <c r="D465" s="9" t="s">
        <v>1392</v>
      </c>
      <c r="E465" s="9" t="s">
        <v>1393</v>
      </c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7">
        <v>464</v>
      </c>
      <c r="B466" s="8" t="s">
        <v>1394</v>
      </c>
      <c r="C466" s="9" t="s">
        <v>11</v>
      </c>
      <c r="D466" s="9" t="s">
        <v>1395</v>
      </c>
      <c r="E466" s="9" t="s">
        <v>1396</v>
      </c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7">
        <v>465</v>
      </c>
      <c r="B467" s="8" t="s">
        <v>1397</v>
      </c>
      <c r="C467" s="9" t="s">
        <v>11</v>
      </c>
      <c r="D467" s="9" t="s">
        <v>1398</v>
      </c>
      <c r="E467" s="9" t="s">
        <v>1399</v>
      </c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hidden="1" customHeight="1">
      <c r="A468" s="7">
        <v>466</v>
      </c>
      <c r="B468" s="8" t="s">
        <v>1400</v>
      </c>
      <c r="C468" s="9" t="s">
        <v>7</v>
      </c>
      <c r="D468" s="9" t="s">
        <v>1401</v>
      </c>
      <c r="E468" s="9" t="s">
        <v>1402</v>
      </c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7">
        <v>467</v>
      </c>
      <c r="B469" s="8" t="s">
        <v>1403</v>
      </c>
      <c r="C469" s="9" t="s">
        <v>11</v>
      </c>
      <c r="D469" s="9" t="s">
        <v>1404</v>
      </c>
      <c r="E469" s="9" t="s">
        <v>1405</v>
      </c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hidden="1" customHeight="1">
      <c r="A470" s="7">
        <v>468</v>
      </c>
      <c r="B470" s="8" t="s">
        <v>1406</v>
      </c>
      <c r="C470" s="9" t="s">
        <v>7</v>
      </c>
      <c r="D470" s="9" t="s">
        <v>1407</v>
      </c>
      <c r="E470" s="9" t="s">
        <v>1408</v>
      </c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7">
        <v>469</v>
      </c>
      <c r="B471" s="8" t="s">
        <v>1409</v>
      </c>
      <c r="C471" s="9" t="s">
        <v>11</v>
      </c>
      <c r="D471" s="9" t="s">
        <v>1410</v>
      </c>
      <c r="E471" s="9" t="s">
        <v>1411</v>
      </c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7">
        <v>470</v>
      </c>
      <c r="B472" s="8" t="s">
        <v>1412</v>
      </c>
      <c r="C472" s="9" t="s">
        <v>11</v>
      </c>
      <c r="D472" s="9" t="s">
        <v>1413</v>
      </c>
      <c r="E472" s="9" t="s">
        <v>1414</v>
      </c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7">
        <v>471</v>
      </c>
      <c r="B473" s="8" t="s">
        <v>1415</v>
      </c>
      <c r="C473" s="9" t="s">
        <v>11</v>
      </c>
      <c r="D473" s="9" t="s">
        <v>1416</v>
      </c>
      <c r="E473" s="9" t="s">
        <v>1417</v>
      </c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hidden="1" customHeight="1">
      <c r="A474" s="7">
        <v>472</v>
      </c>
      <c r="B474" s="8" t="s">
        <v>1418</v>
      </c>
      <c r="C474" s="9" t="s">
        <v>31</v>
      </c>
      <c r="D474" s="9" t="s">
        <v>1419</v>
      </c>
      <c r="E474" s="9" t="s">
        <v>1420</v>
      </c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7">
        <v>473</v>
      </c>
      <c r="B475" s="8" t="s">
        <v>1421</v>
      </c>
      <c r="C475" s="9" t="s">
        <v>11</v>
      </c>
      <c r="D475" s="9" t="s">
        <v>1422</v>
      </c>
      <c r="E475" s="9" t="s">
        <v>1423</v>
      </c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7">
        <v>474</v>
      </c>
      <c r="B476" s="8" t="s">
        <v>1424</v>
      </c>
      <c r="C476" s="9" t="s">
        <v>11</v>
      </c>
      <c r="D476" s="9" t="s">
        <v>1425</v>
      </c>
      <c r="E476" s="9" t="s">
        <v>1426</v>
      </c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7">
        <v>475</v>
      </c>
      <c r="B477" s="8" t="s">
        <v>1427</v>
      </c>
      <c r="C477" s="9" t="s">
        <v>11</v>
      </c>
      <c r="D477" s="9" t="s">
        <v>1428</v>
      </c>
      <c r="E477" s="9" t="s">
        <v>1429</v>
      </c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7">
        <v>476</v>
      </c>
      <c r="B478" s="8" t="s">
        <v>1430</v>
      </c>
      <c r="C478" s="9" t="s">
        <v>11</v>
      </c>
      <c r="D478" s="9" t="s">
        <v>1431</v>
      </c>
      <c r="E478" s="9" t="s">
        <v>1432</v>
      </c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7">
        <v>477</v>
      </c>
      <c r="B479" s="8" t="s">
        <v>1433</v>
      </c>
      <c r="C479" s="9" t="s">
        <v>11</v>
      </c>
      <c r="D479" s="9" t="s">
        <v>1434</v>
      </c>
      <c r="E479" s="9" t="s">
        <v>1435</v>
      </c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7">
        <v>478</v>
      </c>
      <c r="B480" s="8" t="s">
        <v>1436</v>
      </c>
      <c r="C480" s="9" t="s">
        <v>11</v>
      </c>
      <c r="D480" s="9" t="s">
        <v>1437</v>
      </c>
      <c r="E480" s="9" t="s">
        <v>1438</v>
      </c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7">
        <v>479</v>
      </c>
      <c r="B481" s="8" t="s">
        <v>1439</v>
      </c>
      <c r="C481" s="9" t="s">
        <v>11</v>
      </c>
      <c r="D481" s="9" t="s">
        <v>1440</v>
      </c>
      <c r="E481" s="9" t="s">
        <v>1441</v>
      </c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7">
        <v>480</v>
      </c>
      <c r="B482" s="8" t="s">
        <v>1442</v>
      </c>
      <c r="C482" s="9" t="s">
        <v>11</v>
      </c>
      <c r="D482" s="9" t="s">
        <v>1443</v>
      </c>
      <c r="E482" s="9" t="s">
        <v>1444</v>
      </c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7">
        <v>481</v>
      </c>
      <c r="B483" s="8" t="s">
        <v>1445</v>
      </c>
      <c r="C483" s="9" t="s">
        <v>11</v>
      </c>
      <c r="D483" s="9" t="s">
        <v>1446</v>
      </c>
      <c r="E483" s="9" t="s">
        <v>1447</v>
      </c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7">
        <v>482</v>
      </c>
      <c r="B484" s="8" t="s">
        <v>1448</v>
      </c>
      <c r="C484" s="9" t="s">
        <v>11</v>
      </c>
      <c r="D484" s="9" t="s">
        <v>1449</v>
      </c>
      <c r="E484" s="9" t="s">
        <v>1450</v>
      </c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7">
        <v>483</v>
      </c>
      <c r="B485" s="8" t="s">
        <v>1451</v>
      </c>
      <c r="C485" s="9" t="s">
        <v>11</v>
      </c>
      <c r="D485" s="9" t="s">
        <v>1452</v>
      </c>
      <c r="E485" s="9" t="s">
        <v>1453</v>
      </c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7">
        <v>484</v>
      </c>
      <c r="B486" s="8" t="s">
        <v>1454</v>
      </c>
      <c r="C486" s="9" t="s">
        <v>11</v>
      </c>
      <c r="D486" s="9" t="s">
        <v>1455</v>
      </c>
      <c r="E486" s="9" t="s">
        <v>1456</v>
      </c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7">
        <v>485</v>
      </c>
      <c r="B487" s="8" t="s">
        <v>1457</v>
      </c>
      <c r="C487" s="9" t="s">
        <v>11</v>
      </c>
      <c r="D487" s="9" t="s">
        <v>1458</v>
      </c>
      <c r="E487" s="9" t="s">
        <v>1459</v>
      </c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7">
        <v>486</v>
      </c>
      <c r="B488" s="8" t="s">
        <v>1460</v>
      </c>
      <c r="C488" s="9" t="s">
        <v>11</v>
      </c>
      <c r="D488" s="9" t="s">
        <v>1461</v>
      </c>
      <c r="E488" s="9" t="s">
        <v>1462</v>
      </c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hidden="1" customHeight="1">
      <c r="A489" s="7">
        <v>487</v>
      </c>
      <c r="B489" s="8" t="s">
        <v>1463</v>
      </c>
      <c r="C489" s="9" t="s">
        <v>7</v>
      </c>
      <c r="D489" s="9" t="s">
        <v>1464</v>
      </c>
      <c r="E489" s="9" t="s">
        <v>1465</v>
      </c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7">
        <v>488</v>
      </c>
      <c r="B490" s="8" t="s">
        <v>1466</v>
      </c>
      <c r="C490" s="9" t="s">
        <v>11</v>
      </c>
      <c r="D490" s="9" t="s">
        <v>1467</v>
      </c>
      <c r="E490" s="9" t="s">
        <v>1468</v>
      </c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7">
        <v>489</v>
      </c>
      <c r="B491" s="8" t="s">
        <v>1469</v>
      </c>
      <c r="C491" s="9" t="s">
        <v>11</v>
      </c>
      <c r="D491" s="9" t="s">
        <v>1470</v>
      </c>
      <c r="E491" s="9" t="s">
        <v>1471</v>
      </c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7">
        <v>490</v>
      </c>
      <c r="B492" s="8" t="s">
        <v>1472</v>
      </c>
      <c r="C492" s="9" t="s">
        <v>11</v>
      </c>
      <c r="D492" s="9" t="s">
        <v>1473</v>
      </c>
      <c r="E492" s="9" t="s">
        <v>1474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7">
        <v>491</v>
      </c>
      <c r="B493" s="8" t="s">
        <v>1475</v>
      </c>
      <c r="C493" s="9" t="s">
        <v>11</v>
      </c>
      <c r="D493" s="9" t="s">
        <v>1476</v>
      </c>
      <c r="E493" s="9" t="s">
        <v>1477</v>
      </c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hidden="1" customHeight="1">
      <c r="A494" s="7">
        <v>492</v>
      </c>
      <c r="B494" s="8" t="s">
        <v>1478</v>
      </c>
      <c r="C494" s="9" t="s">
        <v>7</v>
      </c>
      <c r="D494" s="9" t="s">
        <v>1479</v>
      </c>
      <c r="E494" s="9" t="s">
        <v>1480</v>
      </c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7">
        <v>493</v>
      </c>
      <c r="B495" s="8" t="s">
        <v>1481</v>
      </c>
      <c r="C495" s="9" t="s">
        <v>11</v>
      </c>
      <c r="D495" s="9" t="s">
        <v>1482</v>
      </c>
      <c r="E495" s="9" t="s">
        <v>1483</v>
      </c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7">
        <v>494</v>
      </c>
      <c r="B496" s="8" t="s">
        <v>1484</v>
      </c>
      <c r="C496" s="9" t="s">
        <v>11</v>
      </c>
      <c r="D496" s="9" t="s">
        <v>1485</v>
      </c>
      <c r="E496" s="9" t="s">
        <v>1486</v>
      </c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7">
        <v>495</v>
      </c>
      <c r="B497" s="8" t="s">
        <v>1487</v>
      </c>
      <c r="C497" s="9" t="s">
        <v>11</v>
      </c>
      <c r="D497" s="9" t="s">
        <v>1488</v>
      </c>
      <c r="E497" s="9" t="s">
        <v>1489</v>
      </c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7">
        <v>496</v>
      </c>
      <c r="B498" s="8" t="s">
        <v>1490</v>
      </c>
      <c r="C498" s="9" t="s">
        <v>11</v>
      </c>
      <c r="D498" s="9" t="s">
        <v>1491</v>
      </c>
      <c r="E498" s="9" t="s">
        <v>1492</v>
      </c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7">
        <v>497</v>
      </c>
      <c r="B499" s="8" t="s">
        <v>1493</v>
      </c>
      <c r="C499" s="9" t="s">
        <v>11</v>
      </c>
      <c r="D499" s="9" t="s">
        <v>1494</v>
      </c>
      <c r="E499" s="9" t="s">
        <v>1495</v>
      </c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7">
        <v>498</v>
      </c>
      <c r="B500" s="8" t="s">
        <v>1496</v>
      </c>
      <c r="C500" s="9" t="s">
        <v>11</v>
      </c>
      <c r="D500" s="9" t="s">
        <v>1497</v>
      </c>
      <c r="E500" s="9" t="s">
        <v>1498</v>
      </c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hidden="1" customHeight="1">
      <c r="A501" s="7">
        <v>499</v>
      </c>
      <c r="B501" s="8" t="s">
        <v>1499</v>
      </c>
      <c r="C501" s="9" t="s">
        <v>31</v>
      </c>
      <c r="D501" s="9" t="s">
        <v>1500</v>
      </c>
      <c r="E501" s="9" t="s">
        <v>1501</v>
      </c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7">
        <v>500</v>
      </c>
      <c r="B502" s="8" t="s">
        <v>1502</v>
      </c>
      <c r="C502" s="9" t="s">
        <v>11</v>
      </c>
      <c r="D502" s="9" t="s">
        <v>1503</v>
      </c>
      <c r="E502" s="9" t="s">
        <v>1504</v>
      </c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7">
        <v>501</v>
      </c>
      <c r="B503" s="8" t="s">
        <v>1505</v>
      </c>
      <c r="C503" s="9" t="s">
        <v>11</v>
      </c>
      <c r="D503" s="9" t="s">
        <v>1506</v>
      </c>
      <c r="E503" s="9" t="s">
        <v>1507</v>
      </c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7">
        <v>502</v>
      </c>
      <c r="B504" s="8" t="s">
        <v>1508</v>
      </c>
      <c r="C504" s="9" t="s">
        <v>11</v>
      </c>
      <c r="D504" s="9" t="s">
        <v>1509</v>
      </c>
      <c r="E504" s="9" t="s">
        <v>1510</v>
      </c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7">
        <v>503</v>
      </c>
      <c r="B505" s="8" t="s">
        <v>1511</v>
      </c>
      <c r="C505" s="9" t="s">
        <v>11</v>
      </c>
      <c r="D505" s="9" t="s">
        <v>1512</v>
      </c>
      <c r="E505" s="9" t="s">
        <v>1513</v>
      </c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7">
        <v>504</v>
      </c>
      <c r="B506" s="8" t="s">
        <v>1514</v>
      </c>
      <c r="C506" s="9" t="s">
        <v>11</v>
      </c>
      <c r="D506" s="9" t="s">
        <v>1515</v>
      </c>
      <c r="E506" s="9" t="s">
        <v>1516</v>
      </c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hidden="1" customHeight="1">
      <c r="A507" s="7">
        <v>505</v>
      </c>
      <c r="B507" s="8" t="s">
        <v>1517</v>
      </c>
      <c r="C507" s="9" t="s">
        <v>7</v>
      </c>
      <c r="D507" s="9" t="s">
        <v>1518</v>
      </c>
      <c r="E507" s="9" t="s">
        <v>1519</v>
      </c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hidden="1" customHeight="1">
      <c r="A508" s="7">
        <v>506</v>
      </c>
      <c r="B508" s="8" t="s">
        <v>1520</v>
      </c>
      <c r="C508" s="9" t="s">
        <v>7</v>
      </c>
      <c r="D508" s="9" t="s">
        <v>1521</v>
      </c>
      <c r="E508" s="9" t="s">
        <v>1522</v>
      </c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7">
        <v>507</v>
      </c>
      <c r="B509" s="8" t="s">
        <v>1523</v>
      </c>
      <c r="C509" s="9" t="s">
        <v>11</v>
      </c>
      <c r="D509" s="9" t="s">
        <v>1524</v>
      </c>
      <c r="E509" s="9" t="s">
        <v>1525</v>
      </c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7">
        <v>508</v>
      </c>
      <c r="B510" s="8" t="s">
        <v>1526</v>
      </c>
      <c r="C510" s="9" t="s">
        <v>11</v>
      </c>
      <c r="D510" s="9" t="s">
        <v>1527</v>
      </c>
      <c r="E510" s="9" t="s">
        <v>1528</v>
      </c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7">
        <v>509</v>
      </c>
      <c r="B511" s="8" t="s">
        <v>1529</v>
      </c>
      <c r="C511" s="9" t="s">
        <v>11</v>
      </c>
      <c r="D511" s="9" t="s">
        <v>1530</v>
      </c>
      <c r="E511" s="9" t="s">
        <v>1531</v>
      </c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7">
        <v>510</v>
      </c>
      <c r="B512" s="8" t="s">
        <v>1532</v>
      </c>
      <c r="C512" s="9" t="s">
        <v>11</v>
      </c>
      <c r="D512" s="9" t="s">
        <v>1533</v>
      </c>
      <c r="E512" s="9" t="s">
        <v>1534</v>
      </c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7">
        <v>511</v>
      </c>
      <c r="B513" s="8" t="s">
        <v>1535</v>
      </c>
      <c r="C513" s="9" t="s">
        <v>11</v>
      </c>
      <c r="D513" s="9" t="s">
        <v>1536</v>
      </c>
      <c r="E513" s="9" t="s">
        <v>1537</v>
      </c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7">
        <v>512</v>
      </c>
      <c r="B514" s="8" t="s">
        <v>1538</v>
      </c>
      <c r="C514" s="9" t="s">
        <v>11</v>
      </c>
      <c r="D514" s="9" t="s">
        <v>1539</v>
      </c>
      <c r="E514" s="9" t="s">
        <v>1540</v>
      </c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7">
        <v>513</v>
      </c>
      <c r="B515" s="8" t="s">
        <v>1541</v>
      </c>
      <c r="C515" s="9" t="s">
        <v>11</v>
      </c>
      <c r="D515" s="9" t="s">
        <v>1542</v>
      </c>
      <c r="E515" s="9" t="s">
        <v>1543</v>
      </c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hidden="1" customHeight="1">
      <c r="A516" s="7">
        <v>514</v>
      </c>
      <c r="B516" s="8" t="s">
        <v>1544</v>
      </c>
      <c r="C516" s="9" t="s">
        <v>7</v>
      </c>
      <c r="D516" s="9" t="s">
        <v>1545</v>
      </c>
      <c r="E516" s="9" t="s">
        <v>1546</v>
      </c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7">
        <v>515</v>
      </c>
      <c r="B517" s="8" t="s">
        <v>1547</v>
      </c>
      <c r="C517" s="9" t="s">
        <v>11</v>
      </c>
      <c r="D517" s="9" t="s">
        <v>1548</v>
      </c>
      <c r="E517" s="9" t="s">
        <v>1549</v>
      </c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7">
        <v>516</v>
      </c>
      <c r="B518" s="8" t="s">
        <v>1550</v>
      </c>
      <c r="C518" s="9" t="s">
        <v>11</v>
      </c>
      <c r="D518" s="9" t="s">
        <v>1551</v>
      </c>
      <c r="E518" s="9" t="s">
        <v>1552</v>
      </c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hidden="1" customHeight="1">
      <c r="A519" s="7">
        <v>517</v>
      </c>
      <c r="B519" s="8" t="s">
        <v>1553</v>
      </c>
      <c r="C519" s="9" t="s">
        <v>31</v>
      </c>
      <c r="D519" s="9" t="s">
        <v>1554</v>
      </c>
      <c r="E519" s="9" t="s">
        <v>1555</v>
      </c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hidden="1" customHeight="1">
      <c r="A520" s="7">
        <v>518</v>
      </c>
      <c r="B520" s="8" t="s">
        <v>1556</v>
      </c>
      <c r="C520" s="9" t="s">
        <v>7</v>
      </c>
      <c r="D520" s="9" t="s">
        <v>1557</v>
      </c>
      <c r="E520" s="9" t="s">
        <v>1558</v>
      </c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hidden="1" customHeight="1">
      <c r="A521" s="7">
        <v>519</v>
      </c>
      <c r="B521" s="8" t="s">
        <v>1559</v>
      </c>
      <c r="C521" s="9" t="s">
        <v>7</v>
      </c>
      <c r="D521" s="9" t="s">
        <v>1560</v>
      </c>
      <c r="E521" s="9" t="s">
        <v>1561</v>
      </c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7">
        <v>520</v>
      </c>
      <c r="B522" s="8" t="s">
        <v>1562</v>
      </c>
      <c r="C522" s="9" t="s">
        <v>11</v>
      </c>
      <c r="D522" s="9" t="s">
        <v>1563</v>
      </c>
      <c r="E522" s="9" t="s">
        <v>1564</v>
      </c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hidden="1" customHeight="1">
      <c r="A523" s="7">
        <v>521</v>
      </c>
      <c r="B523" s="8" t="s">
        <v>1565</v>
      </c>
      <c r="C523" s="9" t="s">
        <v>7</v>
      </c>
      <c r="D523" s="9" t="s">
        <v>1566</v>
      </c>
      <c r="E523" s="9" t="s">
        <v>1567</v>
      </c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hidden="1" customHeight="1">
      <c r="A524" s="7">
        <v>522</v>
      </c>
      <c r="B524" s="8" t="s">
        <v>1568</v>
      </c>
      <c r="C524" s="9" t="s">
        <v>7</v>
      </c>
      <c r="D524" s="9" t="s">
        <v>1569</v>
      </c>
      <c r="E524" s="9" t="s">
        <v>1570</v>
      </c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7">
        <v>523</v>
      </c>
      <c r="B525" s="8" t="s">
        <v>1571</v>
      </c>
      <c r="C525" s="9" t="s">
        <v>11</v>
      </c>
      <c r="D525" s="9" t="s">
        <v>1572</v>
      </c>
      <c r="E525" s="9" t="s">
        <v>1573</v>
      </c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7">
        <v>524</v>
      </c>
      <c r="B526" s="8" t="s">
        <v>1574</v>
      </c>
      <c r="C526" s="9" t="s">
        <v>11</v>
      </c>
      <c r="D526" s="9" t="s">
        <v>1575</v>
      </c>
      <c r="E526" s="9" t="s">
        <v>1576</v>
      </c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7">
        <v>525</v>
      </c>
      <c r="B527" s="8" t="s">
        <v>1577</v>
      </c>
      <c r="C527" s="9" t="s">
        <v>11</v>
      </c>
      <c r="D527" s="9" t="s">
        <v>1578</v>
      </c>
      <c r="E527" s="9" t="s">
        <v>1579</v>
      </c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7">
        <v>526</v>
      </c>
      <c r="B528" s="8" t="s">
        <v>1580</v>
      </c>
      <c r="C528" s="9" t="s">
        <v>11</v>
      </c>
      <c r="D528" s="9" t="s">
        <v>1581</v>
      </c>
      <c r="E528" s="9" t="s">
        <v>1582</v>
      </c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7">
        <v>527</v>
      </c>
      <c r="B529" s="8" t="s">
        <v>1583</v>
      </c>
      <c r="C529" s="9" t="s">
        <v>11</v>
      </c>
      <c r="D529" s="9" t="s">
        <v>1584</v>
      </c>
      <c r="E529" s="9" t="s">
        <v>1585</v>
      </c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7">
        <v>528</v>
      </c>
      <c r="B530" s="8" t="s">
        <v>1586</v>
      </c>
      <c r="C530" s="9" t="s">
        <v>11</v>
      </c>
      <c r="D530" s="9" t="s">
        <v>1587</v>
      </c>
      <c r="E530" s="9" t="s">
        <v>1588</v>
      </c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7">
        <v>529</v>
      </c>
      <c r="B531" s="8" t="s">
        <v>1589</v>
      </c>
      <c r="C531" s="9" t="s">
        <v>11</v>
      </c>
      <c r="D531" s="9" t="s">
        <v>1590</v>
      </c>
      <c r="E531" s="9" t="s">
        <v>1591</v>
      </c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7">
        <v>530</v>
      </c>
      <c r="B532" s="8" t="s">
        <v>1592</v>
      </c>
      <c r="C532" s="9" t="s">
        <v>11</v>
      </c>
      <c r="D532" s="9" t="s">
        <v>1593</v>
      </c>
      <c r="E532" s="9" t="s">
        <v>1594</v>
      </c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7">
        <v>531</v>
      </c>
      <c r="B533" s="8" t="s">
        <v>1595</v>
      </c>
      <c r="C533" s="9" t="s">
        <v>11</v>
      </c>
      <c r="D533" s="9" t="s">
        <v>1596</v>
      </c>
      <c r="E533" s="9" t="s">
        <v>1597</v>
      </c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7">
        <v>532</v>
      </c>
      <c r="B534" s="8" t="s">
        <v>1598</v>
      </c>
      <c r="C534" s="9" t="s">
        <v>11</v>
      </c>
      <c r="D534" s="9" t="s">
        <v>1599</v>
      </c>
      <c r="E534" s="9" t="s">
        <v>1600</v>
      </c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7">
        <v>533</v>
      </c>
      <c r="B535" s="8" t="s">
        <v>1601</v>
      </c>
      <c r="C535" s="9" t="s">
        <v>11</v>
      </c>
      <c r="D535" s="9" t="s">
        <v>1602</v>
      </c>
      <c r="E535" s="9" t="s">
        <v>1603</v>
      </c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hidden="1" customHeight="1">
      <c r="A536" s="7">
        <v>534</v>
      </c>
      <c r="B536" s="8" t="s">
        <v>1604</v>
      </c>
      <c r="C536" s="9" t="s">
        <v>7</v>
      </c>
      <c r="D536" s="9" t="s">
        <v>1605</v>
      </c>
      <c r="E536" s="9" t="s">
        <v>1606</v>
      </c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7">
        <v>535</v>
      </c>
      <c r="B537" s="8" t="s">
        <v>1607</v>
      </c>
      <c r="C537" s="9" t="s">
        <v>11</v>
      </c>
      <c r="D537" s="9" t="s">
        <v>1608</v>
      </c>
      <c r="E537" s="9" t="s">
        <v>1609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7">
        <v>536</v>
      </c>
      <c r="B538" s="8" t="s">
        <v>1610</v>
      </c>
      <c r="C538" s="9" t="s">
        <v>11</v>
      </c>
      <c r="D538" s="9" t="s">
        <v>1611</v>
      </c>
      <c r="E538" s="9" t="s">
        <v>1612</v>
      </c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hidden="1" customHeight="1">
      <c r="A539" s="7">
        <v>537</v>
      </c>
      <c r="B539" s="8" t="s">
        <v>1613</v>
      </c>
      <c r="C539" s="9" t="s">
        <v>7</v>
      </c>
      <c r="D539" s="9" t="s">
        <v>1614</v>
      </c>
      <c r="E539" s="9" t="s">
        <v>1615</v>
      </c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7">
        <v>538</v>
      </c>
      <c r="B540" s="8" t="s">
        <v>1616</v>
      </c>
      <c r="C540" s="9" t="s">
        <v>11</v>
      </c>
      <c r="D540" s="9" t="s">
        <v>1617</v>
      </c>
      <c r="E540" s="9" t="s">
        <v>1618</v>
      </c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7">
        <v>539</v>
      </c>
      <c r="B541" s="8" t="s">
        <v>1619</v>
      </c>
      <c r="C541" s="9" t="s">
        <v>11</v>
      </c>
      <c r="D541" s="9" t="s">
        <v>1620</v>
      </c>
      <c r="E541" s="9" t="s">
        <v>1621</v>
      </c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7">
        <v>540</v>
      </c>
      <c r="B542" s="8" t="s">
        <v>1622</v>
      </c>
      <c r="C542" s="9" t="s">
        <v>11</v>
      </c>
      <c r="D542" s="9" t="s">
        <v>1623</v>
      </c>
      <c r="E542" s="9" t="s">
        <v>1624</v>
      </c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7">
        <v>541</v>
      </c>
      <c r="B543" s="8" t="s">
        <v>1625</v>
      </c>
      <c r="C543" s="9" t="s">
        <v>11</v>
      </c>
      <c r="D543" s="9" t="s">
        <v>1626</v>
      </c>
      <c r="E543" s="9" t="s">
        <v>1627</v>
      </c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7">
        <v>542</v>
      </c>
      <c r="B544" s="8" t="s">
        <v>1628</v>
      </c>
      <c r="C544" s="9" t="s">
        <v>11</v>
      </c>
      <c r="D544" s="9" t="s">
        <v>1629</v>
      </c>
      <c r="E544" s="9" t="s">
        <v>1630</v>
      </c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hidden="1" customHeight="1">
      <c r="A545" s="7">
        <v>543</v>
      </c>
      <c r="B545" s="8" t="s">
        <v>1631</v>
      </c>
      <c r="C545" s="9" t="s">
        <v>7</v>
      </c>
      <c r="D545" s="9" t="s">
        <v>1632</v>
      </c>
      <c r="E545" s="9" t="s">
        <v>1633</v>
      </c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7">
        <v>544</v>
      </c>
      <c r="B546" s="8" t="s">
        <v>1634</v>
      </c>
      <c r="C546" s="9" t="s">
        <v>11</v>
      </c>
      <c r="D546" s="9" t="s">
        <v>1635</v>
      </c>
      <c r="E546" s="9" t="s">
        <v>1636</v>
      </c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7">
        <v>545</v>
      </c>
      <c r="B547" s="8" t="s">
        <v>1637</v>
      </c>
      <c r="C547" s="9" t="s">
        <v>11</v>
      </c>
      <c r="D547" s="9" t="s">
        <v>1638</v>
      </c>
      <c r="E547" s="9" t="s">
        <v>1639</v>
      </c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7">
        <v>546</v>
      </c>
      <c r="B548" s="8" t="s">
        <v>1640</v>
      </c>
      <c r="C548" s="9" t="s">
        <v>11</v>
      </c>
      <c r="D548" s="9" t="s">
        <v>1641</v>
      </c>
      <c r="E548" s="9" t="s">
        <v>1642</v>
      </c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7">
        <v>547</v>
      </c>
      <c r="B549" s="8" t="s">
        <v>1643</v>
      </c>
      <c r="C549" s="9" t="s">
        <v>11</v>
      </c>
      <c r="D549" s="9" t="s">
        <v>1644</v>
      </c>
      <c r="E549" s="9" t="s">
        <v>1645</v>
      </c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7">
        <v>548</v>
      </c>
      <c r="B550" s="8" t="s">
        <v>1646</v>
      </c>
      <c r="C550" s="9" t="s">
        <v>11</v>
      </c>
      <c r="D550" s="9" t="s">
        <v>1647</v>
      </c>
      <c r="E550" s="9" t="s">
        <v>1648</v>
      </c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7">
        <v>549</v>
      </c>
      <c r="B551" s="8" t="s">
        <v>1649</v>
      </c>
      <c r="C551" s="9" t="s">
        <v>11</v>
      </c>
      <c r="D551" s="9" t="s">
        <v>1650</v>
      </c>
      <c r="E551" s="9" t="s">
        <v>1651</v>
      </c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7">
        <v>550</v>
      </c>
      <c r="B552" s="8" t="s">
        <v>1652</v>
      </c>
      <c r="C552" s="9" t="s">
        <v>11</v>
      </c>
      <c r="D552" s="9" t="s">
        <v>1653</v>
      </c>
      <c r="E552" s="9" t="s">
        <v>1654</v>
      </c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7">
        <v>551</v>
      </c>
      <c r="B553" s="8" t="s">
        <v>1655</v>
      </c>
      <c r="C553" s="9" t="s">
        <v>11</v>
      </c>
      <c r="D553" s="9" t="s">
        <v>1656</v>
      </c>
      <c r="E553" s="9" t="s">
        <v>1657</v>
      </c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hidden="1" customHeight="1">
      <c r="A554" s="7">
        <v>552</v>
      </c>
      <c r="B554" s="8" t="s">
        <v>1658</v>
      </c>
      <c r="C554" s="9" t="s">
        <v>7</v>
      </c>
      <c r="D554" s="9" t="s">
        <v>1659</v>
      </c>
      <c r="E554" s="9" t="s">
        <v>1660</v>
      </c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7">
        <v>553</v>
      </c>
      <c r="B555" s="8" t="s">
        <v>1661</v>
      </c>
      <c r="C555" s="9" t="s">
        <v>11</v>
      </c>
      <c r="D555" s="9" t="s">
        <v>1662</v>
      </c>
      <c r="E555" s="9" t="s">
        <v>1663</v>
      </c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7">
        <v>554</v>
      </c>
      <c r="B556" s="8" t="s">
        <v>1664</v>
      </c>
      <c r="C556" s="9" t="s">
        <v>11</v>
      </c>
      <c r="D556" s="9" t="s">
        <v>1665</v>
      </c>
      <c r="E556" s="9" t="s">
        <v>1666</v>
      </c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hidden="1" customHeight="1">
      <c r="A557" s="7">
        <v>555</v>
      </c>
      <c r="B557" s="8" t="s">
        <v>1667</v>
      </c>
      <c r="C557" s="9" t="s">
        <v>7</v>
      </c>
      <c r="D557" s="9" t="s">
        <v>1668</v>
      </c>
      <c r="E557" s="9" t="s">
        <v>1669</v>
      </c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7">
        <v>556</v>
      </c>
      <c r="B558" s="8" t="s">
        <v>1670</v>
      </c>
      <c r="C558" s="9" t="s">
        <v>11</v>
      </c>
      <c r="D558" s="9" t="s">
        <v>1671</v>
      </c>
      <c r="E558" s="9" t="s">
        <v>1672</v>
      </c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7">
        <v>557</v>
      </c>
      <c r="B559" s="8" t="s">
        <v>1673</v>
      </c>
      <c r="C559" s="9" t="s">
        <v>11</v>
      </c>
      <c r="D559" s="9" t="s">
        <v>1674</v>
      </c>
      <c r="E559" s="9" t="s">
        <v>1675</v>
      </c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7">
        <v>558</v>
      </c>
      <c r="B560" s="8" t="s">
        <v>1676</v>
      </c>
      <c r="C560" s="9" t="s">
        <v>11</v>
      </c>
      <c r="D560" s="9" t="s">
        <v>1677</v>
      </c>
      <c r="E560" s="9" t="s">
        <v>1678</v>
      </c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7">
        <v>559</v>
      </c>
      <c r="B561" s="8" t="s">
        <v>1679</v>
      </c>
      <c r="C561" s="9" t="s">
        <v>11</v>
      </c>
      <c r="D561" s="9" t="s">
        <v>1680</v>
      </c>
      <c r="E561" s="9" t="s">
        <v>1681</v>
      </c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7">
        <v>560</v>
      </c>
      <c r="B562" s="8" t="s">
        <v>1682</v>
      </c>
      <c r="C562" s="9" t="s">
        <v>11</v>
      </c>
      <c r="D562" s="9" t="s">
        <v>1683</v>
      </c>
      <c r="E562" s="9" t="s">
        <v>1684</v>
      </c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hidden="1" customHeight="1">
      <c r="A563" s="7">
        <v>561</v>
      </c>
      <c r="B563" s="8" t="s">
        <v>1685</v>
      </c>
      <c r="C563" s="9" t="s">
        <v>7</v>
      </c>
      <c r="D563" s="9" t="s">
        <v>1686</v>
      </c>
      <c r="E563" s="9" t="s">
        <v>1687</v>
      </c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7">
        <v>562</v>
      </c>
      <c r="B564" s="8" t="s">
        <v>1688</v>
      </c>
      <c r="C564" s="9" t="s">
        <v>11</v>
      </c>
      <c r="D564" s="9" t="s">
        <v>1689</v>
      </c>
      <c r="E564" s="9" t="s">
        <v>1690</v>
      </c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hidden="1" customHeight="1">
      <c r="A565" s="7">
        <v>563</v>
      </c>
      <c r="B565" s="8" t="s">
        <v>1691</v>
      </c>
      <c r="C565" s="9" t="s">
        <v>7</v>
      </c>
      <c r="D565" s="9" t="s">
        <v>1692</v>
      </c>
      <c r="E565" s="9" t="s">
        <v>1693</v>
      </c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hidden="1" customHeight="1">
      <c r="A566" s="7">
        <v>564</v>
      </c>
      <c r="B566" s="8" t="s">
        <v>1694</v>
      </c>
      <c r="C566" s="9" t="s">
        <v>7</v>
      </c>
      <c r="D566" s="9" t="s">
        <v>1695</v>
      </c>
      <c r="E566" s="9" t="s">
        <v>1696</v>
      </c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hidden="1" customHeight="1">
      <c r="A567" s="7">
        <v>565</v>
      </c>
      <c r="B567" s="8" t="s">
        <v>1697</v>
      </c>
      <c r="C567" s="9" t="s">
        <v>7</v>
      </c>
      <c r="D567" s="9" t="s">
        <v>1698</v>
      </c>
      <c r="E567" s="9" t="s">
        <v>1699</v>
      </c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hidden="1" customHeight="1">
      <c r="A568" s="7">
        <v>566</v>
      </c>
      <c r="B568" s="8" t="s">
        <v>1700</v>
      </c>
      <c r="C568" s="9" t="s">
        <v>7</v>
      </c>
      <c r="D568" s="9" t="s">
        <v>1701</v>
      </c>
      <c r="E568" s="9" t="s">
        <v>1702</v>
      </c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7">
        <v>567</v>
      </c>
      <c r="B569" s="8" t="s">
        <v>1703</v>
      </c>
      <c r="C569" s="9" t="s">
        <v>11</v>
      </c>
      <c r="D569" s="9" t="s">
        <v>1704</v>
      </c>
      <c r="E569" s="9" t="s">
        <v>1705</v>
      </c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7">
        <v>568</v>
      </c>
      <c r="B570" s="8" t="s">
        <v>1706</v>
      </c>
      <c r="C570" s="9" t="s">
        <v>11</v>
      </c>
      <c r="D570" s="9" t="s">
        <v>1707</v>
      </c>
      <c r="E570" s="9" t="s">
        <v>1708</v>
      </c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7">
        <v>569</v>
      </c>
      <c r="B571" s="8" t="s">
        <v>1709</v>
      </c>
      <c r="C571" s="9" t="s">
        <v>11</v>
      </c>
      <c r="D571" s="9" t="s">
        <v>1710</v>
      </c>
      <c r="E571" s="9" t="s">
        <v>1711</v>
      </c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7">
        <v>570</v>
      </c>
      <c r="B572" s="8" t="s">
        <v>1712</v>
      </c>
      <c r="C572" s="9" t="s">
        <v>11</v>
      </c>
      <c r="D572" s="9" t="s">
        <v>1713</v>
      </c>
      <c r="E572" s="9" t="s">
        <v>1714</v>
      </c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7">
        <v>571</v>
      </c>
      <c r="B573" s="8" t="s">
        <v>1715</v>
      </c>
      <c r="C573" s="9" t="s">
        <v>11</v>
      </c>
      <c r="D573" s="9" t="s">
        <v>1716</v>
      </c>
      <c r="E573" s="9" t="s">
        <v>1717</v>
      </c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7">
        <v>572</v>
      </c>
      <c r="B574" s="8" t="s">
        <v>1718</v>
      </c>
      <c r="C574" s="9" t="s">
        <v>11</v>
      </c>
      <c r="D574" s="9" t="s">
        <v>1719</v>
      </c>
      <c r="E574" s="9" t="s">
        <v>1720</v>
      </c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7">
        <v>573</v>
      </c>
      <c r="B575" s="8" t="s">
        <v>1721</v>
      </c>
      <c r="C575" s="9" t="s">
        <v>11</v>
      </c>
      <c r="D575" s="9" t="s">
        <v>1722</v>
      </c>
      <c r="E575" s="9" t="s">
        <v>1723</v>
      </c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7">
        <v>574</v>
      </c>
      <c r="B576" s="8" t="s">
        <v>1724</v>
      </c>
      <c r="C576" s="9" t="s">
        <v>11</v>
      </c>
      <c r="D576" s="9" t="s">
        <v>1725</v>
      </c>
      <c r="E576" s="9" t="s">
        <v>1726</v>
      </c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7">
        <v>575</v>
      </c>
      <c r="B577" s="8" t="s">
        <v>1727</v>
      </c>
      <c r="C577" s="9" t="s">
        <v>11</v>
      </c>
      <c r="D577" s="9" t="s">
        <v>1728</v>
      </c>
      <c r="E577" s="9" t="s">
        <v>1729</v>
      </c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7">
        <v>576</v>
      </c>
      <c r="B578" s="8" t="s">
        <v>1730</v>
      </c>
      <c r="C578" s="9" t="s">
        <v>11</v>
      </c>
      <c r="D578" s="9" t="s">
        <v>1731</v>
      </c>
      <c r="E578" s="9" t="s">
        <v>1732</v>
      </c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7">
        <v>577</v>
      </c>
      <c r="B579" s="8" t="s">
        <v>1733</v>
      </c>
      <c r="C579" s="9" t="s">
        <v>11</v>
      </c>
      <c r="D579" s="9" t="s">
        <v>1734</v>
      </c>
      <c r="E579" s="9" t="s">
        <v>1735</v>
      </c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7">
        <v>578</v>
      </c>
      <c r="B580" s="8" t="s">
        <v>1736</v>
      </c>
      <c r="C580" s="9" t="s">
        <v>11</v>
      </c>
      <c r="D580" s="9" t="s">
        <v>1737</v>
      </c>
      <c r="E580" s="9" t="s">
        <v>1738</v>
      </c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hidden="1" customHeight="1">
      <c r="A581" s="7">
        <v>579</v>
      </c>
      <c r="B581" s="8" t="s">
        <v>1739</v>
      </c>
      <c r="C581" s="9" t="s">
        <v>7</v>
      </c>
      <c r="D581" s="9" t="s">
        <v>1740</v>
      </c>
      <c r="E581" s="9" t="s">
        <v>1741</v>
      </c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7">
        <v>580</v>
      </c>
      <c r="B582" s="8" t="s">
        <v>1742</v>
      </c>
      <c r="C582" s="9" t="s">
        <v>11</v>
      </c>
      <c r="D582" s="9" t="s">
        <v>1743</v>
      </c>
      <c r="E582" s="9" t="s">
        <v>1744</v>
      </c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7">
        <v>581</v>
      </c>
      <c r="B583" s="8" t="s">
        <v>1745</v>
      </c>
      <c r="C583" s="9" t="s">
        <v>11</v>
      </c>
      <c r="D583" s="9" t="s">
        <v>1746</v>
      </c>
      <c r="E583" s="9" t="s">
        <v>1747</v>
      </c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7">
        <v>582</v>
      </c>
      <c r="B584" s="8" t="s">
        <v>1748</v>
      </c>
      <c r="C584" s="9" t="s">
        <v>11</v>
      </c>
      <c r="D584" s="9" t="s">
        <v>1749</v>
      </c>
      <c r="E584" s="9" t="s">
        <v>1750</v>
      </c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7">
        <v>583</v>
      </c>
      <c r="B585" s="8" t="s">
        <v>1751</v>
      </c>
      <c r="C585" s="9" t="s">
        <v>11</v>
      </c>
      <c r="D585" s="9" t="s">
        <v>1752</v>
      </c>
      <c r="E585" s="9" t="s">
        <v>1753</v>
      </c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hidden="1" customHeight="1">
      <c r="A586" s="7">
        <v>584</v>
      </c>
      <c r="B586" s="8" t="s">
        <v>1754</v>
      </c>
      <c r="C586" s="9" t="s">
        <v>7</v>
      </c>
      <c r="D586" s="9" t="s">
        <v>1755</v>
      </c>
      <c r="E586" s="9" t="s">
        <v>1756</v>
      </c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7">
        <v>585</v>
      </c>
      <c r="B587" s="8" t="s">
        <v>1757</v>
      </c>
      <c r="C587" s="9" t="s">
        <v>11</v>
      </c>
      <c r="D587" s="9" t="s">
        <v>1758</v>
      </c>
      <c r="E587" s="9" t="s">
        <v>1759</v>
      </c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7">
        <v>586</v>
      </c>
      <c r="B588" s="8" t="s">
        <v>1760</v>
      </c>
      <c r="C588" s="9" t="s">
        <v>11</v>
      </c>
      <c r="D588" s="9" t="s">
        <v>1761</v>
      </c>
      <c r="E588" s="9" t="s">
        <v>1762</v>
      </c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7">
        <v>587</v>
      </c>
      <c r="B589" s="8" t="s">
        <v>1763</v>
      </c>
      <c r="C589" s="9" t="s">
        <v>11</v>
      </c>
      <c r="D589" s="9" t="s">
        <v>1764</v>
      </c>
      <c r="E589" s="9" t="s">
        <v>1765</v>
      </c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7">
        <v>588</v>
      </c>
      <c r="B590" s="8" t="s">
        <v>1766</v>
      </c>
      <c r="C590" s="9" t="s">
        <v>11</v>
      </c>
      <c r="D590" s="9" t="s">
        <v>1767</v>
      </c>
      <c r="E590" s="9" t="s">
        <v>1768</v>
      </c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hidden="1" customHeight="1">
      <c r="A591" s="7">
        <v>589</v>
      </c>
      <c r="B591" s="8" t="s">
        <v>1769</v>
      </c>
      <c r="C591" s="9" t="s">
        <v>7</v>
      </c>
      <c r="D591" s="9" t="s">
        <v>1770</v>
      </c>
      <c r="E591" s="9" t="s">
        <v>1771</v>
      </c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7">
        <v>590</v>
      </c>
      <c r="B592" s="8" t="s">
        <v>1772</v>
      </c>
      <c r="C592" s="9" t="s">
        <v>11</v>
      </c>
      <c r="D592" s="9" t="s">
        <v>1773</v>
      </c>
      <c r="E592" s="9" t="s">
        <v>1774</v>
      </c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7">
        <v>591</v>
      </c>
      <c r="B593" s="8" t="s">
        <v>1775</v>
      </c>
      <c r="C593" s="9" t="s">
        <v>11</v>
      </c>
      <c r="D593" s="9" t="s">
        <v>1776</v>
      </c>
      <c r="E593" s="9" t="s">
        <v>1777</v>
      </c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7">
        <v>592</v>
      </c>
      <c r="B594" s="8" t="s">
        <v>1778</v>
      </c>
      <c r="C594" s="9" t="s">
        <v>11</v>
      </c>
      <c r="D594" s="9" t="s">
        <v>1779</v>
      </c>
      <c r="E594" s="9" t="s">
        <v>1780</v>
      </c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hidden="1" customHeight="1">
      <c r="A595" s="7">
        <v>593</v>
      </c>
      <c r="B595" s="8" t="s">
        <v>1781</v>
      </c>
      <c r="C595" s="9" t="s">
        <v>7</v>
      </c>
      <c r="D595" s="9" t="s">
        <v>1782</v>
      </c>
      <c r="E595" s="9" t="s">
        <v>1783</v>
      </c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hidden="1" customHeight="1">
      <c r="A596" s="7">
        <v>594</v>
      </c>
      <c r="B596" s="8" t="s">
        <v>1784</v>
      </c>
      <c r="C596" s="9" t="s">
        <v>7</v>
      </c>
      <c r="D596" s="9" t="s">
        <v>1785</v>
      </c>
      <c r="E596" s="9" t="s">
        <v>1786</v>
      </c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7">
        <v>595</v>
      </c>
      <c r="B597" s="8" t="s">
        <v>1787</v>
      </c>
      <c r="C597" s="9" t="s">
        <v>11</v>
      </c>
      <c r="D597" s="9" t="s">
        <v>1788</v>
      </c>
      <c r="E597" s="9" t="s">
        <v>1789</v>
      </c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hidden="1" customHeight="1">
      <c r="A598" s="7">
        <v>596</v>
      </c>
      <c r="B598" s="8" t="s">
        <v>1790</v>
      </c>
      <c r="C598" s="9" t="s">
        <v>7</v>
      </c>
      <c r="D598" s="9" t="s">
        <v>1791</v>
      </c>
      <c r="E598" s="9" t="s">
        <v>1792</v>
      </c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7">
        <v>597</v>
      </c>
      <c r="B599" s="8" t="s">
        <v>1793</v>
      </c>
      <c r="C599" s="9" t="s">
        <v>11</v>
      </c>
      <c r="D599" s="9" t="s">
        <v>1794</v>
      </c>
      <c r="E599" s="9" t="s">
        <v>1795</v>
      </c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7">
        <v>598</v>
      </c>
      <c r="B600" s="8" t="s">
        <v>1796</v>
      </c>
      <c r="C600" s="9" t="s">
        <v>11</v>
      </c>
      <c r="D600" s="9" t="s">
        <v>1797</v>
      </c>
      <c r="E600" s="9" t="s">
        <v>1798</v>
      </c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7">
        <v>599</v>
      </c>
      <c r="B601" s="8" t="s">
        <v>1799</v>
      </c>
      <c r="C601" s="9" t="s">
        <v>11</v>
      </c>
      <c r="D601" s="9" t="s">
        <v>1800</v>
      </c>
      <c r="E601" s="9" t="s">
        <v>1801</v>
      </c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7">
        <v>600</v>
      </c>
      <c r="B602" s="8" t="s">
        <v>1802</v>
      </c>
      <c r="C602" s="9" t="s">
        <v>11</v>
      </c>
      <c r="D602" s="9" t="s">
        <v>1803</v>
      </c>
      <c r="E602" s="9" t="s">
        <v>1804</v>
      </c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7">
        <v>601</v>
      </c>
      <c r="B603" s="8" t="s">
        <v>1805</v>
      </c>
      <c r="C603" s="9" t="s">
        <v>11</v>
      </c>
      <c r="D603" s="9" t="s">
        <v>1806</v>
      </c>
      <c r="E603" s="9" t="s">
        <v>1807</v>
      </c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7">
        <v>602</v>
      </c>
      <c r="B604" s="8" t="s">
        <v>1808</v>
      </c>
      <c r="C604" s="9" t="s">
        <v>11</v>
      </c>
      <c r="D604" s="9" t="s">
        <v>1809</v>
      </c>
      <c r="E604" s="9" t="s">
        <v>1810</v>
      </c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hidden="1" customHeight="1">
      <c r="A605" s="7">
        <v>603</v>
      </c>
      <c r="B605" s="8" t="s">
        <v>1811</v>
      </c>
      <c r="C605" s="9" t="s">
        <v>7</v>
      </c>
      <c r="D605" s="9" t="s">
        <v>1812</v>
      </c>
      <c r="E605" s="9" t="s">
        <v>1813</v>
      </c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7">
        <v>604</v>
      </c>
      <c r="B606" s="8" t="s">
        <v>1814</v>
      </c>
      <c r="C606" s="9" t="s">
        <v>11</v>
      </c>
      <c r="D606" s="9" t="s">
        <v>1815</v>
      </c>
      <c r="E606" s="9" t="s">
        <v>1816</v>
      </c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hidden="1" customHeight="1">
      <c r="A607" s="7">
        <v>605</v>
      </c>
      <c r="B607" s="8" t="s">
        <v>1817</v>
      </c>
      <c r="C607" s="9" t="s">
        <v>7</v>
      </c>
      <c r="D607" s="9" t="s">
        <v>1818</v>
      </c>
      <c r="E607" s="9" t="s">
        <v>1819</v>
      </c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7">
        <v>606</v>
      </c>
      <c r="B608" s="8" t="s">
        <v>1820</v>
      </c>
      <c r="C608" s="9" t="s">
        <v>11</v>
      </c>
      <c r="D608" s="9" t="s">
        <v>1821</v>
      </c>
      <c r="E608" s="9" t="s">
        <v>1822</v>
      </c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7">
        <v>607</v>
      </c>
      <c r="B609" s="8" t="s">
        <v>1823</v>
      </c>
      <c r="C609" s="9" t="s">
        <v>11</v>
      </c>
      <c r="D609" s="9" t="s">
        <v>1824</v>
      </c>
      <c r="E609" s="9" t="s">
        <v>1825</v>
      </c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7">
        <v>608</v>
      </c>
      <c r="B610" s="8" t="s">
        <v>1826</v>
      </c>
      <c r="C610" s="9" t="s">
        <v>11</v>
      </c>
      <c r="D610" s="9" t="s">
        <v>1827</v>
      </c>
      <c r="E610" s="9" t="s">
        <v>1828</v>
      </c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7">
        <v>609</v>
      </c>
      <c r="B611" s="8" t="s">
        <v>1829</v>
      </c>
      <c r="C611" s="9" t="s">
        <v>11</v>
      </c>
      <c r="D611" s="9" t="s">
        <v>1830</v>
      </c>
      <c r="E611" s="9" t="s">
        <v>1831</v>
      </c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7">
        <v>610</v>
      </c>
      <c r="B612" s="8" t="s">
        <v>1832</v>
      </c>
      <c r="C612" s="9" t="s">
        <v>11</v>
      </c>
      <c r="D612" s="9" t="s">
        <v>1833</v>
      </c>
      <c r="E612" s="9" t="s">
        <v>1834</v>
      </c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7">
        <v>611</v>
      </c>
      <c r="B613" s="8" t="s">
        <v>1835</v>
      </c>
      <c r="C613" s="9" t="s">
        <v>11</v>
      </c>
      <c r="D613" s="9" t="s">
        <v>1836</v>
      </c>
      <c r="E613" s="9" t="s">
        <v>1837</v>
      </c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7">
        <v>612</v>
      </c>
      <c r="B614" s="8" t="s">
        <v>1838</v>
      </c>
      <c r="C614" s="9" t="s">
        <v>11</v>
      </c>
      <c r="D614" s="9" t="s">
        <v>1839</v>
      </c>
      <c r="E614" s="9" t="s">
        <v>1840</v>
      </c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7">
        <v>613</v>
      </c>
      <c r="B615" s="8" t="s">
        <v>1841</v>
      </c>
      <c r="C615" s="9" t="s">
        <v>11</v>
      </c>
      <c r="D615" s="9" t="s">
        <v>1842</v>
      </c>
      <c r="E615" s="9" t="s">
        <v>1843</v>
      </c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7">
        <v>614</v>
      </c>
      <c r="B616" s="8" t="s">
        <v>1844</v>
      </c>
      <c r="C616" s="9" t="s">
        <v>11</v>
      </c>
      <c r="D616" s="9" t="s">
        <v>1845</v>
      </c>
      <c r="E616" s="9" t="s">
        <v>1846</v>
      </c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hidden="1" customHeight="1">
      <c r="A617" s="7">
        <v>615</v>
      </c>
      <c r="B617" s="8" t="s">
        <v>1847</v>
      </c>
      <c r="C617" s="9" t="s">
        <v>7</v>
      </c>
      <c r="D617" s="9" t="s">
        <v>1848</v>
      </c>
      <c r="E617" s="9" t="s">
        <v>1849</v>
      </c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7">
        <v>616</v>
      </c>
      <c r="B618" s="8" t="s">
        <v>1850</v>
      </c>
      <c r="C618" s="9" t="s">
        <v>11</v>
      </c>
      <c r="D618" s="9" t="s">
        <v>1851</v>
      </c>
      <c r="E618" s="9" t="s">
        <v>1852</v>
      </c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7">
        <v>617</v>
      </c>
      <c r="B619" s="8" t="s">
        <v>1853</v>
      </c>
      <c r="C619" s="9" t="s">
        <v>11</v>
      </c>
      <c r="D619" s="9" t="s">
        <v>1854</v>
      </c>
      <c r="E619" s="9" t="s">
        <v>1855</v>
      </c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7">
        <v>618</v>
      </c>
      <c r="B620" s="8" t="s">
        <v>1856</v>
      </c>
      <c r="C620" s="9" t="s">
        <v>11</v>
      </c>
      <c r="D620" s="9" t="s">
        <v>1857</v>
      </c>
      <c r="E620" s="9" t="s">
        <v>1858</v>
      </c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7">
        <v>619</v>
      </c>
      <c r="B621" s="8" t="s">
        <v>1859</v>
      </c>
      <c r="C621" s="9" t="s">
        <v>11</v>
      </c>
      <c r="D621" s="9" t="s">
        <v>1860</v>
      </c>
      <c r="E621" s="9" t="s">
        <v>1861</v>
      </c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hidden="1" customHeight="1">
      <c r="A622" s="7">
        <v>620</v>
      </c>
      <c r="B622" s="8" t="s">
        <v>1862</v>
      </c>
      <c r="C622" s="9" t="s">
        <v>7</v>
      </c>
      <c r="D622" s="9" t="s">
        <v>1863</v>
      </c>
      <c r="E622" s="9" t="s">
        <v>1864</v>
      </c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7">
        <v>621</v>
      </c>
      <c r="B623" s="8" t="s">
        <v>1865</v>
      </c>
      <c r="C623" s="9" t="s">
        <v>11</v>
      </c>
      <c r="D623" s="9" t="s">
        <v>1866</v>
      </c>
      <c r="E623" s="9" t="s">
        <v>1867</v>
      </c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hidden="1" customHeight="1">
      <c r="A624" s="7">
        <v>622</v>
      </c>
      <c r="B624" s="8" t="s">
        <v>1868</v>
      </c>
      <c r="C624" s="9" t="s">
        <v>7</v>
      </c>
      <c r="D624" s="9" t="s">
        <v>1869</v>
      </c>
      <c r="E624" s="9" t="s">
        <v>1870</v>
      </c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7">
        <v>623</v>
      </c>
      <c r="B625" s="8" t="s">
        <v>1871</v>
      </c>
      <c r="C625" s="9" t="s">
        <v>11</v>
      </c>
      <c r="D625" s="9" t="s">
        <v>1872</v>
      </c>
      <c r="E625" s="9" t="s">
        <v>1873</v>
      </c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7">
        <v>624</v>
      </c>
      <c r="B626" s="8" t="s">
        <v>1874</v>
      </c>
      <c r="C626" s="9" t="s">
        <v>11</v>
      </c>
      <c r="D626" s="9" t="s">
        <v>1875</v>
      </c>
      <c r="E626" s="9" t="s">
        <v>1876</v>
      </c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7">
        <v>625</v>
      </c>
      <c r="B627" s="8" t="s">
        <v>1877</v>
      </c>
      <c r="C627" s="9" t="s">
        <v>11</v>
      </c>
      <c r="D627" s="9" t="s">
        <v>1878</v>
      </c>
      <c r="E627" s="9" t="s">
        <v>1879</v>
      </c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7">
        <v>626</v>
      </c>
      <c r="B628" s="8" t="s">
        <v>1880</v>
      </c>
      <c r="C628" s="9" t="s">
        <v>11</v>
      </c>
      <c r="D628" s="9" t="s">
        <v>1881</v>
      </c>
      <c r="E628" s="9" t="s">
        <v>1882</v>
      </c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hidden="1" customHeight="1">
      <c r="A629" s="7">
        <v>627</v>
      </c>
      <c r="B629" s="8" t="s">
        <v>1883</v>
      </c>
      <c r="C629" s="9" t="s">
        <v>7</v>
      </c>
      <c r="D629" s="9" t="s">
        <v>1884</v>
      </c>
      <c r="E629" s="9" t="s">
        <v>1885</v>
      </c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7">
        <v>628</v>
      </c>
      <c r="B630" s="8" t="s">
        <v>1886</v>
      </c>
      <c r="C630" s="9" t="s">
        <v>11</v>
      </c>
      <c r="D630" s="9" t="s">
        <v>1887</v>
      </c>
      <c r="E630" s="9" t="s">
        <v>1888</v>
      </c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7">
        <v>629</v>
      </c>
      <c r="B631" s="8" t="s">
        <v>1889</v>
      </c>
      <c r="C631" s="9" t="s">
        <v>11</v>
      </c>
      <c r="D631" s="9" t="s">
        <v>1890</v>
      </c>
      <c r="E631" s="9" t="s">
        <v>1891</v>
      </c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7">
        <v>630</v>
      </c>
      <c r="B632" s="8" t="s">
        <v>1892</v>
      </c>
      <c r="C632" s="9" t="s">
        <v>11</v>
      </c>
      <c r="D632" s="9" t="s">
        <v>1893</v>
      </c>
      <c r="E632" s="9" t="s">
        <v>1894</v>
      </c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hidden="1" customHeight="1">
      <c r="A633" s="7">
        <v>631</v>
      </c>
      <c r="B633" s="8" t="s">
        <v>1895</v>
      </c>
      <c r="C633" s="9" t="s">
        <v>7</v>
      </c>
      <c r="D633" s="9" t="s">
        <v>1896</v>
      </c>
      <c r="E633" s="9" t="s">
        <v>1897</v>
      </c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hidden="1" customHeight="1">
      <c r="A634" s="7">
        <v>632</v>
      </c>
      <c r="B634" s="8" t="s">
        <v>1898</v>
      </c>
      <c r="C634" s="9" t="s">
        <v>7</v>
      </c>
      <c r="D634" s="9" t="s">
        <v>1899</v>
      </c>
      <c r="E634" s="9" t="s">
        <v>1900</v>
      </c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hidden="1" customHeight="1">
      <c r="A635" s="7">
        <v>633</v>
      </c>
      <c r="B635" s="8" t="s">
        <v>1901</v>
      </c>
      <c r="C635" s="9" t="s">
        <v>7</v>
      </c>
      <c r="D635" s="9" t="s">
        <v>1902</v>
      </c>
      <c r="E635" s="9" t="s">
        <v>1903</v>
      </c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7">
        <v>634</v>
      </c>
      <c r="B636" s="8" t="s">
        <v>1904</v>
      </c>
      <c r="C636" s="9" t="s">
        <v>11</v>
      </c>
      <c r="D636" s="9" t="s">
        <v>1905</v>
      </c>
      <c r="E636" s="9" t="s">
        <v>1906</v>
      </c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7">
        <v>635</v>
      </c>
      <c r="B637" s="8" t="s">
        <v>1907</v>
      </c>
      <c r="C637" s="9" t="s">
        <v>11</v>
      </c>
      <c r="D637" s="9" t="s">
        <v>1908</v>
      </c>
      <c r="E637" s="9" t="s">
        <v>1909</v>
      </c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hidden="1" customHeight="1">
      <c r="A638" s="7">
        <v>636</v>
      </c>
      <c r="B638" s="8" t="s">
        <v>1910</v>
      </c>
      <c r="C638" s="9" t="s">
        <v>7</v>
      </c>
      <c r="D638" s="9" t="s">
        <v>1911</v>
      </c>
      <c r="E638" s="9" t="s">
        <v>1912</v>
      </c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7">
        <v>637</v>
      </c>
      <c r="B639" s="8" t="s">
        <v>1913</v>
      </c>
      <c r="C639" s="9" t="s">
        <v>11</v>
      </c>
      <c r="D639" s="9" t="s">
        <v>1914</v>
      </c>
      <c r="E639" s="9" t="s">
        <v>1915</v>
      </c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7">
        <v>638</v>
      </c>
      <c r="B640" s="8" t="s">
        <v>1916</v>
      </c>
      <c r="C640" s="9" t="s">
        <v>11</v>
      </c>
      <c r="D640" s="9" t="s">
        <v>1917</v>
      </c>
      <c r="E640" s="9" t="s">
        <v>1918</v>
      </c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7">
        <v>639</v>
      </c>
      <c r="B641" s="8" t="s">
        <v>1919</v>
      </c>
      <c r="C641" s="9" t="s">
        <v>11</v>
      </c>
      <c r="D641" s="9" t="s">
        <v>1920</v>
      </c>
      <c r="E641" s="9" t="s">
        <v>1921</v>
      </c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7">
        <v>640</v>
      </c>
      <c r="B642" s="8" t="s">
        <v>1922</v>
      </c>
      <c r="C642" s="9" t="s">
        <v>11</v>
      </c>
      <c r="D642" s="9" t="s">
        <v>1923</v>
      </c>
      <c r="E642" s="9" t="s">
        <v>1924</v>
      </c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7">
        <v>641</v>
      </c>
      <c r="B643" s="8" t="s">
        <v>1925</v>
      </c>
      <c r="C643" s="9" t="s">
        <v>11</v>
      </c>
      <c r="D643" s="9" t="s">
        <v>1926</v>
      </c>
      <c r="E643" s="9" t="s">
        <v>1927</v>
      </c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7">
        <v>642</v>
      </c>
      <c r="B644" s="8" t="s">
        <v>1928</v>
      </c>
      <c r="C644" s="9" t="s">
        <v>11</v>
      </c>
      <c r="D644" s="9" t="s">
        <v>1929</v>
      </c>
      <c r="E644" s="9" t="s">
        <v>1930</v>
      </c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7">
        <v>643</v>
      </c>
      <c r="B645" s="8" t="s">
        <v>1931</v>
      </c>
      <c r="C645" s="9" t="s">
        <v>11</v>
      </c>
      <c r="D645" s="9" t="s">
        <v>1932</v>
      </c>
      <c r="E645" s="9" t="s">
        <v>1933</v>
      </c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7">
        <v>644</v>
      </c>
      <c r="B646" s="8" t="s">
        <v>1934</v>
      </c>
      <c r="C646" s="9" t="s">
        <v>11</v>
      </c>
      <c r="D646" s="9" t="s">
        <v>1935</v>
      </c>
      <c r="E646" s="9" t="s">
        <v>1936</v>
      </c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7">
        <v>645</v>
      </c>
      <c r="B647" s="8" t="s">
        <v>1937</v>
      </c>
      <c r="C647" s="9" t="s">
        <v>11</v>
      </c>
      <c r="D647" s="9" t="s">
        <v>1938</v>
      </c>
      <c r="E647" s="9" t="s">
        <v>1939</v>
      </c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7">
        <v>646</v>
      </c>
      <c r="B648" s="8" t="s">
        <v>1940</v>
      </c>
      <c r="C648" s="9" t="s">
        <v>11</v>
      </c>
      <c r="D648" s="9" t="s">
        <v>1941</v>
      </c>
      <c r="E648" s="9" t="s">
        <v>1942</v>
      </c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7">
        <v>647</v>
      </c>
      <c r="B649" s="8" t="s">
        <v>1943</v>
      </c>
      <c r="C649" s="9" t="s">
        <v>11</v>
      </c>
      <c r="D649" s="9" t="s">
        <v>1944</v>
      </c>
      <c r="E649" s="9" t="s">
        <v>1945</v>
      </c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7">
        <v>648</v>
      </c>
      <c r="B650" s="8" t="s">
        <v>1946</v>
      </c>
      <c r="C650" s="9" t="s">
        <v>11</v>
      </c>
      <c r="D650" s="9" t="s">
        <v>1947</v>
      </c>
      <c r="E650" s="9" t="s">
        <v>1948</v>
      </c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7">
        <v>649</v>
      </c>
      <c r="B651" s="8" t="s">
        <v>1949</v>
      </c>
      <c r="C651" s="9" t="s">
        <v>11</v>
      </c>
      <c r="D651" s="9" t="s">
        <v>1950</v>
      </c>
      <c r="E651" s="9" t="s">
        <v>1951</v>
      </c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7">
        <v>650</v>
      </c>
      <c r="B652" s="8" t="s">
        <v>1952</v>
      </c>
      <c r="C652" s="9" t="s">
        <v>11</v>
      </c>
      <c r="D652" s="9" t="s">
        <v>1953</v>
      </c>
      <c r="E652" s="9" t="s">
        <v>1954</v>
      </c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hidden="1" customHeight="1">
      <c r="A653" s="7">
        <v>651</v>
      </c>
      <c r="B653" s="8" t="s">
        <v>1955</v>
      </c>
      <c r="C653" s="9" t="s">
        <v>7</v>
      </c>
      <c r="D653" s="9" t="s">
        <v>1956</v>
      </c>
      <c r="E653" s="9" t="s">
        <v>1957</v>
      </c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hidden="1" customHeight="1">
      <c r="A654" s="7">
        <v>652</v>
      </c>
      <c r="B654" s="8" t="s">
        <v>1958</v>
      </c>
      <c r="C654" s="9" t="s">
        <v>7</v>
      </c>
      <c r="D654" s="9" t="s">
        <v>1959</v>
      </c>
      <c r="E654" s="9" t="s">
        <v>1960</v>
      </c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7">
        <v>653</v>
      </c>
      <c r="B655" s="8" t="s">
        <v>1961</v>
      </c>
      <c r="C655" s="9" t="s">
        <v>11</v>
      </c>
      <c r="D655" s="9" t="s">
        <v>1962</v>
      </c>
      <c r="E655" s="9" t="s">
        <v>1963</v>
      </c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7">
        <v>654</v>
      </c>
      <c r="B656" s="8" t="s">
        <v>1964</v>
      </c>
      <c r="C656" s="9" t="s">
        <v>11</v>
      </c>
      <c r="D656" s="9" t="s">
        <v>1965</v>
      </c>
      <c r="E656" s="9" t="s">
        <v>1966</v>
      </c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7">
        <v>655</v>
      </c>
      <c r="B657" s="8" t="s">
        <v>1967</v>
      </c>
      <c r="C657" s="9" t="s">
        <v>11</v>
      </c>
      <c r="D657" s="9" t="s">
        <v>1968</v>
      </c>
      <c r="E657" s="9" t="s">
        <v>1969</v>
      </c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7">
        <v>656</v>
      </c>
      <c r="B658" s="8" t="s">
        <v>1970</v>
      </c>
      <c r="C658" s="9" t="s">
        <v>11</v>
      </c>
      <c r="D658" s="9" t="s">
        <v>1971</v>
      </c>
      <c r="E658" s="9" t="s">
        <v>1972</v>
      </c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7">
        <v>657</v>
      </c>
      <c r="B659" s="8" t="s">
        <v>1973</v>
      </c>
      <c r="C659" s="9" t="s">
        <v>11</v>
      </c>
      <c r="D659" s="9" t="s">
        <v>1974</v>
      </c>
      <c r="E659" s="9" t="s">
        <v>1975</v>
      </c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hidden="1" customHeight="1">
      <c r="A660" s="7">
        <v>658</v>
      </c>
      <c r="B660" s="8" t="s">
        <v>1976</v>
      </c>
      <c r="C660" s="9" t="s">
        <v>7</v>
      </c>
      <c r="D660" s="9" t="s">
        <v>1977</v>
      </c>
      <c r="E660" s="9" t="s">
        <v>1978</v>
      </c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hidden="1" customHeight="1">
      <c r="A661" s="7">
        <v>659</v>
      </c>
      <c r="B661" s="8" t="s">
        <v>1979</v>
      </c>
      <c r="C661" s="9" t="s">
        <v>7</v>
      </c>
      <c r="D661" s="9" t="s">
        <v>1980</v>
      </c>
      <c r="E661" s="9" t="s">
        <v>1981</v>
      </c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7">
        <v>660</v>
      </c>
      <c r="B662" s="8" t="s">
        <v>1982</v>
      </c>
      <c r="C662" s="9" t="s">
        <v>11</v>
      </c>
      <c r="D662" s="9" t="s">
        <v>1983</v>
      </c>
      <c r="E662" s="9" t="s">
        <v>1984</v>
      </c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7">
        <v>661</v>
      </c>
      <c r="B663" s="8" t="s">
        <v>1985</v>
      </c>
      <c r="C663" s="9" t="s">
        <v>11</v>
      </c>
      <c r="D663" s="9" t="s">
        <v>1986</v>
      </c>
      <c r="E663" s="9" t="s">
        <v>1987</v>
      </c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7">
        <v>662</v>
      </c>
      <c r="B664" s="8" t="s">
        <v>1988</v>
      </c>
      <c r="C664" s="9" t="s">
        <v>11</v>
      </c>
      <c r="D664" s="9" t="s">
        <v>1989</v>
      </c>
      <c r="E664" s="9" t="s">
        <v>1990</v>
      </c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7">
        <v>663</v>
      </c>
      <c r="B665" s="8" t="s">
        <v>1991</v>
      </c>
      <c r="C665" s="9" t="s">
        <v>11</v>
      </c>
      <c r="D665" s="9" t="s">
        <v>1992</v>
      </c>
      <c r="E665" s="9" t="s">
        <v>1993</v>
      </c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7">
        <v>664</v>
      </c>
      <c r="B666" s="8" t="s">
        <v>1994</v>
      </c>
      <c r="C666" s="9" t="s">
        <v>11</v>
      </c>
      <c r="D666" s="9" t="s">
        <v>1995</v>
      </c>
      <c r="E666" s="9" t="s">
        <v>1996</v>
      </c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7">
        <v>665</v>
      </c>
      <c r="B667" s="8" t="s">
        <v>1997</v>
      </c>
      <c r="C667" s="9" t="s">
        <v>11</v>
      </c>
      <c r="D667" s="9" t="s">
        <v>1998</v>
      </c>
      <c r="E667" s="9" t="s">
        <v>1999</v>
      </c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7">
        <v>666</v>
      </c>
      <c r="B668" s="8" t="s">
        <v>2000</v>
      </c>
      <c r="C668" s="9" t="s">
        <v>11</v>
      </c>
      <c r="D668" s="9" t="s">
        <v>2001</v>
      </c>
      <c r="E668" s="9" t="s">
        <v>2002</v>
      </c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7">
        <v>667</v>
      </c>
      <c r="B669" s="8" t="s">
        <v>2003</v>
      </c>
      <c r="C669" s="9" t="s">
        <v>11</v>
      </c>
      <c r="D669" s="9" t="s">
        <v>2004</v>
      </c>
      <c r="E669" s="9" t="s">
        <v>2005</v>
      </c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7">
        <v>668</v>
      </c>
      <c r="B670" s="8" t="s">
        <v>2006</v>
      </c>
      <c r="C670" s="9" t="s">
        <v>11</v>
      </c>
      <c r="D670" s="9" t="s">
        <v>2007</v>
      </c>
      <c r="E670" s="9" t="s">
        <v>2008</v>
      </c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7">
        <v>669</v>
      </c>
      <c r="B671" s="8" t="s">
        <v>2009</v>
      </c>
      <c r="C671" s="9" t="s">
        <v>11</v>
      </c>
      <c r="D671" s="9" t="s">
        <v>2010</v>
      </c>
      <c r="E671" s="9" t="s">
        <v>2011</v>
      </c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7">
        <v>670</v>
      </c>
      <c r="B672" s="8" t="s">
        <v>2012</v>
      </c>
      <c r="C672" s="9" t="s">
        <v>11</v>
      </c>
      <c r="D672" s="9" t="s">
        <v>2013</v>
      </c>
      <c r="E672" s="9" t="s">
        <v>2014</v>
      </c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7">
        <v>671</v>
      </c>
      <c r="B673" s="8" t="s">
        <v>2015</v>
      </c>
      <c r="C673" s="9" t="s">
        <v>11</v>
      </c>
      <c r="D673" s="9" t="s">
        <v>2016</v>
      </c>
      <c r="E673" s="9" t="s">
        <v>2017</v>
      </c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7">
        <v>672</v>
      </c>
      <c r="B674" s="8" t="s">
        <v>2018</v>
      </c>
      <c r="C674" s="9" t="s">
        <v>11</v>
      </c>
      <c r="D674" s="9" t="s">
        <v>2019</v>
      </c>
      <c r="E674" s="9" t="s">
        <v>2020</v>
      </c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7">
        <v>673</v>
      </c>
      <c r="B675" s="8" t="s">
        <v>2021</v>
      </c>
      <c r="C675" s="9" t="s">
        <v>11</v>
      </c>
      <c r="D675" s="9" t="s">
        <v>2022</v>
      </c>
      <c r="E675" s="9" t="s">
        <v>2023</v>
      </c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7">
        <v>674</v>
      </c>
      <c r="B676" s="8" t="s">
        <v>2024</v>
      </c>
      <c r="C676" s="9" t="s">
        <v>11</v>
      </c>
      <c r="D676" s="9" t="s">
        <v>2025</v>
      </c>
      <c r="E676" s="9" t="s">
        <v>2026</v>
      </c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7">
        <v>675</v>
      </c>
      <c r="B677" s="8" t="s">
        <v>2027</v>
      </c>
      <c r="C677" s="9" t="s">
        <v>11</v>
      </c>
      <c r="D677" s="9" t="s">
        <v>2028</v>
      </c>
      <c r="E677" s="9" t="s">
        <v>2029</v>
      </c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hidden="1" customHeight="1">
      <c r="A678" s="7">
        <v>676</v>
      </c>
      <c r="B678" s="8" t="s">
        <v>2030</v>
      </c>
      <c r="C678" s="9" t="s">
        <v>31</v>
      </c>
      <c r="D678" s="9" t="s">
        <v>2031</v>
      </c>
      <c r="E678" s="9" t="s">
        <v>2032</v>
      </c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7">
        <v>677</v>
      </c>
      <c r="B679" s="8" t="s">
        <v>2033</v>
      </c>
      <c r="C679" s="9" t="s">
        <v>11</v>
      </c>
      <c r="D679" s="9" t="s">
        <v>2034</v>
      </c>
      <c r="E679" s="9" t="s">
        <v>2035</v>
      </c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7">
        <v>678</v>
      </c>
      <c r="B680" s="8" t="s">
        <v>2036</v>
      </c>
      <c r="C680" s="9" t="s">
        <v>11</v>
      </c>
      <c r="D680" s="9" t="s">
        <v>2037</v>
      </c>
      <c r="E680" s="9" t="s">
        <v>2038</v>
      </c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7">
        <v>679</v>
      </c>
      <c r="B681" s="8" t="s">
        <v>2039</v>
      </c>
      <c r="C681" s="9" t="s">
        <v>11</v>
      </c>
      <c r="D681" s="9" t="s">
        <v>2040</v>
      </c>
      <c r="E681" s="9" t="s">
        <v>2041</v>
      </c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7">
        <v>680</v>
      </c>
      <c r="B682" s="8" t="s">
        <v>2042</v>
      </c>
      <c r="C682" s="9" t="s">
        <v>11</v>
      </c>
      <c r="D682" s="9" t="s">
        <v>2043</v>
      </c>
      <c r="E682" s="9" t="s">
        <v>2044</v>
      </c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hidden="1" customHeight="1">
      <c r="A683" s="7">
        <v>681</v>
      </c>
      <c r="B683" s="8" t="s">
        <v>2045</v>
      </c>
      <c r="C683" s="9" t="s">
        <v>7</v>
      </c>
      <c r="D683" s="9" t="s">
        <v>2046</v>
      </c>
      <c r="E683" s="9" t="s">
        <v>2047</v>
      </c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7">
        <v>682</v>
      </c>
      <c r="B684" s="8" t="s">
        <v>2048</v>
      </c>
      <c r="C684" s="9" t="s">
        <v>11</v>
      </c>
      <c r="D684" s="9" t="s">
        <v>2049</v>
      </c>
      <c r="E684" s="9" t="s">
        <v>2050</v>
      </c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hidden="1" customHeight="1">
      <c r="A685" s="7">
        <v>683</v>
      </c>
      <c r="B685" s="8" t="s">
        <v>2051</v>
      </c>
      <c r="C685" s="9" t="s">
        <v>7</v>
      </c>
      <c r="D685" s="9" t="s">
        <v>2052</v>
      </c>
      <c r="E685" s="9" t="s">
        <v>2053</v>
      </c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hidden="1" customHeight="1">
      <c r="A686" s="7">
        <v>684</v>
      </c>
      <c r="B686" s="8" t="s">
        <v>2054</v>
      </c>
      <c r="C686" s="9" t="s">
        <v>7</v>
      </c>
      <c r="D686" s="9" t="s">
        <v>2055</v>
      </c>
      <c r="E686" s="9" t="s">
        <v>2056</v>
      </c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7">
        <v>685</v>
      </c>
      <c r="B687" s="8" t="s">
        <v>2057</v>
      </c>
      <c r="C687" s="9" t="s">
        <v>11</v>
      </c>
      <c r="D687" s="9" t="s">
        <v>2058</v>
      </c>
      <c r="E687" s="9" t="s">
        <v>2059</v>
      </c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7">
        <v>686</v>
      </c>
      <c r="B688" s="8" t="s">
        <v>2060</v>
      </c>
      <c r="C688" s="9" t="s">
        <v>11</v>
      </c>
      <c r="D688" s="9" t="s">
        <v>2061</v>
      </c>
      <c r="E688" s="9" t="s">
        <v>2062</v>
      </c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hidden="1" customHeight="1">
      <c r="A689" s="7">
        <v>687</v>
      </c>
      <c r="B689" s="8" t="s">
        <v>2063</v>
      </c>
      <c r="C689" s="9" t="s">
        <v>7</v>
      </c>
      <c r="D689" s="9" t="s">
        <v>2064</v>
      </c>
      <c r="E689" s="9" t="s">
        <v>2065</v>
      </c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hidden="1" customHeight="1">
      <c r="A690" s="7">
        <v>688</v>
      </c>
      <c r="B690" s="8" t="s">
        <v>2066</v>
      </c>
      <c r="C690" s="9" t="s">
        <v>31</v>
      </c>
      <c r="D690" s="9" t="s">
        <v>2067</v>
      </c>
      <c r="E690" s="9" t="s">
        <v>2068</v>
      </c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7">
        <v>689</v>
      </c>
      <c r="B691" s="8" t="s">
        <v>2069</v>
      </c>
      <c r="C691" s="9" t="s">
        <v>11</v>
      </c>
      <c r="D691" s="9" t="s">
        <v>2070</v>
      </c>
      <c r="E691" s="9" t="s">
        <v>2071</v>
      </c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7">
        <v>690</v>
      </c>
      <c r="B692" s="8" t="s">
        <v>2072</v>
      </c>
      <c r="C692" s="9" t="s">
        <v>11</v>
      </c>
      <c r="D692" s="9" t="s">
        <v>2073</v>
      </c>
      <c r="E692" s="9" t="s">
        <v>2074</v>
      </c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7">
        <v>691</v>
      </c>
      <c r="B693" s="8" t="s">
        <v>2075</v>
      </c>
      <c r="C693" s="9" t="s">
        <v>11</v>
      </c>
      <c r="D693" s="9" t="s">
        <v>2076</v>
      </c>
      <c r="E693" s="9" t="s">
        <v>2077</v>
      </c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7">
        <v>692</v>
      </c>
      <c r="B694" s="8" t="s">
        <v>2078</v>
      </c>
      <c r="C694" s="9" t="s">
        <v>11</v>
      </c>
      <c r="D694" s="9" t="s">
        <v>2079</v>
      </c>
      <c r="E694" s="9" t="s">
        <v>2080</v>
      </c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7">
        <v>693</v>
      </c>
      <c r="B695" s="8" t="s">
        <v>2081</v>
      </c>
      <c r="C695" s="9" t="s">
        <v>11</v>
      </c>
      <c r="D695" s="9" t="s">
        <v>2082</v>
      </c>
      <c r="E695" s="9" t="s">
        <v>2083</v>
      </c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hidden="1" customHeight="1">
      <c r="A696" s="7">
        <v>694</v>
      </c>
      <c r="B696" s="8" t="s">
        <v>2084</v>
      </c>
      <c r="C696" s="9" t="s">
        <v>7</v>
      </c>
      <c r="D696" s="9" t="s">
        <v>2085</v>
      </c>
      <c r="E696" s="9" t="s">
        <v>2086</v>
      </c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7">
        <v>695</v>
      </c>
      <c r="B697" s="8" t="s">
        <v>2087</v>
      </c>
      <c r="C697" s="9" t="s">
        <v>11</v>
      </c>
      <c r="D697" s="9" t="s">
        <v>2088</v>
      </c>
      <c r="E697" s="9" t="s">
        <v>2089</v>
      </c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7">
        <v>696</v>
      </c>
      <c r="B698" s="8" t="s">
        <v>2090</v>
      </c>
      <c r="C698" s="9" t="s">
        <v>11</v>
      </c>
      <c r="D698" s="9" t="s">
        <v>2091</v>
      </c>
      <c r="E698" s="9" t="s">
        <v>2092</v>
      </c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7">
        <v>697</v>
      </c>
      <c r="B699" s="8" t="s">
        <v>2093</v>
      </c>
      <c r="C699" s="9" t="s">
        <v>11</v>
      </c>
      <c r="D699" s="9" t="s">
        <v>2094</v>
      </c>
      <c r="E699" s="9" t="s">
        <v>2095</v>
      </c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hidden="1" customHeight="1">
      <c r="A700" s="7">
        <v>698</v>
      </c>
      <c r="B700" s="8" t="s">
        <v>2096</v>
      </c>
      <c r="C700" s="9" t="s">
        <v>7</v>
      </c>
      <c r="D700" s="9" t="s">
        <v>2097</v>
      </c>
      <c r="E700" s="9" t="s">
        <v>2098</v>
      </c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7">
        <v>699</v>
      </c>
      <c r="B701" s="8" t="s">
        <v>2099</v>
      </c>
      <c r="C701" s="9" t="s">
        <v>11</v>
      </c>
      <c r="D701" s="9" t="s">
        <v>2100</v>
      </c>
      <c r="E701" s="9" t="s">
        <v>2101</v>
      </c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7">
        <v>700</v>
      </c>
      <c r="B702" s="8" t="s">
        <v>2102</v>
      </c>
      <c r="C702" s="9" t="s">
        <v>11</v>
      </c>
      <c r="D702" s="9" t="s">
        <v>2103</v>
      </c>
      <c r="E702" s="9" t="s">
        <v>2104</v>
      </c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7">
        <v>701</v>
      </c>
      <c r="B703" s="8" t="s">
        <v>2105</v>
      </c>
      <c r="C703" s="9" t="s">
        <v>11</v>
      </c>
      <c r="D703" s="9" t="s">
        <v>2106</v>
      </c>
      <c r="E703" s="9" t="s">
        <v>2107</v>
      </c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hidden="1" customHeight="1">
      <c r="A704" s="7">
        <v>702</v>
      </c>
      <c r="B704" s="8" t="s">
        <v>2108</v>
      </c>
      <c r="C704" s="9" t="s">
        <v>7</v>
      </c>
      <c r="D704" s="9" t="s">
        <v>2109</v>
      </c>
      <c r="E704" s="9" t="s">
        <v>2110</v>
      </c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7">
        <v>703</v>
      </c>
      <c r="B705" s="8" t="s">
        <v>2111</v>
      </c>
      <c r="C705" s="9" t="s">
        <v>11</v>
      </c>
      <c r="D705" s="9" t="s">
        <v>2112</v>
      </c>
      <c r="E705" s="9" t="s">
        <v>2113</v>
      </c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7">
        <v>704</v>
      </c>
      <c r="B706" s="8" t="s">
        <v>2114</v>
      </c>
      <c r="C706" s="9" t="s">
        <v>11</v>
      </c>
      <c r="D706" s="9" t="s">
        <v>2115</v>
      </c>
      <c r="E706" s="9" t="s">
        <v>2116</v>
      </c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hidden="1" customHeight="1">
      <c r="A707" s="7">
        <v>705</v>
      </c>
      <c r="B707" s="8" t="s">
        <v>2117</v>
      </c>
      <c r="C707" s="9" t="s">
        <v>31</v>
      </c>
      <c r="D707" s="9" t="s">
        <v>2118</v>
      </c>
      <c r="E707" s="9" t="s">
        <v>2119</v>
      </c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7">
        <v>706</v>
      </c>
      <c r="B708" s="8" t="s">
        <v>2120</v>
      </c>
      <c r="C708" s="9" t="s">
        <v>11</v>
      </c>
      <c r="D708" s="9" t="s">
        <v>2121</v>
      </c>
      <c r="E708" s="9" t="s">
        <v>2122</v>
      </c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7">
        <v>707</v>
      </c>
      <c r="B709" s="8" t="s">
        <v>2123</v>
      </c>
      <c r="C709" s="9" t="s">
        <v>11</v>
      </c>
      <c r="D709" s="9" t="s">
        <v>2124</v>
      </c>
      <c r="E709" s="9" t="s">
        <v>2125</v>
      </c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hidden="1" customHeight="1">
      <c r="A710" s="7">
        <v>708</v>
      </c>
      <c r="B710" s="8" t="s">
        <v>2126</v>
      </c>
      <c r="C710" s="9" t="s">
        <v>7</v>
      </c>
      <c r="D710" s="9" t="s">
        <v>2127</v>
      </c>
      <c r="E710" s="9" t="s">
        <v>2128</v>
      </c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hidden="1" customHeight="1">
      <c r="A711" s="7">
        <v>709</v>
      </c>
      <c r="B711" s="8" t="s">
        <v>2129</v>
      </c>
      <c r="C711" s="9" t="s">
        <v>7</v>
      </c>
      <c r="D711" s="9" t="s">
        <v>2130</v>
      </c>
      <c r="E711" s="9" t="s">
        <v>2131</v>
      </c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hidden="1" customHeight="1">
      <c r="A712" s="7">
        <v>710</v>
      </c>
      <c r="B712" s="8" t="s">
        <v>2132</v>
      </c>
      <c r="C712" s="9" t="s">
        <v>7</v>
      </c>
      <c r="D712" s="9" t="s">
        <v>2133</v>
      </c>
      <c r="E712" s="9" t="s">
        <v>2134</v>
      </c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hidden="1" customHeight="1">
      <c r="A713" s="7">
        <v>711</v>
      </c>
      <c r="B713" s="8" t="s">
        <v>2135</v>
      </c>
      <c r="C713" s="9" t="s">
        <v>7</v>
      </c>
      <c r="D713" s="9" t="s">
        <v>2136</v>
      </c>
      <c r="E713" s="9" t="s">
        <v>2137</v>
      </c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7">
        <v>712</v>
      </c>
      <c r="B714" s="8" t="s">
        <v>2138</v>
      </c>
      <c r="C714" s="9" t="s">
        <v>11</v>
      </c>
      <c r="D714" s="9" t="s">
        <v>2139</v>
      </c>
      <c r="E714" s="9" t="s">
        <v>2140</v>
      </c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7">
        <v>713</v>
      </c>
      <c r="B715" s="8" t="s">
        <v>2141</v>
      </c>
      <c r="C715" s="9" t="s">
        <v>11</v>
      </c>
      <c r="D715" s="9" t="s">
        <v>2142</v>
      </c>
      <c r="E715" s="9" t="s">
        <v>2143</v>
      </c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hidden="1" customHeight="1">
      <c r="A716" s="7">
        <v>714</v>
      </c>
      <c r="B716" s="8" t="s">
        <v>2144</v>
      </c>
      <c r="C716" s="9" t="s">
        <v>7</v>
      </c>
      <c r="D716" s="9" t="s">
        <v>2145</v>
      </c>
      <c r="E716" s="9" t="s">
        <v>2146</v>
      </c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7">
        <v>715</v>
      </c>
      <c r="B717" s="8" t="s">
        <v>2147</v>
      </c>
      <c r="C717" s="9" t="s">
        <v>11</v>
      </c>
      <c r="D717" s="9" t="s">
        <v>2148</v>
      </c>
      <c r="E717" s="9" t="s">
        <v>2149</v>
      </c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hidden="1" customHeight="1">
      <c r="A718" s="7">
        <v>716</v>
      </c>
      <c r="B718" s="8" t="s">
        <v>2150</v>
      </c>
      <c r="C718" s="9" t="s">
        <v>7</v>
      </c>
      <c r="D718" s="9" t="s">
        <v>2151</v>
      </c>
      <c r="E718" s="9" t="s">
        <v>2152</v>
      </c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hidden="1" customHeight="1">
      <c r="A719" s="7">
        <v>717</v>
      </c>
      <c r="B719" s="8" t="s">
        <v>2153</v>
      </c>
      <c r="C719" s="9" t="s">
        <v>7</v>
      </c>
      <c r="D719" s="9" t="s">
        <v>2154</v>
      </c>
      <c r="E719" s="9" t="s">
        <v>2155</v>
      </c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7">
        <v>718</v>
      </c>
      <c r="B720" s="8" t="s">
        <v>2156</v>
      </c>
      <c r="C720" s="9" t="s">
        <v>11</v>
      </c>
      <c r="D720" s="9" t="s">
        <v>2157</v>
      </c>
      <c r="E720" s="9" t="s">
        <v>2158</v>
      </c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7">
        <v>719</v>
      </c>
      <c r="B721" s="8" t="s">
        <v>2159</v>
      </c>
      <c r="C721" s="9" t="s">
        <v>11</v>
      </c>
      <c r="D721" s="9" t="s">
        <v>2160</v>
      </c>
      <c r="E721" s="9" t="s">
        <v>2161</v>
      </c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hidden="1" customHeight="1">
      <c r="A722" s="7">
        <v>720</v>
      </c>
      <c r="B722" s="8" t="s">
        <v>2162</v>
      </c>
      <c r="C722" s="9" t="s">
        <v>7</v>
      </c>
      <c r="D722" s="9" t="s">
        <v>2163</v>
      </c>
      <c r="E722" s="9" t="s">
        <v>2164</v>
      </c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7">
        <v>721</v>
      </c>
      <c r="B723" s="8" t="s">
        <v>2165</v>
      </c>
      <c r="C723" s="9" t="s">
        <v>11</v>
      </c>
      <c r="D723" s="9" t="s">
        <v>2166</v>
      </c>
      <c r="E723" s="9" t="s">
        <v>2167</v>
      </c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7">
        <v>722</v>
      </c>
      <c r="B724" s="8" t="s">
        <v>2168</v>
      </c>
      <c r="C724" s="9" t="s">
        <v>11</v>
      </c>
      <c r="D724" s="9" t="s">
        <v>2169</v>
      </c>
      <c r="E724" s="9" t="s">
        <v>2170</v>
      </c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7">
        <v>723</v>
      </c>
      <c r="B725" s="8" t="s">
        <v>2171</v>
      </c>
      <c r="C725" s="9" t="s">
        <v>11</v>
      </c>
      <c r="D725" s="9" t="s">
        <v>2172</v>
      </c>
      <c r="E725" s="9" t="s">
        <v>2173</v>
      </c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7">
        <v>724</v>
      </c>
      <c r="B726" s="8" t="s">
        <v>2174</v>
      </c>
      <c r="C726" s="9" t="s">
        <v>11</v>
      </c>
      <c r="D726" s="9" t="s">
        <v>2175</v>
      </c>
      <c r="E726" s="9" t="s">
        <v>2176</v>
      </c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hidden="1" customHeight="1">
      <c r="A727" s="7">
        <v>725</v>
      </c>
      <c r="B727" s="8" t="s">
        <v>2177</v>
      </c>
      <c r="C727" s="9" t="s">
        <v>7</v>
      </c>
      <c r="D727" s="9" t="s">
        <v>2178</v>
      </c>
      <c r="E727" s="9" t="s">
        <v>2179</v>
      </c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hidden="1" customHeight="1">
      <c r="A728" s="7">
        <v>726</v>
      </c>
      <c r="B728" s="8" t="s">
        <v>2180</v>
      </c>
      <c r="C728" s="9" t="s">
        <v>7</v>
      </c>
      <c r="D728" s="9" t="s">
        <v>2181</v>
      </c>
      <c r="E728" s="9" t="s">
        <v>2182</v>
      </c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7">
        <v>727</v>
      </c>
      <c r="B729" s="8" t="s">
        <v>2183</v>
      </c>
      <c r="C729" s="9" t="s">
        <v>11</v>
      </c>
      <c r="D729" s="9" t="s">
        <v>2184</v>
      </c>
      <c r="E729" s="9" t="s">
        <v>2185</v>
      </c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hidden="1" customHeight="1">
      <c r="A730" s="7">
        <v>728</v>
      </c>
      <c r="B730" s="8" t="s">
        <v>2186</v>
      </c>
      <c r="C730" s="9" t="s">
        <v>7</v>
      </c>
      <c r="D730" s="9" t="s">
        <v>2187</v>
      </c>
      <c r="E730" s="9" t="s">
        <v>2188</v>
      </c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7">
        <v>729</v>
      </c>
      <c r="B731" s="8" t="s">
        <v>2189</v>
      </c>
      <c r="C731" s="9" t="s">
        <v>11</v>
      </c>
      <c r="D731" s="9" t="s">
        <v>2190</v>
      </c>
      <c r="E731" s="9" t="s">
        <v>2191</v>
      </c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7">
        <v>730</v>
      </c>
      <c r="B732" s="8" t="s">
        <v>2192</v>
      </c>
      <c r="C732" s="9" t="s">
        <v>11</v>
      </c>
      <c r="D732" s="9" t="s">
        <v>2193</v>
      </c>
      <c r="E732" s="9" t="s">
        <v>2194</v>
      </c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7">
        <v>731</v>
      </c>
      <c r="B733" s="8" t="s">
        <v>2195</v>
      </c>
      <c r="C733" s="9" t="s">
        <v>11</v>
      </c>
      <c r="D733" s="9" t="s">
        <v>2196</v>
      </c>
      <c r="E733" s="9" t="s">
        <v>2197</v>
      </c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hidden="1" customHeight="1">
      <c r="A734" s="7">
        <v>732</v>
      </c>
      <c r="B734" s="8" t="s">
        <v>2198</v>
      </c>
      <c r="C734" s="9" t="s">
        <v>7</v>
      </c>
      <c r="D734" s="9" t="s">
        <v>2199</v>
      </c>
      <c r="E734" s="9" t="s">
        <v>2200</v>
      </c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hidden="1" customHeight="1">
      <c r="A735" s="7">
        <v>733</v>
      </c>
      <c r="B735" s="8" t="s">
        <v>2201</v>
      </c>
      <c r="C735" s="9" t="s">
        <v>7</v>
      </c>
      <c r="D735" s="9" t="s">
        <v>2202</v>
      </c>
      <c r="E735" s="9" t="s">
        <v>2203</v>
      </c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hidden="1" customHeight="1">
      <c r="A736" s="7">
        <v>734</v>
      </c>
      <c r="B736" s="8" t="s">
        <v>2204</v>
      </c>
      <c r="C736" s="9" t="s">
        <v>7</v>
      </c>
      <c r="D736" s="9" t="s">
        <v>2205</v>
      </c>
      <c r="E736" s="9" t="s">
        <v>2206</v>
      </c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hidden="1" customHeight="1">
      <c r="A737" s="7">
        <v>735</v>
      </c>
      <c r="B737" s="8" t="s">
        <v>2207</v>
      </c>
      <c r="C737" s="9" t="s">
        <v>7</v>
      </c>
      <c r="D737" s="9" t="s">
        <v>2208</v>
      </c>
      <c r="E737" s="9" t="s">
        <v>2209</v>
      </c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hidden="1" customHeight="1">
      <c r="A738" s="7">
        <v>736</v>
      </c>
      <c r="B738" s="8" t="s">
        <v>2210</v>
      </c>
      <c r="C738" s="9" t="s">
        <v>31</v>
      </c>
      <c r="D738" s="9" t="s">
        <v>2211</v>
      </c>
      <c r="E738" s="9" t="s">
        <v>2212</v>
      </c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7">
        <v>737</v>
      </c>
      <c r="B739" s="8" t="s">
        <v>2213</v>
      </c>
      <c r="C739" s="9" t="s">
        <v>11</v>
      </c>
      <c r="D739" s="9" t="s">
        <v>2214</v>
      </c>
      <c r="E739" s="9" t="s">
        <v>2215</v>
      </c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hidden="1" customHeight="1">
      <c r="A740" s="7">
        <v>738</v>
      </c>
      <c r="B740" s="8" t="s">
        <v>2216</v>
      </c>
      <c r="C740" s="9" t="s">
        <v>7</v>
      </c>
      <c r="D740" s="9" t="s">
        <v>2217</v>
      </c>
      <c r="E740" s="9" t="s">
        <v>2218</v>
      </c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hidden="1" customHeight="1">
      <c r="A741" s="7">
        <v>739</v>
      </c>
      <c r="B741" s="8" t="s">
        <v>2219</v>
      </c>
      <c r="C741" s="9" t="s">
        <v>7</v>
      </c>
      <c r="D741" s="9" t="s">
        <v>2220</v>
      </c>
      <c r="E741" s="9" t="s">
        <v>2221</v>
      </c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hidden="1" customHeight="1">
      <c r="A742" s="7">
        <v>740</v>
      </c>
      <c r="B742" s="8" t="s">
        <v>2222</v>
      </c>
      <c r="C742" s="9" t="s">
        <v>7</v>
      </c>
      <c r="D742" s="9" t="s">
        <v>2223</v>
      </c>
      <c r="E742" s="9" t="s">
        <v>2224</v>
      </c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7">
        <v>741</v>
      </c>
      <c r="B743" s="8" t="s">
        <v>2225</v>
      </c>
      <c r="C743" s="9" t="s">
        <v>11</v>
      </c>
      <c r="D743" s="9" t="s">
        <v>2226</v>
      </c>
      <c r="E743" s="9" t="s">
        <v>2227</v>
      </c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hidden="1" customHeight="1">
      <c r="A744" s="7">
        <v>742</v>
      </c>
      <c r="B744" s="8" t="s">
        <v>2228</v>
      </c>
      <c r="C744" s="9" t="s">
        <v>7</v>
      </c>
      <c r="D744" s="9" t="s">
        <v>2229</v>
      </c>
      <c r="E744" s="9" t="s">
        <v>2230</v>
      </c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7">
        <v>743</v>
      </c>
      <c r="B745" s="8" t="s">
        <v>2231</v>
      </c>
      <c r="C745" s="9" t="s">
        <v>11</v>
      </c>
      <c r="D745" s="9" t="s">
        <v>2232</v>
      </c>
      <c r="E745" s="9" t="s">
        <v>2233</v>
      </c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hidden="1" customHeight="1">
      <c r="A746" s="7">
        <v>744</v>
      </c>
      <c r="B746" s="8" t="s">
        <v>2234</v>
      </c>
      <c r="C746" s="9" t="s">
        <v>31</v>
      </c>
      <c r="D746" s="9" t="s">
        <v>2235</v>
      </c>
      <c r="E746" s="9" t="s">
        <v>2236</v>
      </c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hidden="1" customHeight="1">
      <c r="A747" s="7">
        <v>745</v>
      </c>
      <c r="B747" s="8" t="s">
        <v>2237</v>
      </c>
      <c r="C747" s="9" t="s">
        <v>7</v>
      </c>
      <c r="D747" s="9" t="s">
        <v>2238</v>
      </c>
      <c r="E747" s="9" t="s">
        <v>2239</v>
      </c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7">
        <v>746</v>
      </c>
      <c r="B748" s="8" t="s">
        <v>2240</v>
      </c>
      <c r="C748" s="9" t="s">
        <v>11</v>
      </c>
      <c r="D748" s="9" t="s">
        <v>2241</v>
      </c>
      <c r="E748" s="9" t="s">
        <v>2242</v>
      </c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hidden="1" customHeight="1">
      <c r="A749" s="7">
        <v>747</v>
      </c>
      <c r="B749" s="8" t="s">
        <v>2243</v>
      </c>
      <c r="C749" s="9" t="s">
        <v>7</v>
      </c>
      <c r="D749" s="9" t="s">
        <v>2244</v>
      </c>
      <c r="E749" s="9" t="s">
        <v>2245</v>
      </c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7">
        <v>748</v>
      </c>
      <c r="B750" s="8" t="s">
        <v>2246</v>
      </c>
      <c r="C750" s="9" t="s">
        <v>11</v>
      </c>
      <c r="D750" s="9" t="s">
        <v>2247</v>
      </c>
      <c r="E750" s="9" t="s">
        <v>2248</v>
      </c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hidden="1" customHeight="1">
      <c r="A751" s="7">
        <v>749</v>
      </c>
      <c r="B751" s="8" t="s">
        <v>2249</v>
      </c>
      <c r="C751" s="9" t="s">
        <v>7</v>
      </c>
      <c r="D751" s="9" t="s">
        <v>2250</v>
      </c>
      <c r="E751" s="9" t="s">
        <v>2251</v>
      </c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7">
        <v>750</v>
      </c>
      <c r="B752" s="8" t="s">
        <v>2252</v>
      </c>
      <c r="C752" s="9" t="s">
        <v>11</v>
      </c>
      <c r="D752" s="9" t="s">
        <v>2253</v>
      </c>
      <c r="E752" s="9" t="s">
        <v>2254</v>
      </c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7">
        <v>751</v>
      </c>
      <c r="B753" s="8" t="s">
        <v>2255</v>
      </c>
      <c r="C753" s="9" t="s">
        <v>11</v>
      </c>
      <c r="D753" s="9" t="s">
        <v>2256</v>
      </c>
      <c r="E753" s="9" t="s">
        <v>2257</v>
      </c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7">
        <v>752</v>
      </c>
      <c r="B754" s="8" t="s">
        <v>2258</v>
      </c>
      <c r="C754" s="9" t="s">
        <v>11</v>
      </c>
      <c r="D754" s="9" t="s">
        <v>2259</v>
      </c>
      <c r="E754" s="9" t="s">
        <v>2260</v>
      </c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7">
        <v>753</v>
      </c>
      <c r="B755" s="8" t="s">
        <v>2261</v>
      </c>
      <c r="C755" s="9" t="s">
        <v>11</v>
      </c>
      <c r="D755" s="9" t="s">
        <v>2262</v>
      </c>
      <c r="E755" s="9" t="s">
        <v>2263</v>
      </c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7">
        <v>754</v>
      </c>
      <c r="B756" s="8" t="s">
        <v>2264</v>
      </c>
      <c r="C756" s="9" t="s">
        <v>11</v>
      </c>
      <c r="D756" s="9" t="s">
        <v>2265</v>
      </c>
      <c r="E756" s="9" t="s">
        <v>2266</v>
      </c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hidden="1" customHeight="1">
      <c r="A757" s="7">
        <v>755</v>
      </c>
      <c r="B757" s="8" t="s">
        <v>2267</v>
      </c>
      <c r="C757" s="9" t="s">
        <v>7</v>
      </c>
      <c r="D757" s="9" t="s">
        <v>2268</v>
      </c>
      <c r="E757" s="9" t="s">
        <v>2269</v>
      </c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7">
        <v>756</v>
      </c>
      <c r="B758" s="8" t="s">
        <v>2270</v>
      </c>
      <c r="C758" s="9" t="s">
        <v>11</v>
      </c>
      <c r="D758" s="9" t="s">
        <v>2271</v>
      </c>
      <c r="E758" s="9" t="s">
        <v>2272</v>
      </c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7">
        <v>757</v>
      </c>
      <c r="B759" s="8" t="s">
        <v>2273</v>
      </c>
      <c r="C759" s="9" t="s">
        <v>11</v>
      </c>
      <c r="D759" s="9" t="s">
        <v>2274</v>
      </c>
      <c r="E759" s="9" t="s">
        <v>2275</v>
      </c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7">
        <v>758</v>
      </c>
      <c r="B760" s="8" t="s">
        <v>2276</v>
      </c>
      <c r="C760" s="9" t="s">
        <v>11</v>
      </c>
      <c r="D760" s="9" t="s">
        <v>2277</v>
      </c>
      <c r="E760" s="9" t="s">
        <v>2278</v>
      </c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7">
        <v>759</v>
      </c>
      <c r="B761" s="8" t="s">
        <v>2279</v>
      </c>
      <c r="C761" s="9" t="s">
        <v>11</v>
      </c>
      <c r="D761" s="9" t="s">
        <v>2280</v>
      </c>
      <c r="E761" s="9" t="s">
        <v>2281</v>
      </c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hidden="1" customHeight="1">
      <c r="A762" s="7">
        <v>760</v>
      </c>
      <c r="B762" s="8" t="s">
        <v>2282</v>
      </c>
      <c r="C762" s="9" t="s">
        <v>31</v>
      </c>
      <c r="D762" s="9" t="s">
        <v>2283</v>
      </c>
      <c r="E762" s="9" t="s">
        <v>2284</v>
      </c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7">
        <v>761</v>
      </c>
      <c r="B763" s="8" t="s">
        <v>2285</v>
      </c>
      <c r="C763" s="9" t="s">
        <v>11</v>
      </c>
      <c r="D763" s="9" t="s">
        <v>2286</v>
      </c>
      <c r="E763" s="9" t="s">
        <v>2287</v>
      </c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hidden="1" customHeight="1">
      <c r="A764" s="7">
        <v>762</v>
      </c>
      <c r="B764" s="8" t="s">
        <v>2288</v>
      </c>
      <c r="C764" s="9" t="s">
        <v>7</v>
      </c>
      <c r="D764" s="9" t="s">
        <v>2289</v>
      </c>
      <c r="E764" s="9" t="s">
        <v>2290</v>
      </c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7">
        <v>763</v>
      </c>
      <c r="B765" s="8" t="s">
        <v>2291</v>
      </c>
      <c r="C765" s="9" t="s">
        <v>11</v>
      </c>
      <c r="D765" s="9" t="s">
        <v>2292</v>
      </c>
      <c r="E765" s="9" t="s">
        <v>2293</v>
      </c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7">
        <v>764</v>
      </c>
      <c r="B766" s="8" t="s">
        <v>2294</v>
      </c>
      <c r="C766" s="9" t="s">
        <v>11</v>
      </c>
      <c r="D766" s="9" t="s">
        <v>2295</v>
      </c>
      <c r="E766" s="9" t="s">
        <v>2296</v>
      </c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hidden="1" customHeight="1">
      <c r="A767" s="7">
        <v>765</v>
      </c>
      <c r="B767" s="8" t="s">
        <v>2297</v>
      </c>
      <c r="C767" s="9" t="s">
        <v>31</v>
      </c>
      <c r="D767" s="9" t="s">
        <v>2298</v>
      </c>
      <c r="E767" s="9" t="s">
        <v>2299</v>
      </c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7">
        <v>766</v>
      </c>
      <c r="B768" s="8" t="s">
        <v>2300</v>
      </c>
      <c r="C768" s="9" t="s">
        <v>11</v>
      </c>
      <c r="D768" s="9" t="s">
        <v>2301</v>
      </c>
      <c r="E768" s="9" t="s">
        <v>2302</v>
      </c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7">
        <v>767</v>
      </c>
      <c r="B769" s="8" t="s">
        <v>2303</v>
      </c>
      <c r="C769" s="9" t="s">
        <v>11</v>
      </c>
      <c r="D769" s="9" t="s">
        <v>2304</v>
      </c>
      <c r="E769" s="9" t="s">
        <v>2305</v>
      </c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hidden="1" customHeight="1">
      <c r="A770" s="7">
        <v>768</v>
      </c>
      <c r="B770" s="8" t="s">
        <v>2306</v>
      </c>
      <c r="C770" s="9" t="s">
        <v>7</v>
      </c>
      <c r="D770" s="9" t="s">
        <v>2307</v>
      </c>
      <c r="E770" s="9" t="s">
        <v>2308</v>
      </c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7">
        <v>769</v>
      </c>
      <c r="B771" s="8" t="s">
        <v>2309</v>
      </c>
      <c r="C771" s="9" t="s">
        <v>11</v>
      </c>
      <c r="D771" s="9" t="s">
        <v>2310</v>
      </c>
      <c r="E771" s="9" t="s">
        <v>2311</v>
      </c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7">
        <v>770</v>
      </c>
      <c r="B772" s="8" t="s">
        <v>2312</v>
      </c>
      <c r="C772" s="9" t="s">
        <v>11</v>
      </c>
      <c r="D772" s="9" t="s">
        <v>2313</v>
      </c>
      <c r="E772" s="9" t="s">
        <v>2314</v>
      </c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7">
        <v>771</v>
      </c>
      <c r="B773" s="8" t="s">
        <v>2315</v>
      </c>
      <c r="C773" s="9" t="s">
        <v>11</v>
      </c>
      <c r="D773" s="9" t="s">
        <v>2316</v>
      </c>
      <c r="E773" s="9" t="s">
        <v>2317</v>
      </c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hidden="1" customHeight="1">
      <c r="A774" s="7">
        <v>772</v>
      </c>
      <c r="B774" s="8" t="s">
        <v>2318</v>
      </c>
      <c r="C774" s="9" t="s">
        <v>7</v>
      </c>
      <c r="D774" s="9" t="s">
        <v>2319</v>
      </c>
      <c r="E774" s="9" t="s">
        <v>2320</v>
      </c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hidden="1" customHeight="1">
      <c r="A775" s="7">
        <v>773</v>
      </c>
      <c r="B775" s="8" t="s">
        <v>2321</v>
      </c>
      <c r="C775" s="9" t="s">
        <v>7</v>
      </c>
      <c r="D775" s="9" t="s">
        <v>2322</v>
      </c>
      <c r="E775" s="9" t="s">
        <v>2323</v>
      </c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hidden="1" customHeight="1">
      <c r="A776" s="7">
        <v>774</v>
      </c>
      <c r="B776" s="8" t="s">
        <v>2324</v>
      </c>
      <c r="C776" s="9" t="s">
        <v>7</v>
      </c>
      <c r="D776" s="9" t="s">
        <v>2325</v>
      </c>
      <c r="E776" s="9" t="s">
        <v>2326</v>
      </c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hidden="1" customHeight="1">
      <c r="A777" s="7">
        <v>775</v>
      </c>
      <c r="B777" s="8" t="s">
        <v>2327</v>
      </c>
      <c r="C777" s="9" t="s">
        <v>31</v>
      </c>
      <c r="D777" s="9" t="s">
        <v>2328</v>
      </c>
      <c r="E777" s="9" t="s">
        <v>2329</v>
      </c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7">
        <v>776</v>
      </c>
      <c r="B778" s="8" t="s">
        <v>2330</v>
      </c>
      <c r="C778" s="9" t="s">
        <v>11</v>
      </c>
      <c r="D778" s="9" t="s">
        <v>2331</v>
      </c>
      <c r="E778" s="9" t="s">
        <v>2332</v>
      </c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7">
        <v>777</v>
      </c>
      <c r="B779" s="8" t="s">
        <v>2333</v>
      </c>
      <c r="C779" s="9" t="s">
        <v>11</v>
      </c>
      <c r="D779" s="9" t="s">
        <v>2334</v>
      </c>
      <c r="E779" s="9" t="s">
        <v>2335</v>
      </c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hidden="1" customHeight="1">
      <c r="A780" s="7">
        <v>778</v>
      </c>
      <c r="B780" s="8" t="s">
        <v>2336</v>
      </c>
      <c r="C780" s="9" t="s">
        <v>7</v>
      </c>
      <c r="D780" s="9" t="s">
        <v>2337</v>
      </c>
      <c r="E780" s="9" t="s">
        <v>2338</v>
      </c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7">
        <v>779</v>
      </c>
      <c r="B781" s="8" t="s">
        <v>2339</v>
      </c>
      <c r="C781" s="9" t="s">
        <v>11</v>
      </c>
      <c r="D781" s="9" t="s">
        <v>2340</v>
      </c>
      <c r="E781" s="9" t="s">
        <v>2341</v>
      </c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7">
        <v>780</v>
      </c>
      <c r="B782" s="8" t="s">
        <v>2342</v>
      </c>
      <c r="C782" s="9" t="s">
        <v>11</v>
      </c>
      <c r="D782" s="9" t="s">
        <v>2343</v>
      </c>
      <c r="E782" s="9" t="s">
        <v>2344</v>
      </c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7">
        <v>781</v>
      </c>
      <c r="B783" s="8" t="s">
        <v>2345</v>
      </c>
      <c r="C783" s="9" t="s">
        <v>11</v>
      </c>
      <c r="D783" s="9" t="s">
        <v>2346</v>
      </c>
      <c r="E783" s="9" t="s">
        <v>2347</v>
      </c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7">
        <v>782</v>
      </c>
      <c r="B784" s="8" t="s">
        <v>2348</v>
      </c>
      <c r="C784" s="9" t="s">
        <v>11</v>
      </c>
      <c r="D784" s="9" t="s">
        <v>2349</v>
      </c>
      <c r="E784" s="9" t="s">
        <v>2350</v>
      </c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hidden="1" customHeight="1">
      <c r="A785" s="7">
        <v>783</v>
      </c>
      <c r="B785" s="8" t="s">
        <v>2351</v>
      </c>
      <c r="C785" s="9" t="s">
        <v>7</v>
      </c>
      <c r="D785" s="9" t="s">
        <v>2352</v>
      </c>
      <c r="E785" s="9" t="s">
        <v>2353</v>
      </c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7">
        <v>784</v>
      </c>
      <c r="B786" s="8" t="s">
        <v>2354</v>
      </c>
      <c r="C786" s="9" t="s">
        <v>11</v>
      </c>
      <c r="D786" s="9" t="s">
        <v>2355</v>
      </c>
      <c r="E786" s="9" t="s">
        <v>2356</v>
      </c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hidden="1" customHeight="1">
      <c r="A787" s="7">
        <v>785</v>
      </c>
      <c r="B787" s="8" t="s">
        <v>2357</v>
      </c>
      <c r="C787" s="9" t="s">
        <v>7</v>
      </c>
      <c r="D787" s="9" t="s">
        <v>2358</v>
      </c>
      <c r="E787" s="9" t="s">
        <v>2359</v>
      </c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7">
        <v>786</v>
      </c>
      <c r="B788" s="8" t="s">
        <v>2360</v>
      </c>
      <c r="C788" s="9" t="s">
        <v>11</v>
      </c>
      <c r="D788" s="9" t="s">
        <v>2361</v>
      </c>
      <c r="E788" s="9" t="s">
        <v>2362</v>
      </c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7">
        <v>787</v>
      </c>
      <c r="B789" s="8" t="s">
        <v>2363</v>
      </c>
      <c r="C789" s="9" t="s">
        <v>11</v>
      </c>
      <c r="D789" s="9" t="s">
        <v>2364</v>
      </c>
      <c r="E789" s="9" t="s">
        <v>2365</v>
      </c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7">
        <v>788</v>
      </c>
      <c r="B790" s="8" t="s">
        <v>2366</v>
      </c>
      <c r="C790" s="9" t="s">
        <v>11</v>
      </c>
      <c r="D790" s="9" t="s">
        <v>2367</v>
      </c>
      <c r="E790" s="9" t="s">
        <v>2368</v>
      </c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7">
        <v>789</v>
      </c>
      <c r="B791" s="8" t="s">
        <v>2369</v>
      </c>
      <c r="C791" s="9" t="s">
        <v>11</v>
      </c>
      <c r="D791" s="9" t="s">
        <v>2370</v>
      </c>
      <c r="E791" s="9" t="s">
        <v>2371</v>
      </c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7">
        <v>790</v>
      </c>
      <c r="B792" s="8" t="s">
        <v>2372</v>
      </c>
      <c r="C792" s="9" t="s">
        <v>11</v>
      </c>
      <c r="D792" s="9" t="s">
        <v>2373</v>
      </c>
      <c r="E792" s="9" t="s">
        <v>2374</v>
      </c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hidden="1" customHeight="1">
      <c r="A793" s="7">
        <v>791</v>
      </c>
      <c r="B793" s="8" t="s">
        <v>2375</v>
      </c>
      <c r="C793" s="9" t="s">
        <v>7</v>
      </c>
      <c r="D793" s="9" t="s">
        <v>2376</v>
      </c>
      <c r="E793" s="9" t="s">
        <v>2377</v>
      </c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7">
        <v>792</v>
      </c>
      <c r="B794" s="8" t="s">
        <v>2378</v>
      </c>
      <c r="C794" s="9" t="s">
        <v>11</v>
      </c>
      <c r="D794" s="9" t="s">
        <v>2379</v>
      </c>
      <c r="E794" s="9" t="s">
        <v>2380</v>
      </c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hidden="1" customHeight="1">
      <c r="A795" s="7">
        <v>793</v>
      </c>
      <c r="B795" s="8" t="s">
        <v>2381</v>
      </c>
      <c r="C795" s="9" t="s">
        <v>31</v>
      </c>
      <c r="D795" s="9" t="s">
        <v>2382</v>
      </c>
      <c r="E795" s="9" t="s">
        <v>2383</v>
      </c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7">
        <v>794</v>
      </c>
      <c r="B796" s="8" t="s">
        <v>2384</v>
      </c>
      <c r="C796" s="9" t="s">
        <v>11</v>
      </c>
      <c r="D796" s="9" t="s">
        <v>2385</v>
      </c>
      <c r="E796" s="9" t="s">
        <v>2386</v>
      </c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7">
        <v>795</v>
      </c>
      <c r="B797" s="8" t="s">
        <v>2387</v>
      </c>
      <c r="C797" s="9" t="s">
        <v>11</v>
      </c>
      <c r="D797" s="9" t="s">
        <v>2388</v>
      </c>
      <c r="E797" s="9" t="s">
        <v>2389</v>
      </c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7">
        <v>796</v>
      </c>
      <c r="B798" s="8" t="s">
        <v>2390</v>
      </c>
      <c r="C798" s="9" t="s">
        <v>11</v>
      </c>
      <c r="D798" s="9" t="s">
        <v>2391</v>
      </c>
      <c r="E798" s="9" t="s">
        <v>2392</v>
      </c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7">
        <v>797</v>
      </c>
      <c r="B799" s="8" t="s">
        <v>2393</v>
      </c>
      <c r="C799" s="9" t="s">
        <v>11</v>
      </c>
      <c r="D799" s="9" t="s">
        <v>2394</v>
      </c>
      <c r="E799" s="9" t="s">
        <v>2395</v>
      </c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hidden="1" customHeight="1">
      <c r="A800" s="7">
        <v>798</v>
      </c>
      <c r="B800" s="8" t="s">
        <v>2396</v>
      </c>
      <c r="C800" s="9" t="s">
        <v>7</v>
      </c>
      <c r="D800" s="9" t="s">
        <v>2397</v>
      </c>
      <c r="E800" s="9" t="s">
        <v>2398</v>
      </c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hidden="1" customHeight="1">
      <c r="A801" s="7">
        <v>799</v>
      </c>
      <c r="B801" s="8" t="s">
        <v>2399</v>
      </c>
      <c r="C801" s="9" t="s">
        <v>7</v>
      </c>
      <c r="D801" s="9" t="s">
        <v>2400</v>
      </c>
      <c r="E801" s="9" t="s">
        <v>2401</v>
      </c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hidden="1" customHeight="1">
      <c r="A802" s="7">
        <v>800</v>
      </c>
      <c r="B802" s="8" t="s">
        <v>2402</v>
      </c>
      <c r="C802" s="9" t="s">
        <v>7</v>
      </c>
      <c r="D802" s="9" t="s">
        <v>2403</v>
      </c>
      <c r="E802" s="9" t="s">
        <v>2404</v>
      </c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7">
        <v>801</v>
      </c>
      <c r="B803" s="8" t="s">
        <v>2405</v>
      </c>
      <c r="C803" s="9" t="s">
        <v>11</v>
      </c>
      <c r="D803" s="9" t="s">
        <v>2406</v>
      </c>
      <c r="E803" s="9" t="s">
        <v>2407</v>
      </c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7">
        <v>802</v>
      </c>
      <c r="B804" s="8" t="s">
        <v>2408</v>
      </c>
      <c r="C804" s="9" t="s">
        <v>11</v>
      </c>
      <c r="D804" s="9" t="s">
        <v>2409</v>
      </c>
      <c r="E804" s="9" t="s">
        <v>2410</v>
      </c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7">
        <v>803</v>
      </c>
      <c r="B805" s="8" t="s">
        <v>2411</v>
      </c>
      <c r="C805" s="9" t="s">
        <v>11</v>
      </c>
      <c r="D805" s="9" t="s">
        <v>2412</v>
      </c>
      <c r="E805" s="9" t="s">
        <v>2413</v>
      </c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7">
        <v>804</v>
      </c>
      <c r="B806" s="8" t="s">
        <v>2414</v>
      </c>
      <c r="C806" s="9" t="s">
        <v>11</v>
      </c>
      <c r="D806" s="9" t="s">
        <v>2415</v>
      </c>
      <c r="E806" s="9" t="s">
        <v>2416</v>
      </c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hidden="1" customHeight="1">
      <c r="A807" s="7">
        <v>805</v>
      </c>
      <c r="B807" s="8" t="s">
        <v>2417</v>
      </c>
      <c r="C807" s="9" t="s">
        <v>7</v>
      </c>
      <c r="D807" s="9" t="s">
        <v>2418</v>
      </c>
      <c r="E807" s="9" t="s">
        <v>2419</v>
      </c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7">
        <v>806</v>
      </c>
      <c r="B808" s="8" t="s">
        <v>2420</v>
      </c>
      <c r="C808" s="9" t="s">
        <v>11</v>
      </c>
      <c r="D808" s="9" t="s">
        <v>2421</v>
      </c>
      <c r="E808" s="9" t="s">
        <v>2422</v>
      </c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hidden="1" customHeight="1">
      <c r="A809" s="7">
        <v>807</v>
      </c>
      <c r="B809" s="8" t="s">
        <v>2423</v>
      </c>
      <c r="C809" s="9" t="s">
        <v>7</v>
      </c>
      <c r="D809" s="9" t="s">
        <v>2424</v>
      </c>
      <c r="E809" s="9" t="s">
        <v>2425</v>
      </c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7">
        <v>808</v>
      </c>
      <c r="B810" s="8" t="s">
        <v>2426</v>
      </c>
      <c r="C810" s="9" t="s">
        <v>11</v>
      </c>
      <c r="D810" s="9" t="s">
        <v>2427</v>
      </c>
      <c r="E810" s="9" t="s">
        <v>2428</v>
      </c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7">
        <v>809</v>
      </c>
      <c r="B811" s="8" t="s">
        <v>2429</v>
      </c>
      <c r="C811" s="9" t="s">
        <v>11</v>
      </c>
      <c r="D811" s="9" t="s">
        <v>2430</v>
      </c>
      <c r="E811" s="9" t="s">
        <v>2431</v>
      </c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7">
        <v>810</v>
      </c>
      <c r="B812" s="8" t="s">
        <v>2432</v>
      </c>
      <c r="C812" s="9" t="s">
        <v>11</v>
      </c>
      <c r="D812" s="9" t="s">
        <v>2433</v>
      </c>
      <c r="E812" s="9" t="s">
        <v>2434</v>
      </c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hidden="1" customHeight="1">
      <c r="A813" s="7">
        <v>811</v>
      </c>
      <c r="B813" s="8" t="s">
        <v>2435</v>
      </c>
      <c r="C813" s="9" t="s">
        <v>7</v>
      </c>
      <c r="D813" s="9" t="s">
        <v>2436</v>
      </c>
      <c r="E813" s="9" t="s">
        <v>2437</v>
      </c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hidden="1" customHeight="1">
      <c r="A814" s="7">
        <v>812</v>
      </c>
      <c r="B814" s="8" t="s">
        <v>2438</v>
      </c>
      <c r="C814" s="9" t="s">
        <v>7</v>
      </c>
      <c r="D814" s="9" t="s">
        <v>2439</v>
      </c>
      <c r="E814" s="9" t="s">
        <v>2440</v>
      </c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7">
        <v>813</v>
      </c>
      <c r="B815" s="8" t="s">
        <v>2441</v>
      </c>
      <c r="C815" s="9" t="s">
        <v>11</v>
      </c>
      <c r="D815" s="9" t="s">
        <v>2442</v>
      </c>
      <c r="E815" s="9" t="s">
        <v>2443</v>
      </c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hidden="1" customHeight="1">
      <c r="A816" s="7">
        <v>814</v>
      </c>
      <c r="B816" s="8" t="s">
        <v>2444</v>
      </c>
      <c r="C816" s="9" t="s">
        <v>7</v>
      </c>
      <c r="D816" s="9" t="s">
        <v>2445</v>
      </c>
      <c r="E816" s="9" t="s">
        <v>2446</v>
      </c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hidden="1" customHeight="1">
      <c r="A817" s="7">
        <v>815</v>
      </c>
      <c r="B817" s="8" t="s">
        <v>2447</v>
      </c>
      <c r="C817" s="9" t="s">
        <v>7</v>
      </c>
      <c r="D817" s="9" t="s">
        <v>2448</v>
      </c>
      <c r="E817" s="9" t="s">
        <v>2449</v>
      </c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7">
        <v>816</v>
      </c>
      <c r="B818" s="8" t="s">
        <v>2450</v>
      </c>
      <c r="C818" s="9" t="s">
        <v>11</v>
      </c>
      <c r="D818" s="9" t="s">
        <v>2451</v>
      </c>
      <c r="E818" s="9" t="s">
        <v>2452</v>
      </c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7">
        <v>817</v>
      </c>
      <c r="B819" s="8" t="s">
        <v>2453</v>
      </c>
      <c r="C819" s="9" t="s">
        <v>11</v>
      </c>
      <c r="D819" s="9" t="s">
        <v>2454</v>
      </c>
      <c r="E819" s="9" t="s">
        <v>2455</v>
      </c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7">
        <v>818</v>
      </c>
      <c r="B820" s="8" t="s">
        <v>2456</v>
      </c>
      <c r="C820" s="9" t="s">
        <v>11</v>
      </c>
      <c r="D820" s="9" t="s">
        <v>2457</v>
      </c>
      <c r="E820" s="9" t="s">
        <v>2458</v>
      </c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7">
        <v>819</v>
      </c>
      <c r="B821" s="8" t="s">
        <v>2459</v>
      </c>
      <c r="C821" s="9" t="s">
        <v>11</v>
      </c>
      <c r="D821" s="9" t="s">
        <v>2460</v>
      </c>
      <c r="E821" s="9" t="s">
        <v>2461</v>
      </c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7">
        <v>820</v>
      </c>
      <c r="B822" s="8" t="s">
        <v>2462</v>
      </c>
      <c r="C822" s="9" t="s">
        <v>11</v>
      </c>
      <c r="D822" s="9" t="s">
        <v>2463</v>
      </c>
      <c r="E822" s="9" t="s">
        <v>2464</v>
      </c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7">
        <v>821</v>
      </c>
      <c r="B823" s="8" t="s">
        <v>2465</v>
      </c>
      <c r="C823" s="9" t="s">
        <v>11</v>
      </c>
      <c r="D823" s="9" t="s">
        <v>2466</v>
      </c>
      <c r="E823" s="9" t="s">
        <v>2467</v>
      </c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7">
        <v>822</v>
      </c>
      <c r="B824" s="8" t="s">
        <v>2468</v>
      </c>
      <c r="C824" s="9" t="s">
        <v>11</v>
      </c>
      <c r="D824" s="9" t="s">
        <v>2469</v>
      </c>
      <c r="E824" s="9" t="s">
        <v>2470</v>
      </c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hidden="1" customHeight="1">
      <c r="A825" s="7">
        <v>823</v>
      </c>
      <c r="B825" s="8" t="s">
        <v>2471</v>
      </c>
      <c r="C825" s="9" t="s">
        <v>7</v>
      </c>
      <c r="D825" s="9" t="s">
        <v>2472</v>
      </c>
      <c r="E825" s="9" t="s">
        <v>2473</v>
      </c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7">
        <v>824</v>
      </c>
      <c r="B826" s="8" t="s">
        <v>2474</v>
      </c>
      <c r="C826" s="9" t="s">
        <v>11</v>
      </c>
      <c r="D826" s="9" t="s">
        <v>2475</v>
      </c>
      <c r="E826" s="9" t="s">
        <v>2476</v>
      </c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7">
        <v>825</v>
      </c>
      <c r="B827" s="8" t="s">
        <v>2477</v>
      </c>
      <c r="C827" s="9" t="s">
        <v>11</v>
      </c>
      <c r="D827" s="9" t="s">
        <v>2478</v>
      </c>
      <c r="E827" s="9" t="s">
        <v>2479</v>
      </c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7">
        <v>826</v>
      </c>
      <c r="B828" s="8" t="s">
        <v>2480</v>
      </c>
      <c r="C828" s="9" t="s">
        <v>11</v>
      </c>
      <c r="D828" s="9" t="s">
        <v>2481</v>
      </c>
      <c r="E828" s="9" t="s">
        <v>2482</v>
      </c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7">
        <v>827</v>
      </c>
      <c r="B829" s="8" t="s">
        <v>2483</v>
      </c>
      <c r="C829" s="9" t="s">
        <v>11</v>
      </c>
      <c r="D829" s="9" t="s">
        <v>2484</v>
      </c>
      <c r="E829" s="9" t="s">
        <v>2485</v>
      </c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7">
        <v>828</v>
      </c>
      <c r="B830" s="8" t="s">
        <v>2486</v>
      </c>
      <c r="C830" s="9" t="s">
        <v>11</v>
      </c>
      <c r="D830" s="9" t="s">
        <v>2487</v>
      </c>
      <c r="E830" s="9" t="s">
        <v>2488</v>
      </c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7">
        <v>829</v>
      </c>
      <c r="B831" s="8" t="s">
        <v>2489</v>
      </c>
      <c r="C831" s="9" t="s">
        <v>11</v>
      </c>
      <c r="D831" s="9" t="s">
        <v>2490</v>
      </c>
      <c r="E831" s="9" t="s">
        <v>2491</v>
      </c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hidden="1" customHeight="1">
      <c r="A832" s="7">
        <v>830</v>
      </c>
      <c r="B832" s="8" t="s">
        <v>2492</v>
      </c>
      <c r="C832" s="9" t="s">
        <v>7</v>
      </c>
      <c r="D832" s="9" t="s">
        <v>2493</v>
      </c>
      <c r="E832" s="9" t="s">
        <v>2494</v>
      </c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hidden="1" customHeight="1">
      <c r="A833" s="7">
        <v>831</v>
      </c>
      <c r="B833" s="8" t="s">
        <v>2495</v>
      </c>
      <c r="C833" s="9" t="s">
        <v>7</v>
      </c>
      <c r="D833" s="9" t="s">
        <v>2496</v>
      </c>
      <c r="E833" s="9" t="s">
        <v>2497</v>
      </c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hidden="1" customHeight="1">
      <c r="A834" s="7">
        <v>832</v>
      </c>
      <c r="B834" s="8" t="s">
        <v>2498</v>
      </c>
      <c r="C834" s="9" t="s">
        <v>7</v>
      </c>
      <c r="D834" s="9" t="s">
        <v>2499</v>
      </c>
      <c r="E834" s="9" t="s">
        <v>2500</v>
      </c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hidden="1" customHeight="1">
      <c r="A835" s="7">
        <v>833</v>
      </c>
      <c r="B835" s="8" t="s">
        <v>2501</v>
      </c>
      <c r="C835" s="9" t="s">
        <v>7</v>
      </c>
      <c r="D835" s="9" t="s">
        <v>2502</v>
      </c>
      <c r="E835" s="9" t="s">
        <v>2503</v>
      </c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hidden="1" customHeight="1">
      <c r="A836" s="7">
        <v>834</v>
      </c>
      <c r="B836" s="8" t="s">
        <v>2504</v>
      </c>
      <c r="C836" s="9" t="s">
        <v>7</v>
      </c>
      <c r="D836" s="9" t="s">
        <v>2505</v>
      </c>
      <c r="E836" s="9" t="s">
        <v>2506</v>
      </c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hidden="1" customHeight="1">
      <c r="A837" s="7">
        <v>835</v>
      </c>
      <c r="B837" s="8" t="s">
        <v>2507</v>
      </c>
      <c r="C837" s="9" t="s">
        <v>7</v>
      </c>
      <c r="D837" s="9" t="s">
        <v>2508</v>
      </c>
      <c r="E837" s="9" t="s">
        <v>2509</v>
      </c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7">
        <v>836</v>
      </c>
      <c r="B838" s="8" t="s">
        <v>2510</v>
      </c>
      <c r="C838" s="9" t="s">
        <v>11</v>
      </c>
      <c r="D838" s="9" t="s">
        <v>2511</v>
      </c>
      <c r="E838" s="9" t="s">
        <v>2512</v>
      </c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hidden="1" customHeight="1">
      <c r="A839" s="7">
        <v>837</v>
      </c>
      <c r="B839" s="8" t="s">
        <v>2513</v>
      </c>
      <c r="C839" s="9" t="s">
        <v>7</v>
      </c>
      <c r="D839" s="9" t="s">
        <v>2514</v>
      </c>
      <c r="E839" s="9" t="s">
        <v>2515</v>
      </c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7">
        <v>838</v>
      </c>
      <c r="B840" s="8" t="s">
        <v>2516</v>
      </c>
      <c r="C840" s="9" t="s">
        <v>11</v>
      </c>
      <c r="D840" s="9" t="s">
        <v>2517</v>
      </c>
      <c r="E840" s="9" t="s">
        <v>2518</v>
      </c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hidden="1" customHeight="1">
      <c r="A841" s="7">
        <v>839</v>
      </c>
      <c r="B841" s="8" t="s">
        <v>2519</v>
      </c>
      <c r="C841" s="9" t="s">
        <v>7</v>
      </c>
      <c r="D841" s="9" t="s">
        <v>2520</v>
      </c>
      <c r="E841" s="9" t="s">
        <v>2521</v>
      </c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7">
        <v>840</v>
      </c>
      <c r="B842" s="8" t="s">
        <v>2522</v>
      </c>
      <c r="C842" s="9" t="s">
        <v>11</v>
      </c>
      <c r="D842" s="9" t="s">
        <v>2523</v>
      </c>
      <c r="E842" s="9" t="s">
        <v>2524</v>
      </c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7">
        <v>841</v>
      </c>
      <c r="B843" s="8" t="s">
        <v>2525</v>
      </c>
      <c r="C843" s="9" t="s">
        <v>11</v>
      </c>
      <c r="D843" s="9" t="s">
        <v>2526</v>
      </c>
      <c r="E843" s="9" t="s">
        <v>2527</v>
      </c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hidden="1" customHeight="1">
      <c r="A844" s="7">
        <v>842</v>
      </c>
      <c r="B844" s="8" t="s">
        <v>2528</v>
      </c>
      <c r="C844" s="9" t="s">
        <v>7</v>
      </c>
      <c r="D844" s="9" t="s">
        <v>2529</v>
      </c>
      <c r="E844" s="9" t="s">
        <v>2530</v>
      </c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hidden="1" customHeight="1">
      <c r="A845" s="7">
        <v>843</v>
      </c>
      <c r="B845" s="8" t="s">
        <v>2531</v>
      </c>
      <c r="C845" s="9" t="s">
        <v>7</v>
      </c>
      <c r="D845" s="9" t="s">
        <v>2532</v>
      </c>
      <c r="E845" s="9" t="s">
        <v>2533</v>
      </c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hidden="1" customHeight="1">
      <c r="A846" s="7">
        <v>844</v>
      </c>
      <c r="B846" s="8" t="s">
        <v>2534</v>
      </c>
      <c r="C846" s="9" t="s">
        <v>7</v>
      </c>
      <c r="D846" s="9" t="s">
        <v>2535</v>
      </c>
      <c r="E846" s="9" t="s">
        <v>2536</v>
      </c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7">
        <v>845</v>
      </c>
      <c r="B847" s="8" t="s">
        <v>2537</v>
      </c>
      <c r="C847" s="9" t="s">
        <v>11</v>
      </c>
      <c r="D847" s="9" t="s">
        <v>2538</v>
      </c>
      <c r="E847" s="9" t="s">
        <v>2539</v>
      </c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7">
        <v>846</v>
      </c>
      <c r="B848" s="8" t="s">
        <v>2540</v>
      </c>
      <c r="C848" s="9" t="s">
        <v>11</v>
      </c>
      <c r="D848" s="9" t="s">
        <v>2541</v>
      </c>
      <c r="E848" s="9" t="s">
        <v>2542</v>
      </c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7">
        <v>847</v>
      </c>
      <c r="B849" s="8" t="s">
        <v>2543</v>
      </c>
      <c r="C849" s="9" t="s">
        <v>11</v>
      </c>
      <c r="D849" s="9" t="s">
        <v>2544</v>
      </c>
      <c r="E849" s="9" t="s">
        <v>2545</v>
      </c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7">
        <v>848</v>
      </c>
      <c r="B850" s="8" t="s">
        <v>2546</v>
      </c>
      <c r="C850" s="9" t="s">
        <v>11</v>
      </c>
      <c r="D850" s="9" t="s">
        <v>2547</v>
      </c>
      <c r="E850" s="9" t="s">
        <v>2548</v>
      </c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hidden="1" customHeight="1">
      <c r="A851" s="7">
        <v>849</v>
      </c>
      <c r="B851" s="8" t="s">
        <v>2549</v>
      </c>
      <c r="C851" s="9" t="s">
        <v>7</v>
      </c>
      <c r="D851" s="9" t="s">
        <v>2550</v>
      </c>
      <c r="E851" s="9" t="s">
        <v>2551</v>
      </c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7">
        <v>850</v>
      </c>
      <c r="B852" s="8" t="s">
        <v>2552</v>
      </c>
      <c r="C852" s="9" t="s">
        <v>11</v>
      </c>
      <c r="D852" s="9" t="s">
        <v>2553</v>
      </c>
      <c r="E852" s="9" t="s">
        <v>2554</v>
      </c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7">
        <v>851</v>
      </c>
      <c r="B853" s="8" t="s">
        <v>2555</v>
      </c>
      <c r="C853" s="9" t="s">
        <v>11</v>
      </c>
      <c r="D853" s="9" t="s">
        <v>2556</v>
      </c>
      <c r="E853" s="9" t="s">
        <v>2557</v>
      </c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hidden="1" customHeight="1">
      <c r="A854" s="7">
        <v>852</v>
      </c>
      <c r="B854" s="8" t="s">
        <v>2558</v>
      </c>
      <c r="C854" s="9" t="s">
        <v>7</v>
      </c>
      <c r="D854" s="9" t="s">
        <v>260</v>
      </c>
      <c r="E854" s="9" t="s">
        <v>2559</v>
      </c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7">
        <v>853</v>
      </c>
      <c r="B855" s="8" t="s">
        <v>2560</v>
      </c>
      <c r="C855" s="9" t="s">
        <v>11</v>
      </c>
      <c r="D855" s="9" t="s">
        <v>2561</v>
      </c>
      <c r="E855" s="9" t="s">
        <v>2562</v>
      </c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7">
        <v>854</v>
      </c>
      <c r="B856" s="8" t="s">
        <v>2563</v>
      </c>
      <c r="C856" s="9" t="s">
        <v>11</v>
      </c>
      <c r="D856" s="9" t="s">
        <v>2564</v>
      </c>
      <c r="E856" s="9" t="s">
        <v>2565</v>
      </c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hidden="1" customHeight="1">
      <c r="A857" s="7">
        <v>855</v>
      </c>
      <c r="B857" s="8" t="s">
        <v>2566</v>
      </c>
      <c r="C857" s="9" t="s">
        <v>7</v>
      </c>
      <c r="D857" s="9" t="s">
        <v>2567</v>
      </c>
      <c r="E857" s="9" t="s">
        <v>2568</v>
      </c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7">
        <v>856</v>
      </c>
      <c r="B858" s="8" t="s">
        <v>2569</v>
      </c>
      <c r="C858" s="9" t="s">
        <v>11</v>
      </c>
      <c r="D858" s="9" t="s">
        <v>2570</v>
      </c>
      <c r="E858" s="9" t="s">
        <v>2571</v>
      </c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7">
        <v>857</v>
      </c>
      <c r="B859" s="8" t="s">
        <v>2572</v>
      </c>
      <c r="C859" s="9" t="s">
        <v>11</v>
      </c>
      <c r="D859" s="9" t="s">
        <v>2573</v>
      </c>
      <c r="E859" s="9" t="s">
        <v>2574</v>
      </c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7">
        <v>858</v>
      </c>
      <c r="B860" s="8" t="s">
        <v>2575</v>
      </c>
      <c r="C860" s="9" t="s">
        <v>11</v>
      </c>
      <c r="D860" s="9" t="s">
        <v>2576</v>
      </c>
      <c r="E860" s="9" t="s">
        <v>2577</v>
      </c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7">
        <v>859</v>
      </c>
      <c r="B861" s="8" t="s">
        <v>2578</v>
      </c>
      <c r="C861" s="9" t="s">
        <v>11</v>
      </c>
      <c r="D861" s="9" t="s">
        <v>2579</v>
      </c>
      <c r="E861" s="9" t="s">
        <v>2580</v>
      </c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7">
        <v>860</v>
      </c>
      <c r="B862" s="8" t="s">
        <v>2581</v>
      </c>
      <c r="C862" s="9" t="s">
        <v>11</v>
      </c>
      <c r="D862" s="9" t="s">
        <v>2582</v>
      </c>
      <c r="E862" s="9" t="s">
        <v>2583</v>
      </c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7">
        <v>861</v>
      </c>
      <c r="B863" s="8" t="s">
        <v>2584</v>
      </c>
      <c r="C863" s="9" t="s">
        <v>11</v>
      </c>
      <c r="D863" s="9" t="s">
        <v>2585</v>
      </c>
      <c r="E863" s="9" t="s">
        <v>2586</v>
      </c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7">
        <v>862</v>
      </c>
      <c r="B864" s="8" t="s">
        <v>2587</v>
      </c>
      <c r="C864" s="9" t="s">
        <v>11</v>
      </c>
      <c r="D864" s="9" t="s">
        <v>2588</v>
      </c>
      <c r="E864" s="9" t="s">
        <v>2589</v>
      </c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7">
        <v>863</v>
      </c>
      <c r="B865" s="8" t="s">
        <v>2590</v>
      </c>
      <c r="C865" s="9" t="s">
        <v>11</v>
      </c>
      <c r="D865" s="9" t="s">
        <v>2591</v>
      </c>
      <c r="E865" s="9" t="s">
        <v>2592</v>
      </c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7">
        <v>864</v>
      </c>
      <c r="B866" s="8" t="s">
        <v>2593</v>
      </c>
      <c r="C866" s="9" t="s">
        <v>11</v>
      </c>
      <c r="D866" s="9" t="s">
        <v>2594</v>
      </c>
      <c r="E866" s="9" t="s">
        <v>2595</v>
      </c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7">
        <v>865</v>
      </c>
      <c r="B867" s="8" t="s">
        <v>2596</v>
      </c>
      <c r="C867" s="9" t="s">
        <v>11</v>
      </c>
      <c r="D867" s="9" t="s">
        <v>2597</v>
      </c>
      <c r="E867" s="9" t="s">
        <v>2598</v>
      </c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7">
        <v>866</v>
      </c>
      <c r="B868" s="8" t="s">
        <v>2599</v>
      </c>
      <c r="C868" s="9" t="s">
        <v>11</v>
      </c>
      <c r="D868" s="9" t="s">
        <v>2600</v>
      </c>
      <c r="E868" s="9" t="s">
        <v>2601</v>
      </c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hidden="1" customHeight="1">
      <c r="A869" s="7">
        <v>867</v>
      </c>
      <c r="B869" s="8" t="s">
        <v>2602</v>
      </c>
      <c r="C869" s="9" t="s">
        <v>7</v>
      </c>
      <c r="D869" s="9" t="s">
        <v>2603</v>
      </c>
      <c r="E869" s="9" t="s">
        <v>2604</v>
      </c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hidden="1" customHeight="1">
      <c r="A870" s="7">
        <v>868</v>
      </c>
      <c r="B870" s="8" t="s">
        <v>2605</v>
      </c>
      <c r="C870" s="9" t="s">
        <v>7</v>
      </c>
      <c r="D870" s="9" t="s">
        <v>2606</v>
      </c>
      <c r="E870" s="9" t="s">
        <v>2607</v>
      </c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7">
        <v>869</v>
      </c>
      <c r="B871" s="8" t="s">
        <v>2608</v>
      </c>
      <c r="C871" s="9" t="s">
        <v>11</v>
      </c>
      <c r="D871" s="9" t="s">
        <v>2609</v>
      </c>
      <c r="E871" s="9" t="s">
        <v>2610</v>
      </c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hidden="1" customHeight="1">
      <c r="A872" s="7">
        <v>870</v>
      </c>
      <c r="B872" s="8" t="s">
        <v>2611</v>
      </c>
      <c r="C872" s="9" t="s">
        <v>7</v>
      </c>
      <c r="D872" s="9" t="s">
        <v>2612</v>
      </c>
      <c r="E872" s="9" t="s">
        <v>2613</v>
      </c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7">
        <v>871</v>
      </c>
      <c r="B873" s="8" t="s">
        <v>2614</v>
      </c>
      <c r="C873" s="9" t="s">
        <v>11</v>
      </c>
      <c r="D873" s="9" t="s">
        <v>2615</v>
      </c>
      <c r="E873" s="9" t="s">
        <v>2616</v>
      </c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7">
        <v>872</v>
      </c>
      <c r="B874" s="8" t="s">
        <v>2617</v>
      </c>
      <c r="C874" s="9" t="s">
        <v>11</v>
      </c>
      <c r="D874" s="9" t="s">
        <v>2618</v>
      </c>
      <c r="E874" s="9" t="s">
        <v>2619</v>
      </c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hidden="1" customHeight="1">
      <c r="A875" s="7">
        <v>873</v>
      </c>
      <c r="B875" s="8" t="s">
        <v>2620</v>
      </c>
      <c r="C875" s="9" t="s">
        <v>7</v>
      </c>
      <c r="D875" s="9" t="s">
        <v>2621</v>
      </c>
      <c r="E875" s="9" t="s">
        <v>2622</v>
      </c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7">
        <v>874</v>
      </c>
      <c r="B876" s="8" t="s">
        <v>2623</v>
      </c>
      <c r="C876" s="9" t="s">
        <v>11</v>
      </c>
      <c r="D876" s="9" t="s">
        <v>2624</v>
      </c>
      <c r="E876" s="9" t="s">
        <v>2625</v>
      </c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hidden="1" customHeight="1">
      <c r="A877" s="7">
        <v>875</v>
      </c>
      <c r="B877" s="8" t="s">
        <v>2626</v>
      </c>
      <c r="C877" s="9" t="s">
        <v>7</v>
      </c>
      <c r="D877" s="9" t="s">
        <v>2627</v>
      </c>
      <c r="E877" s="9" t="s">
        <v>2628</v>
      </c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7">
        <v>876</v>
      </c>
      <c r="B878" s="8" t="s">
        <v>2629</v>
      </c>
      <c r="C878" s="9" t="s">
        <v>11</v>
      </c>
      <c r="D878" s="9" t="s">
        <v>2630</v>
      </c>
      <c r="E878" s="9" t="s">
        <v>2631</v>
      </c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hidden="1" customHeight="1">
      <c r="A879" s="7">
        <v>877</v>
      </c>
      <c r="B879" s="8" t="s">
        <v>2632</v>
      </c>
      <c r="C879" s="9" t="s">
        <v>7</v>
      </c>
      <c r="D879" s="9" t="s">
        <v>2633</v>
      </c>
      <c r="E879" s="9" t="s">
        <v>2634</v>
      </c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7">
        <v>878</v>
      </c>
      <c r="B880" s="8" t="s">
        <v>2635</v>
      </c>
      <c r="C880" s="9" t="s">
        <v>11</v>
      </c>
      <c r="D880" s="9" t="s">
        <v>2636</v>
      </c>
      <c r="E880" s="9" t="s">
        <v>2637</v>
      </c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7">
        <v>879</v>
      </c>
      <c r="B881" s="8" t="s">
        <v>2638</v>
      </c>
      <c r="C881" s="9" t="s">
        <v>11</v>
      </c>
      <c r="D881" s="9" t="s">
        <v>2639</v>
      </c>
      <c r="E881" s="9" t="s">
        <v>2640</v>
      </c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hidden="1" customHeight="1">
      <c r="A882" s="7">
        <v>880</v>
      </c>
      <c r="B882" s="8" t="s">
        <v>2641</v>
      </c>
      <c r="C882" s="9" t="s">
        <v>7</v>
      </c>
      <c r="D882" s="9" t="s">
        <v>2642</v>
      </c>
      <c r="E882" s="9" t="s">
        <v>2643</v>
      </c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hidden="1" customHeight="1">
      <c r="A883" s="7">
        <v>881</v>
      </c>
      <c r="B883" s="8" t="s">
        <v>2644</v>
      </c>
      <c r="C883" s="9" t="s">
        <v>7</v>
      </c>
      <c r="D883" s="9" t="s">
        <v>2645</v>
      </c>
      <c r="E883" s="9" t="s">
        <v>2646</v>
      </c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hidden="1" customHeight="1">
      <c r="A884" s="7">
        <v>882</v>
      </c>
      <c r="B884" s="8" t="s">
        <v>2647</v>
      </c>
      <c r="C884" s="9" t="s">
        <v>7</v>
      </c>
      <c r="D884" s="9" t="s">
        <v>2648</v>
      </c>
      <c r="E884" s="9" t="s">
        <v>2649</v>
      </c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hidden="1" customHeight="1">
      <c r="A885" s="7">
        <v>883</v>
      </c>
      <c r="B885" s="8" t="s">
        <v>2650</v>
      </c>
      <c r="C885" s="9" t="s">
        <v>7</v>
      </c>
      <c r="D885" s="9" t="s">
        <v>2651</v>
      </c>
      <c r="E885" s="9" t="s">
        <v>2652</v>
      </c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hidden="1" customHeight="1">
      <c r="A886" s="7">
        <v>884</v>
      </c>
      <c r="B886" s="8" t="s">
        <v>2653</v>
      </c>
      <c r="C886" s="9" t="s">
        <v>7</v>
      </c>
      <c r="D886" s="9" t="s">
        <v>2654</v>
      </c>
      <c r="E886" s="9" t="s">
        <v>2655</v>
      </c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hidden="1" customHeight="1">
      <c r="A887" s="7">
        <v>885</v>
      </c>
      <c r="B887" s="8" t="s">
        <v>2656</v>
      </c>
      <c r="C887" s="9" t="s">
        <v>7</v>
      </c>
      <c r="D887" s="9" t="s">
        <v>2657</v>
      </c>
      <c r="E887" s="9" t="s">
        <v>2658</v>
      </c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7">
        <v>886</v>
      </c>
      <c r="B888" s="8" t="s">
        <v>2659</v>
      </c>
      <c r="C888" s="9" t="s">
        <v>11</v>
      </c>
      <c r="D888" s="9" t="s">
        <v>2660</v>
      </c>
      <c r="E888" s="9" t="s">
        <v>2661</v>
      </c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hidden="1" customHeight="1">
      <c r="A889" s="7">
        <v>887</v>
      </c>
      <c r="B889" s="8" t="s">
        <v>2662</v>
      </c>
      <c r="C889" s="9" t="s">
        <v>7</v>
      </c>
      <c r="D889" s="9" t="s">
        <v>2663</v>
      </c>
      <c r="E889" s="9" t="s">
        <v>2664</v>
      </c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7">
        <v>888</v>
      </c>
      <c r="B890" s="8" t="s">
        <v>2665</v>
      </c>
      <c r="C890" s="9" t="s">
        <v>11</v>
      </c>
      <c r="D890" s="9" t="s">
        <v>2666</v>
      </c>
      <c r="E890" s="9" t="s">
        <v>2667</v>
      </c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7">
        <v>889</v>
      </c>
      <c r="B891" s="8" t="s">
        <v>2668</v>
      </c>
      <c r="C891" s="9" t="s">
        <v>11</v>
      </c>
      <c r="D891" s="9" t="s">
        <v>2669</v>
      </c>
      <c r="E891" s="9" t="s">
        <v>2670</v>
      </c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7">
        <v>890</v>
      </c>
      <c r="B892" s="8" t="s">
        <v>2671</v>
      </c>
      <c r="C892" s="9" t="s">
        <v>11</v>
      </c>
      <c r="D892" s="9" t="s">
        <v>2672</v>
      </c>
      <c r="E892" s="9" t="s">
        <v>2673</v>
      </c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hidden="1" customHeight="1">
      <c r="A893" s="7">
        <v>891</v>
      </c>
      <c r="B893" s="8" t="s">
        <v>2674</v>
      </c>
      <c r="C893" s="9" t="s">
        <v>7</v>
      </c>
      <c r="D893" s="9" t="s">
        <v>2675</v>
      </c>
      <c r="E893" s="9" t="s">
        <v>2676</v>
      </c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7">
        <v>892</v>
      </c>
      <c r="B894" s="8" t="s">
        <v>2677</v>
      </c>
      <c r="C894" s="9" t="s">
        <v>11</v>
      </c>
      <c r="D894" s="9" t="s">
        <v>2678</v>
      </c>
      <c r="E894" s="9" t="s">
        <v>2679</v>
      </c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hidden="1" customHeight="1">
      <c r="A895" s="7">
        <v>893</v>
      </c>
      <c r="B895" s="8" t="s">
        <v>2680</v>
      </c>
      <c r="C895" s="9" t="s">
        <v>31</v>
      </c>
      <c r="D895" s="9" t="s">
        <v>2681</v>
      </c>
      <c r="E895" s="9" t="s">
        <v>2682</v>
      </c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7">
        <v>894</v>
      </c>
      <c r="B896" s="8" t="s">
        <v>2683</v>
      </c>
      <c r="C896" s="9" t="s">
        <v>11</v>
      </c>
      <c r="D896" s="9" t="s">
        <v>2684</v>
      </c>
      <c r="E896" s="9" t="s">
        <v>2685</v>
      </c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7">
        <v>895</v>
      </c>
      <c r="B897" s="8" t="s">
        <v>2686</v>
      </c>
      <c r="C897" s="9" t="s">
        <v>11</v>
      </c>
      <c r="D897" s="9" t="s">
        <v>2687</v>
      </c>
      <c r="E897" s="9" t="s">
        <v>2688</v>
      </c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hidden="1" customHeight="1">
      <c r="A898" s="7">
        <v>896</v>
      </c>
      <c r="B898" s="8" t="s">
        <v>2689</v>
      </c>
      <c r="C898" s="9" t="s">
        <v>7</v>
      </c>
      <c r="D898" s="9" t="s">
        <v>2690</v>
      </c>
      <c r="E898" s="9" t="s">
        <v>2691</v>
      </c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7">
        <v>897</v>
      </c>
      <c r="B899" s="8" t="s">
        <v>2692</v>
      </c>
      <c r="C899" s="9" t="s">
        <v>11</v>
      </c>
      <c r="D899" s="9" t="s">
        <v>2693</v>
      </c>
      <c r="E899" s="9" t="s">
        <v>2694</v>
      </c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hidden="1" customHeight="1">
      <c r="A900" s="7">
        <v>898</v>
      </c>
      <c r="B900" s="8" t="s">
        <v>2695</v>
      </c>
      <c r="C900" s="9" t="s">
        <v>7</v>
      </c>
      <c r="D900" s="9" t="s">
        <v>2696</v>
      </c>
      <c r="E900" s="9" t="s">
        <v>2697</v>
      </c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7">
        <v>899</v>
      </c>
      <c r="B901" s="8" t="s">
        <v>2698</v>
      </c>
      <c r="C901" s="9" t="s">
        <v>11</v>
      </c>
      <c r="D901" s="9" t="s">
        <v>2699</v>
      </c>
      <c r="E901" s="9" t="s">
        <v>2700</v>
      </c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7">
        <v>900</v>
      </c>
      <c r="B902" s="8" t="s">
        <v>2701</v>
      </c>
      <c r="C902" s="9" t="s">
        <v>11</v>
      </c>
      <c r="D902" s="9" t="s">
        <v>2702</v>
      </c>
      <c r="E902" s="9" t="s">
        <v>2703</v>
      </c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7">
        <v>901</v>
      </c>
      <c r="B903" s="8" t="s">
        <v>2704</v>
      </c>
      <c r="C903" s="9" t="s">
        <v>11</v>
      </c>
      <c r="D903" s="9" t="s">
        <v>2705</v>
      </c>
      <c r="E903" s="9" t="s">
        <v>2706</v>
      </c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hidden="1" customHeight="1">
      <c r="A904" s="7">
        <v>902</v>
      </c>
      <c r="B904" s="8" t="s">
        <v>2707</v>
      </c>
      <c r="C904" s="9" t="s">
        <v>7</v>
      </c>
      <c r="D904" s="9" t="s">
        <v>2708</v>
      </c>
      <c r="E904" s="9" t="s">
        <v>2709</v>
      </c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7">
        <v>903</v>
      </c>
      <c r="B905" s="8" t="s">
        <v>2710</v>
      </c>
      <c r="C905" s="9" t="s">
        <v>11</v>
      </c>
      <c r="D905" s="9" t="s">
        <v>2711</v>
      </c>
      <c r="E905" s="9" t="s">
        <v>2712</v>
      </c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7">
        <v>904</v>
      </c>
      <c r="B906" s="8" t="s">
        <v>2713</v>
      </c>
      <c r="C906" s="9" t="s">
        <v>11</v>
      </c>
      <c r="D906" s="9" t="s">
        <v>236</v>
      </c>
      <c r="E906" s="9" t="s">
        <v>2714</v>
      </c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hidden="1" customHeight="1">
      <c r="A907" s="7">
        <v>905</v>
      </c>
      <c r="B907" s="8" t="s">
        <v>2715</v>
      </c>
      <c r="C907" s="9" t="s">
        <v>7</v>
      </c>
      <c r="D907" s="9" t="s">
        <v>2716</v>
      </c>
      <c r="E907" s="9" t="s">
        <v>2717</v>
      </c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7">
        <v>906</v>
      </c>
      <c r="B908" s="8" t="s">
        <v>2718</v>
      </c>
      <c r="C908" s="9" t="s">
        <v>11</v>
      </c>
      <c r="D908" s="9" t="s">
        <v>2719</v>
      </c>
      <c r="E908" s="9" t="s">
        <v>2720</v>
      </c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hidden="1" customHeight="1">
      <c r="A909" s="7">
        <v>907</v>
      </c>
      <c r="B909" s="8" t="s">
        <v>2721</v>
      </c>
      <c r="C909" s="9" t="s">
        <v>7</v>
      </c>
      <c r="D909" s="9" t="s">
        <v>2722</v>
      </c>
      <c r="E909" s="9" t="s">
        <v>2723</v>
      </c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7">
        <v>908</v>
      </c>
      <c r="B910" s="8" t="s">
        <v>2724</v>
      </c>
      <c r="C910" s="9" t="s">
        <v>11</v>
      </c>
      <c r="D910" s="9" t="s">
        <v>2725</v>
      </c>
      <c r="E910" s="9" t="s">
        <v>2726</v>
      </c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7">
        <v>909</v>
      </c>
      <c r="B911" s="8" t="s">
        <v>2727</v>
      </c>
      <c r="C911" s="9" t="s">
        <v>11</v>
      </c>
      <c r="D911" s="9" t="s">
        <v>2728</v>
      </c>
      <c r="E911" s="9" t="s">
        <v>2729</v>
      </c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hidden="1" customHeight="1">
      <c r="A912" s="7">
        <v>910</v>
      </c>
      <c r="B912" s="8" t="s">
        <v>2730</v>
      </c>
      <c r="C912" s="9" t="s">
        <v>31</v>
      </c>
      <c r="D912" s="9" t="s">
        <v>2731</v>
      </c>
      <c r="E912" s="9" t="s">
        <v>2732</v>
      </c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7">
        <v>911</v>
      </c>
      <c r="B913" s="8" t="s">
        <v>2733</v>
      </c>
      <c r="C913" s="9" t="s">
        <v>11</v>
      </c>
      <c r="D913" s="9" t="s">
        <v>2734</v>
      </c>
      <c r="E913" s="9" t="s">
        <v>2735</v>
      </c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7">
        <v>912</v>
      </c>
      <c r="B914" s="8" t="s">
        <v>2736</v>
      </c>
      <c r="C914" s="9" t="s">
        <v>11</v>
      </c>
      <c r="D914" s="9" t="s">
        <v>2737</v>
      </c>
      <c r="E914" s="9" t="s">
        <v>2738</v>
      </c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7">
        <v>913</v>
      </c>
      <c r="B915" s="8" t="s">
        <v>2739</v>
      </c>
      <c r="C915" s="9" t="s">
        <v>11</v>
      </c>
      <c r="D915" s="9" t="s">
        <v>2740</v>
      </c>
      <c r="E915" s="9" t="s">
        <v>2741</v>
      </c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7">
        <v>914</v>
      </c>
      <c r="B916" s="8" t="s">
        <v>2742</v>
      </c>
      <c r="C916" s="9" t="s">
        <v>11</v>
      </c>
      <c r="D916" s="9" t="s">
        <v>2743</v>
      </c>
      <c r="E916" s="9" t="s">
        <v>2744</v>
      </c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7">
        <v>915</v>
      </c>
      <c r="B917" s="8" t="s">
        <v>2745</v>
      </c>
      <c r="C917" s="9" t="s">
        <v>11</v>
      </c>
      <c r="D917" s="9" t="s">
        <v>2746</v>
      </c>
      <c r="E917" s="9" t="s">
        <v>2747</v>
      </c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7">
        <v>916</v>
      </c>
      <c r="B918" s="8" t="s">
        <v>2748</v>
      </c>
      <c r="C918" s="9" t="s">
        <v>11</v>
      </c>
      <c r="D918" s="9" t="s">
        <v>2749</v>
      </c>
      <c r="E918" s="9" t="s">
        <v>2750</v>
      </c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7">
        <v>917</v>
      </c>
      <c r="B919" s="8" t="s">
        <v>2751</v>
      </c>
      <c r="C919" s="9" t="s">
        <v>11</v>
      </c>
      <c r="D919" s="9" t="s">
        <v>2752</v>
      </c>
      <c r="E919" s="9" t="s">
        <v>2753</v>
      </c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7">
        <v>918</v>
      </c>
      <c r="B920" s="8" t="s">
        <v>2754</v>
      </c>
      <c r="C920" s="9" t="s">
        <v>11</v>
      </c>
      <c r="D920" s="9" t="s">
        <v>2755</v>
      </c>
      <c r="E920" s="9" t="s">
        <v>2756</v>
      </c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hidden="1" customHeight="1">
      <c r="A921" s="7">
        <v>919</v>
      </c>
      <c r="B921" s="8" t="s">
        <v>2757</v>
      </c>
      <c r="C921" s="9" t="s">
        <v>7</v>
      </c>
      <c r="D921" s="9" t="s">
        <v>2758</v>
      </c>
      <c r="E921" s="9" t="s">
        <v>2759</v>
      </c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7">
        <v>920</v>
      </c>
      <c r="B922" s="8" t="s">
        <v>2760</v>
      </c>
      <c r="C922" s="9" t="s">
        <v>11</v>
      </c>
      <c r="D922" s="9" t="s">
        <v>2761</v>
      </c>
      <c r="E922" s="9" t="s">
        <v>2762</v>
      </c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hidden="1" customHeight="1">
      <c r="A923" s="7">
        <v>921</v>
      </c>
      <c r="B923" s="8" t="s">
        <v>2763</v>
      </c>
      <c r="C923" s="9" t="s">
        <v>7</v>
      </c>
      <c r="D923" s="9" t="s">
        <v>2764</v>
      </c>
      <c r="E923" s="9" t="s">
        <v>2765</v>
      </c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7">
        <v>922</v>
      </c>
      <c r="B924" s="8" t="s">
        <v>2766</v>
      </c>
      <c r="C924" s="9" t="s">
        <v>11</v>
      </c>
      <c r="D924" s="9" t="s">
        <v>2767</v>
      </c>
      <c r="E924" s="9" t="s">
        <v>2768</v>
      </c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7">
        <v>923</v>
      </c>
      <c r="B925" s="8" t="s">
        <v>2769</v>
      </c>
      <c r="C925" s="9" t="s">
        <v>11</v>
      </c>
      <c r="D925" s="9" t="s">
        <v>2770</v>
      </c>
      <c r="E925" s="9" t="s">
        <v>2771</v>
      </c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hidden="1" customHeight="1">
      <c r="A926" s="7">
        <v>924</v>
      </c>
      <c r="B926" s="8" t="s">
        <v>2772</v>
      </c>
      <c r="C926" s="9" t="s">
        <v>7</v>
      </c>
      <c r="D926" s="9" t="s">
        <v>2773</v>
      </c>
      <c r="E926" s="9" t="s">
        <v>2774</v>
      </c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7">
        <v>925</v>
      </c>
      <c r="B927" s="8" t="s">
        <v>2775</v>
      </c>
      <c r="C927" s="9" t="s">
        <v>11</v>
      </c>
      <c r="D927" s="9" t="s">
        <v>2776</v>
      </c>
      <c r="E927" s="9" t="s">
        <v>2777</v>
      </c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7">
        <v>926</v>
      </c>
      <c r="B928" s="8" t="s">
        <v>2778</v>
      </c>
      <c r="C928" s="9" t="s">
        <v>11</v>
      </c>
      <c r="D928" s="9" t="s">
        <v>2779</v>
      </c>
      <c r="E928" s="9" t="s">
        <v>2780</v>
      </c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7">
        <v>927</v>
      </c>
      <c r="B929" s="8" t="s">
        <v>2781</v>
      </c>
      <c r="C929" s="9" t="s">
        <v>11</v>
      </c>
      <c r="D929" s="9" t="s">
        <v>2782</v>
      </c>
      <c r="E929" s="9" t="s">
        <v>2783</v>
      </c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7">
        <v>928</v>
      </c>
      <c r="B930" s="8" t="s">
        <v>2784</v>
      </c>
      <c r="C930" s="9" t="s">
        <v>11</v>
      </c>
      <c r="D930" s="9" t="s">
        <v>2785</v>
      </c>
      <c r="E930" s="9" t="s">
        <v>2786</v>
      </c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7">
        <v>929</v>
      </c>
      <c r="B931" s="8" t="s">
        <v>2787</v>
      </c>
      <c r="C931" s="9" t="s">
        <v>11</v>
      </c>
      <c r="D931" s="9" t="s">
        <v>2788</v>
      </c>
      <c r="E931" s="9" t="s">
        <v>2789</v>
      </c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hidden="1" customHeight="1">
      <c r="A932" s="7">
        <v>930</v>
      </c>
      <c r="B932" s="8" t="s">
        <v>2790</v>
      </c>
      <c r="C932" s="9" t="s">
        <v>7</v>
      </c>
      <c r="D932" s="9" t="s">
        <v>2791</v>
      </c>
      <c r="E932" s="9" t="s">
        <v>2792</v>
      </c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hidden="1" customHeight="1">
      <c r="A933" s="7">
        <v>931</v>
      </c>
      <c r="B933" s="8" t="s">
        <v>2793</v>
      </c>
      <c r="C933" s="9" t="s">
        <v>7</v>
      </c>
      <c r="D933" s="9" t="s">
        <v>1330</v>
      </c>
      <c r="E933" s="9" t="s">
        <v>2794</v>
      </c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7">
        <v>932</v>
      </c>
      <c r="B934" s="8" t="s">
        <v>2795</v>
      </c>
      <c r="C934" s="9" t="s">
        <v>11</v>
      </c>
      <c r="D934" s="9" t="s">
        <v>2796</v>
      </c>
      <c r="E934" s="9" t="s">
        <v>2797</v>
      </c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7">
        <v>933</v>
      </c>
      <c r="B935" s="8" t="s">
        <v>2798</v>
      </c>
      <c r="C935" s="9" t="s">
        <v>11</v>
      </c>
      <c r="D935" s="9" t="s">
        <v>2799</v>
      </c>
      <c r="E935" s="9" t="s">
        <v>2800</v>
      </c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hidden="1" customHeight="1">
      <c r="A936" s="7">
        <v>934</v>
      </c>
      <c r="B936" s="8" t="s">
        <v>2801</v>
      </c>
      <c r="C936" s="9" t="s">
        <v>7</v>
      </c>
      <c r="D936" s="9" t="s">
        <v>2802</v>
      </c>
      <c r="E936" s="9" t="s">
        <v>2803</v>
      </c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7">
        <v>935</v>
      </c>
      <c r="B937" s="8" t="s">
        <v>2804</v>
      </c>
      <c r="C937" s="9" t="s">
        <v>11</v>
      </c>
      <c r="D937" s="9" t="s">
        <v>2805</v>
      </c>
      <c r="E937" s="9" t="s">
        <v>2806</v>
      </c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7">
        <v>936</v>
      </c>
      <c r="B938" s="8" t="s">
        <v>2807</v>
      </c>
      <c r="C938" s="9" t="s">
        <v>11</v>
      </c>
      <c r="D938" s="9" t="s">
        <v>2808</v>
      </c>
      <c r="E938" s="9" t="s">
        <v>2809</v>
      </c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hidden="1" customHeight="1">
      <c r="A939" s="7">
        <v>937</v>
      </c>
      <c r="B939" s="8" t="s">
        <v>2810</v>
      </c>
      <c r="C939" s="9" t="s">
        <v>7</v>
      </c>
      <c r="D939" s="9" t="s">
        <v>2811</v>
      </c>
      <c r="E939" s="9" t="s">
        <v>2812</v>
      </c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7">
        <v>938</v>
      </c>
      <c r="B940" s="8" t="s">
        <v>2813</v>
      </c>
      <c r="C940" s="9" t="s">
        <v>11</v>
      </c>
      <c r="D940" s="9" t="s">
        <v>2814</v>
      </c>
      <c r="E940" s="9" t="s">
        <v>2815</v>
      </c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hidden="1" customHeight="1">
      <c r="A941" s="7">
        <v>939</v>
      </c>
      <c r="B941" s="8" t="s">
        <v>2816</v>
      </c>
      <c r="C941" s="9" t="s">
        <v>7</v>
      </c>
      <c r="D941" s="9" t="s">
        <v>2817</v>
      </c>
      <c r="E941" s="9" t="s">
        <v>2818</v>
      </c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7">
        <v>940</v>
      </c>
      <c r="B942" s="8" t="s">
        <v>2819</v>
      </c>
      <c r="C942" s="9" t="s">
        <v>11</v>
      </c>
      <c r="D942" s="9" t="s">
        <v>2820</v>
      </c>
      <c r="E942" s="9" t="s">
        <v>2821</v>
      </c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7">
        <v>941</v>
      </c>
      <c r="B943" s="8" t="s">
        <v>2822</v>
      </c>
      <c r="C943" s="9" t="s">
        <v>11</v>
      </c>
      <c r="D943" s="9" t="s">
        <v>2823</v>
      </c>
      <c r="E943" s="9" t="s">
        <v>2824</v>
      </c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hidden="1" customHeight="1">
      <c r="A944" s="7">
        <v>942</v>
      </c>
      <c r="B944" s="8" t="s">
        <v>2825</v>
      </c>
      <c r="C944" s="9" t="s">
        <v>7</v>
      </c>
      <c r="D944" s="9" t="s">
        <v>2826</v>
      </c>
      <c r="E944" s="9" t="s">
        <v>2827</v>
      </c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7">
        <v>943</v>
      </c>
      <c r="B945" s="8" t="s">
        <v>2828</v>
      </c>
      <c r="C945" s="9" t="s">
        <v>11</v>
      </c>
      <c r="D945" s="9" t="s">
        <v>2829</v>
      </c>
      <c r="E945" s="9" t="s">
        <v>2830</v>
      </c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7">
        <v>944</v>
      </c>
      <c r="B946" s="8" t="s">
        <v>2831</v>
      </c>
      <c r="C946" s="9" t="s">
        <v>11</v>
      </c>
      <c r="D946" s="9" t="s">
        <v>2832</v>
      </c>
      <c r="E946" s="9" t="s">
        <v>2833</v>
      </c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hidden="1" customHeight="1">
      <c r="A947" s="7">
        <v>945</v>
      </c>
      <c r="B947" s="8" t="s">
        <v>2834</v>
      </c>
      <c r="C947" s="9" t="s">
        <v>7</v>
      </c>
      <c r="D947" s="9" t="s">
        <v>2835</v>
      </c>
      <c r="E947" s="9" t="s">
        <v>2836</v>
      </c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7">
        <v>946</v>
      </c>
      <c r="B948" s="8" t="s">
        <v>2837</v>
      </c>
      <c r="C948" s="9" t="s">
        <v>11</v>
      </c>
      <c r="D948" s="9" t="s">
        <v>2838</v>
      </c>
      <c r="E948" s="9" t="s">
        <v>2839</v>
      </c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7">
        <v>947</v>
      </c>
      <c r="B949" s="8" t="s">
        <v>2840</v>
      </c>
      <c r="C949" s="9" t="s">
        <v>11</v>
      </c>
      <c r="D949" s="9" t="s">
        <v>2841</v>
      </c>
      <c r="E949" s="9" t="s">
        <v>2842</v>
      </c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hidden="1" customHeight="1">
      <c r="A950" s="7">
        <v>948</v>
      </c>
      <c r="B950" s="8" t="s">
        <v>2843</v>
      </c>
      <c r="C950" s="9" t="s">
        <v>7</v>
      </c>
      <c r="D950" s="9" t="s">
        <v>2844</v>
      </c>
      <c r="E950" s="9" t="s">
        <v>2845</v>
      </c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hidden="1" customHeight="1">
      <c r="A951" s="7">
        <v>949</v>
      </c>
      <c r="B951" s="8" t="s">
        <v>2846</v>
      </c>
      <c r="C951" s="9" t="s">
        <v>7</v>
      </c>
      <c r="D951" s="9" t="s">
        <v>2847</v>
      </c>
      <c r="E951" s="9" t="s">
        <v>2848</v>
      </c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hidden="1" customHeight="1">
      <c r="A952" s="7">
        <v>950</v>
      </c>
      <c r="B952" s="8" t="s">
        <v>2849</v>
      </c>
      <c r="C952" s="9" t="s">
        <v>7</v>
      </c>
      <c r="D952" s="9" t="s">
        <v>2850</v>
      </c>
      <c r="E952" s="9" t="s">
        <v>2851</v>
      </c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7">
        <v>951</v>
      </c>
      <c r="B953" s="8" t="s">
        <v>2852</v>
      </c>
      <c r="C953" s="9" t="s">
        <v>11</v>
      </c>
      <c r="D953" s="9" t="s">
        <v>2853</v>
      </c>
      <c r="E953" s="9" t="s">
        <v>2854</v>
      </c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7">
        <v>952</v>
      </c>
      <c r="B954" s="8" t="s">
        <v>2855</v>
      </c>
      <c r="C954" s="9" t="s">
        <v>11</v>
      </c>
      <c r="D954" s="9" t="s">
        <v>2856</v>
      </c>
      <c r="E954" s="9" t="s">
        <v>2857</v>
      </c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7">
        <v>953</v>
      </c>
      <c r="B955" s="8" t="s">
        <v>2858</v>
      </c>
      <c r="C955" s="9" t="s">
        <v>11</v>
      </c>
      <c r="D955" s="9" t="s">
        <v>2859</v>
      </c>
      <c r="E955" s="9" t="s">
        <v>2860</v>
      </c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hidden="1" customHeight="1">
      <c r="A956" s="7">
        <v>954</v>
      </c>
      <c r="B956" s="8" t="s">
        <v>2861</v>
      </c>
      <c r="C956" s="9" t="s">
        <v>7</v>
      </c>
      <c r="D956" s="9" t="s">
        <v>2862</v>
      </c>
      <c r="E956" s="9" t="s">
        <v>2863</v>
      </c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hidden="1" customHeight="1">
      <c r="A957" s="7">
        <v>955</v>
      </c>
      <c r="B957" s="8" t="s">
        <v>2864</v>
      </c>
      <c r="C957" s="9" t="s">
        <v>7</v>
      </c>
      <c r="D957" s="9" t="s">
        <v>2865</v>
      </c>
      <c r="E957" s="9" t="s">
        <v>2866</v>
      </c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hidden="1" customHeight="1">
      <c r="A958" s="7">
        <v>956</v>
      </c>
      <c r="B958" s="8" t="s">
        <v>2867</v>
      </c>
      <c r="C958" s="9" t="s">
        <v>7</v>
      </c>
      <c r="D958" s="9" t="s">
        <v>2868</v>
      </c>
      <c r="E958" s="9" t="s">
        <v>2869</v>
      </c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hidden="1" customHeight="1">
      <c r="A959" s="7">
        <v>957</v>
      </c>
      <c r="B959" s="8" t="s">
        <v>2870</v>
      </c>
      <c r="C959" s="9" t="s">
        <v>7</v>
      </c>
      <c r="D959" s="9" t="s">
        <v>2871</v>
      </c>
      <c r="E959" s="9" t="s">
        <v>2872</v>
      </c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7">
        <v>958</v>
      </c>
      <c r="B960" s="8" t="s">
        <v>2873</v>
      </c>
      <c r="C960" s="9" t="s">
        <v>11</v>
      </c>
      <c r="D960" s="9" t="s">
        <v>2874</v>
      </c>
      <c r="E960" s="9" t="s">
        <v>2875</v>
      </c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7">
        <v>959</v>
      </c>
      <c r="B961" s="8" t="s">
        <v>2876</v>
      </c>
      <c r="C961" s="9" t="s">
        <v>11</v>
      </c>
      <c r="D961" s="9" t="s">
        <v>2877</v>
      </c>
      <c r="E961" s="9" t="s">
        <v>2878</v>
      </c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hidden="1" customHeight="1">
      <c r="A962" s="7">
        <v>960</v>
      </c>
      <c r="B962" s="8" t="s">
        <v>2879</v>
      </c>
      <c r="C962" s="9" t="s">
        <v>7</v>
      </c>
      <c r="D962" s="9" t="s">
        <v>2880</v>
      </c>
      <c r="E962" s="9" t="s">
        <v>2881</v>
      </c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7">
        <v>961</v>
      </c>
      <c r="B963" s="8" t="s">
        <v>2882</v>
      </c>
      <c r="C963" s="9" t="s">
        <v>11</v>
      </c>
      <c r="D963" s="9" t="s">
        <v>2883</v>
      </c>
      <c r="E963" s="9" t="s">
        <v>2884</v>
      </c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hidden="1" customHeight="1">
      <c r="A964" s="7">
        <v>962</v>
      </c>
      <c r="B964" s="8" t="s">
        <v>2885</v>
      </c>
      <c r="C964" s="9" t="s">
        <v>7</v>
      </c>
      <c r="D964" s="9" t="s">
        <v>2886</v>
      </c>
      <c r="E964" s="9" t="s">
        <v>2887</v>
      </c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7">
        <v>963</v>
      </c>
      <c r="B965" s="8" t="s">
        <v>2888</v>
      </c>
      <c r="C965" s="9" t="s">
        <v>11</v>
      </c>
      <c r="D965" s="9" t="s">
        <v>2889</v>
      </c>
      <c r="E965" s="9" t="s">
        <v>2890</v>
      </c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7">
        <v>964</v>
      </c>
      <c r="B966" s="8" t="s">
        <v>2891</v>
      </c>
      <c r="C966" s="9" t="s">
        <v>11</v>
      </c>
      <c r="D966" s="9" t="s">
        <v>2892</v>
      </c>
      <c r="E966" s="9" t="s">
        <v>2893</v>
      </c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7">
        <v>965</v>
      </c>
      <c r="B967" s="8" t="s">
        <v>2894</v>
      </c>
      <c r="C967" s="9" t="s">
        <v>11</v>
      </c>
      <c r="D967" s="9" t="s">
        <v>2895</v>
      </c>
      <c r="E967" s="9" t="s">
        <v>2896</v>
      </c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7">
        <v>966</v>
      </c>
      <c r="B968" s="8" t="s">
        <v>2897</v>
      </c>
      <c r="C968" s="9" t="s">
        <v>11</v>
      </c>
      <c r="D968" s="9" t="s">
        <v>2898</v>
      </c>
      <c r="E968" s="9" t="s">
        <v>2899</v>
      </c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hidden="1" customHeight="1">
      <c r="A969" s="7">
        <v>967</v>
      </c>
      <c r="B969" s="8" t="s">
        <v>2900</v>
      </c>
      <c r="C969" s="9" t="s">
        <v>7</v>
      </c>
      <c r="D969" s="9" t="s">
        <v>2901</v>
      </c>
      <c r="E969" s="9" t="s">
        <v>2902</v>
      </c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7">
        <v>968</v>
      </c>
      <c r="B970" s="8" t="s">
        <v>2903</v>
      </c>
      <c r="C970" s="9" t="s">
        <v>11</v>
      </c>
      <c r="D970" s="9" t="s">
        <v>2904</v>
      </c>
      <c r="E970" s="9" t="s">
        <v>2905</v>
      </c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7">
        <v>969</v>
      </c>
      <c r="B971" s="8" t="s">
        <v>2906</v>
      </c>
      <c r="C971" s="9" t="s">
        <v>11</v>
      </c>
      <c r="D971" s="9" t="s">
        <v>2907</v>
      </c>
      <c r="E971" s="9" t="s">
        <v>2908</v>
      </c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7">
        <v>970</v>
      </c>
      <c r="B972" s="8" t="s">
        <v>2909</v>
      </c>
      <c r="C972" s="9" t="s">
        <v>11</v>
      </c>
      <c r="D972" s="9" t="s">
        <v>2910</v>
      </c>
      <c r="E972" s="9" t="s">
        <v>2911</v>
      </c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7">
        <v>971</v>
      </c>
      <c r="B973" s="8" t="s">
        <v>2912</v>
      </c>
      <c r="C973" s="9" t="s">
        <v>11</v>
      </c>
      <c r="D973" s="9" t="s">
        <v>2913</v>
      </c>
      <c r="E973" s="9" t="s">
        <v>2914</v>
      </c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hidden="1" customHeight="1">
      <c r="A974" s="7">
        <v>972</v>
      </c>
      <c r="B974" s="8" t="s">
        <v>2915</v>
      </c>
      <c r="C974" s="9" t="s">
        <v>7</v>
      </c>
      <c r="D974" s="9" t="s">
        <v>2916</v>
      </c>
      <c r="E974" s="9" t="s">
        <v>2917</v>
      </c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7">
        <v>973</v>
      </c>
      <c r="B975" s="8" t="s">
        <v>2918</v>
      </c>
      <c r="C975" s="9" t="s">
        <v>11</v>
      </c>
      <c r="D975" s="9" t="s">
        <v>2919</v>
      </c>
      <c r="E975" s="9" t="s">
        <v>2920</v>
      </c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hidden="1" customHeight="1">
      <c r="A976" s="7">
        <v>974</v>
      </c>
      <c r="B976" s="8" t="s">
        <v>2921</v>
      </c>
      <c r="C976" s="9" t="s">
        <v>7</v>
      </c>
      <c r="D976" s="9" t="s">
        <v>2922</v>
      </c>
      <c r="E976" s="9" t="s">
        <v>2923</v>
      </c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7">
        <v>975</v>
      </c>
      <c r="B977" s="8" t="s">
        <v>2924</v>
      </c>
      <c r="C977" s="9" t="s">
        <v>11</v>
      </c>
      <c r="D977" s="9" t="s">
        <v>2925</v>
      </c>
      <c r="E977" s="9" t="s">
        <v>2926</v>
      </c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7">
        <v>976</v>
      </c>
      <c r="B978" s="8" t="s">
        <v>2927</v>
      </c>
      <c r="C978" s="9" t="s">
        <v>11</v>
      </c>
      <c r="D978" s="9" t="s">
        <v>2928</v>
      </c>
      <c r="E978" s="9" t="s">
        <v>2929</v>
      </c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7">
        <v>977</v>
      </c>
      <c r="B979" s="8" t="s">
        <v>2930</v>
      </c>
      <c r="C979" s="9" t="s">
        <v>11</v>
      </c>
      <c r="D979" s="9" t="s">
        <v>2931</v>
      </c>
      <c r="E979" s="9" t="s">
        <v>2932</v>
      </c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7">
        <v>978</v>
      </c>
      <c r="B980" s="8" t="s">
        <v>2933</v>
      </c>
      <c r="C980" s="9" t="s">
        <v>11</v>
      </c>
      <c r="D980" s="9" t="s">
        <v>2934</v>
      </c>
      <c r="E980" s="9" t="s">
        <v>2935</v>
      </c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7">
        <v>979</v>
      </c>
      <c r="B981" s="8" t="s">
        <v>2936</v>
      </c>
      <c r="C981" s="9" t="s">
        <v>11</v>
      </c>
      <c r="D981" s="9" t="s">
        <v>2937</v>
      </c>
      <c r="E981" s="9" t="s">
        <v>2938</v>
      </c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7">
        <v>980</v>
      </c>
      <c r="B982" s="8" t="s">
        <v>2939</v>
      </c>
      <c r="C982" s="9" t="s">
        <v>11</v>
      </c>
      <c r="D982" s="9" t="s">
        <v>2940</v>
      </c>
      <c r="E982" s="9" t="s">
        <v>2941</v>
      </c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hidden="1" customHeight="1">
      <c r="A983" s="7">
        <v>981</v>
      </c>
      <c r="B983" s="8" t="s">
        <v>2942</v>
      </c>
      <c r="C983" s="9" t="s">
        <v>7</v>
      </c>
      <c r="D983" s="9" t="s">
        <v>2943</v>
      </c>
      <c r="E983" s="9" t="s">
        <v>2944</v>
      </c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7">
        <v>982</v>
      </c>
      <c r="B984" s="8" t="s">
        <v>2945</v>
      </c>
      <c r="C984" s="9" t="s">
        <v>11</v>
      </c>
      <c r="D984" s="9" t="s">
        <v>2946</v>
      </c>
      <c r="E984" s="9" t="s">
        <v>2947</v>
      </c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7">
        <v>983</v>
      </c>
      <c r="B985" s="8" t="s">
        <v>2948</v>
      </c>
      <c r="C985" s="9" t="s">
        <v>11</v>
      </c>
      <c r="D985" s="9" t="s">
        <v>2949</v>
      </c>
      <c r="E985" s="9" t="s">
        <v>2950</v>
      </c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hidden="1" customHeight="1">
      <c r="A986" s="7">
        <v>984</v>
      </c>
      <c r="B986" s="8" t="s">
        <v>2951</v>
      </c>
      <c r="C986" s="9" t="s">
        <v>31</v>
      </c>
      <c r="D986" s="9" t="s">
        <v>2952</v>
      </c>
      <c r="E986" s="9" t="s">
        <v>2953</v>
      </c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7">
        <v>985</v>
      </c>
      <c r="B987" s="8" t="s">
        <v>2954</v>
      </c>
      <c r="C987" s="9" t="s">
        <v>11</v>
      </c>
      <c r="D987" s="9" t="s">
        <v>2955</v>
      </c>
      <c r="E987" s="9" t="s">
        <v>2956</v>
      </c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7">
        <v>986</v>
      </c>
      <c r="B988" s="8" t="s">
        <v>2957</v>
      </c>
      <c r="C988" s="9" t="s">
        <v>11</v>
      </c>
      <c r="D988" s="9" t="s">
        <v>2958</v>
      </c>
      <c r="E988" s="9" t="s">
        <v>2959</v>
      </c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7">
        <v>987</v>
      </c>
      <c r="B989" s="8" t="s">
        <v>2960</v>
      </c>
      <c r="C989" s="9" t="s">
        <v>11</v>
      </c>
      <c r="D989" s="9" t="s">
        <v>2961</v>
      </c>
      <c r="E989" s="9" t="s">
        <v>2962</v>
      </c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hidden="1" customHeight="1">
      <c r="A990" s="7">
        <v>988</v>
      </c>
      <c r="B990" s="8" t="s">
        <v>2963</v>
      </c>
      <c r="C990" s="9" t="s">
        <v>7</v>
      </c>
      <c r="D990" s="9" t="s">
        <v>2964</v>
      </c>
      <c r="E990" s="9" t="s">
        <v>2965</v>
      </c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hidden="1" customHeight="1">
      <c r="A991" s="7">
        <v>989</v>
      </c>
      <c r="B991" s="8" t="s">
        <v>2966</v>
      </c>
      <c r="C991" s="9" t="s">
        <v>7</v>
      </c>
      <c r="D991" s="9" t="s">
        <v>2967</v>
      </c>
      <c r="E991" s="9" t="s">
        <v>2968</v>
      </c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7">
        <v>990</v>
      </c>
      <c r="B992" s="8" t="s">
        <v>2969</v>
      </c>
      <c r="C992" s="9" t="s">
        <v>11</v>
      </c>
      <c r="D992" s="9" t="s">
        <v>2970</v>
      </c>
      <c r="E992" s="9" t="s">
        <v>2971</v>
      </c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hidden="1" customHeight="1">
      <c r="A993" s="7">
        <v>991</v>
      </c>
      <c r="B993" s="8" t="s">
        <v>2972</v>
      </c>
      <c r="C993" s="9" t="s">
        <v>7</v>
      </c>
      <c r="D993" s="9" t="s">
        <v>2973</v>
      </c>
      <c r="E993" s="9" t="s">
        <v>2974</v>
      </c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7">
        <v>992</v>
      </c>
      <c r="B994" s="8" t="s">
        <v>2975</v>
      </c>
      <c r="C994" s="9" t="s">
        <v>11</v>
      </c>
      <c r="D994" s="9" t="s">
        <v>2976</v>
      </c>
      <c r="E994" s="9" t="s">
        <v>2977</v>
      </c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7">
        <v>993</v>
      </c>
      <c r="B995" s="8" t="s">
        <v>2978</v>
      </c>
      <c r="C995" s="9" t="s">
        <v>11</v>
      </c>
      <c r="D995" s="9" t="s">
        <v>2979</v>
      </c>
      <c r="E995" s="9" t="s">
        <v>2980</v>
      </c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7">
        <v>994</v>
      </c>
      <c r="B996" s="8" t="s">
        <v>2981</v>
      </c>
      <c r="C996" s="9" t="s">
        <v>11</v>
      </c>
      <c r="D996" s="9" t="s">
        <v>2982</v>
      </c>
      <c r="E996" s="9" t="s">
        <v>2983</v>
      </c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7">
        <v>995</v>
      </c>
      <c r="B997" s="8" t="s">
        <v>2984</v>
      </c>
      <c r="C997" s="9" t="s">
        <v>11</v>
      </c>
      <c r="D997" s="9" t="s">
        <v>2985</v>
      </c>
      <c r="E997" s="9" t="s">
        <v>2986</v>
      </c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7">
        <v>996</v>
      </c>
      <c r="B998" s="8" t="s">
        <v>2987</v>
      </c>
      <c r="C998" s="9" t="s">
        <v>11</v>
      </c>
      <c r="D998" s="9" t="s">
        <v>2988</v>
      </c>
      <c r="E998" s="9" t="s">
        <v>2989</v>
      </c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hidden="1" customHeight="1">
      <c r="A999" s="7">
        <v>997</v>
      </c>
      <c r="B999" s="8" t="s">
        <v>2990</v>
      </c>
      <c r="C999" s="9" t="s">
        <v>7</v>
      </c>
      <c r="D999" s="9" t="s">
        <v>2991</v>
      </c>
      <c r="E999" s="9" t="s">
        <v>2992</v>
      </c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7">
        <v>998</v>
      </c>
      <c r="B1000" s="8" t="s">
        <v>2993</v>
      </c>
      <c r="C1000" s="9" t="s">
        <v>11</v>
      </c>
      <c r="D1000" s="9" t="s">
        <v>2994</v>
      </c>
      <c r="E1000" s="9" t="s">
        <v>2995</v>
      </c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9.5" hidden="1" customHeight="1">
      <c r="A1001" s="7">
        <v>999</v>
      </c>
      <c r="B1001" s="8" t="s">
        <v>2996</v>
      </c>
      <c r="C1001" s="9" t="s">
        <v>7</v>
      </c>
      <c r="D1001" s="9" t="s">
        <v>2997</v>
      </c>
      <c r="E1001" s="9" t="s">
        <v>2998</v>
      </c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9.5" hidden="1" customHeight="1">
      <c r="A1002" s="7">
        <v>1000</v>
      </c>
      <c r="B1002" s="8" t="s">
        <v>2999</v>
      </c>
      <c r="C1002" s="9" t="s">
        <v>7</v>
      </c>
      <c r="D1002" s="9" t="s">
        <v>3000</v>
      </c>
      <c r="E1002" s="9" t="s">
        <v>3001</v>
      </c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9.5" customHeight="1">
      <c r="A1003" s="7">
        <v>1001</v>
      </c>
      <c r="B1003" s="8" t="s">
        <v>3002</v>
      </c>
      <c r="C1003" s="9" t="s">
        <v>11</v>
      </c>
      <c r="D1003" s="9" t="s">
        <v>3003</v>
      </c>
      <c r="E1003" s="9" t="s">
        <v>3004</v>
      </c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9.5" hidden="1" customHeight="1">
      <c r="A1004" s="7">
        <v>1002</v>
      </c>
      <c r="B1004" s="8" t="s">
        <v>3005</v>
      </c>
      <c r="C1004" s="9" t="s">
        <v>7</v>
      </c>
      <c r="D1004" s="9" t="s">
        <v>3006</v>
      </c>
      <c r="E1004" s="9" t="s">
        <v>3007</v>
      </c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9.5" customHeight="1">
      <c r="A1005" s="7">
        <v>1003</v>
      </c>
      <c r="B1005" s="8" t="s">
        <v>3008</v>
      </c>
      <c r="C1005" s="9" t="s">
        <v>11</v>
      </c>
      <c r="D1005" s="9" t="s">
        <v>3009</v>
      </c>
      <c r="E1005" s="9" t="s">
        <v>3010</v>
      </c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9.5" customHeight="1">
      <c r="A1006" s="7">
        <v>1004</v>
      </c>
      <c r="B1006" s="8" t="s">
        <v>3011</v>
      </c>
      <c r="C1006" s="9" t="s">
        <v>11</v>
      </c>
      <c r="D1006" s="9" t="s">
        <v>3012</v>
      </c>
      <c r="E1006" s="9" t="s">
        <v>3013</v>
      </c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9.5" customHeight="1">
      <c r="A1007" s="7">
        <v>1005</v>
      </c>
      <c r="B1007" s="8" t="s">
        <v>3014</v>
      </c>
      <c r="C1007" s="9" t="s">
        <v>11</v>
      </c>
      <c r="D1007" s="9" t="s">
        <v>3015</v>
      </c>
      <c r="E1007" s="9" t="s">
        <v>3016</v>
      </c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9.5" hidden="1" customHeight="1">
      <c r="A1008" s="7">
        <v>1006</v>
      </c>
      <c r="B1008" s="8" t="s">
        <v>3017</v>
      </c>
      <c r="C1008" s="9" t="s">
        <v>7</v>
      </c>
      <c r="D1008" s="9" t="s">
        <v>3018</v>
      </c>
      <c r="E1008" s="9" t="s">
        <v>3019</v>
      </c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9.5" customHeight="1">
      <c r="A1009" s="7">
        <v>1007</v>
      </c>
      <c r="B1009" s="8" t="s">
        <v>3020</v>
      </c>
      <c r="C1009" s="9" t="s">
        <v>11</v>
      </c>
      <c r="D1009" s="9" t="s">
        <v>3021</v>
      </c>
      <c r="E1009" s="9" t="s">
        <v>3022</v>
      </c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9.5" customHeight="1">
      <c r="A1010" s="7">
        <v>1008</v>
      </c>
      <c r="B1010" s="8" t="s">
        <v>3023</v>
      </c>
      <c r="C1010" s="9" t="s">
        <v>11</v>
      </c>
      <c r="D1010" s="9" t="s">
        <v>3024</v>
      </c>
      <c r="E1010" s="9" t="s">
        <v>3025</v>
      </c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9.5" hidden="1" customHeight="1">
      <c r="A1011" s="7">
        <v>1009</v>
      </c>
      <c r="B1011" s="8" t="s">
        <v>3026</v>
      </c>
      <c r="C1011" s="9" t="s">
        <v>7</v>
      </c>
      <c r="D1011" s="9" t="s">
        <v>3027</v>
      </c>
      <c r="E1011" s="9" t="s">
        <v>3028</v>
      </c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9.5" customHeight="1">
      <c r="A1012" s="7">
        <v>1010</v>
      </c>
      <c r="B1012" s="8" t="s">
        <v>3029</v>
      </c>
      <c r="C1012" s="9" t="s">
        <v>11</v>
      </c>
      <c r="D1012" s="9" t="s">
        <v>3030</v>
      </c>
      <c r="E1012" s="9" t="s">
        <v>3031</v>
      </c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9.5" customHeight="1">
      <c r="A1013" s="7">
        <v>1011</v>
      </c>
      <c r="B1013" s="8" t="s">
        <v>3032</v>
      </c>
      <c r="C1013" s="9" t="s">
        <v>11</v>
      </c>
      <c r="D1013" s="9" t="s">
        <v>3033</v>
      </c>
      <c r="E1013" s="9" t="s">
        <v>3034</v>
      </c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9.5" customHeight="1">
      <c r="A1014" s="7">
        <v>1012</v>
      </c>
      <c r="B1014" s="8" t="s">
        <v>3035</v>
      </c>
      <c r="C1014" s="9" t="s">
        <v>11</v>
      </c>
      <c r="D1014" s="9" t="s">
        <v>3036</v>
      </c>
      <c r="E1014" s="9" t="s">
        <v>3037</v>
      </c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9.5" customHeight="1">
      <c r="A1015" s="7">
        <v>1013</v>
      </c>
      <c r="B1015" s="8" t="s">
        <v>3038</v>
      </c>
      <c r="C1015" s="9" t="s">
        <v>11</v>
      </c>
      <c r="D1015" s="9" t="s">
        <v>3039</v>
      </c>
      <c r="E1015" s="9" t="s">
        <v>3040</v>
      </c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9.5" hidden="1" customHeight="1">
      <c r="A1016" s="10"/>
      <c r="B1016" s="11"/>
      <c r="C1016" s="11"/>
      <c r="D1016" s="11"/>
      <c r="E1016" s="1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9.5" customHeight="1">
      <c r="A1017" s="10"/>
      <c r="B1017" s="12" t="s">
        <v>3041</v>
      </c>
      <c r="C1017" s="13" t="s">
        <v>3042</v>
      </c>
      <c r="D1017" s="11"/>
      <c r="E1017" s="1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9.5" hidden="1" customHeight="1">
      <c r="A1018" s="10"/>
      <c r="B1018" s="12" t="s">
        <v>3043</v>
      </c>
      <c r="C1018" s="13" t="s">
        <v>3044</v>
      </c>
      <c r="D1018" s="11"/>
      <c r="E1018" s="1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9.5" hidden="1" customHeight="1">
      <c r="A1019" s="10"/>
      <c r="B1019" s="11"/>
      <c r="C1019" s="13" t="s">
        <v>3045</v>
      </c>
      <c r="D1019" s="11"/>
      <c r="E1019" s="1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9.5" hidden="1" customHeight="1">
      <c r="A1020" s="10"/>
      <c r="B1020" s="11"/>
      <c r="C1020" s="11"/>
      <c r="D1020" s="11"/>
      <c r="E1020" s="1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</sheetData>
  <autoFilter ref="C1:C1020" xr:uid="{D08FC1C7-44F3-41AB-8EC8-E476EA3DCE93}">
    <filterColumn colId="0">
      <filters>
        <filter val="死亡事故"/>
        <filter val="死亡事故:Death"/>
      </filters>
    </filterColumn>
  </autoFilter>
  <mergeCells count="1">
    <mergeCell ref="A1:E1"/>
  </mergeCells>
  <phoneticPr fontId="3" type="noConversion"/>
  <pageMargins left="1" right="1" top="1" bottom="1" header="0" footer="0"/>
  <pageSetup orientation="portrait" r:id="rId1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3CC3-802A-4DF1-A447-8AACDD5F15FA}">
  <dimension ref="A1:B26"/>
  <sheetViews>
    <sheetView workbookViewId="0">
      <selection activeCell="A3" sqref="A3"/>
    </sheetView>
  </sheetViews>
  <sheetFormatPr defaultRowHeight="12.5"/>
  <cols>
    <col min="2" max="2" width="12.81640625" customWidth="1"/>
  </cols>
  <sheetData>
    <row r="1" spans="1:2">
      <c r="A1" s="35" t="s">
        <v>3101</v>
      </c>
      <c r="B1" s="35" t="s">
        <v>3100</v>
      </c>
    </row>
    <row r="2" spans="1:2">
      <c r="A2" s="36" t="s">
        <v>3052</v>
      </c>
      <c r="B2" s="37">
        <v>9</v>
      </c>
    </row>
    <row r="3" spans="1:2">
      <c r="A3" s="36" t="s">
        <v>3054</v>
      </c>
      <c r="B3" s="37">
        <v>14</v>
      </c>
    </row>
    <row r="4" spans="1:2">
      <c r="A4" s="36" t="s">
        <v>3056</v>
      </c>
      <c r="B4" s="37">
        <v>10</v>
      </c>
    </row>
    <row r="5" spans="1:2">
      <c r="A5" s="36" t="s">
        <v>3058</v>
      </c>
      <c r="B5" s="37">
        <v>10</v>
      </c>
    </row>
    <row r="6" spans="1:2">
      <c r="A6" s="36" t="s">
        <v>3060</v>
      </c>
      <c r="B6" s="37">
        <v>15</v>
      </c>
    </row>
    <row r="7" spans="1:2">
      <c r="A7" s="36" t="s">
        <v>3062</v>
      </c>
      <c r="B7" s="37">
        <v>20</v>
      </c>
    </row>
    <row r="8" spans="1:2">
      <c r="A8" s="36" t="s">
        <v>3064</v>
      </c>
      <c r="B8" s="37">
        <v>34</v>
      </c>
    </row>
    <row r="9" spans="1:2">
      <c r="A9" s="36" t="s">
        <v>3066</v>
      </c>
      <c r="B9" s="37">
        <v>35</v>
      </c>
    </row>
    <row r="10" spans="1:2">
      <c r="A10" s="36" t="s">
        <v>3068</v>
      </c>
      <c r="B10" s="37">
        <v>43</v>
      </c>
    </row>
    <row r="11" spans="1:2">
      <c r="A11" s="36" t="s">
        <v>3070</v>
      </c>
      <c r="B11" s="37">
        <v>44</v>
      </c>
    </row>
    <row r="12" spans="1:2">
      <c r="A12" s="36" t="s">
        <v>3072</v>
      </c>
      <c r="B12" s="37">
        <v>47</v>
      </c>
    </row>
    <row r="13" spans="1:2">
      <c r="A13" s="36" t="s">
        <v>3074</v>
      </c>
      <c r="B13" s="37">
        <v>41</v>
      </c>
    </row>
    <row r="14" spans="1:2">
      <c r="A14" s="36" t="s">
        <v>3076</v>
      </c>
      <c r="B14" s="37">
        <v>19</v>
      </c>
    </row>
    <row r="15" spans="1:2">
      <c r="A15" s="36" t="s">
        <v>3078</v>
      </c>
      <c r="B15" s="37">
        <v>20</v>
      </c>
    </row>
    <row r="16" spans="1:2">
      <c r="A16" s="36" t="s">
        <v>3080</v>
      </c>
      <c r="B16" s="37">
        <v>37</v>
      </c>
    </row>
    <row r="17" spans="1:2">
      <c r="A17" s="36" t="s">
        <v>3082</v>
      </c>
      <c r="B17" s="37">
        <v>41</v>
      </c>
    </row>
    <row r="18" spans="1:2">
      <c r="A18" s="36" t="s">
        <v>3084</v>
      </c>
      <c r="B18" s="37">
        <v>27</v>
      </c>
    </row>
    <row r="19" spans="1:2">
      <c r="A19" s="36" t="s">
        <v>3086</v>
      </c>
      <c r="B19" s="37">
        <v>47</v>
      </c>
    </row>
    <row r="20" spans="1:2">
      <c r="A20" s="36" t="s">
        <v>3088</v>
      </c>
      <c r="B20" s="37">
        <v>47</v>
      </c>
    </row>
    <row r="21" spans="1:2">
      <c r="A21" s="36" t="s">
        <v>3090</v>
      </c>
      <c r="B21" s="37">
        <v>46</v>
      </c>
    </row>
    <row r="22" spans="1:2">
      <c r="A22" s="36" t="s">
        <v>3092</v>
      </c>
      <c r="B22" s="37">
        <v>42</v>
      </c>
    </row>
    <row r="23" spans="1:2">
      <c r="A23" s="36" t="s">
        <v>3094</v>
      </c>
      <c r="B23" s="37">
        <v>33</v>
      </c>
    </row>
    <row r="24" spans="1:2">
      <c r="A24" s="36" t="s">
        <v>3096</v>
      </c>
      <c r="B24" s="37">
        <v>30</v>
      </c>
    </row>
    <row r="25" spans="1:2">
      <c r="A25" s="36" t="s">
        <v>3098</v>
      </c>
      <c r="B25" s="37">
        <v>24</v>
      </c>
    </row>
    <row r="26" spans="1:2">
      <c r="A26" s="35"/>
      <c r="B26" s="37">
        <v>735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1492B-61E7-477A-BA97-8BFE904056D4}">
  <dimension ref="A1:I736"/>
  <sheetViews>
    <sheetView workbookViewId="0">
      <selection activeCell="H16" sqref="H16"/>
    </sheetView>
  </sheetViews>
  <sheetFormatPr defaultRowHeight="12.5"/>
  <cols>
    <col min="2" max="2" width="17.90625" bestFit="1" customWidth="1"/>
    <col min="3" max="3" width="8.54296875" bestFit="1" customWidth="1"/>
    <col min="4" max="4" width="26.7265625" customWidth="1"/>
    <col min="5" max="5" width="18.81640625" bestFit="1" customWidth="1"/>
    <col min="9" max="9" width="31.1796875" bestFit="1" customWidth="1"/>
  </cols>
  <sheetData>
    <row r="1" spans="1:9" ht="13">
      <c r="A1" s="16">
        <v>147</v>
      </c>
      <c r="B1" s="18" t="s">
        <v>445</v>
      </c>
      <c r="C1" s="18" t="s">
        <v>11</v>
      </c>
      <c r="D1" s="18" t="s">
        <v>446</v>
      </c>
      <c r="E1" s="18" t="s">
        <v>447</v>
      </c>
      <c r="F1" t="str">
        <f t="shared" ref="F1:F64" si="0">LEFT(B1,6)</f>
        <v>310101</v>
      </c>
    </row>
    <row r="2" spans="1:9" ht="13">
      <c r="A2" s="7">
        <v>180</v>
      </c>
      <c r="B2" s="8" t="s">
        <v>544</v>
      </c>
      <c r="C2" s="13" t="s">
        <v>11</v>
      </c>
      <c r="D2" s="13" t="s">
        <v>545</v>
      </c>
      <c r="E2" s="13" t="s">
        <v>546</v>
      </c>
      <c r="F2" t="str">
        <f t="shared" si="0"/>
        <v>310101</v>
      </c>
      <c r="H2" s="35">
        <f>COUNTIF(F1:F736,LEFT(I2,6))</f>
        <v>14</v>
      </c>
      <c r="I2" s="35" t="s">
        <v>3103</v>
      </c>
    </row>
    <row r="3" spans="1:9" ht="13">
      <c r="A3" s="7">
        <v>274</v>
      </c>
      <c r="B3" s="8" t="s">
        <v>826</v>
      </c>
      <c r="C3" s="13" t="s">
        <v>11</v>
      </c>
      <c r="D3" s="13" t="s">
        <v>827</v>
      </c>
      <c r="E3" s="13" t="s">
        <v>828</v>
      </c>
      <c r="F3" t="str">
        <f t="shared" si="0"/>
        <v>310101</v>
      </c>
      <c r="H3" s="35">
        <f>COUNTIF(F1:F736,LEFT(I3,6))</f>
        <v>0</v>
      </c>
      <c r="I3" s="35" t="s">
        <v>3104</v>
      </c>
    </row>
    <row r="4" spans="1:9" ht="13">
      <c r="A4" s="7">
        <v>288</v>
      </c>
      <c r="B4" s="8" t="s">
        <v>868</v>
      </c>
      <c r="C4" s="13" t="s">
        <v>11</v>
      </c>
      <c r="D4" s="13" t="s">
        <v>869</v>
      </c>
      <c r="E4" s="13" t="s">
        <v>870</v>
      </c>
      <c r="F4" t="str">
        <f t="shared" si="0"/>
        <v>310101</v>
      </c>
      <c r="H4" s="35">
        <f>COUNTIF(F1:F736,LEFT(I4,6))</f>
        <v>15</v>
      </c>
      <c r="I4" s="35" t="s">
        <v>3105</v>
      </c>
    </row>
    <row r="5" spans="1:9" ht="13">
      <c r="A5" s="7">
        <v>318</v>
      </c>
      <c r="B5" s="8" t="s">
        <v>958</v>
      </c>
      <c r="C5" s="13" t="s">
        <v>11</v>
      </c>
      <c r="D5" s="13" t="s">
        <v>959</v>
      </c>
      <c r="E5" s="13" t="s">
        <v>960</v>
      </c>
      <c r="F5" t="str">
        <f t="shared" si="0"/>
        <v>310101</v>
      </c>
      <c r="H5" s="35">
        <f>COUNTIF(F1:F736,LEFT(I5,6))</f>
        <v>11</v>
      </c>
      <c r="I5" s="35" t="s">
        <v>3106</v>
      </c>
    </row>
    <row r="6" spans="1:9" ht="13">
      <c r="A6" s="7">
        <v>474</v>
      </c>
      <c r="B6" s="8" t="s">
        <v>1424</v>
      </c>
      <c r="C6" s="13" t="s">
        <v>11</v>
      </c>
      <c r="D6" s="13" t="s">
        <v>1425</v>
      </c>
      <c r="E6" s="13" t="s">
        <v>1426</v>
      </c>
      <c r="F6" t="str">
        <f t="shared" si="0"/>
        <v>310101</v>
      </c>
      <c r="H6" s="35">
        <f>COUNTIF(F1:F736,LEFT(I6,6))</f>
        <v>4</v>
      </c>
      <c r="I6" s="35" t="s">
        <v>3107</v>
      </c>
    </row>
    <row r="7" spans="1:9" ht="13">
      <c r="A7" s="7">
        <v>490</v>
      </c>
      <c r="B7" s="8" t="s">
        <v>1472</v>
      </c>
      <c r="C7" s="13" t="s">
        <v>11</v>
      </c>
      <c r="D7" s="13" t="s">
        <v>1473</v>
      </c>
      <c r="E7" s="13" t="s">
        <v>1474</v>
      </c>
      <c r="F7" t="str">
        <f t="shared" si="0"/>
        <v>310101</v>
      </c>
      <c r="H7" s="35">
        <f>COUNTIF(F1:F736,LEFT(I7,6))</f>
        <v>20</v>
      </c>
      <c r="I7" s="35" t="s">
        <v>3108</v>
      </c>
    </row>
    <row r="8" spans="1:9" ht="13">
      <c r="A8" s="7">
        <v>548</v>
      </c>
      <c r="B8" s="8" t="s">
        <v>1646</v>
      </c>
      <c r="C8" s="13" t="s">
        <v>11</v>
      </c>
      <c r="D8" s="13" t="s">
        <v>1647</v>
      </c>
      <c r="E8" s="13" t="s">
        <v>1648</v>
      </c>
      <c r="F8" t="str">
        <f t="shared" si="0"/>
        <v>310101</v>
      </c>
      <c r="H8" s="35">
        <f>COUNTIF(F1:F736,LEFT(I8,6))</f>
        <v>11</v>
      </c>
      <c r="I8" s="35" t="s">
        <v>3109</v>
      </c>
    </row>
    <row r="9" spans="1:9" ht="13">
      <c r="A9" s="7">
        <v>863</v>
      </c>
      <c r="B9" s="8" t="s">
        <v>2590</v>
      </c>
      <c r="C9" s="13" t="s">
        <v>11</v>
      </c>
      <c r="D9" s="13" t="s">
        <v>2591</v>
      </c>
      <c r="E9" s="13" t="s">
        <v>2592</v>
      </c>
      <c r="F9" t="str">
        <f t="shared" si="0"/>
        <v>310101</v>
      </c>
      <c r="H9" s="35">
        <f>COUNTIF(F1:F736,LEFT(I9,6))</f>
        <v>10</v>
      </c>
      <c r="I9" s="35" t="s">
        <v>3110</v>
      </c>
    </row>
    <row r="10" spans="1:9" ht="13">
      <c r="A10" s="7">
        <v>888</v>
      </c>
      <c r="B10" s="8" t="s">
        <v>2665</v>
      </c>
      <c r="C10" s="13" t="s">
        <v>11</v>
      </c>
      <c r="D10" s="13" t="s">
        <v>2666</v>
      </c>
      <c r="E10" s="13" t="s">
        <v>2667</v>
      </c>
      <c r="F10" t="str">
        <f t="shared" si="0"/>
        <v>310101</v>
      </c>
      <c r="H10" s="35">
        <f>COUNTIF(F1:F736,LEFT(I10,6))</f>
        <v>11</v>
      </c>
      <c r="I10" s="35" t="s">
        <v>3111</v>
      </c>
    </row>
    <row r="11" spans="1:9" ht="13">
      <c r="A11" s="7">
        <v>920</v>
      </c>
      <c r="B11" s="8" t="s">
        <v>2760</v>
      </c>
      <c r="C11" s="13" t="s">
        <v>11</v>
      </c>
      <c r="D11" s="13" t="s">
        <v>2761</v>
      </c>
      <c r="E11" s="13" t="s">
        <v>2762</v>
      </c>
      <c r="F11" t="str">
        <f t="shared" si="0"/>
        <v>310101</v>
      </c>
      <c r="H11" s="35">
        <f>COUNTIF(F1:F736,LEFT(I11,6))</f>
        <v>57</v>
      </c>
      <c r="I11" s="35" t="s">
        <v>3112</v>
      </c>
    </row>
    <row r="12" spans="1:9" ht="13">
      <c r="A12" s="7">
        <v>990</v>
      </c>
      <c r="B12" s="8" t="s">
        <v>2969</v>
      </c>
      <c r="C12" s="13" t="s">
        <v>11</v>
      </c>
      <c r="D12" s="13" t="s">
        <v>2970</v>
      </c>
      <c r="E12" s="13" t="s">
        <v>2971</v>
      </c>
      <c r="F12" t="str">
        <f t="shared" si="0"/>
        <v>310101</v>
      </c>
      <c r="H12" s="35">
        <f>COUNTIF(F1:F736,LEFT(I12,6))</f>
        <v>77</v>
      </c>
      <c r="I12" s="35" t="s">
        <v>3113</v>
      </c>
    </row>
    <row r="13" spans="1:9" ht="13">
      <c r="A13" s="7">
        <v>993</v>
      </c>
      <c r="B13" s="8" t="s">
        <v>2978</v>
      </c>
      <c r="C13" s="13" t="s">
        <v>11</v>
      </c>
      <c r="D13" s="13" t="s">
        <v>2979</v>
      </c>
      <c r="E13" s="13" t="s">
        <v>2980</v>
      </c>
      <c r="F13" t="str">
        <f t="shared" si="0"/>
        <v>310101</v>
      </c>
      <c r="H13" s="35">
        <f>COUNTIF(F1:F736,LEFT(I13,6))</f>
        <v>72</v>
      </c>
      <c r="I13" s="35" t="s">
        <v>3114</v>
      </c>
    </row>
    <row r="14" spans="1:9" ht="13">
      <c r="A14" s="7">
        <v>1013</v>
      </c>
      <c r="B14" s="8" t="s">
        <v>3038</v>
      </c>
      <c r="C14" s="13" t="s">
        <v>11</v>
      </c>
      <c r="D14" s="13" t="s">
        <v>3039</v>
      </c>
      <c r="E14" s="13" t="s">
        <v>3040</v>
      </c>
      <c r="F14" t="str">
        <f t="shared" si="0"/>
        <v>310101</v>
      </c>
      <c r="H14" s="35">
        <f>COUNTIF(F1:F736,LEFT(I14,6))</f>
        <v>193</v>
      </c>
      <c r="I14" s="35" t="s">
        <v>3115</v>
      </c>
    </row>
    <row r="15" spans="1:9" ht="13">
      <c r="A15" s="7">
        <v>47</v>
      </c>
      <c r="B15" s="8" t="s">
        <v>145</v>
      </c>
      <c r="C15" s="13" t="s">
        <v>11</v>
      </c>
      <c r="D15" s="13" t="s">
        <v>146</v>
      </c>
      <c r="E15" s="13" t="s">
        <v>147</v>
      </c>
      <c r="F15" t="str">
        <f t="shared" si="0"/>
        <v>310104</v>
      </c>
      <c r="H15" s="35">
        <f>COUNTIF(F1:F736,LEFT(I15,6))</f>
        <v>28</v>
      </c>
      <c r="I15" s="35" t="s">
        <v>3116</v>
      </c>
    </row>
    <row r="16" spans="1:9" ht="13">
      <c r="A16" s="7">
        <v>177</v>
      </c>
      <c r="B16" s="8" t="s">
        <v>535</v>
      </c>
      <c r="C16" s="13" t="s">
        <v>11</v>
      </c>
      <c r="D16" s="13" t="s">
        <v>536</v>
      </c>
      <c r="E16" s="13" t="s">
        <v>537</v>
      </c>
      <c r="F16" t="str">
        <f t="shared" si="0"/>
        <v>310104</v>
      </c>
      <c r="H16" s="35">
        <f>COUNTIF(F1:F736,LEFT(I16,6))</f>
        <v>78</v>
      </c>
      <c r="I16" s="35" t="s">
        <v>3117</v>
      </c>
    </row>
    <row r="17" spans="1:9" ht="13">
      <c r="A17" s="7">
        <v>184</v>
      </c>
      <c r="B17" s="8" t="s">
        <v>556</v>
      </c>
      <c r="C17" s="13" t="s">
        <v>11</v>
      </c>
      <c r="D17" s="13" t="s">
        <v>557</v>
      </c>
      <c r="E17" s="13" t="s">
        <v>558</v>
      </c>
      <c r="F17" t="str">
        <f t="shared" si="0"/>
        <v>310104</v>
      </c>
      <c r="H17" s="35">
        <f>COUNTIF(F1:F736,LEFT(I17,6))</f>
        <v>47</v>
      </c>
      <c r="I17" s="35" t="s">
        <v>3118</v>
      </c>
    </row>
    <row r="18" spans="1:9" ht="13">
      <c r="A18" s="7">
        <v>203</v>
      </c>
      <c r="B18" s="8" t="s">
        <v>613</v>
      </c>
      <c r="C18" s="13" t="s">
        <v>11</v>
      </c>
      <c r="D18" s="13" t="s">
        <v>614</v>
      </c>
      <c r="E18" s="13" t="s">
        <v>615</v>
      </c>
      <c r="F18" t="str">
        <f t="shared" si="0"/>
        <v>310104</v>
      </c>
      <c r="H18" s="35">
        <f>COUNTIF(F1:F736,LEFT(I18,6))</f>
        <v>0</v>
      </c>
      <c r="I18" s="35" t="s">
        <v>3119</v>
      </c>
    </row>
    <row r="19" spans="1:9" ht="13">
      <c r="A19" s="7">
        <v>223</v>
      </c>
      <c r="B19" s="8" t="s">
        <v>673</v>
      </c>
      <c r="C19" s="13" t="s">
        <v>11</v>
      </c>
      <c r="D19" s="13" t="s">
        <v>674</v>
      </c>
      <c r="E19" s="13" t="s">
        <v>675</v>
      </c>
      <c r="F19" t="str">
        <f t="shared" si="0"/>
        <v>310104</v>
      </c>
      <c r="H19" s="35">
        <f>COUNTIF(F1:F736,LEFT(I19,6))</f>
        <v>51</v>
      </c>
      <c r="I19" s="35" t="s">
        <v>3120</v>
      </c>
    </row>
    <row r="20" spans="1:9" ht="13">
      <c r="A20" s="7">
        <v>234</v>
      </c>
      <c r="B20" s="8" t="s">
        <v>706</v>
      </c>
      <c r="C20" s="13" t="s">
        <v>11</v>
      </c>
      <c r="D20" s="13" t="s">
        <v>707</v>
      </c>
      <c r="E20" s="13" t="s">
        <v>708</v>
      </c>
      <c r="F20" t="str">
        <f t="shared" si="0"/>
        <v>310104</v>
      </c>
      <c r="H20" s="35">
        <f>COUNTIF(F1:F736,LEFT(I20,6))</f>
        <v>29</v>
      </c>
      <c r="I20" s="35" t="s">
        <v>3121</v>
      </c>
    </row>
    <row r="21" spans="1:9" ht="13">
      <c r="A21" s="7">
        <v>300</v>
      </c>
      <c r="B21" s="8" t="s">
        <v>904</v>
      </c>
      <c r="C21" s="13" t="s">
        <v>11</v>
      </c>
      <c r="D21" s="13" t="s">
        <v>905</v>
      </c>
      <c r="E21" s="13" t="s">
        <v>906</v>
      </c>
      <c r="F21" t="str">
        <f t="shared" si="0"/>
        <v>310104</v>
      </c>
      <c r="H21" s="35">
        <f>COUNTIF(F1:F736,310221)</f>
        <v>2</v>
      </c>
      <c r="I21" s="35" t="s">
        <v>3122</v>
      </c>
    </row>
    <row r="22" spans="1:9" ht="13" customHeight="1">
      <c r="A22" s="7">
        <v>334</v>
      </c>
      <c r="B22" s="8" t="s">
        <v>1006</v>
      </c>
      <c r="C22" s="13" t="s">
        <v>11</v>
      </c>
      <c r="D22" s="13" t="s">
        <v>1007</v>
      </c>
      <c r="E22" s="13" t="s">
        <v>1008</v>
      </c>
      <c r="F22" t="str">
        <f t="shared" si="0"/>
        <v>310104</v>
      </c>
      <c r="H22" s="35">
        <f>COUNTIF(F1:F736,310223)</f>
        <v>3</v>
      </c>
      <c r="I22" s="35" t="s">
        <v>3123</v>
      </c>
    </row>
    <row r="23" spans="1:9" ht="13">
      <c r="A23" s="7">
        <v>364</v>
      </c>
      <c r="B23" s="8" t="s">
        <v>1096</v>
      </c>
      <c r="C23" s="13" t="s">
        <v>11</v>
      </c>
      <c r="D23" s="13" t="s">
        <v>1097</v>
      </c>
      <c r="E23" s="13" t="s">
        <v>1098</v>
      </c>
      <c r="F23" t="str">
        <f t="shared" si="0"/>
        <v>310104</v>
      </c>
      <c r="H23" s="35">
        <f>COUNTIF(F1:F736,310225)</f>
        <v>1</v>
      </c>
      <c r="I23" s="35" t="s">
        <v>3124</v>
      </c>
    </row>
    <row r="24" spans="1:9" ht="13">
      <c r="A24" s="7">
        <v>370</v>
      </c>
      <c r="B24" s="8" t="s">
        <v>1114</v>
      </c>
      <c r="C24" s="13" t="s">
        <v>11</v>
      </c>
      <c r="D24" s="13" t="s">
        <v>1115</v>
      </c>
      <c r="E24" s="13" t="s">
        <v>1116</v>
      </c>
      <c r="F24" t="str">
        <f t="shared" si="0"/>
        <v>310104</v>
      </c>
      <c r="H24" s="35">
        <f>COUNTIF(F1:F736,310226)</f>
        <v>1</v>
      </c>
      <c r="I24" s="35" t="s">
        <v>3125</v>
      </c>
    </row>
    <row r="25" spans="1:9" ht="13">
      <c r="A25" s="7">
        <v>432</v>
      </c>
      <c r="B25" s="8" t="s">
        <v>1299</v>
      </c>
      <c r="C25" s="13" t="s">
        <v>11</v>
      </c>
      <c r="D25" s="13" t="s">
        <v>1300</v>
      </c>
      <c r="E25" s="13" t="s">
        <v>1301</v>
      </c>
      <c r="F25" t="str">
        <f t="shared" si="0"/>
        <v>310104</v>
      </c>
      <c r="H25" s="35">
        <f>SUM(H2:H24)</f>
        <v>735</v>
      </c>
      <c r="I25" s="35"/>
    </row>
    <row r="26" spans="1:9" ht="13">
      <c r="A26" s="7">
        <v>507</v>
      </c>
      <c r="B26" s="8" t="s">
        <v>1523</v>
      </c>
      <c r="C26" s="13" t="s">
        <v>11</v>
      </c>
      <c r="D26" s="13" t="s">
        <v>1524</v>
      </c>
      <c r="E26" s="13" t="s">
        <v>1525</v>
      </c>
      <c r="F26" t="str">
        <f t="shared" si="0"/>
        <v>310104</v>
      </c>
    </row>
    <row r="27" spans="1:9" ht="13">
      <c r="A27" s="7">
        <v>707</v>
      </c>
      <c r="B27" s="8" t="s">
        <v>2123</v>
      </c>
      <c r="C27" s="13" t="s">
        <v>11</v>
      </c>
      <c r="D27" s="13" t="s">
        <v>2124</v>
      </c>
      <c r="E27" s="13" t="s">
        <v>2125</v>
      </c>
      <c r="F27" t="str">
        <f t="shared" si="0"/>
        <v>310104</v>
      </c>
    </row>
    <row r="28" spans="1:9" ht="13">
      <c r="A28" s="7">
        <v>770</v>
      </c>
      <c r="B28" s="8" t="s">
        <v>2312</v>
      </c>
      <c r="C28" s="13" t="s">
        <v>11</v>
      </c>
      <c r="D28" s="13" t="s">
        <v>2313</v>
      </c>
      <c r="E28" s="13" t="s">
        <v>2314</v>
      </c>
      <c r="F28" t="str">
        <f t="shared" si="0"/>
        <v>310104</v>
      </c>
    </row>
    <row r="29" spans="1:9" ht="13">
      <c r="A29" s="7">
        <v>786</v>
      </c>
      <c r="B29" s="8" t="s">
        <v>2360</v>
      </c>
      <c r="C29" s="13" t="s">
        <v>11</v>
      </c>
      <c r="D29" s="13" t="s">
        <v>2361</v>
      </c>
      <c r="E29" s="13" t="s">
        <v>2362</v>
      </c>
      <c r="F29" t="str">
        <f t="shared" si="0"/>
        <v>310104</v>
      </c>
    </row>
    <row r="30" spans="1:9" ht="13">
      <c r="A30" s="7">
        <v>40</v>
      </c>
      <c r="B30" s="8" t="s">
        <v>124</v>
      </c>
      <c r="C30" s="13" t="s">
        <v>11</v>
      </c>
      <c r="D30" s="13" t="s">
        <v>125</v>
      </c>
      <c r="E30" s="13" t="s">
        <v>126</v>
      </c>
      <c r="F30" t="str">
        <f t="shared" si="0"/>
        <v>310105</v>
      </c>
    </row>
    <row r="31" spans="1:9" ht="13">
      <c r="A31" s="7">
        <v>264</v>
      </c>
      <c r="B31" s="8" t="s">
        <v>796</v>
      </c>
      <c r="C31" s="13" t="s">
        <v>11</v>
      </c>
      <c r="D31" s="13" t="s">
        <v>797</v>
      </c>
      <c r="E31" s="13" t="s">
        <v>798</v>
      </c>
      <c r="F31" t="str">
        <f t="shared" si="0"/>
        <v>310105</v>
      </c>
    </row>
    <row r="32" spans="1:9" ht="13">
      <c r="A32" s="7">
        <v>268</v>
      </c>
      <c r="B32" s="8" t="s">
        <v>808</v>
      </c>
      <c r="C32" s="13" t="s">
        <v>11</v>
      </c>
      <c r="D32" s="13" t="s">
        <v>809</v>
      </c>
      <c r="E32" s="13" t="s">
        <v>810</v>
      </c>
      <c r="F32" t="str">
        <f t="shared" si="0"/>
        <v>310105</v>
      </c>
    </row>
    <row r="33" spans="1:6" ht="13">
      <c r="A33" s="7">
        <v>283</v>
      </c>
      <c r="B33" s="8" t="s">
        <v>853</v>
      </c>
      <c r="C33" s="13" t="s">
        <v>11</v>
      </c>
      <c r="D33" s="13" t="s">
        <v>854</v>
      </c>
      <c r="E33" s="13" t="s">
        <v>855</v>
      </c>
      <c r="F33" t="str">
        <f t="shared" si="0"/>
        <v>310105</v>
      </c>
    </row>
    <row r="34" spans="1:6" ht="13">
      <c r="A34" s="7">
        <v>434</v>
      </c>
      <c r="B34" s="8" t="s">
        <v>1305</v>
      </c>
      <c r="C34" s="13" t="s">
        <v>11</v>
      </c>
      <c r="D34" s="13" t="s">
        <v>1306</v>
      </c>
      <c r="E34" s="13" t="s">
        <v>1307</v>
      </c>
      <c r="F34" t="str">
        <f t="shared" si="0"/>
        <v>310105</v>
      </c>
    </row>
    <row r="35" spans="1:6" ht="13">
      <c r="A35" s="7">
        <v>440</v>
      </c>
      <c r="B35" s="8" t="s">
        <v>1323</v>
      </c>
      <c r="C35" s="13" t="s">
        <v>11</v>
      </c>
      <c r="D35" s="13" t="s">
        <v>1324</v>
      </c>
      <c r="E35" s="13" t="s">
        <v>1325</v>
      </c>
      <c r="F35" t="str">
        <f t="shared" si="0"/>
        <v>310105</v>
      </c>
    </row>
    <row r="36" spans="1:6" ht="13">
      <c r="A36" s="7">
        <v>446</v>
      </c>
      <c r="B36" s="8" t="s">
        <v>1341</v>
      </c>
      <c r="C36" s="13" t="s">
        <v>11</v>
      </c>
      <c r="D36" s="13" t="s">
        <v>1342</v>
      </c>
      <c r="E36" s="13" t="s">
        <v>1343</v>
      </c>
      <c r="F36" t="str">
        <f t="shared" si="0"/>
        <v>310105</v>
      </c>
    </row>
    <row r="37" spans="1:6" ht="13">
      <c r="A37" s="7">
        <v>496</v>
      </c>
      <c r="B37" s="8" t="s">
        <v>1490</v>
      </c>
      <c r="C37" s="13" t="s">
        <v>11</v>
      </c>
      <c r="D37" s="13" t="s">
        <v>1491</v>
      </c>
      <c r="E37" s="13" t="s">
        <v>1492</v>
      </c>
      <c r="F37" t="str">
        <f t="shared" si="0"/>
        <v>310105</v>
      </c>
    </row>
    <row r="38" spans="1:6" ht="13">
      <c r="A38" s="7">
        <v>568</v>
      </c>
      <c r="B38" s="8" t="s">
        <v>1706</v>
      </c>
      <c r="C38" s="13" t="s">
        <v>11</v>
      </c>
      <c r="D38" s="13" t="s">
        <v>1707</v>
      </c>
      <c r="E38" s="13" t="s">
        <v>1708</v>
      </c>
      <c r="F38" t="str">
        <f t="shared" si="0"/>
        <v>310105</v>
      </c>
    </row>
    <row r="39" spans="1:6" ht="13">
      <c r="A39" s="7">
        <v>599</v>
      </c>
      <c r="B39" s="8" t="s">
        <v>1799</v>
      </c>
      <c r="C39" s="13" t="s">
        <v>11</v>
      </c>
      <c r="D39" s="13" t="s">
        <v>1800</v>
      </c>
      <c r="E39" s="13" t="s">
        <v>1801</v>
      </c>
      <c r="F39" t="str">
        <f t="shared" si="0"/>
        <v>310105</v>
      </c>
    </row>
    <row r="40" spans="1:6" ht="13">
      <c r="A40" s="7">
        <v>610</v>
      </c>
      <c r="B40" s="8" t="s">
        <v>1832</v>
      </c>
      <c r="C40" s="13" t="s">
        <v>11</v>
      </c>
      <c r="D40" s="13" t="s">
        <v>1833</v>
      </c>
      <c r="E40" s="13" t="s">
        <v>1834</v>
      </c>
      <c r="F40" t="str">
        <f t="shared" si="0"/>
        <v>310105</v>
      </c>
    </row>
    <row r="41" spans="1:6" ht="13">
      <c r="A41" s="7">
        <v>312</v>
      </c>
      <c r="B41" s="8" t="s">
        <v>940</v>
      </c>
      <c r="C41" s="13" t="s">
        <v>11</v>
      </c>
      <c r="D41" s="13" t="s">
        <v>941</v>
      </c>
      <c r="E41" s="13" t="s">
        <v>942</v>
      </c>
      <c r="F41" t="str">
        <f t="shared" si="0"/>
        <v>310106</v>
      </c>
    </row>
    <row r="42" spans="1:6" ht="13">
      <c r="A42" s="7">
        <v>469</v>
      </c>
      <c r="B42" s="8" t="s">
        <v>1409</v>
      </c>
      <c r="C42" s="13" t="s">
        <v>11</v>
      </c>
      <c r="D42" s="13" t="s">
        <v>1410</v>
      </c>
      <c r="E42" s="13" t="s">
        <v>1411</v>
      </c>
      <c r="F42" t="str">
        <f t="shared" si="0"/>
        <v>310106</v>
      </c>
    </row>
    <row r="43" spans="1:6" ht="13">
      <c r="A43" s="7">
        <v>485</v>
      </c>
      <c r="B43" s="8" t="s">
        <v>1457</v>
      </c>
      <c r="C43" s="13" t="s">
        <v>11</v>
      </c>
      <c r="D43" s="13" t="s">
        <v>1458</v>
      </c>
      <c r="E43" s="13" t="s">
        <v>1459</v>
      </c>
      <c r="F43" t="str">
        <f t="shared" si="0"/>
        <v>310106</v>
      </c>
    </row>
    <row r="44" spans="1:6" ht="13">
      <c r="A44" s="7">
        <v>824</v>
      </c>
      <c r="B44" s="8" t="s">
        <v>2474</v>
      </c>
      <c r="C44" s="13" t="s">
        <v>11</v>
      </c>
      <c r="D44" s="13" t="s">
        <v>2475</v>
      </c>
      <c r="E44" s="13" t="s">
        <v>2476</v>
      </c>
      <c r="F44" t="str">
        <f t="shared" si="0"/>
        <v>310106</v>
      </c>
    </row>
    <row r="45" spans="1:6" ht="13">
      <c r="A45" s="7">
        <v>95</v>
      </c>
      <c r="B45" s="8" t="s">
        <v>289</v>
      </c>
      <c r="C45" s="13" t="s">
        <v>11</v>
      </c>
      <c r="D45" s="13" t="s">
        <v>290</v>
      </c>
      <c r="E45" s="13" t="s">
        <v>291</v>
      </c>
      <c r="F45" t="str">
        <f t="shared" si="0"/>
        <v>310107</v>
      </c>
    </row>
    <row r="46" spans="1:6" ht="13">
      <c r="A46" s="7">
        <v>98</v>
      </c>
      <c r="B46" s="8" t="s">
        <v>298</v>
      </c>
      <c r="C46" s="13" t="s">
        <v>11</v>
      </c>
      <c r="D46" s="13" t="s">
        <v>299</v>
      </c>
      <c r="E46" s="13" t="s">
        <v>300</v>
      </c>
      <c r="F46" t="str">
        <f t="shared" si="0"/>
        <v>310107</v>
      </c>
    </row>
    <row r="47" spans="1:6" ht="13">
      <c r="A47" s="7">
        <v>170</v>
      </c>
      <c r="B47" s="8" t="s">
        <v>514</v>
      </c>
      <c r="C47" s="13" t="s">
        <v>11</v>
      </c>
      <c r="D47" s="13" t="s">
        <v>515</v>
      </c>
      <c r="E47" s="13" t="s">
        <v>516</v>
      </c>
      <c r="F47" t="str">
        <f t="shared" si="0"/>
        <v>310107</v>
      </c>
    </row>
    <row r="48" spans="1:6" ht="13">
      <c r="A48" s="7">
        <v>178</v>
      </c>
      <c r="B48" s="8" t="s">
        <v>538</v>
      </c>
      <c r="C48" s="13" t="s">
        <v>11</v>
      </c>
      <c r="D48" s="13" t="s">
        <v>539</v>
      </c>
      <c r="E48" s="13" t="s">
        <v>540</v>
      </c>
      <c r="F48" t="str">
        <f t="shared" si="0"/>
        <v>310107</v>
      </c>
    </row>
    <row r="49" spans="1:6" ht="13">
      <c r="A49" s="7">
        <v>272</v>
      </c>
      <c r="B49" s="8" t="s">
        <v>820</v>
      </c>
      <c r="C49" s="13" t="s">
        <v>11</v>
      </c>
      <c r="D49" s="13" t="s">
        <v>821</v>
      </c>
      <c r="E49" s="13" t="s">
        <v>822</v>
      </c>
      <c r="F49" t="str">
        <f t="shared" si="0"/>
        <v>310107</v>
      </c>
    </row>
    <row r="50" spans="1:6" ht="13">
      <c r="A50" s="7">
        <v>296</v>
      </c>
      <c r="B50" s="8" t="s">
        <v>892</v>
      </c>
      <c r="C50" s="13" t="s">
        <v>11</v>
      </c>
      <c r="D50" s="13" t="s">
        <v>893</v>
      </c>
      <c r="E50" s="13" t="s">
        <v>894</v>
      </c>
      <c r="F50" t="str">
        <f t="shared" si="0"/>
        <v>310107</v>
      </c>
    </row>
    <row r="51" spans="1:6" ht="13">
      <c r="A51" s="7">
        <v>301</v>
      </c>
      <c r="B51" s="8" t="s">
        <v>907</v>
      </c>
      <c r="C51" s="13" t="s">
        <v>11</v>
      </c>
      <c r="D51" s="13" t="s">
        <v>908</v>
      </c>
      <c r="E51" s="13" t="s">
        <v>909</v>
      </c>
      <c r="F51" t="str">
        <f t="shared" si="0"/>
        <v>310107</v>
      </c>
    </row>
    <row r="52" spans="1:6" ht="13">
      <c r="A52" s="7">
        <v>358</v>
      </c>
      <c r="B52" s="8" t="s">
        <v>1078</v>
      </c>
      <c r="C52" s="13" t="s">
        <v>11</v>
      </c>
      <c r="D52" s="13" t="s">
        <v>1079</v>
      </c>
      <c r="E52" s="13" t="s">
        <v>1080</v>
      </c>
      <c r="F52" t="str">
        <f t="shared" si="0"/>
        <v>310107</v>
      </c>
    </row>
    <row r="53" spans="1:6" ht="13">
      <c r="A53" s="7">
        <v>381</v>
      </c>
      <c r="B53" s="8" t="s">
        <v>1146</v>
      </c>
      <c r="C53" s="13" t="s">
        <v>11</v>
      </c>
      <c r="D53" s="13" t="s">
        <v>1147</v>
      </c>
      <c r="E53" s="13" t="s">
        <v>1148</v>
      </c>
      <c r="F53" t="str">
        <f t="shared" si="0"/>
        <v>310107</v>
      </c>
    </row>
    <row r="54" spans="1:6" ht="13">
      <c r="A54" s="7">
        <v>392</v>
      </c>
      <c r="B54" s="8" t="s">
        <v>1179</v>
      </c>
      <c r="C54" s="13" t="s">
        <v>11</v>
      </c>
      <c r="D54" s="13" t="s">
        <v>1180</v>
      </c>
      <c r="E54" s="13" t="s">
        <v>1181</v>
      </c>
      <c r="F54" t="str">
        <f t="shared" si="0"/>
        <v>310107</v>
      </c>
    </row>
    <row r="55" spans="1:6" ht="13">
      <c r="A55" s="7">
        <v>549</v>
      </c>
      <c r="B55" s="8" t="s">
        <v>1649</v>
      </c>
      <c r="C55" s="13" t="s">
        <v>11</v>
      </c>
      <c r="D55" s="13" t="s">
        <v>1650</v>
      </c>
      <c r="E55" s="13" t="s">
        <v>1651</v>
      </c>
      <c r="F55" t="str">
        <f t="shared" si="0"/>
        <v>310107</v>
      </c>
    </row>
    <row r="56" spans="1:6" ht="13">
      <c r="A56" s="7">
        <v>600</v>
      </c>
      <c r="B56" s="8" t="s">
        <v>1802</v>
      </c>
      <c r="C56" s="13" t="s">
        <v>11</v>
      </c>
      <c r="D56" s="13" t="s">
        <v>1803</v>
      </c>
      <c r="E56" s="13" t="s">
        <v>1804</v>
      </c>
      <c r="F56" t="str">
        <f t="shared" si="0"/>
        <v>310107</v>
      </c>
    </row>
    <row r="57" spans="1:6" ht="13">
      <c r="A57" s="7">
        <v>642</v>
      </c>
      <c r="B57" s="8" t="s">
        <v>1928</v>
      </c>
      <c r="C57" s="13" t="s">
        <v>11</v>
      </c>
      <c r="D57" s="13" t="s">
        <v>1929</v>
      </c>
      <c r="E57" s="13" t="s">
        <v>1930</v>
      </c>
      <c r="F57" t="str">
        <f t="shared" si="0"/>
        <v>310107</v>
      </c>
    </row>
    <row r="58" spans="1:6" ht="13">
      <c r="A58" s="7">
        <v>724</v>
      </c>
      <c r="B58" s="8" t="s">
        <v>2174</v>
      </c>
      <c r="C58" s="13" t="s">
        <v>11</v>
      </c>
      <c r="D58" s="13" t="s">
        <v>2175</v>
      </c>
      <c r="E58" s="13" t="s">
        <v>2176</v>
      </c>
      <c r="F58" t="str">
        <f t="shared" si="0"/>
        <v>310107</v>
      </c>
    </row>
    <row r="59" spans="1:6" ht="13">
      <c r="A59" s="7">
        <v>767</v>
      </c>
      <c r="B59" s="8" t="s">
        <v>2303</v>
      </c>
      <c r="C59" s="13" t="s">
        <v>11</v>
      </c>
      <c r="D59" s="13" t="s">
        <v>2304</v>
      </c>
      <c r="E59" s="13" t="s">
        <v>2305</v>
      </c>
      <c r="F59" t="str">
        <f t="shared" si="0"/>
        <v>310107</v>
      </c>
    </row>
    <row r="60" spans="1:6" ht="13">
      <c r="A60" s="7">
        <v>802</v>
      </c>
      <c r="B60" s="8" t="s">
        <v>2408</v>
      </c>
      <c r="C60" s="13" t="s">
        <v>11</v>
      </c>
      <c r="D60" s="13" t="s">
        <v>2409</v>
      </c>
      <c r="E60" s="13" t="s">
        <v>2410</v>
      </c>
      <c r="F60" t="str">
        <f t="shared" si="0"/>
        <v>310107</v>
      </c>
    </row>
    <row r="61" spans="1:6" ht="13">
      <c r="A61" s="7">
        <v>922</v>
      </c>
      <c r="B61" s="8" t="s">
        <v>2766</v>
      </c>
      <c r="C61" s="13" t="s">
        <v>11</v>
      </c>
      <c r="D61" s="13" t="s">
        <v>2767</v>
      </c>
      <c r="E61" s="13" t="s">
        <v>2768</v>
      </c>
      <c r="F61" t="str">
        <f t="shared" si="0"/>
        <v>310107</v>
      </c>
    </row>
    <row r="62" spans="1:6" ht="13">
      <c r="A62" s="7">
        <v>952</v>
      </c>
      <c r="B62" s="8" t="s">
        <v>2855</v>
      </c>
      <c r="C62" s="13" t="s">
        <v>11</v>
      </c>
      <c r="D62" s="13" t="s">
        <v>2856</v>
      </c>
      <c r="E62" s="13" t="s">
        <v>2857</v>
      </c>
      <c r="F62" t="str">
        <f t="shared" si="0"/>
        <v>310107</v>
      </c>
    </row>
    <row r="63" spans="1:6" ht="13">
      <c r="A63" s="7">
        <v>971</v>
      </c>
      <c r="B63" s="8" t="s">
        <v>2912</v>
      </c>
      <c r="C63" s="13" t="s">
        <v>11</v>
      </c>
      <c r="D63" s="13" t="s">
        <v>2913</v>
      </c>
      <c r="E63" s="13" t="s">
        <v>2914</v>
      </c>
      <c r="F63" t="str">
        <f t="shared" si="0"/>
        <v>310107</v>
      </c>
    </row>
    <row r="64" spans="1:6" ht="13">
      <c r="A64" s="7">
        <v>1003</v>
      </c>
      <c r="B64" s="8" t="s">
        <v>3008</v>
      </c>
      <c r="C64" s="13" t="s">
        <v>11</v>
      </c>
      <c r="D64" s="13" t="s">
        <v>3009</v>
      </c>
      <c r="E64" s="13" t="s">
        <v>3010</v>
      </c>
      <c r="F64" t="str">
        <f t="shared" si="0"/>
        <v>310107</v>
      </c>
    </row>
    <row r="65" spans="1:6" ht="13">
      <c r="A65" s="7">
        <v>10</v>
      </c>
      <c r="B65" s="8" t="s">
        <v>34</v>
      </c>
      <c r="C65" s="13" t="s">
        <v>11</v>
      </c>
      <c r="D65" s="13" t="s">
        <v>35</v>
      </c>
      <c r="E65" s="13" t="s">
        <v>36</v>
      </c>
      <c r="F65" t="str">
        <f t="shared" ref="F65:F128" si="1">LEFT(B65,6)</f>
        <v>310108</v>
      </c>
    </row>
    <row r="66" spans="1:6" ht="13">
      <c r="A66" s="7">
        <v>28</v>
      </c>
      <c r="B66" s="8" t="s">
        <v>88</v>
      </c>
      <c r="C66" s="13" t="s">
        <v>11</v>
      </c>
      <c r="D66" s="13" t="s">
        <v>89</v>
      </c>
      <c r="E66" s="13" t="s">
        <v>90</v>
      </c>
      <c r="F66" t="str">
        <f t="shared" si="1"/>
        <v>310108</v>
      </c>
    </row>
    <row r="67" spans="1:6" ht="13">
      <c r="A67" s="7">
        <v>278</v>
      </c>
      <c r="B67" s="8" t="s">
        <v>838</v>
      </c>
      <c r="C67" s="13" t="s">
        <v>11</v>
      </c>
      <c r="D67" s="13" t="s">
        <v>839</v>
      </c>
      <c r="E67" s="13" t="s">
        <v>840</v>
      </c>
      <c r="F67" t="str">
        <f t="shared" si="1"/>
        <v>310108</v>
      </c>
    </row>
    <row r="68" spans="1:6" ht="13">
      <c r="A68" s="7">
        <v>284</v>
      </c>
      <c r="B68" s="8" t="s">
        <v>856</v>
      </c>
      <c r="C68" s="13" t="s">
        <v>11</v>
      </c>
      <c r="D68" s="13" t="s">
        <v>857</v>
      </c>
      <c r="E68" s="13" t="s">
        <v>858</v>
      </c>
      <c r="F68" t="str">
        <f t="shared" si="1"/>
        <v>310108</v>
      </c>
    </row>
    <row r="69" spans="1:6" ht="13">
      <c r="A69" s="7">
        <v>317</v>
      </c>
      <c r="B69" s="8" t="s">
        <v>955</v>
      </c>
      <c r="C69" s="13" t="s">
        <v>11</v>
      </c>
      <c r="D69" s="13" t="s">
        <v>956</v>
      </c>
      <c r="E69" s="13" t="s">
        <v>957</v>
      </c>
      <c r="F69" t="str">
        <f t="shared" si="1"/>
        <v>310108</v>
      </c>
    </row>
    <row r="70" spans="1:6" ht="13">
      <c r="A70" s="7">
        <v>362</v>
      </c>
      <c r="B70" s="8" t="s">
        <v>1090</v>
      </c>
      <c r="C70" s="13" t="s">
        <v>11</v>
      </c>
      <c r="D70" s="13" t="s">
        <v>1091</v>
      </c>
      <c r="E70" s="13" t="s">
        <v>1092</v>
      </c>
      <c r="F70" t="str">
        <f t="shared" si="1"/>
        <v>310108</v>
      </c>
    </row>
    <row r="71" spans="1:6" ht="13">
      <c r="A71" s="7">
        <v>503</v>
      </c>
      <c r="B71" s="8" t="s">
        <v>1511</v>
      </c>
      <c r="C71" s="13" t="s">
        <v>11</v>
      </c>
      <c r="D71" s="13" t="s">
        <v>1512</v>
      </c>
      <c r="E71" s="13" t="s">
        <v>1513</v>
      </c>
      <c r="F71" t="str">
        <f t="shared" si="1"/>
        <v>310108</v>
      </c>
    </row>
    <row r="72" spans="1:6" ht="13">
      <c r="A72" s="7">
        <v>719</v>
      </c>
      <c r="B72" s="8" t="s">
        <v>2159</v>
      </c>
      <c r="C72" s="13" t="s">
        <v>11</v>
      </c>
      <c r="D72" s="13" t="s">
        <v>2160</v>
      </c>
      <c r="E72" s="13" t="s">
        <v>2161</v>
      </c>
      <c r="F72" t="str">
        <f t="shared" si="1"/>
        <v>310108</v>
      </c>
    </row>
    <row r="73" spans="1:6" ht="13">
      <c r="A73" s="7">
        <v>769</v>
      </c>
      <c r="B73" s="8" t="s">
        <v>2309</v>
      </c>
      <c r="C73" s="13" t="s">
        <v>11</v>
      </c>
      <c r="D73" s="13" t="s">
        <v>2310</v>
      </c>
      <c r="E73" s="13" t="s">
        <v>2311</v>
      </c>
      <c r="F73" t="str">
        <f t="shared" si="1"/>
        <v>310108</v>
      </c>
    </row>
    <row r="74" spans="1:6" ht="13">
      <c r="A74" s="7">
        <v>908</v>
      </c>
      <c r="B74" s="8" t="s">
        <v>2724</v>
      </c>
      <c r="C74" s="13" t="s">
        <v>11</v>
      </c>
      <c r="D74" s="13" t="s">
        <v>2725</v>
      </c>
      <c r="E74" s="13" t="s">
        <v>2726</v>
      </c>
      <c r="F74" t="str">
        <f t="shared" si="1"/>
        <v>310108</v>
      </c>
    </row>
    <row r="75" spans="1:6" ht="13">
      <c r="A75" s="7">
        <v>936</v>
      </c>
      <c r="B75" s="8" t="s">
        <v>2807</v>
      </c>
      <c r="C75" s="13" t="s">
        <v>11</v>
      </c>
      <c r="D75" s="13" t="s">
        <v>2808</v>
      </c>
      <c r="E75" s="13" t="s">
        <v>2809</v>
      </c>
      <c r="F75" t="str">
        <f t="shared" si="1"/>
        <v>310108</v>
      </c>
    </row>
    <row r="76" spans="1:6" ht="13">
      <c r="A76" s="7">
        <v>365</v>
      </c>
      <c r="B76" s="8" t="s">
        <v>1099</v>
      </c>
      <c r="C76" s="13" t="s">
        <v>11</v>
      </c>
      <c r="D76" s="13" t="s">
        <v>1100</v>
      </c>
      <c r="E76" s="13" t="s">
        <v>1101</v>
      </c>
      <c r="F76" t="str">
        <f t="shared" si="1"/>
        <v>310109</v>
      </c>
    </row>
    <row r="77" spans="1:6" ht="13">
      <c r="A77" s="7">
        <v>475</v>
      </c>
      <c r="B77" s="8" t="s">
        <v>1427</v>
      </c>
      <c r="C77" s="13" t="s">
        <v>11</v>
      </c>
      <c r="D77" s="13" t="s">
        <v>1428</v>
      </c>
      <c r="E77" s="13" t="s">
        <v>1429</v>
      </c>
      <c r="F77" t="str">
        <f t="shared" si="1"/>
        <v>310109</v>
      </c>
    </row>
    <row r="78" spans="1:6" ht="13">
      <c r="A78" s="7">
        <v>482</v>
      </c>
      <c r="B78" s="8" t="s">
        <v>1448</v>
      </c>
      <c r="C78" s="13" t="s">
        <v>11</v>
      </c>
      <c r="D78" s="13" t="s">
        <v>1449</v>
      </c>
      <c r="E78" s="13" t="s">
        <v>1450</v>
      </c>
      <c r="F78" t="str">
        <f t="shared" si="1"/>
        <v>310109</v>
      </c>
    </row>
    <row r="79" spans="1:6" ht="13">
      <c r="A79" s="7">
        <v>512</v>
      </c>
      <c r="B79" s="8" t="s">
        <v>1538</v>
      </c>
      <c r="C79" s="13" t="s">
        <v>11</v>
      </c>
      <c r="D79" s="13" t="s">
        <v>1539</v>
      </c>
      <c r="E79" s="13" t="s">
        <v>1540</v>
      </c>
      <c r="F79" t="str">
        <f t="shared" si="1"/>
        <v>310109</v>
      </c>
    </row>
    <row r="80" spans="1:6" ht="13">
      <c r="A80" s="7">
        <v>547</v>
      </c>
      <c r="B80" s="8" t="s">
        <v>1643</v>
      </c>
      <c r="C80" s="13" t="s">
        <v>11</v>
      </c>
      <c r="D80" s="13" t="s">
        <v>1644</v>
      </c>
      <c r="E80" s="13" t="s">
        <v>1645</v>
      </c>
      <c r="F80" t="str">
        <f t="shared" si="1"/>
        <v>310109</v>
      </c>
    </row>
    <row r="81" spans="1:6" ht="13">
      <c r="A81" s="7">
        <v>661</v>
      </c>
      <c r="B81" s="8" t="s">
        <v>1985</v>
      </c>
      <c r="C81" s="13" t="s">
        <v>11</v>
      </c>
      <c r="D81" s="13" t="s">
        <v>1986</v>
      </c>
      <c r="E81" s="13" t="s">
        <v>1987</v>
      </c>
      <c r="F81" t="str">
        <f t="shared" si="1"/>
        <v>310109</v>
      </c>
    </row>
    <row r="82" spans="1:6" ht="13">
      <c r="A82" s="7">
        <v>668</v>
      </c>
      <c r="B82" s="8" t="s">
        <v>2006</v>
      </c>
      <c r="C82" s="13" t="s">
        <v>11</v>
      </c>
      <c r="D82" s="13" t="s">
        <v>2007</v>
      </c>
      <c r="E82" s="13" t="s">
        <v>2008</v>
      </c>
      <c r="F82" t="str">
        <f t="shared" si="1"/>
        <v>310109</v>
      </c>
    </row>
    <row r="83" spans="1:6" ht="13">
      <c r="A83" s="7">
        <v>865</v>
      </c>
      <c r="B83" s="8" t="s">
        <v>2596</v>
      </c>
      <c r="C83" s="13" t="s">
        <v>11</v>
      </c>
      <c r="D83" s="13" t="s">
        <v>2597</v>
      </c>
      <c r="E83" s="13" t="s">
        <v>2598</v>
      </c>
      <c r="F83" t="str">
        <f t="shared" si="1"/>
        <v>310109</v>
      </c>
    </row>
    <row r="84" spans="1:6" ht="13">
      <c r="A84" s="7">
        <v>909</v>
      </c>
      <c r="B84" s="8" t="s">
        <v>2727</v>
      </c>
      <c r="C84" s="13" t="s">
        <v>11</v>
      </c>
      <c r="D84" s="13" t="s">
        <v>2728</v>
      </c>
      <c r="E84" s="13" t="s">
        <v>2729</v>
      </c>
      <c r="F84" t="str">
        <f t="shared" si="1"/>
        <v>310109</v>
      </c>
    </row>
    <row r="85" spans="1:6" ht="13">
      <c r="A85" s="7">
        <v>1007</v>
      </c>
      <c r="B85" s="8" t="s">
        <v>3020</v>
      </c>
      <c r="C85" s="13" t="s">
        <v>11</v>
      </c>
      <c r="D85" s="13" t="s">
        <v>3021</v>
      </c>
      <c r="E85" s="13" t="s">
        <v>3022</v>
      </c>
      <c r="F85" t="str">
        <f t="shared" si="1"/>
        <v>310109</v>
      </c>
    </row>
    <row r="86" spans="1:6" ht="13">
      <c r="A86" s="7">
        <v>30</v>
      </c>
      <c r="B86" s="8" t="s">
        <v>94</v>
      </c>
      <c r="C86" s="13" t="s">
        <v>11</v>
      </c>
      <c r="D86" s="13" t="s">
        <v>95</v>
      </c>
      <c r="E86" s="13" t="s">
        <v>96</v>
      </c>
      <c r="F86" t="str">
        <f t="shared" si="1"/>
        <v>310110</v>
      </c>
    </row>
    <row r="87" spans="1:6" ht="13">
      <c r="A87" s="7">
        <v>75</v>
      </c>
      <c r="B87" s="8" t="s">
        <v>229</v>
      </c>
      <c r="C87" s="13" t="s">
        <v>11</v>
      </c>
      <c r="D87" s="13" t="s">
        <v>230</v>
      </c>
      <c r="E87" s="13" t="s">
        <v>231</v>
      </c>
      <c r="F87" t="str">
        <f t="shared" si="1"/>
        <v>310110</v>
      </c>
    </row>
    <row r="88" spans="1:6" ht="13">
      <c r="A88" s="7">
        <v>99</v>
      </c>
      <c r="B88" s="8" t="s">
        <v>301</v>
      </c>
      <c r="C88" s="13" t="s">
        <v>11</v>
      </c>
      <c r="D88" s="13" t="s">
        <v>302</v>
      </c>
      <c r="E88" s="13" t="s">
        <v>303</v>
      </c>
      <c r="F88" t="str">
        <f t="shared" si="1"/>
        <v>310110</v>
      </c>
    </row>
    <row r="89" spans="1:6" ht="13">
      <c r="A89" s="7">
        <v>241</v>
      </c>
      <c r="B89" s="8" t="s">
        <v>727</v>
      </c>
      <c r="C89" s="13" t="s">
        <v>11</v>
      </c>
      <c r="D89" s="13" t="s">
        <v>728</v>
      </c>
      <c r="E89" s="13" t="s">
        <v>729</v>
      </c>
      <c r="F89" t="str">
        <f t="shared" si="1"/>
        <v>310110</v>
      </c>
    </row>
    <row r="90" spans="1:6" ht="13">
      <c r="A90" s="7">
        <v>305</v>
      </c>
      <c r="B90" s="8" t="s">
        <v>919</v>
      </c>
      <c r="C90" s="13" t="s">
        <v>11</v>
      </c>
      <c r="D90" s="13" t="s">
        <v>920</v>
      </c>
      <c r="E90" s="13" t="s">
        <v>921</v>
      </c>
      <c r="F90" t="str">
        <f t="shared" si="1"/>
        <v>310110</v>
      </c>
    </row>
    <row r="91" spans="1:6" ht="13">
      <c r="A91" s="7">
        <v>335</v>
      </c>
      <c r="B91" s="8" t="s">
        <v>1009</v>
      </c>
      <c r="C91" s="13" t="s">
        <v>11</v>
      </c>
      <c r="D91" s="13" t="s">
        <v>1010</v>
      </c>
      <c r="E91" s="13" t="s">
        <v>1011</v>
      </c>
      <c r="F91" t="str">
        <f t="shared" si="1"/>
        <v>310110</v>
      </c>
    </row>
    <row r="92" spans="1:6" ht="13">
      <c r="A92" s="7">
        <v>379</v>
      </c>
      <c r="B92" s="8" t="s">
        <v>1141</v>
      </c>
      <c r="C92" s="13" t="s">
        <v>11</v>
      </c>
      <c r="D92" s="13" t="s">
        <v>1142</v>
      </c>
      <c r="E92" s="13" t="s">
        <v>531</v>
      </c>
      <c r="F92" t="str">
        <f t="shared" si="1"/>
        <v>310110</v>
      </c>
    </row>
    <row r="93" spans="1:6" ht="13">
      <c r="A93" s="7">
        <v>498</v>
      </c>
      <c r="B93" s="8" t="s">
        <v>1496</v>
      </c>
      <c r="C93" s="13" t="s">
        <v>11</v>
      </c>
      <c r="D93" s="13" t="s">
        <v>1497</v>
      </c>
      <c r="E93" s="13" t="s">
        <v>1498</v>
      </c>
      <c r="F93" t="str">
        <f t="shared" si="1"/>
        <v>310110</v>
      </c>
    </row>
    <row r="94" spans="1:6" ht="13">
      <c r="A94" s="7">
        <v>695</v>
      </c>
      <c r="B94" s="8" t="s">
        <v>2087</v>
      </c>
      <c r="C94" s="13" t="s">
        <v>11</v>
      </c>
      <c r="D94" s="13" t="s">
        <v>2088</v>
      </c>
      <c r="E94" s="13" t="s">
        <v>2089</v>
      </c>
      <c r="F94" t="str">
        <f t="shared" si="1"/>
        <v>310110</v>
      </c>
    </row>
    <row r="95" spans="1:6" ht="13">
      <c r="A95" s="7">
        <v>861</v>
      </c>
      <c r="B95" s="8" t="s">
        <v>2584</v>
      </c>
      <c r="C95" s="13" t="s">
        <v>11</v>
      </c>
      <c r="D95" s="13" t="s">
        <v>2585</v>
      </c>
      <c r="E95" s="13" t="s">
        <v>2586</v>
      </c>
      <c r="F95" t="str">
        <f t="shared" si="1"/>
        <v>310110</v>
      </c>
    </row>
    <row r="96" spans="1:6" ht="13">
      <c r="A96" s="7">
        <v>982</v>
      </c>
      <c r="B96" s="8" t="s">
        <v>2945</v>
      </c>
      <c r="C96" s="13" t="s">
        <v>11</v>
      </c>
      <c r="D96" s="13" t="s">
        <v>2946</v>
      </c>
      <c r="E96" s="13" t="s">
        <v>2947</v>
      </c>
      <c r="F96" t="str">
        <f t="shared" si="1"/>
        <v>310110</v>
      </c>
    </row>
    <row r="97" spans="1:6" ht="13">
      <c r="A97" s="7">
        <v>4</v>
      </c>
      <c r="B97" s="8" t="s">
        <v>16</v>
      </c>
      <c r="C97" s="13" t="s">
        <v>11</v>
      </c>
      <c r="D97" s="13" t="s">
        <v>17</v>
      </c>
      <c r="E97" s="13" t="s">
        <v>18</v>
      </c>
      <c r="F97" t="str">
        <f t="shared" si="1"/>
        <v>310112</v>
      </c>
    </row>
    <row r="98" spans="1:6" ht="13">
      <c r="A98" s="7">
        <v>12</v>
      </c>
      <c r="B98" s="8" t="s">
        <v>40</v>
      </c>
      <c r="C98" s="13" t="s">
        <v>11</v>
      </c>
      <c r="D98" s="13" t="s">
        <v>41</v>
      </c>
      <c r="E98" s="13" t="s">
        <v>42</v>
      </c>
      <c r="F98" t="str">
        <f t="shared" si="1"/>
        <v>310112</v>
      </c>
    </row>
    <row r="99" spans="1:6" ht="13">
      <c r="A99" s="7">
        <v>15</v>
      </c>
      <c r="B99" s="8" t="s">
        <v>49</v>
      </c>
      <c r="C99" s="13" t="s">
        <v>11</v>
      </c>
      <c r="D99" s="13" t="s">
        <v>50</v>
      </c>
      <c r="E99" s="13" t="s">
        <v>51</v>
      </c>
      <c r="F99" t="str">
        <f t="shared" si="1"/>
        <v>310112</v>
      </c>
    </row>
    <row r="100" spans="1:6" ht="13">
      <c r="A100" s="7">
        <v>26</v>
      </c>
      <c r="B100" s="8" t="s">
        <v>82</v>
      </c>
      <c r="C100" s="13" t="s">
        <v>11</v>
      </c>
      <c r="D100" s="13" t="s">
        <v>83</v>
      </c>
      <c r="E100" s="13" t="s">
        <v>84</v>
      </c>
      <c r="F100" t="str">
        <f t="shared" si="1"/>
        <v>310112</v>
      </c>
    </row>
    <row r="101" spans="1:6" ht="13">
      <c r="A101" s="7">
        <v>45</v>
      </c>
      <c r="B101" s="8" t="s">
        <v>139</v>
      </c>
      <c r="C101" s="13" t="s">
        <v>11</v>
      </c>
      <c r="D101" s="13" t="s">
        <v>140</v>
      </c>
      <c r="E101" s="13" t="s">
        <v>141</v>
      </c>
      <c r="F101" t="str">
        <f t="shared" si="1"/>
        <v>310112</v>
      </c>
    </row>
    <row r="102" spans="1:6" ht="13">
      <c r="A102" s="7">
        <v>56</v>
      </c>
      <c r="B102" s="8" t="s">
        <v>172</v>
      </c>
      <c r="C102" s="13" t="s">
        <v>11</v>
      </c>
      <c r="D102" s="13" t="s">
        <v>173</v>
      </c>
      <c r="E102" s="13" t="s">
        <v>174</v>
      </c>
      <c r="F102" t="str">
        <f t="shared" si="1"/>
        <v>310112</v>
      </c>
    </row>
    <row r="103" spans="1:6" ht="13">
      <c r="A103" s="7">
        <v>92</v>
      </c>
      <c r="B103" s="8" t="s">
        <v>280</v>
      </c>
      <c r="C103" s="13" t="s">
        <v>11</v>
      </c>
      <c r="D103" s="13" t="s">
        <v>281</v>
      </c>
      <c r="E103" s="13" t="s">
        <v>282</v>
      </c>
      <c r="F103" t="str">
        <f t="shared" si="1"/>
        <v>310112</v>
      </c>
    </row>
    <row r="104" spans="1:6" ht="13">
      <c r="A104" s="7">
        <v>105</v>
      </c>
      <c r="B104" s="8" t="s">
        <v>319</v>
      </c>
      <c r="C104" s="13" t="s">
        <v>11</v>
      </c>
      <c r="D104" s="13" t="s">
        <v>320</v>
      </c>
      <c r="E104" s="13" t="s">
        <v>321</v>
      </c>
      <c r="F104" t="str">
        <f t="shared" si="1"/>
        <v>310112</v>
      </c>
    </row>
    <row r="105" spans="1:6" ht="13">
      <c r="A105" s="7">
        <v>116</v>
      </c>
      <c r="B105" s="8" t="s">
        <v>352</v>
      </c>
      <c r="C105" s="13" t="s">
        <v>11</v>
      </c>
      <c r="D105" s="13" t="s">
        <v>353</v>
      </c>
      <c r="E105" s="13" t="s">
        <v>354</v>
      </c>
      <c r="F105" t="str">
        <f t="shared" si="1"/>
        <v>310112</v>
      </c>
    </row>
    <row r="106" spans="1:6" ht="13">
      <c r="A106" s="7">
        <v>120</v>
      </c>
      <c r="B106" s="8" t="s">
        <v>364</v>
      </c>
      <c r="C106" s="13" t="s">
        <v>11</v>
      </c>
      <c r="D106" s="13" t="s">
        <v>365</v>
      </c>
      <c r="E106" s="13" t="s">
        <v>366</v>
      </c>
      <c r="F106" t="str">
        <f t="shared" si="1"/>
        <v>310112</v>
      </c>
    </row>
    <row r="107" spans="1:6" ht="13">
      <c r="A107" s="7">
        <v>126</v>
      </c>
      <c r="B107" s="8" t="s">
        <v>382</v>
      </c>
      <c r="C107" s="13" t="s">
        <v>11</v>
      </c>
      <c r="D107" s="13" t="s">
        <v>383</v>
      </c>
      <c r="E107" s="13" t="s">
        <v>384</v>
      </c>
      <c r="F107" t="str">
        <f t="shared" si="1"/>
        <v>310112</v>
      </c>
    </row>
    <row r="108" spans="1:6" ht="13">
      <c r="A108" s="7">
        <v>139</v>
      </c>
      <c r="B108" s="8" t="s">
        <v>421</v>
      </c>
      <c r="C108" s="13" t="s">
        <v>11</v>
      </c>
      <c r="D108" s="13" t="s">
        <v>422</v>
      </c>
      <c r="E108" s="13" t="s">
        <v>423</v>
      </c>
      <c r="F108" t="str">
        <f t="shared" si="1"/>
        <v>310112</v>
      </c>
    </row>
    <row r="109" spans="1:6" ht="13">
      <c r="A109" s="7">
        <v>145</v>
      </c>
      <c r="B109" s="8" t="s">
        <v>439</v>
      </c>
      <c r="C109" s="13" t="s">
        <v>11</v>
      </c>
      <c r="D109" s="13" t="s">
        <v>440</v>
      </c>
      <c r="E109" s="13" t="s">
        <v>441</v>
      </c>
      <c r="F109" t="str">
        <f t="shared" si="1"/>
        <v>310112</v>
      </c>
    </row>
    <row r="110" spans="1:6" ht="13">
      <c r="A110" s="7">
        <v>161</v>
      </c>
      <c r="B110" s="8" t="s">
        <v>487</v>
      </c>
      <c r="C110" s="13" t="s">
        <v>11</v>
      </c>
      <c r="D110" s="13" t="s">
        <v>488</v>
      </c>
      <c r="E110" s="13" t="s">
        <v>489</v>
      </c>
      <c r="F110" t="str">
        <f t="shared" si="1"/>
        <v>310112</v>
      </c>
    </row>
    <row r="111" spans="1:6" ht="13">
      <c r="A111" s="7">
        <v>166</v>
      </c>
      <c r="B111" s="8" t="s">
        <v>502</v>
      </c>
      <c r="C111" s="13" t="s">
        <v>11</v>
      </c>
      <c r="D111" s="13" t="s">
        <v>503</v>
      </c>
      <c r="E111" s="13" t="s">
        <v>504</v>
      </c>
      <c r="F111" t="str">
        <f t="shared" si="1"/>
        <v>310112</v>
      </c>
    </row>
    <row r="112" spans="1:6" ht="13">
      <c r="A112" s="7">
        <v>172</v>
      </c>
      <c r="B112" s="8" t="s">
        <v>520</v>
      </c>
      <c r="C112" s="13" t="s">
        <v>11</v>
      </c>
      <c r="D112" s="13" t="s">
        <v>521</v>
      </c>
      <c r="E112" s="13" t="s">
        <v>522</v>
      </c>
      <c r="F112" t="str">
        <f t="shared" si="1"/>
        <v>310112</v>
      </c>
    </row>
    <row r="113" spans="1:6" ht="13">
      <c r="A113" s="7">
        <v>189</v>
      </c>
      <c r="B113" s="8" t="s">
        <v>571</v>
      </c>
      <c r="C113" s="13" t="s">
        <v>11</v>
      </c>
      <c r="D113" s="13" t="s">
        <v>572</v>
      </c>
      <c r="E113" s="13" t="s">
        <v>573</v>
      </c>
      <c r="F113" t="str">
        <f t="shared" si="1"/>
        <v>310112</v>
      </c>
    </row>
    <row r="114" spans="1:6" ht="13">
      <c r="A114" s="7">
        <v>192</v>
      </c>
      <c r="B114" s="8" t="s">
        <v>580</v>
      </c>
      <c r="C114" s="13" t="s">
        <v>11</v>
      </c>
      <c r="D114" s="13" t="s">
        <v>581</v>
      </c>
      <c r="E114" s="13" t="s">
        <v>582</v>
      </c>
      <c r="F114" t="str">
        <f t="shared" si="1"/>
        <v>310112</v>
      </c>
    </row>
    <row r="115" spans="1:6" ht="13">
      <c r="A115" s="7">
        <v>221</v>
      </c>
      <c r="B115" s="8" t="s">
        <v>667</v>
      </c>
      <c r="C115" s="13" t="s">
        <v>11</v>
      </c>
      <c r="D115" s="13" t="s">
        <v>668</v>
      </c>
      <c r="E115" s="13" t="s">
        <v>669</v>
      </c>
      <c r="F115" t="str">
        <f t="shared" si="1"/>
        <v>310112</v>
      </c>
    </row>
    <row r="116" spans="1:6" ht="13">
      <c r="A116" s="7">
        <v>226</v>
      </c>
      <c r="B116" s="8" t="s">
        <v>682</v>
      </c>
      <c r="C116" s="13" t="s">
        <v>11</v>
      </c>
      <c r="D116" s="13" t="s">
        <v>683</v>
      </c>
      <c r="E116" s="13" t="s">
        <v>684</v>
      </c>
      <c r="F116" t="str">
        <f t="shared" si="1"/>
        <v>310112</v>
      </c>
    </row>
    <row r="117" spans="1:6" ht="13">
      <c r="A117" s="7">
        <v>227</v>
      </c>
      <c r="B117" s="8" t="s">
        <v>685</v>
      </c>
      <c r="C117" s="13" t="s">
        <v>11</v>
      </c>
      <c r="D117" s="13" t="s">
        <v>686</v>
      </c>
      <c r="E117" s="13" t="s">
        <v>687</v>
      </c>
      <c r="F117" t="str">
        <f t="shared" si="1"/>
        <v>310112</v>
      </c>
    </row>
    <row r="118" spans="1:6" ht="13">
      <c r="A118" s="7">
        <v>248</v>
      </c>
      <c r="B118" s="8" t="s">
        <v>748</v>
      </c>
      <c r="C118" s="13" t="s">
        <v>11</v>
      </c>
      <c r="D118" s="13" t="s">
        <v>749</v>
      </c>
      <c r="E118" s="13" t="s">
        <v>750</v>
      </c>
      <c r="F118" t="str">
        <f t="shared" si="1"/>
        <v>310112</v>
      </c>
    </row>
    <row r="119" spans="1:6" ht="13">
      <c r="A119" s="7">
        <v>277</v>
      </c>
      <c r="B119" s="8" t="s">
        <v>835</v>
      </c>
      <c r="C119" s="13" t="s">
        <v>11</v>
      </c>
      <c r="D119" s="13" t="s">
        <v>836</v>
      </c>
      <c r="E119" s="13" t="s">
        <v>837</v>
      </c>
      <c r="F119" t="str">
        <f t="shared" si="1"/>
        <v>310112</v>
      </c>
    </row>
    <row r="120" spans="1:6" ht="13">
      <c r="A120" s="7">
        <v>280</v>
      </c>
      <c r="B120" s="8" t="s">
        <v>844</v>
      </c>
      <c r="C120" s="13" t="s">
        <v>11</v>
      </c>
      <c r="D120" s="13" t="s">
        <v>845</v>
      </c>
      <c r="E120" s="13" t="s">
        <v>846</v>
      </c>
      <c r="F120" t="str">
        <f t="shared" si="1"/>
        <v>310112</v>
      </c>
    </row>
    <row r="121" spans="1:6" ht="13">
      <c r="A121" s="7">
        <v>293</v>
      </c>
      <c r="B121" s="8" t="s">
        <v>883</v>
      </c>
      <c r="C121" s="13" t="s">
        <v>11</v>
      </c>
      <c r="D121" s="13" t="s">
        <v>884</v>
      </c>
      <c r="E121" s="13" t="s">
        <v>885</v>
      </c>
      <c r="F121" t="str">
        <f t="shared" si="1"/>
        <v>310112</v>
      </c>
    </row>
    <row r="122" spans="1:6" ht="13">
      <c r="A122" s="7">
        <v>298</v>
      </c>
      <c r="B122" s="8" t="s">
        <v>898</v>
      </c>
      <c r="C122" s="13" t="s">
        <v>11</v>
      </c>
      <c r="D122" s="13" t="s">
        <v>899</v>
      </c>
      <c r="E122" s="13" t="s">
        <v>900</v>
      </c>
      <c r="F122" t="str">
        <f t="shared" si="1"/>
        <v>310112</v>
      </c>
    </row>
    <row r="123" spans="1:6" ht="13">
      <c r="A123" s="7">
        <v>307</v>
      </c>
      <c r="B123" s="8" t="s">
        <v>925</v>
      </c>
      <c r="C123" s="13" t="s">
        <v>11</v>
      </c>
      <c r="D123" s="13" t="s">
        <v>926</v>
      </c>
      <c r="E123" s="13" t="s">
        <v>927</v>
      </c>
      <c r="F123" t="str">
        <f t="shared" si="1"/>
        <v>310112</v>
      </c>
    </row>
    <row r="124" spans="1:6" ht="13">
      <c r="A124" s="7">
        <v>327</v>
      </c>
      <c r="B124" s="8" t="s">
        <v>985</v>
      </c>
      <c r="C124" s="13" t="s">
        <v>11</v>
      </c>
      <c r="D124" s="13" t="s">
        <v>986</v>
      </c>
      <c r="E124" s="13" t="s">
        <v>987</v>
      </c>
      <c r="F124" t="str">
        <f t="shared" si="1"/>
        <v>310112</v>
      </c>
    </row>
    <row r="125" spans="1:6" ht="13">
      <c r="A125" s="7">
        <v>329</v>
      </c>
      <c r="B125" s="8" t="s">
        <v>991</v>
      </c>
      <c r="C125" s="13" t="s">
        <v>11</v>
      </c>
      <c r="D125" s="13" t="s">
        <v>992</v>
      </c>
      <c r="E125" s="13" t="s">
        <v>993</v>
      </c>
      <c r="F125" t="str">
        <f t="shared" si="1"/>
        <v>310112</v>
      </c>
    </row>
    <row r="126" spans="1:6" ht="13">
      <c r="A126" s="7">
        <v>377</v>
      </c>
      <c r="B126" s="8" t="s">
        <v>1135</v>
      </c>
      <c r="C126" s="13" t="s">
        <v>11</v>
      </c>
      <c r="D126" s="13" t="s">
        <v>1136</v>
      </c>
      <c r="E126" s="13" t="s">
        <v>1137</v>
      </c>
      <c r="F126" t="str">
        <f t="shared" si="1"/>
        <v>310112</v>
      </c>
    </row>
    <row r="127" spans="1:6" ht="13">
      <c r="A127" s="7">
        <v>398</v>
      </c>
      <c r="B127" s="8" t="s">
        <v>1197</v>
      </c>
      <c r="C127" s="13" t="s">
        <v>11</v>
      </c>
      <c r="D127" s="13" t="s">
        <v>1198</v>
      </c>
      <c r="E127" s="13" t="s">
        <v>1199</v>
      </c>
      <c r="F127" t="str">
        <f t="shared" si="1"/>
        <v>310112</v>
      </c>
    </row>
    <row r="128" spans="1:6" ht="13">
      <c r="A128" s="7">
        <v>425</v>
      </c>
      <c r="B128" s="8" t="s">
        <v>1278</v>
      </c>
      <c r="C128" s="13" t="s">
        <v>11</v>
      </c>
      <c r="D128" s="13" t="s">
        <v>1279</v>
      </c>
      <c r="E128" s="13" t="s">
        <v>1280</v>
      </c>
      <c r="F128" t="str">
        <f t="shared" si="1"/>
        <v>310112</v>
      </c>
    </row>
    <row r="129" spans="1:6" ht="13">
      <c r="A129" s="7">
        <v>426</v>
      </c>
      <c r="B129" s="8" t="s">
        <v>1281</v>
      </c>
      <c r="C129" s="13" t="s">
        <v>11</v>
      </c>
      <c r="D129" s="13" t="s">
        <v>1282</v>
      </c>
      <c r="E129" s="13" t="s">
        <v>1283</v>
      </c>
      <c r="F129" t="str">
        <f t="shared" ref="F129:F192" si="2">LEFT(B129,6)</f>
        <v>310112</v>
      </c>
    </row>
    <row r="130" spans="1:6" ht="13">
      <c r="A130" s="7">
        <v>431</v>
      </c>
      <c r="B130" s="8" t="s">
        <v>1296</v>
      </c>
      <c r="C130" s="13" t="s">
        <v>11</v>
      </c>
      <c r="D130" s="13" t="s">
        <v>1297</v>
      </c>
      <c r="E130" s="13" t="s">
        <v>1298</v>
      </c>
      <c r="F130" t="str">
        <f t="shared" si="2"/>
        <v>310112</v>
      </c>
    </row>
    <row r="131" spans="1:6" ht="13">
      <c r="A131" s="7">
        <v>486</v>
      </c>
      <c r="B131" s="8" t="s">
        <v>1460</v>
      </c>
      <c r="C131" s="13" t="s">
        <v>11</v>
      </c>
      <c r="D131" s="13" t="s">
        <v>1461</v>
      </c>
      <c r="E131" s="13" t="s">
        <v>1462</v>
      </c>
      <c r="F131" t="str">
        <f t="shared" si="2"/>
        <v>310112</v>
      </c>
    </row>
    <row r="132" spans="1:6" ht="13">
      <c r="A132" s="7">
        <v>508</v>
      </c>
      <c r="B132" s="8" t="s">
        <v>1526</v>
      </c>
      <c r="C132" s="13" t="s">
        <v>11</v>
      </c>
      <c r="D132" s="13" t="s">
        <v>1527</v>
      </c>
      <c r="E132" s="13" t="s">
        <v>1528</v>
      </c>
      <c r="F132" t="str">
        <f t="shared" si="2"/>
        <v>310112</v>
      </c>
    </row>
    <row r="133" spans="1:6" ht="13">
      <c r="A133" s="7">
        <v>523</v>
      </c>
      <c r="B133" s="8" t="s">
        <v>1571</v>
      </c>
      <c r="C133" s="13" t="s">
        <v>11</v>
      </c>
      <c r="D133" s="13" t="s">
        <v>1572</v>
      </c>
      <c r="E133" s="13" t="s">
        <v>1573</v>
      </c>
      <c r="F133" t="str">
        <f t="shared" si="2"/>
        <v>310112</v>
      </c>
    </row>
    <row r="134" spans="1:6" ht="13">
      <c r="A134" s="7">
        <v>528</v>
      </c>
      <c r="B134" s="8" t="s">
        <v>1586</v>
      </c>
      <c r="C134" s="13" t="s">
        <v>11</v>
      </c>
      <c r="D134" s="13" t="s">
        <v>1587</v>
      </c>
      <c r="E134" s="13" t="s">
        <v>1588</v>
      </c>
      <c r="F134" t="str">
        <f t="shared" si="2"/>
        <v>310112</v>
      </c>
    </row>
    <row r="135" spans="1:6" ht="13">
      <c r="A135" s="7">
        <v>532</v>
      </c>
      <c r="B135" s="8" t="s">
        <v>1598</v>
      </c>
      <c r="C135" s="13" t="s">
        <v>11</v>
      </c>
      <c r="D135" s="13" t="s">
        <v>1599</v>
      </c>
      <c r="E135" s="13" t="s">
        <v>1600</v>
      </c>
      <c r="F135" t="str">
        <f t="shared" si="2"/>
        <v>310112</v>
      </c>
    </row>
    <row r="136" spans="1:6" ht="13">
      <c r="A136" s="7">
        <v>542</v>
      </c>
      <c r="B136" s="8" t="s">
        <v>1628</v>
      </c>
      <c r="C136" s="13" t="s">
        <v>11</v>
      </c>
      <c r="D136" s="13" t="s">
        <v>1629</v>
      </c>
      <c r="E136" s="13" t="s">
        <v>1630</v>
      </c>
      <c r="F136" t="str">
        <f t="shared" si="2"/>
        <v>310112</v>
      </c>
    </row>
    <row r="137" spans="1:6" ht="13">
      <c r="A137" s="7">
        <v>562</v>
      </c>
      <c r="B137" s="8" t="s">
        <v>1688</v>
      </c>
      <c r="C137" s="13" t="s">
        <v>11</v>
      </c>
      <c r="D137" s="13" t="s">
        <v>1689</v>
      </c>
      <c r="E137" s="13" t="s">
        <v>1690</v>
      </c>
      <c r="F137" t="str">
        <f t="shared" si="2"/>
        <v>310112</v>
      </c>
    </row>
    <row r="138" spans="1:6" ht="13">
      <c r="A138" s="7">
        <v>571</v>
      </c>
      <c r="B138" s="8" t="s">
        <v>1715</v>
      </c>
      <c r="C138" s="13" t="s">
        <v>11</v>
      </c>
      <c r="D138" s="13" t="s">
        <v>1716</v>
      </c>
      <c r="E138" s="13" t="s">
        <v>1717</v>
      </c>
      <c r="F138" t="str">
        <f t="shared" si="2"/>
        <v>310112</v>
      </c>
    </row>
    <row r="139" spans="1:6" ht="13">
      <c r="A139" s="7">
        <v>591</v>
      </c>
      <c r="B139" s="8" t="s">
        <v>1775</v>
      </c>
      <c r="C139" s="13" t="s">
        <v>11</v>
      </c>
      <c r="D139" s="13" t="s">
        <v>1776</v>
      </c>
      <c r="E139" s="13" t="s">
        <v>1777</v>
      </c>
      <c r="F139" t="str">
        <f t="shared" si="2"/>
        <v>310112</v>
      </c>
    </row>
    <row r="140" spans="1:6" ht="13">
      <c r="A140" s="7">
        <v>626</v>
      </c>
      <c r="B140" s="8" t="s">
        <v>1880</v>
      </c>
      <c r="C140" s="13" t="s">
        <v>11</v>
      </c>
      <c r="D140" s="13" t="s">
        <v>1881</v>
      </c>
      <c r="E140" s="13" t="s">
        <v>1882</v>
      </c>
      <c r="F140" t="str">
        <f t="shared" si="2"/>
        <v>310112</v>
      </c>
    </row>
    <row r="141" spans="1:6" ht="13">
      <c r="A141" s="7">
        <v>641</v>
      </c>
      <c r="B141" s="8" t="s">
        <v>1925</v>
      </c>
      <c r="C141" s="13" t="s">
        <v>11</v>
      </c>
      <c r="D141" s="13" t="s">
        <v>1926</v>
      </c>
      <c r="E141" s="13" t="s">
        <v>1927</v>
      </c>
      <c r="F141" t="str">
        <f t="shared" si="2"/>
        <v>310112</v>
      </c>
    </row>
    <row r="142" spans="1:6" ht="13">
      <c r="A142" s="7">
        <v>664</v>
      </c>
      <c r="B142" s="8" t="s">
        <v>1994</v>
      </c>
      <c r="C142" s="13" t="s">
        <v>11</v>
      </c>
      <c r="D142" s="13" t="s">
        <v>1995</v>
      </c>
      <c r="E142" s="13" t="s">
        <v>1996</v>
      </c>
      <c r="F142" t="str">
        <f t="shared" si="2"/>
        <v>310112</v>
      </c>
    </row>
    <row r="143" spans="1:6" ht="13">
      <c r="A143" s="7">
        <v>670</v>
      </c>
      <c r="B143" s="8" t="s">
        <v>2012</v>
      </c>
      <c r="C143" s="13" t="s">
        <v>11</v>
      </c>
      <c r="D143" s="13" t="s">
        <v>2013</v>
      </c>
      <c r="E143" s="13" t="s">
        <v>2014</v>
      </c>
      <c r="F143" t="str">
        <f t="shared" si="2"/>
        <v>310112</v>
      </c>
    </row>
    <row r="144" spans="1:6" ht="13">
      <c r="A144" s="7">
        <v>693</v>
      </c>
      <c r="B144" s="8" t="s">
        <v>2081</v>
      </c>
      <c r="C144" s="13" t="s">
        <v>11</v>
      </c>
      <c r="D144" s="13" t="s">
        <v>2082</v>
      </c>
      <c r="E144" s="13" t="s">
        <v>2083</v>
      </c>
      <c r="F144" t="str">
        <f t="shared" si="2"/>
        <v>310112</v>
      </c>
    </row>
    <row r="145" spans="1:6" ht="13">
      <c r="A145" s="7">
        <v>743</v>
      </c>
      <c r="B145" s="8" t="s">
        <v>2231</v>
      </c>
      <c r="C145" s="13" t="s">
        <v>11</v>
      </c>
      <c r="D145" s="13" t="s">
        <v>2232</v>
      </c>
      <c r="E145" s="13" t="s">
        <v>2233</v>
      </c>
      <c r="F145" t="str">
        <f t="shared" si="2"/>
        <v>310112</v>
      </c>
    </row>
    <row r="146" spans="1:6" ht="13">
      <c r="A146" s="7">
        <v>780</v>
      </c>
      <c r="B146" s="8" t="s">
        <v>2342</v>
      </c>
      <c r="C146" s="13" t="s">
        <v>11</v>
      </c>
      <c r="D146" s="13" t="s">
        <v>2343</v>
      </c>
      <c r="E146" s="13" t="s">
        <v>2344</v>
      </c>
      <c r="F146" t="str">
        <f t="shared" si="2"/>
        <v>310112</v>
      </c>
    </row>
    <row r="147" spans="1:6" ht="13">
      <c r="A147" s="7">
        <v>808</v>
      </c>
      <c r="B147" s="8" t="s">
        <v>2426</v>
      </c>
      <c r="C147" s="13" t="s">
        <v>11</v>
      </c>
      <c r="D147" s="13" t="s">
        <v>2427</v>
      </c>
      <c r="E147" s="13" t="s">
        <v>2428</v>
      </c>
      <c r="F147" t="str">
        <f t="shared" si="2"/>
        <v>310112</v>
      </c>
    </row>
    <row r="148" spans="1:6" ht="13">
      <c r="A148" s="7">
        <v>825</v>
      </c>
      <c r="B148" s="8" t="s">
        <v>2477</v>
      </c>
      <c r="C148" s="13" t="s">
        <v>11</v>
      </c>
      <c r="D148" s="13" t="s">
        <v>2478</v>
      </c>
      <c r="E148" s="13" t="s">
        <v>2479</v>
      </c>
      <c r="F148" t="str">
        <f t="shared" si="2"/>
        <v>310112</v>
      </c>
    </row>
    <row r="149" spans="1:6" ht="13">
      <c r="A149" s="7">
        <v>857</v>
      </c>
      <c r="B149" s="8" t="s">
        <v>2572</v>
      </c>
      <c r="C149" s="13" t="s">
        <v>11</v>
      </c>
      <c r="D149" s="13" t="s">
        <v>2573</v>
      </c>
      <c r="E149" s="13" t="s">
        <v>2574</v>
      </c>
      <c r="F149" t="str">
        <f t="shared" si="2"/>
        <v>310112</v>
      </c>
    </row>
    <row r="150" spans="1:6" ht="13">
      <c r="A150" s="7">
        <v>860</v>
      </c>
      <c r="B150" s="8" t="s">
        <v>2581</v>
      </c>
      <c r="C150" s="13" t="s">
        <v>11</v>
      </c>
      <c r="D150" s="13" t="s">
        <v>2582</v>
      </c>
      <c r="E150" s="13" t="s">
        <v>2583</v>
      </c>
      <c r="F150" t="str">
        <f t="shared" si="2"/>
        <v>310112</v>
      </c>
    </row>
    <row r="151" spans="1:6" ht="13">
      <c r="A151" s="7">
        <v>872</v>
      </c>
      <c r="B151" s="8" t="s">
        <v>2617</v>
      </c>
      <c r="C151" s="13" t="s">
        <v>11</v>
      </c>
      <c r="D151" s="13" t="s">
        <v>2618</v>
      </c>
      <c r="E151" s="13" t="s">
        <v>2619</v>
      </c>
      <c r="F151" t="str">
        <f t="shared" si="2"/>
        <v>310112</v>
      </c>
    </row>
    <row r="152" spans="1:6" ht="13">
      <c r="A152" s="7">
        <v>963</v>
      </c>
      <c r="B152" s="8" t="s">
        <v>2888</v>
      </c>
      <c r="C152" s="13" t="s">
        <v>11</v>
      </c>
      <c r="D152" s="13" t="s">
        <v>2889</v>
      </c>
      <c r="E152" s="13" t="s">
        <v>2890</v>
      </c>
      <c r="F152" t="str">
        <f t="shared" si="2"/>
        <v>310112</v>
      </c>
    </row>
    <row r="153" spans="1:6" ht="13">
      <c r="A153" s="7">
        <v>966</v>
      </c>
      <c r="B153" s="8" t="s">
        <v>2897</v>
      </c>
      <c r="C153" s="13" t="s">
        <v>11</v>
      </c>
      <c r="D153" s="13" t="s">
        <v>2898</v>
      </c>
      <c r="E153" s="13" t="s">
        <v>2899</v>
      </c>
      <c r="F153" t="str">
        <f t="shared" si="2"/>
        <v>310112</v>
      </c>
    </row>
    <row r="154" spans="1:6" ht="13">
      <c r="A154" s="7">
        <v>43</v>
      </c>
      <c r="B154" s="8" t="s">
        <v>133</v>
      </c>
      <c r="C154" s="13" t="s">
        <v>11</v>
      </c>
      <c r="D154" s="13" t="s">
        <v>134</v>
      </c>
      <c r="E154" s="13" t="s">
        <v>135</v>
      </c>
      <c r="F154" t="str">
        <f t="shared" si="2"/>
        <v>310113</v>
      </c>
    </row>
    <row r="155" spans="1:6" ht="13">
      <c r="A155" s="7">
        <v>50</v>
      </c>
      <c r="B155" s="8" t="s">
        <v>154</v>
      </c>
      <c r="C155" s="13" t="s">
        <v>11</v>
      </c>
      <c r="D155" s="13" t="s">
        <v>155</v>
      </c>
      <c r="E155" s="13" t="s">
        <v>156</v>
      </c>
      <c r="F155" t="str">
        <f t="shared" si="2"/>
        <v>310113</v>
      </c>
    </row>
    <row r="156" spans="1:6" ht="13">
      <c r="A156" s="7">
        <v>58</v>
      </c>
      <c r="B156" s="8" t="s">
        <v>178</v>
      </c>
      <c r="C156" s="13" t="s">
        <v>11</v>
      </c>
      <c r="D156" s="13" t="s">
        <v>179</v>
      </c>
      <c r="E156" s="13" t="s">
        <v>180</v>
      </c>
      <c r="F156" t="str">
        <f t="shared" si="2"/>
        <v>310113</v>
      </c>
    </row>
    <row r="157" spans="1:6" ht="13">
      <c r="A157" s="7">
        <v>62</v>
      </c>
      <c r="B157" s="8" t="s">
        <v>190</v>
      </c>
      <c r="C157" s="13" t="s">
        <v>11</v>
      </c>
      <c r="D157" s="13" t="s">
        <v>191</v>
      </c>
      <c r="E157" s="13" t="s">
        <v>192</v>
      </c>
      <c r="F157" t="str">
        <f t="shared" si="2"/>
        <v>310113</v>
      </c>
    </row>
    <row r="158" spans="1:6" ht="13">
      <c r="A158" s="7">
        <v>86</v>
      </c>
      <c r="B158" s="8" t="s">
        <v>262</v>
      </c>
      <c r="C158" s="13" t="s">
        <v>11</v>
      </c>
      <c r="D158" s="13" t="s">
        <v>263</v>
      </c>
      <c r="E158" s="13" t="s">
        <v>264</v>
      </c>
      <c r="F158" t="str">
        <f t="shared" si="2"/>
        <v>310113</v>
      </c>
    </row>
    <row r="159" spans="1:6" ht="13">
      <c r="A159" s="7">
        <v>87</v>
      </c>
      <c r="B159" s="8" t="s">
        <v>265</v>
      </c>
      <c r="C159" s="13" t="s">
        <v>11</v>
      </c>
      <c r="D159" s="13" t="s">
        <v>266</v>
      </c>
      <c r="E159" s="13" t="s">
        <v>267</v>
      </c>
      <c r="F159" t="str">
        <f t="shared" si="2"/>
        <v>310113</v>
      </c>
    </row>
    <row r="160" spans="1:6" ht="13">
      <c r="A160" s="7">
        <v>111</v>
      </c>
      <c r="B160" s="8" t="s">
        <v>337</v>
      </c>
      <c r="C160" s="13" t="s">
        <v>11</v>
      </c>
      <c r="D160" s="13" t="s">
        <v>338</v>
      </c>
      <c r="E160" s="13" t="s">
        <v>339</v>
      </c>
      <c r="F160" t="str">
        <f t="shared" si="2"/>
        <v>310113</v>
      </c>
    </row>
    <row r="161" spans="1:6" ht="13">
      <c r="A161" s="7">
        <v>128</v>
      </c>
      <c r="B161" s="8" t="s">
        <v>388</v>
      </c>
      <c r="C161" s="13" t="s">
        <v>11</v>
      </c>
      <c r="D161" s="13" t="s">
        <v>389</v>
      </c>
      <c r="E161" s="13" t="s">
        <v>390</v>
      </c>
      <c r="F161" t="str">
        <f t="shared" si="2"/>
        <v>310113</v>
      </c>
    </row>
    <row r="162" spans="1:6" ht="13">
      <c r="A162" s="7">
        <v>158</v>
      </c>
      <c r="B162" s="8" t="s">
        <v>478</v>
      </c>
      <c r="C162" s="13" t="s">
        <v>11</v>
      </c>
      <c r="D162" s="13" t="s">
        <v>479</v>
      </c>
      <c r="E162" s="13" t="s">
        <v>480</v>
      </c>
      <c r="F162" t="str">
        <f t="shared" si="2"/>
        <v>310113</v>
      </c>
    </row>
    <row r="163" spans="1:6" ht="13">
      <c r="A163" s="7">
        <v>168</v>
      </c>
      <c r="B163" s="8" t="s">
        <v>508</v>
      </c>
      <c r="C163" s="13" t="s">
        <v>11</v>
      </c>
      <c r="D163" s="13" t="s">
        <v>509</v>
      </c>
      <c r="E163" s="13" t="s">
        <v>510</v>
      </c>
      <c r="F163" t="str">
        <f t="shared" si="2"/>
        <v>310113</v>
      </c>
    </row>
    <row r="164" spans="1:6" ht="13">
      <c r="A164" s="7">
        <v>175</v>
      </c>
      <c r="B164" s="8" t="s">
        <v>529</v>
      </c>
      <c r="C164" s="13" t="s">
        <v>11</v>
      </c>
      <c r="D164" s="13" t="s">
        <v>530</v>
      </c>
      <c r="E164" s="13" t="s">
        <v>531</v>
      </c>
      <c r="F164" t="str">
        <f t="shared" si="2"/>
        <v>310113</v>
      </c>
    </row>
    <row r="165" spans="1:6" ht="13">
      <c r="A165" s="7">
        <v>194</v>
      </c>
      <c r="B165" s="8" t="s">
        <v>586</v>
      </c>
      <c r="C165" s="13" t="s">
        <v>11</v>
      </c>
      <c r="D165" s="13" t="s">
        <v>587</v>
      </c>
      <c r="E165" s="13" t="s">
        <v>588</v>
      </c>
      <c r="F165" t="str">
        <f t="shared" si="2"/>
        <v>310113</v>
      </c>
    </row>
    <row r="166" spans="1:6" ht="13">
      <c r="A166" s="7">
        <v>199</v>
      </c>
      <c r="B166" s="8" t="s">
        <v>601</v>
      </c>
      <c r="C166" s="13" t="s">
        <v>11</v>
      </c>
      <c r="D166" s="13" t="s">
        <v>602</v>
      </c>
      <c r="E166" s="13" t="s">
        <v>603</v>
      </c>
      <c r="F166" t="str">
        <f t="shared" si="2"/>
        <v>310113</v>
      </c>
    </row>
    <row r="167" spans="1:6" ht="13">
      <c r="A167" s="7">
        <v>228</v>
      </c>
      <c r="B167" s="8" t="s">
        <v>688</v>
      </c>
      <c r="C167" s="13" t="s">
        <v>11</v>
      </c>
      <c r="D167" s="13" t="s">
        <v>689</v>
      </c>
      <c r="E167" s="13" t="s">
        <v>690</v>
      </c>
      <c r="F167" t="str">
        <f t="shared" si="2"/>
        <v>310113</v>
      </c>
    </row>
    <row r="168" spans="1:6" ht="13">
      <c r="A168" s="7">
        <v>252</v>
      </c>
      <c r="B168" s="8" t="s">
        <v>760</v>
      </c>
      <c r="C168" s="13" t="s">
        <v>11</v>
      </c>
      <c r="D168" s="13" t="s">
        <v>761</v>
      </c>
      <c r="E168" s="13" t="s">
        <v>762</v>
      </c>
      <c r="F168" t="str">
        <f t="shared" si="2"/>
        <v>310113</v>
      </c>
    </row>
    <row r="169" spans="1:6" ht="13">
      <c r="A169" s="7">
        <v>255</v>
      </c>
      <c r="B169" s="8" t="s">
        <v>769</v>
      </c>
      <c r="C169" s="13" t="s">
        <v>11</v>
      </c>
      <c r="D169" s="13" t="s">
        <v>770</v>
      </c>
      <c r="E169" s="13" t="s">
        <v>771</v>
      </c>
      <c r="F169" t="str">
        <f t="shared" si="2"/>
        <v>310113</v>
      </c>
    </row>
    <row r="170" spans="1:6" ht="13">
      <c r="A170" s="7">
        <v>257</v>
      </c>
      <c r="B170" s="8" t="s">
        <v>775</v>
      </c>
      <c r="C170" s="13" t="s">
        <v>11</v>
      </c>
      <c r="D170" s="13" t="s">
        <v>776</v>
      </c>
      <c r="E170" s="13" t="s">
        <v>777</v>
      </c>
      <c r="F170" t="str">
        <f t="shared" si="2"/>
        <v>310113</v>
      </c>
    </row>
    <row r="171" spans="1:6" ht="13">
      <c r="A171" s="7">
        <v>266</v>
      </c>
      <c r="B171" s="8" t="s">
        <v>802</v>
      </c>
      <c r="C171" s="13" t="s">
        <v>11</v>
      </c>
      <c r="D171" s="13" t="s">
        <v>803</v>
      </c>
      <c r="E171" s="13" t="s">
        <v>804</v>
      </c>
      <c r="F171" t="str">
        <f t="shared" si="2"/>
        <v>310113</v>
      </c>
    </row>
    <row r="172" spans="1:6" ht="13">
      <c r="A172" s="7">
        <v>270</v>
      </c>
      <c r="B172" s="8" t="s">
        <v>814</v>
      </c>
      <c r="C172" s="13" t="s">
        <v>11</v>
      </c>
      <c r="D172" s="13" t="s">
        <v>815</v>
      </c>
      <c r="E172" s="13" t="s">
        <v>816</v>
      </c>
      <c r="F172" t="str">
        <f t="shared" si="2"/>
        <v>310113</v>
      </c>
    </row>
    <row r="173" spans="1:6" ht="13">
      <c r="A173" s="7">
        <v>319</v>
      </c>
      <c r="B173" s="8" t="s">
        <v>961</v>
      </c>
      <c r="C173" s="13" t="s">
        <v>11</v>
      </c>
      <c r="D173" s="13" t="s">
        <v>962</v>
      </c>
      <c r="E173" s="13" t="s">
        <v>963</v>
      </c>
      <c r="F173" t="str">
        <f t="shared" si="2"/>
        <v>310113</v>
      </c>
    </row>
    <row r="174" spans="1:6" ht="13">
      <c r="A174" s="7">
        <v>323</v>
      </c>
      <c r="B174" s="8" t="s">
        <v>973</v>
      </c>
      <c r="C174" s="13" t="s">
        <v>11</v>
      </c>
      <c r="D174" s="13" t="s">
        <v>974</v>
      </c>
      <c r="E174" s="13" t="s">
        <v>975</v>
      </c>
      <c r="F174" t="str">
        <f t="shared" si="2"/>
        <v>310113</v>
      </c>
    </row>
    <row r="175" spans="1:6" ht="13">
      <c r="A175" s="7">
        <v>325</v>
      </c>
      <c r="B175" s="8" t="s">
        <v>979</v>
      </c>
      <c r="C175" s="13" t="s">
        <v>11</v>
      </c>
      <c r="D175" s="13" t="s">
        <v>980</v>
      </c>
      <c r="E175" s="13" t="s">
        <v>981</v>
      </c>
      <c r="F175" t="str">
        <f t="shared" si="2"/>
        <v>310113</v>
      </c>
    </row>
    <row r="176" spans="1:6" ht="13">
      <c r="A176" s="7">
        <v>343</v>
      </c>
      <c r="B176" s="8" t="s">
        <v>1033</v>
      </c>
      <c r="C176" s="13" t="s">
        <v>11</v>
      </c>
      <c r="D176" s="13" t="s">
        <v>1034</v>
      </c>
      <c r="E176" s="13" t="s">
        <v>1035</v>
      </c>
      <c r="F176" t="str">
        <f t="shared" si="2"/>
        <v>310113</v>
      </c>
    </row>
    <row r="177" spans="1:6" ht="13">
      <c r="A177" s="7">
        <v>353</v>
      </c>
      <c r="B177" s="8" t="s">
        <v>1063</v>
      </c>
      <c r="C177" s="13" t="s">
        <v>11</v>
      </c>
      <c r="D177" s="13" t="s">
        <v>1064</v>
      </c>
      <c r="E177" s="13" t="s">
        <v>1065</v>
      </c>
      <c r="F177" t="str">
        <f t="shared" si="2"/>
        <v>310113</v>
      </c>
    </row>
    <row r="178" spans="1:6" ht="13">
      <c r="A178" s="7">
        <v>366</v>
      </c>
      <c r="B178" s="8" t="s">
        <v>1102</v>
      </c>
      <c r="C178" s="13" t="s">
        <v>11</v>
      </c>
      <c r="D178" s="13" t="s">
        <v>1103</v>
      </c>
      <c r="E178" s="13" t="s">
        <v>1104</v>
      </c>
      <c r="F178" t="str">
        <f t="shared" si="2"/>
        <v>310113</v>
      </c>
    </row>
    <row r="179" spans="1:6" ht="13">
      <c r="A179" s="7">
        <v>438</v>
      </c>
      <c r="B179" s="8" t="s">
        <v>1317</v>
      </c>
      <c r="C179" s="13" t="s">
        <v>11</v>
      </c>
      <c r="D179" s="13" t="s">
        <v>1318</v>
      </c>
      <c r="E179" s="13" t="s">
        <v>1319</v>
      </c>
      <c r="F179" t="str">
        <f t="shared" si="2"/>
        <v>310113</v>
      </c>
    </row>
    <row r="180" spans="1:6" ht="13">
      <c r="A180" s="7">
        <v>439</v>
      </c>
      <c r="B180" s="8" t="s">
        <v>1320</v>
      </c>
      <c r="C180" s="13" t="s">
        <v>11</v>
      </c>
      <c r="D180" s="13" t="s">
        <v>1321</v>
      </c>
      <c r="E180" s="13" t="s">
        <v>1322</v>
      </c>
      <c r="F180" t="str">
        <f t="shared" si="2"/>
        <v>310113</v>
      </c>
    </row>
    <row r="181" spans="1:6" ht="13">
      <c r="A181" s="7">
        <v>448</v>
      </c>
      <c r="B181" s="8" t="s">
        <v>1347</v>
      </c>
      <c r="C181" s="13" t="s">
        <v>11</v>
      </c>
      <c r="D181" s="13" t="s">
        <v>1348</v>
      </c>
      <c r="E181" s="13" t="s">
        <v>1349</v>
      </c>
      <c r="F181" t="str">
        <f t="shared" si="2"/>
        <v>310113</v>
      </c>
    </row>
    <row r="182" spans="1:6" ht="13">
      <c r="A182" s="7">
        <v>450</v>
      </c>
      <c r="B182" s="8" t="s">
        <v>1352</v>
      </c>
      <c r="C182" s="13" t="s">
        <v>11</v>
      </c>
      <c r="D182" s="13" t="s">
        <v>1353</v>
      </c>
      <c r="E182" s="13" t="s">
        <v>1354</v>
      </c>
      <c r="F182" t="str">
        <f t="shared" si="2"/>
        <v>310113</v>
      </c>
    </row>
    <row r="183" spans="1:6" ht="13">
      <c r="A183" s="7">
        <v>473</v>
      </c>
      <c r="B183" s="8" t="s">
        <v>1421</v>
      </c>
      <c r="C183" s="13" t="s">
        <v>11</v>
      </c>
      <c r="D183" s="13" t="s">
        <v>1422</v>
      </c>
      <c r="E183" s="13" t="s">
        <v>1423</v>
      </c>
      <c r="F183" t="str">
        <f t="shared" si="2"/>
        <v>310113</v>
      </c>
    </row>
    <row r="184" spans="1:6" ht="13">
      <c r="A184" s="7">
        <v>481</v>
      </c>
      <c r="B184" s="8" t="s">
        <v>1445</v>
      </c>
      <c r="C184" s="13" t="s">
        <v>11</v>
      </c>
      <c r="D184" s="13" t="s">
        <v>1446</v>
      </c>
      <c r="E184" s="13" t="s">
        <v>1447</v>
      </c>
      <c r="F184" t="str">
        <f t="shared" si="2"/>
        <v>310113</v>
      </c>
    </row>
    <row r="185" spans="1:6" ht="13">
      <c r="A185" s="7">
        <v>511</v>
      </c>
      <c r="B185" s="8" t="s">
        <v>1535</v>
      </c>
      <c r="C185" s="13" t="s">
        <v>11</v>
      </c>
      <c r="D185" s="13" t="s">
        <v>1536</v>
      </c>
      <c r="E185" s="13" t="s">
        <v>1537</v>
      </c>
      <c r="F185" t="str">
        <f t="shared" si="2"/>
        <v>310113</v>
      </c>
    </row>
    <row r="186" spans="1:6" ht="13">
      <c r="A186" s="7">
        <v>533</v>
      </c>
      <c r="B186" s="8" t="s">
        <v>1601</v>
      </c>
      <c r="C186" s="13" t="s">
        <v>11</v>
      </c>
      <c r="D186" s="13" t="s">
        <v>1602</v>
      </c>
      <c r="E186" s="13" t="s">
        <v>1603</v>
      </c>
      <c r="F186" t="str">
        <f t="shared" si="2"/>
        <v>310113</v>
      </c>
    </row>
    <row r="187" spans="1:6" ht="13">
      <c r="A187" s="7">
        <v>551</v>
      </c>
      <c r="B187" s="8" t="s">
        <v>1655</v>
      </c>
      <c r="C187" s="13" t="s">
        <v>11</v>
      </c>
      <c r="D187" s="13" t="s">
        <v>1656</v>
      </c>
      <c r="E187" s="13" t="s">
        <v>1657</v>
      </c>
      <c r="F187" t="str">
        <f t="shared" si="2"/>
        <v>310113</v>
      </c>
    </row>
    <row r="188" spans="1:6" ht="13">
      <c r="A188" s="7">
        <v>558</v>
      </c>
      <c r="B188" s="8" t="s">
        <v>1676</v>
      </c>
      <c r="C188" s="13" t="s">
        <v>11</v>
      </c>
      <c r="D188" s="13" t="s">
        <v>1677</v>
      </c>
      <c r="E188" s="13" t="s">
        <v>1678</v>
      </c>
      <c r="F188" t="str">
        <f t="shared" si="2"/>
        <v>310113</v>
      </c>
    </row>
    <row r="189" spans="1:6" ht="13">
      <c r="A189" s="7">
        <v>560</v>
      </c>
      <c r="B189" s="8" t="s">
        <v>1682</v>
      </c>
      <c r="C189" s="13" t="s">
        <v>11</v>
      </c>
      <c r="D189" s="13" t="s">
        <v>1683</v>
      </c>
      <c r="E189" s="13" t="s">
        <v>1684</v>
      </c>
      <c r="F189" t="str">
        <f t="shared" si="2"/>
        <v>310113</v>
      </c>
    </row>
    <row r="190" spans="1:6" ht="13">
      <c r="A190" s="7">
        <v>580</v>
      </c>
      <c r="B190" s="8" t="s">
        <v>1742</v>
      </c>
      <c r="C190" s="13" t="s">
        <v>11</v>
      </c>
      <c r="D190" s="13" t="s">
        <v>1743</v>
      </c>
      <c r="E190" s="13" t="s">
        <v>1744</v>
      </c>
      <c r="F190" t="str">
        <f t="shared" si="2"/>
        <v>310113</v>
      </c>
    </row>
    <row r="191" spans="1:6" ht="13">
      <c r="A191" s="7">
        <v>586</v>
      </c>
      <c r="B191" s="8" t="s">
        <v>1760</v>
      </c>
      <c r="C191" s="13" t="s">
        <v>11</v>
      </c>
      <c r="D191" s="13" t="s">
        <v>1761</v>
      </c>
      <c r="E191" s="13" t="s">
        <v>1762</v>
      </c>
      <c r="F191" t="str">
        <f t="shared" si="2"/>
        <v>310113</v>
      </c>
    </row>
    <row r="192" spans="1:6" ht="13">
      <c r="A192" s="7">
        <v>597</v>
      </c>
      <c r="B192" s="8" t="s">
        <v>1793</v>
      </c>
      <c r="C192" s="13" t="s">
        <v>11</v>
      </c>
      <c r="D192" s="13" t="s">
        <v>1794</v>
      </c>
      <c r="E192" s="13" t="s">
        <v>1795</v>
      </c>
      <c r="F192" t="str">
        <f t="shared" si="2"/>
        <v>310113</v>
      </c>
    </row>
    <row r="193" spans="1:6" ht="13">
      <c r="A193" s="7">
        <v>601</v>
      </c>
      <c r="B193" s="8" t="s">
        <v>1805</v>
      </c>
      <c r="C193" s="13" t="s">
        <v>11</v>
      </c>
      <c r="D193" s="13" t="s">
        <v>1806</v>
      </c>
      <c r="E193" s="13" t="s">
        <v>1807</v>
      </c>
      <c r="F193" t="str">
        <f t="shared" ref="F193:F256" si="3">LEFT(B193,6)</f>
        <v>310113</v>
      </c>
    </row>
    <row r="194" spans="1:6" ht="13">
      <c r="A194" s="7">
        <v>607</v>
      </c>
      <c r="B194" s="8" t="s">
        <v>1823</v>
      </c>
      <c r="C194" s="13" t="s">
        <v>11</v>
      </c>
      <c r="D194" s="13" t="s">
        <v>1824</v>
      </c>
      <c r="E194" s="13" t="s">
        <v>1825</v>
      </c>
      <c r="F194" t="str">
        <f t="shared" si="3"/>
        <v>310113</v>
      </c>
    </row>
    <row r="195" spans="1:6" ht="13">
      <c r="A195" s="7">
        <v>611</v>
      </c>
      <c r="B195" s="8" t="s">
        <v>1835</v>
      </c>
      <c r="C195" s="13" t="s">
        <v>11</v>
      </c>
      <c r="D195" s="13" t="s">
        <v>1836</v>
      </c>
      <c r="E195" s="13" t="s">
        <v>1837</v>
      </c>
      <c r="F195" t="str">
        <f t="shared" si="3"/>
        <v>310113</v>
      </c>
    </row>
    <row r="196" spans="1:6" ht="13">
      <c r="A196" s="7">
        <v>629</v>
      </c>
      <c r="B196" s="8" t="s">
        <v>1889</v>
      </c>
      <c r="C196" s="13" t="s">
        <v>11</v>
      </c>
      <c r="D196" s="13" t="s">
        <v>1890</v>
      </c>
      <c r="E196" s="13" t="s">
        <v>1891</v>
      </c>
      <c r="F196" t="str">
        <f t="shared" si="3"/>
        <v>310113</v>
      </c>
    </row>
    <row r="197" spans="1:6" ht="13">
      <c r="A197" s="7">
        <v>630</v>
      </c>
      <c r="B197" s="8" t="s">
        <v>1892</v>
      </c>
      <c r="C197" s="13" t="s">
        <v>11</v>
      </c>
      <c r="D197" s="13" t="s">
        <v>1893</v>
      </c>
      <c r="E197" s="13" t="s">
        <v>1894</v>
      </c>
      <c r="F197" t="str">
        <f t="shared" si="3"/>
        <v>310113</v>
      </c>
    </row>
    <row r="198" spans="1:6" ht="13">
      <c r="A198" s="7">
        <v>653</v>
      </c>
      <c r="B198" s="8" t="s">
        <v>1961</v>
      </c>
      <c r="C198" s="13" t="s">
        <v>11</v>
      </c>
      <c r="D198" s="13" t="s">
        <v>1962</v>
      </c>
      <c r="E198" s="13" t="s">
        <v>1963</v>
      </c>
      <c r="F198" t="str">
        <f t="shared" si="3"/>
        <v>310113</v>
      </c>
    </row>
    <row r="199" spans="1:6" ht="13">
      <c r="A199" s="7">
        <v>662</v>
      </c>
      <c r="B199" s="8" t="s">
        <v>1988</v>
      </c>
      <c r="C199" s="13" t="s">
        <v>11</v>
      </c>
      <c r="D199" s="13" t="s">
        <v>1989</v>
      </c>
      <c r="E199" s="13" t="s">
        <v>1990</v>
      </c>
      <c r="F199" t="str">
        <f t="shared" si="3"/>
        <v>310113</v>
      </c>
    </row>
    <row r="200" spans="1:6" ht="13">
      <c r="A200" s="7">
        <v>665</v>
      </c>
      <c r="B200" s="8" t="s">
        <v>1997</v>
      </c>
      <c r="C200" s="13" t="s">
        <v>11</v>
      </c>
      <c r="D200" s="13" t="s">
        <v>1998</v>
      </c>
      <c r="E200" s="13" t="s">
        <v>1999</v>
      </c>
      <c r="F200" t="str">
        <f t="shared" si="3"/>
        <v>310113</v>
      </c>
    </row>
    <row r="201" spans="1:6" ht="13">
      <c r="A201" s="7">
        <v>678</v>
      </c>
      <c r="B201" s="8" t="s">
        <v>2036</v>
      </c>
      <c r="C201" s="13" t="s">
        <v>11</v>
      </c>
      <c r="D201" s="13" t="s">
        <v>2037</v>
      </c>
      <c r="E201" s="13" t="s">
        <v>2038</v>
      </c>
      <c r="F201" t="str">
        <f t="shared" si="3"/>
        <v>310113</v>
      </c>
    </row>
    <row r="202" spans="1:6" ht="13">
      <c r="A202" s="7">
        <v>685</v>
      </c>
      <c r="B202" s="8" t="s">
        <v>2057</v>
      </c>
      <c r="C202" s="13" t="s">
        <v>11</v>
      </c>
      <c r="D202" s="13" t="s">
        <v>2058</v>
      </c>
      <c r="E202" s="13" t="s">
        <v>2059</v>
      </c>
      <c r="F202" t="str">
        <f t="shared" si="3"/>
        <v>310113</v>
      </c>
    </row>
    <row r="203" spans="1:6" ht="13">
      <c r="A203" s="7">
        <v>703</v>
      </c>
      <c r="B203" s="8" t="s">
        <v>2111</v>
      </c>
      <c r="C203" s="13" t="s">
        <v>11</v>
      </c>
      <c r="D203" s="13" t="s">
        <v>2112</v>
      </c>
      <c r="E203" s="13" t="s">
        <v>2113</v>
      </c>
      <c r="F203" t="str">
        <f t="shared" si="3"/>
        <v>310113</v>
      </c>
    </row>
    <row r="204" spans="1:6" ht="13">
      <c r="A204" s="7">
        <v>727</v>
      </c>
      <c r="B204" s="8" t="s">
        <v>2183</v>
      </c>
      <c r="C204" s="13" t="s">
        <v>11</v>
      </c>
      <c r="D204" s="13" t="s">
        <v>2184</v>
      </c>
      <c r="E204" s="13" t="s">
        <v>2185</v>
      </c>
      <c r="F204" t="str">
        <f t="shared" si="3"/>
        <v>310113</v>
      </c>
    </row>
    <row r="205" spans="1:6" ht="13">
      <c r="A205" s="7">
        <v>788</v>
      </c>
      <c r="B205" s="8" t="s">
        <v>2366</v>
      </c>
      <c r="C205" s="13" t="s">
        <v>11</v>
      </c>
      <c r="D205" s="13" t="s">
        <v>2367</v>
      </c>
      <c r="E205" s="13" t="s">
        <v>2368</v>
      </c>
      <c r="F205" t="str">
        <f t="shared" si="3"/>
        <v>310113</v>
      </c>
    </row>
    <row r="206" spans="1:6" ht="13">
      <c r="A206" s="7">
        <v>789</v>
      </c>
      <c r="B206" s="8" t="s">
        <v>2369</v>
      </c>
      <c r="C206" s="13" t="s">
        <v>11</v>
      </c>
      <c r="D206" s="13" t="s">
        <v>2370</v>
      </c>
      <c r="E206" s="13" t="s">
        <v>2371</v>
      </c>
      <c r="F206" t="str">
        <f t="shared" si="3"/>
        <v>310113</v>
      </c>
    </row>
    <row r="207" spans="1:6" ht="13">
      <c r="A207" s="7">
        <v>797</v>
      </c>
      <c r="B207" s="8" t="s">
        <v>2393</v>
      </c>
      <c r="C207" s="13" t="s">
        <v>11</v>
      </c>
      <c r="D207" s="13" t="s">
        <v>2394</v>
      </c>
      <c r="E207" s="13" t="s">
        <v>2395</v>
      </c>
      <c r="F207" t="str">
        <f t="shared" si="3"/>
        <v>310113</v>
      </c>
    </row>
    <row r="208" spans="1:6" ht="13">
      <c r="A208" s="7">
        <v>804</v>
      </c>
      <c r="B208" s="8" t="s">
        <v>2414</v>
      </c>
      <c r="C208" s="13" t="s">
        <v>11</v>
      </c>
      <c r="D208" s="13" t="s">
        <v>2415</v>
      </c>
      <c r="E208" s="13" t="s">
        <v>2416</v>
      </c>
      <c r="F208" t="str">
        <f t="shared" si="3"/>
        <v>310113</v>
      </c>
    </row>
    <row r="209" spans="1:6" ht="13">
      <c r="A209" s="7">
        <v>810</v>
      </c>
      <c r="B209" s="8" t="s">
        <v>2432</v>
      </c>
      <c r="C209" s="13" t="s">
        <v>11</v>
      </c>
      <c r="D209" s="13" t="s">
        <v>2433</v>
      </c>
      <c r="E209" s="13" t="s">
        <v>2434</v>
      </c>
      <c r="F209" t="str">
        <f t="shared" si="3"/>
        <v>310113</v>
      </c>
    </row>
    <row r="210" spans="1:6" ht="13">
      <c r="A210" s="7">
        <v>816</v>
      </c>
      <c r="B210" s="8" t="s">
        <v>2450</v>
      </c>
      <c r="C210" s="13" t="s">
        <v>11</v>
      </c>
      <c r="D210" s="13" t="s">
        <v>2451</v>
      </c>
      <c r="E210" s="13" t="s">
        <v>2452</v>
      </c>
      <c r="F210" t="str">
        <f t="shared" si="3"/>
        <v>310113</v>
      </c>
    </row>
    <row r="211" spans="1:6" ht="13">
      <c r="A211" s="7">
        <v>821</v>
      </c>
      <c r="B211" s="8" t="s">
        <v>2465</v>
      </c>
      <c r="C211" s="13" t="s">
        <v>11</v>
      </c>
      <c r="D211" s="13" t="s">
        <v>2466</v>
      </c>
      <c r="E211" s="13" t="s">
        <v>2467</v>
      </c>
      <c r="F211" t="str">
        <f t="shared" si="3"/>
        <v>310113</v>
      </c>
    </row>
    <row r="212" spans="1:6" ht="13">
      <c r="A212" s="7">
        <v>822</v>
      </c>
      <c r="B212" s="8" t="s">
        <v>2468</v>
      </c>
      <c r="C212" s="13" t="s">
        <v>11</v>
      </c>
      <c r="D212" s="13" t="s">
        <v>2469</v>
      </c>
      <c r="E212" s="13" t="s">
        <v>2470</v>
      </c>
      <c r="F212" t="str">
        <f t="shared" si="3"/>
        <v>310113</v>
      </c>
    </row>
    <row r="213" spans="1:6" ht="13">
      <c r="A213" s="7">
        <v>828</v>
      </c>
      <c r="B213" s="8" t="s">
        <v>2486</v>
      </c>
      <c r="C213" s="13" t="s">
        <v>11</v>
      </c>
      <c r="D213" s="13" t="s">
        <v>2487</v>
      </c>
      <c r="E213" s="13" t="s">
        <v>2488</v>
      </c>
      <c r="F213" t="str">
        <f t="shared" si="3"/>
        <v>310113</v>
      </c>
    </row>
    <row r="214" spans="1:6" ht="13">
      <c r="A214" s="7">
        <v>836</v>
      </c>
      <c r="B214" s="8" t="s">
        <v>2510</v>
      </c>
      <c r="C214" s="13" t="s">
        <v>11</v>
      </c>
      <c r="D214" s="13" t="s">
        <v>2511</v>
      </c>
      <c r="E214" s="13" t="s">
        <v>2512</v>
      </c>
      <c r="F214" t="str">
        <f t="shared" si="3"/>
        <v>310113</v>
      </c>
    </row>
    <row r="215" spans="1:6" ht="13">
      <c r="A215" s="7">
        <v>859</v>
      </c>
      <c r="B215" s="8" t="s">
        <v>2578</v>
      </c>
      <c r="C215" s="13" t="s">
        <v>11</v>
      </c>
      <c r="D215" s="13" t="s">
        <v>2579</v>
      </c>
      <c r="E215" s="13" t="s">
        <v>2580</v>
      </c>
      <c r="F215" t="str">
        <f t="shared" si="3"/>
        <v>310113</v>
      </c>
    </row>
    <row r="216" spans="1:6" ht="13">
      <c r="A216" s="7">
        <v>878</v>
      </c>
      <c r="B216" s="8" t="s">
        <v>2635</v>
      </c>
      <c r="C216" s="13" t="s">
        <v>11</v>
      </c>
      <c r="D216" s="13" t="s">
        <v>2636</v>
      </c>
      <c r="E216" s="13" t="s">
        <v>2637</v>
      </c>
      <c r="F216" t="str">
        <f t="shared" si="3"/>
        <v>310113</v>
      </c>
    </row>
    <row r="217" spans="1:6" ht="13">
      <c r="A217" s="7">
        <v>886</v>
      </c>
      <c r="B217" s="8" t="s">
        <v>2659</v>
      </c>
      <c r="C217" s="13" t="s">
        <v>11</v>
      </c>
      <c r="D217" s="13" t="s">
        <v>2660</v>
      </c>
      <c r="E217" s="13" t="s">
        <v>2661</v>
      </c>
      <c r="F217" t="str">
        <f t="shared" si="3"/>
        <v>310113</v>
      </c>
    </row>
    <row r="218" spans="1:6" ht="13">
      <c r="A218" s="7">
        <v>890</v>
      </c>
      <c r="B218" s="8" t="s">
        <v>2671</v>
      </c>
      <c r="C218" s="13" t="s">
        <v>11</v>
      </c>
      <c r="D218" s="13" t="s">
        <v>2672</v>
      </c>
      <c r="E218" s="13" t="s">
        <v>2673</v>
      </c>
      <c r="F218" t="str">
        <f t="shared" si="3"/>
        <v>310113</v>
      </c>
    </row>
    <row r="219" spans="1:6" ht="13">
      <c r="A219" s="7">
        <v>899</v>
      </c>
      <c r="B219" s="8" t="s">
        <v>2698</v>
      </c>
      <c r="C219" s="13" t="s">
        <v>11</v>
      </c>
      <c r="D219" s="13" t="s">
        <v>2699</v>
      </c>
      <c r="E219" s="13" t="s">
        <v>2700</v>
      </c>
      <c r="F219" t="str">
        <f t="shared" si="3"/>
        <v>310113</v>
      </c>
    </row>
    <row r="220" spans="1:6" ht="13">
      <c r="A220" s="7">
        <v>914</v>
      </c>
      <c r="B220" s="8" t="s">
        <v>2742</v>
      </c>
      <c r="C220" s="13" t="s">
        <v>11</v>
      </c>
      <c r="D220" s="13" t="s">
        <v>2743</v>
      </c>
      <c r="E220" s="13" t="s">
        <v>2744</v>
      </c>
      <c r="F220" t="str">
        <f t="shared" si="3"/>
        <v>310113</v>
      </c>
    </row>
    <row r="221" spans="1:6" ht="13">
      <c r="A221" s="7">
        <v>933</v>
      </c>
      <c r="B221" s="8" t="s">
        <v>2798</v>
      </c>
      <c r="C221" s="13" t="s">
        <v>11</v>
      </c>
      <c r="D221" s="13" t="s">
        <v>2799</v>
      </c>
      <c r="E221" s="13" t="s">
        <v>2800</v>
      </c>
      <c r="F221" t="str">
        <f t="shared" si="3"/>
        <v>310113</v>
      </c>
    </row>
    <row r="222" spans="1:6" ht="13">
      <c r="A222" s="7">
        <v>944</v>
      </c>
      <c r="B222" s="8" t="s">
        <v>2831</v>
      </c>
      <c r="C222" s="13" t="s">
        <v>11</v>
      </c>
      <c r="D222" s="13" t="s">
        <v>2832</v>
      </c>
      <c r="E222" s="13" t="s">
        <v>2833</v>
      </c>
      <c r="F222" t="str">
        <f t="shared" si="3"/>
        <v>310113</v>
      </c>
    </row>
    <row r="223" spans="1:6" ht="13">
      <c r="A223" s="7">
        <v>953</v>
      </c>
      <c r="B223" s="8" t="s">
        <v>2858</v>
      </c>
      <c r="C223" s="13" t="s">
        <v>11</v>
      </c>
      <c r="D223" s="13" t="s">
        <v>2859</v>
      </c>
      <c r="E223" s="13" t="s">
        <v>2860</v>
      </c>
      <c r="F223" t="str">
        <f t="shared" si="3"/>
        <v>310113</v>
      </c>
    </row>
    <row r="224" spans="1:6" ht="13">
      <c r="A224" s="7">
        <v>961</v>
      </c>
      <c r="B224" s="8" t="s">
        <v>2882</v>
      </c>
      <c r="C224" s="13" t="s">
        <v>11</v>
      </c>
      <c r="D224" s="13" t="s">
        <v>2883</v>
      </c>
      <c r="E224" s="13" t="s">
        <v>2884</v>
      </c>
      <c r="F224" t="str">
        <f t="shared" si="3"/>
        <v>310113</v>
      </c>
    </row>
    <row r="225" spans="1:6" ht="13">
      <c r="A225" s="7">
        <v>975</v>
      </c>
      <c r="B225" s="8" t="s">
        <v>2924</v>
      </c>
      <c r="C225" s="13" t="s">
        <v>11</v>
      </c>
      <c r="D225" s="13" t="s">
        <v>2925</v>
      </c>
      <c r="E225" s="13" t="s">
        <v>2926</v>
      </c>
      <c r="F225" t="str">
        <f t="shared" si="3"/>
        <v>310113</v>
      </c>
    </row>
    <row r="226" spans="1:6" ht="13">
      <c r="A226" s="7">
        <v>977</v>
      </c>
      <c r="B226" s="8" t="s">
        <v>2930</v>
      </c>
      <c r="C226" s="13" t="s">
        <v>11</v>
      </c>
      <c r="D226" s="13" t="s">
        <v>2931</v>
      </c>
      <c r="E226" s="13" t="s">
        <v>2932</v>
      </c>
      <c r="F226" t="str">
        <f t="shared" si="3"/>
        <v>310113</v>
      </c>
    </row>
    <row r="227" spans="1:6" ht="13">
      <c r="A227" s="7">
        <v>979</v>
      </c>
      <c r="B227" s="8" t="s">
        <v>2936</v>
      </c>
      <c r="C227" s="13" t="s">
        <v>11</v>
      </c>
      <c r="D227" s="13" t="s">
        <v>2937</v>
      </c>
      <c r="E227" s="13" t="s">
        <v>2938</v>
      </c>
      <c r="F227" t="str">
        <f t="shared" si="3"/>
        <v>310113</v>
      </c>
    </row>
    <row r="228" spans="1:6" ht="13">
      <c r="A228" s="7">
        <v>983</v>
      </c>
      <c r="B228" s="8" t="s">
        <v>2948</v>
      </c>
      <c r="C228" s="13" t="s">
        <v>11</v>
      </c>
      <c r="D228" s="13" t="s">
        <v>2949</v>
      </c>
      <c r="E228" s="13" t="s">
        <v>2950</v>
      </c>
      <c r="F228" t="str">
        <f t="shared" si="3"/>
        <v>310113</v>
      </c>
    </row>
    <row r="229" spans="1:6" ht="13">
      <c r="A229" s="7">
        <v>995</v>
      </c>
      <c r="B229" s="8" t="s">
        <v>2984</v>
      </c>
      <c r="C229" s="13" t="s">
        <v>11</v>
      </c>
      <c r="D229" s="13" t="s">
        <v>2985</v>
      </c>
      <c r="E229" s="13" t="s">
        <v>2986</v>
      </c>
      <c r="F229" t="str">
        <f t="shared" si="3"/>
        <v>310113</v>
      </c>
    </row>
    <row r="230" spans="1:6" ht="13">
      <c r="A230" s="7">
        <v>1004</v>
      </c>
      <c r="B230" s="8" t="s">
        <v>3011</v>
      </c>
      <c r="C230" s="13" t="s">
        <v>11</v>
      </c>
      <c r="D230" s="13" t="s">
        <v>3012</v>
      </c>
      <c r="E230" s="13" t="s">
        <v>3013</v>
      </c>
      <c r="F230" t="str">
        <f t="shared" si="3"/>
        <v>310113</v>
      </c>
    </row>
    <row r="231" spans="1:6" ht="13">
      <c r="A231" s="7">
        <v>20</v>
      </c>
      <c r="B231" s="8" t="s">
        <v>64</v>
      </c>
      <c r="C231" s="13" t="s">
        <v>11</v>
      </c>
      <c r="D231" s="13" t="s">
        <v>65</v>
      </c>
      <c r="E231" s="13" t="s">
        <v>66</v>
      </c>
      <c r="F231" t="str">
        <f t="shared" si="3"/>
        <v>310114</v>
      </c>
    </row>
    <row r="232" spans="1:6" ht="13">
      <c r="A232" s="7">
        <v>51</v>
      </c>
      <c r="B232" s="8" t="s">
        <v>157</v>
      </c>
      <c r="C232" s="13" t="s">
        <v>11</v>
      </c>
      <c r="D232" s="13" t="s">
        <v>158</v>
      </c>
      <c r="E232" s="13" t="s">
        <v>159</v>
      </c>
      <c r="F232" t="str">
        <f t="shared" si="3"/>
        <v>310114</v>
      </c>
    </row>
    <row r="233" spans="1:6" ht="13">
      <c r="A233" s="7">
        <v>54</v>
      </c>
      <c r="B233" s="8" t="s">
        <v>166</v>
      </c>
      <c r="C233" s="13" t="s">
        <v>11</v>
      </c>
      <c r="D233" s="13" t="s">
        <v>167</v>
      </c>
      <c r="E233" s="13" t="s">
        <v>168</v>
      </c>
      <c r="F233" t="str">
        <f t="shared" si="3"/>
        <v>310114</v>
      </c>
    </row>
    <row r="234" spans="1:6" ht="13">
      <c r="A234" s="7">
        <v>63</v>
      </c>
      <c r="B234" s="8" t="s">
        <v>193</v>
      </c>
      <c r="C234" s="13" t="s">
        <v>11</v>
      </c>
      <c r="D234" s="13" t="s">
        <v>194</v>
      </c>
      <c r="E234" s="13" t="s">
        <v>195</v>
      </c>
      <c r="F234" t="str">
        <f t="shared" si="3"/>
        <v>310114</v>
      </c>
    </row>
    <row r="235" spans="1:6" ht="13">
      <c r="A235" s="7">
        <v>68</v>
      </c>
      <c r="B235" s="8" t="s">
        <v>208</v>
      </c>
      <c r="C235" s="13" t="s">
        <v>11</v>
      </c>
      <c r="D235" s="13" t="s">
        <v>209</v>
      </c>
      <c r="E235" s="13" t="s">
        <v>210</v>
      </c>
      <c r="F235" t="str">
        <f t="shared" si="3"/>
        <v>310114</v>
      </c>
    </row>
    <row r="236" spans="1:6" ht="13">
      <c r="A236" s="7">
        <v>71</v>
      </c>
      <c r="B236" s="8" t="s">
        <v>217</v>
      </c>
      <c r="C236" s="13" t="s">
        <v>11</v>
      </c>
      <c r="D236" s="13" t="s">
        <v>218</v>
      </c>
      <c r="E236" s="13" t="s">
        <v>219</v>
      </c>
      <c r="F236" t="str">
        <f t="shared" si="3"/>
        <v>310114</v>
      </c>
    </row>
    <row r="237" spans="1:6" ht="13">
      <c r="A237" s="7">
        <v>74</v>
      </c>
      <c r="B237" s="8" t="s">
        <v>226</v>
      </c>
      <c r="C237" s="13" t="s">
        <v>11</v>
      </c>
      <c r="D237" s="13" t="s">
        <v>227</v>
      </c>
      <c r="E237" s="13" t="s">
        <v>228</v>
      </c>
      <c r="F237" t="str">
        <f t="shared" si="3"/>
        <v>310114</v>
      </c>
    </row>
    <row r="238" spans="1:6" ht="13">
      <c r="A238" s="7">
        <v>110</v>
      </c>
      <c r="B238" s="8" t="s">
        <v>334</v>
      </c>
      <c r="C238" s="13" t="s">
        <v>11</v>
      </c>
      <c r="D238" s="13" t="s">
        <v>335</v>
      </c>
      <c r="E238" s="13" t="s">
        <v>336</v>
      </c>
      <c r="F238" t="str">
        <f t="shared" si="3"/>
        <v>310114</v>
      </c>
    </row>
    <row r="239" spans="1:6" ht="13">
      <c r="A239" s="7">
        <v>124</v>
      </c>
      <c r="B239" s="8" t="s">
        <v>376</v>
      </c>
      <c r="C239" s="13" t="s">
        <v>11</v>
      </c>
      <c r="D239" s="13" t="s">
        <v>377</v>
      </c>
      <c r="E239" s="13" t="s">
        <v>378</v>
      </c>
      <c r="F239" t="str">
        <f t="shared" si="3"/>
        <v>310114</v>
      </c>
    </row>
    <row r="240" spans="1:6" ht="13">
      <c r="A240" s="7">
        <v>131</v>
      </c>
      <c r="B240" s="8" t="s">
        <v>397</v>
      </c>
      <c r="C240" s="13" t="s">
        <v>11</v>
      </c>
      <c r="D240" s="13" t="s">
        <v>398</v>
      </c>
      <c r="E240" s="13" t="s">
        <v>399</v>
      </c>
      <c r="F240" t="str">
        <f t="shared" si="3"/>
        <v>310114</v>
      </c>
    </row>
    <row r="241" spans="1:6" ht="13">
      <c r="A241" s="7">
        <v>148</v>
      </c>
      <c r="B241" s="8" t="s">
        <v>448</v>
      </c>
      <c r="C241" s="13" t="s">
        <v>11</v>
      </c>
      <c r="D241" s="13" t="s">
        <v>449</v>
      </c>
      <c r="E241" s="13" t="s">
        <v>450</v>
      </c>
      <c r="F241" t="str">
        <f t="shared" si="3"/>
        <v>310114</v>
      </c>
    </row>
    <row r="242" spans="1:6" ht="13">
      <c r="A242" s="7">
        <v>149</v>
      </c>
      <c r="B242" s="8" t="s">
        <v>451</v>
      </c>
      <c r="C242" s="13" t="s">
        <v>11</v>
      </c>
      <c r="D242" s="13" t="s">
        <v>452</v>
      </c>
      <c r="E242" s="13" t="s">
        <v>453</v>
      </c>
      <c r="F242" t="str">
        <f t="shared" si="3"/>
        <v>310114</v>
      </c>
    </row>
    <row r="243" spans="1:6" ht="13">
      <c r="A243" s="7">
        <v>153</v>
      </c>
      <c r="B243" s="8" t="s">
        <v>463</v>
      </c>
      <c r="C243" s="13" t="s">
        <v>11</v>
      </c>
      <c r="D243" s="13" t="s">
        <v>464</v>
      </c>
      <c r="E243" s="13" t="s">
        <v>465</v>
      </c>
      <c r="F243" t="str">
        <f t="shared" si="3"/>
        <v>310114</v>
      </c>
    </row>
    <row r="244" spans="1:6" ht="13">
      <c r="A244" s="7">
        <v>157</v>
      </c>
      <c r="B244" s="8" t="s">
        <v>475</v>
      </c>
      <c r="C244" s="13" t="s">
        <v>11</v>
      </c>
      <c r="D244" s="13" t="s">
        <v>476</v>
      </c>
      <c r="E244" s="13" t="s">
        <v>477</v>
      </c>
      <c r="F244" t="str">
        <f t="shared" si="3"/>
        <v>310114</v>
      </c>
    </row>
    <row r="245" spans="1:6" ht="13">
      <c r="A245" s="7">
        <v>165</v>
      </c>
      <c r="B245" s="8" t="s">
        <v>499</v>
      </c>
      <c r="C245" s="13" t="s">
        <v>11</v>
      </c>
      <c r="D245" s="13" t="s">
        <v>500</v>
      </c>
      <c r="E245" s="13" t="s">
        <v>501</v>
      </c>
      <c r="F245" t="str">
        <f t="shared" si="3"/>
        <v>310114</v>
      </c>
    </row>
    <row r="246" spans="1:6" ht="13">
      <c r="A246" s="7">
        <v>167</v>
      </c>
      <c r="B246" s="8" t="s">
        <v>505</v>
      </c>
      <c r="C246" s="13" t="s">
        <v>11</v>
      </c>
      <c r="D246" s="13" t="s">
        <v>506</v>
      </c>
      <c r="E246" s="13" t="s">
        <v>507</v>
      </c>
      <c r="F246" t="str">
        <f t="shared" si="3"/>
        <v>310114</v>
      </c>
    </row>
    <row r="247" spans="1:6" ht="13">
      <c r="A247" s="7">
        <v>206</v>
      </c>
      <c r="B247" s="8" t="s">
        <v>622</v>
      </c>
      <c r="C247" s="13" t="s">
        <v>11</v>
      </c>
      <c r="D247" s="13" t="s">
        <v>623</v>
      </c>
      <c r="E247" s="13" t="s">
        <v>624</v>
      </c>
      <c r="F247" t="str">
        <f t="shared" si="3"/>
        <v>310114</v>
      </c>
    </row>
    <row r="248" spans="1:6" ht="13">
      <c r="A248" s="7">
        <v>210</v>
      </c>
      <c r="B248" s="8" t="s">
        <v>634</v>
      </c>
      <c r="C248" s="13" t="s">
        <v>11</v>
      </c>
      <c r="D248" s="13" t="s">
        <v>635</v>
      </c>
      <c r="E248" s="13" t="s">
        <v>636</v>
      </c>
      <c r="F248" t="str">
        <f t="shared" si="3"/>
        <v>310114</v>
      </c>
    </row>
    <row r="249" spans="1:6" ht="13">
      <c r="A249" s="7">
        <v>213</v>
      </c>
      <c r="B249" s="8" t="s">
        <v>643</v>
      </c>
      <c r="C249" s="13" t="s">
        <v>11</v>
      </c>
      <c r="D249" s="13" t="s">
        <v>644</v>
      </c>
      <c r="E249" s="13" t="s">
        <v>645</v>
      </c>
      <c r="F249" t="str">
        <f t="shared" si="3"/>
        <v>310114</v>
      </c>
    </row>
    <row r="250" spans="1:6" ht="13">
      <c r="A250" s="7">
        <v>235</v>
      </c>
      <c r="B250" s="8" t="s">
        <v>709</v>
      </c>
      <c r="C250" s="13" t="s">
        <v>11</v>
      </c>
      <c r="D250" s="13" t="s">
        <v>710</v>
      </c>
      <c r="E250" s="13" t="s">
        <v>711</v>
      </c>
      <c r="F250" t="str">
        <f t="shared" si="3"/>
        <v>310114</v>
      </c>
    </row>
    <row r="251" spans="1:6" ht="13">
      <c r="A251" s="7">
        <v>262</v>
      </c>
      <c r="B251" s="8" t="s">
        <v>790</v>
      </c>
      <c r="C251" s="13" t="s">
        <v>11</v>
      </c>
      <c r="D251" s="13" t="s">
        <v>791</v>
      </c>
      <c r="E251" s="13" t="s">
        <v>792</v>
      </c>
      <c r="F251" t="str">
        <f t="shared" si="3"/>
        <v>310114</v>
      </c>
    </row>
    <row r="252" spans="1:6" ht="13">
      <c r="A252" s="7">
        <v>292</v>
      </c>
      <c r="B252" s="8" t="s">
        <v>880</v>
      </c>
      <c r="C252" s="13" t="s">
        <v>11</v>
      </c>
      <c r="D252" s="13" t="s">
        <v>881</v>
      </c>
      <c r="E252" s="13" t="s">
        <v>882</v>
      </c>
      <c r="F252" t="str">
        <f t="shared" si="3"/>
        <v>310114</v>
      </c>
    </row>
    <row r="253" spans="1:6" ht="13">
      <c r="A253" s="7">
        <v>309</v>
      </c>
      <c r="B253" s="8" t="s">
        <v>931</v>
      </c>
      <c r="C253" s="13" t="s">
        <v>11</v>
      </c>
      <c r="D253" s="13" t="s">
        <v>932</v>
      </c>
      <c r="E253" s="13" t="s">
        <v>933</v>
      </c>
      <c r="F253" t="str">
        <f t="shared" si="3"/>
        <v>310114</v>
      </c>
    </row>
    <row r="254" spans="1:6" ht="13">
      <c r="A254" s="7">
        <v>333</v>
      </c>
      <c r="B254" s="8" t="s">
        <v>1003</v>
      </c>
      <c r="C254" s="13" t="s">
        <v>11</v>
      </c>
      <c r="D254" s="13" t="s">
        <v>1004</v>
      </c>
      <c r="E254" s="13" t="s">
        <v>1005</v>
      </c>
      <c r="F254" t="str">
        <f t="shared" si="3"/>
        <v>310114</v>
      </c>
    </row>
    <row r="255" spans="1:6" ht="13">
      <c r="A255" s="7">
        <v>344</v>
      </c>
      <c r="B255" s="8" t="s">
        <v>1036</v>
      </c>
      <c r="C255" s="13" t="s">
        <v>11</v>
      </c>
      <c r="D255" s="13" t="s">
        <v>1037</v>
      </c>
      <c r="E255" s="13" t="s">
        <v>1038</v>
      </c>
      <c r="F255" t="str">
        <f t="shared" si="3"/>
        <v>310114</v>
      </c>
    </row>
    <row r="256" spans="1:6" ht="13">
      <c r="A256" s="7">
        <v>349</v>
      </c>
      <c r="B256" s="8" t="s">
        <v>1051</v>
      </c>
      <c r="C256" s="13" t="s">
        <v>11</v>
      </c>
      <c r="D256" s="13" t="s">
        <v>1052</v>
      </c>
      <c r="E256" s="13" t="s">
        <v>1053</v>
      </c>
      <c r="F256" t="str">
        <f t="shared" si="3"/>
        <v>310114</v>
      </c>
    </row>
    <row r="257" spans="1:6" ht="13">
      <c r="A257" s="7">
        <v>351</v>
      </c>
      <c r="B257" s="8" t="s">
        <v>1057</v>
      </c>
      <c r="C257" s="13" t="s">
        <v>11</v>
      </c>
      <c r="D257" s="13" t="s">
        <v>1058</v>
      </c>
      <c r="E257" s="13" t="s">
        <v>1059</v>
      </c>
      <c r="F257" t="str">
        <f t="shared" ref="F257:F320" si="4">LEFT(B257,6)</f>
        <v>310114</v>
      </c>
    </row>
    <row r="258" spans="1:6" ht="13">
      <c r="A258" s="7">
        <v>408</v>
      </c>
      <c r="B258" s="8" t="s">
        <v>1227</v>
      </c>
      <c r="C258" s="13" t="s">
        <v>11</v>
      </c>
      <c r="D258" s="13" t="s">
        <v>1228</v>
      </c>
      <c r="E258" s="13" t="s">
        <v>1229</v>
      </c>
      <c r="F258" t="str">
        <f t="shared" si="4"/>
        <v>310114</v>
      </c>
    </row>
    <row r="259" spans="1:6" ht="13">
      <c r="A259" s="7">
        <v>409</v>
      </c>
      <c r="B259" s="8" t="s">
        <v>1230</v>
      </c>
      <c r="C259" s="13" t="s">
        <v>11</v>
      </c>
      <c r="D259" s="13" t="s">
        <v>1231</v>
      </c>
      <c r="E259" s="13" t="s">
        <v>1232</v>
      </c>
      <c r="F259" t="str">
        <f t="shared" si="4"/>
        <v>310114</v>
      </c>
    </row>
    <row r="260" spans="1:6" ht="13">
      <c r="A260" s="7">
        <v>421</v>
      </c>
      <c r="B260" s="8" t="s">
        <v>1266</v>
      </c>
      <c r="C260" s="13" t="s">
        <v>11</v>
      </c>
      <c r="D260" s="13" t="s">
        <v>1267</v>
      </c>
      <c r="E260" s="13" t="s">
        <v>1268</v>
      </c>
      <c r="F260" t="str">
        <f t="shared" si="4"/>
        <v>310114</v>
      </c>
    </row>
    <row r="261" spans="1:6" ht="13">
      <c r="A261" s="7">
        <v>460</v>
      </c>
      <c r="B261" s="8" t="s">
        <v>1382</v>
      </c>
      <c r="C261" s="13" t="s">
        <v>11</v>
      </c>
      <c r="D261" s="13" t="s">
        <v>1383</v>
      </c>
      <c r="E261" s="13" t="s">
        <v>1384</v>
      </c>
      <c r="F261" t="str">
        <f t="shared" si="4"/>
        <v>310114</v>
      </c>
    </row>
    <row r="262" spans="1:6" ht="13">
      <c r="A262" s="7">
        <v>470</v>
      </c>
      <c r="B262" s="8" t="s">
        <v>1412</v>
      </c>
      <c r="C262" s="13" t="s">
        <v>11</v>
      </c>
      <c r="D262" s="13" t="s">
        <v>1413</v>
      </c>
      <c r="E262" s="13" t="s">
        <v>1414</v>
      </c>
      <c r="F262" t="str">
        <f t="shared" si="4"/>
        <v>310114</v>
      </c>
    </row>
    <row r="263" spans="1:6" ht="13">
      <c r="A263" s="7">
        <v>476</v>
      </c>
      <c r="B263" s="8" t="s">
        <v>1430</v>
      </c>
      <c r="C263" s="13" t="s">
        <v>11</v>
      </c>
      <c r="D263" s="13" t="s">
        <v>1431</v>
      </c>
      <c r="E263" s="13" t="s">
        <v>1432</v>
      </c>
      <c r="F263" t="str">
        <f t="shared" si="4"/>
        <v>310114</v>
      </c>
    </row>
    <row r="264" spans="1:6" ht="13">
      <c r="A264" s="7">
        <v>478</v>
      </c>
      <c r="B264" s="8" t="s">
        <v>1436</v>
      </c>
      <c r="C264" s="13" t="s">
        <v>11</v>
      </c>
      <c r="D264" s="13" t="s">
        <v>1437</v>
      </c>
      <c r="E264" s="13" t="s">
        <v>1438</v>
      </c>
      <c r="F264" t="str">
        <f t="shared" si="4"/>
        <v>310114</v>
      </c>
    </row>
    <row r="265" spans="1:6" ht="13">
      <c r="A265" s="7">
        <v>493</v>
      </c>
      <c r="B265" s="8" t="s">
        <v>1481</v>
      </c>
      <c r="C265" s="13" t="s">
        <v>11</v>
      </c>
      <c r="D265" s="13" t="s">
        <v>1482</v>
      </c>
      <c r="E265" s="13" t="s">
        <v>1483</v>
      </c>
      <c r="F265" t="str">
        <f t="shared" si="4"/>
        <v>310114</v>
      </c>
    </row>
    <row r="266" spans="1:6" ht="13">
      <c r="A266" s="7">
        <v>504</v>
      </c>
      <c r="B266" s="8" t="s">
        <v>1514</v>
      </c>
      <c r="C266" s="13" t="s">
        <v>11</v>
      </c>
      <c r="D266" s="13" t="s">
        <v>1515</v>
      </c>
      <c r="E266" s="13" t="s">
        <v>1516</v>
      </c>
      <c r="F266" t="str">
        <f t="shared" si="4"/>
        <v>310114</v>
      </c>
    </row>
    <row r="267" spans="1:6" ht="13">
      <c r="A267" s="7">
        <v>520</v>
      </c>
      <c r="B267" s="8" t="s">
        <v>1562</v>
      </c>
      <c r="C267" s="13" t="s">
        <v>11</v>
      </c>
      <c r="D267" s="13" t="s">
        <v>1563</v>
      </c>
      <c r="E267" s="13" t="s">
        <v>1564</v>
      </c>
      <c r="F267" t="str">
        <f t="shared" si="4"/>
        <v>310114</v>
      </c>
    </row>
    <row r="268" spans="1:6" ht="13">
      <c r="A268" s="7">
        <v>527</v>
      </c>
      <c r="B268" s="8" t="s">
        <v>1583</v>
      </c>
      <c r="C268" s="13" t="s">
        <v>11</v>
      </c>
      <c r="D268" s="13" t="s">
        <v>1584</v>
      </c>
      <c r="E268" s="13" t="s">
        <v>1585</v>
      </c>
      <c r="F268" t="str">
        <f t="shared" si="4"/>
        <v>310114</v>
      </c>
    </row>
    <row r="269" spans="1:6" ht="13">
      <c r="A269" s="7">
        <v>535</v>
      </c>
      <c r="B269" s="8" t="s">
        <v>1607</v>
      </c>
      <c r="C269" s="13" t="s">
        <v>11</v>
      </c>
      <c r="D269" s="13" t="s">
        <v>1608</v>
      </c>
      <c r="E269" s="13" t="s">
        <v>1609</v>
      </c>
      <c r="F269" t="str">
        <f t="shared" si="4"/>
        <v>310114</v>
      </c>
    </row>
    <row r="270" spans="1:6" ht="13">
      <c r="A270" s="7">
        <v>540</v>
      </c>
      <c r="B270" s="8" t="s">
        <v>1622</v>
      </c>
      <c r="C270" s="13" t="s">
        <v>11</v>
      </c>
      <c r="D270" s="13" t="s">
        <v>1623</v>
      </c>
      <c r="E270" s="13" t="s">
        <v>1624</v>
      </c>
      <c r="F270" t="str">
        <f t="shared" si="4"/>
        <v>310114</v>
      </c>
    </row>
    <row r="271" spans="1:6" ht="13">
      <c r="A271" s="7">
        <v>550</v>
      </c>
      <c r="B271" s="8" t="s">
        <v>1652</v>
      </c>
      <c r="C271" s="13" t="s">
        <v>11</v>
      </c>
      <c r="D271" s="13" t="s">
        <v>1653</v>
      </c>
      <c r="E271" s="13" t="s">
        <v>1654</v>
      </c>
      <c r="F271" t="str">
        <f t="shared" si="4"/>
        <v>310114</v>
      </c>
    </row>
    <row r="272" spans="1:6" ht="13">
      <c r="A272" s="7">
        <v>556</v>
      </c>
      <c r="B272" s="8" t="s">
        <v>1670</v>
      </c>
      <c r="C272" s="13" t="s">
        <v>11</v>
      </c>
      <c r="D272" s="13" t="s">
        <v>1671</v>
      </c>
      <c r="E272" s="13" t="s">
        <v>1672</v>
      </c>
      <c r="F272" t="str">
        <f t="shared" si="4"/>
        <v>310114</v>
      </c>
    </row>
    <row r="273" spans="1:6" ht="13">
      <c r="A273" s="7">
        <v>557</v>
      </c>
      <c r="B273" s="8" t="s">
        <v>1673</v>
      </c>
      <c r="C273" s="13" t="s">
        <v>11</v>
      </c>
      <c r="D273" s="13" t="s">
        <v>1674</v>
      </c>
      <c r="E273" s="13" t="s">
        <v>1675</v>
      </c>
      <c r="F273" t="str">
        <f t="shared" si="4"/>
        <v>310114</v>
      </c>
    </row>
    <row r="274" spans="1:6" ht="13">
      <c r="A274" s="7">
        <v>574</v>
      </c>
      <c r="B274" s="8" t="s">
        <v>1724</v>
      </c>
      <c r="C274" s="13" t="s">
        <v>11</v>
      </c>
      <c r="D274" s="13" t="s">
        <v>1725</v>
      </c>
      <c r="E274" s="13" t="s">
        <v>1726</v>
      </c>
      <c r="F274" t="str">
        <f t="shared" si="4"/>
        <v>310114</v>
      </c>
    </row>
    <row r="275" spans="1:6" ht="13">
      <c r="A275" s="7">
        <v>581</v>
      </c>
      <c r="B275" s="8" t="s">
        <v>1745</v>
      </c>
      <c r="C275" s="13" t="s">
        <v>11</v>
      </c>
      <c r="D275" s="13" t="s">
        <v>1746</v>
      </c>
      <c r="E275" s="13" t="s">
        <v>1747</v>
      </c>
      <c r="F275" t="str">
        <f t="shared" si="4"/>
        <v>310114</v>
      </c>
    </row>
    <row r="276" spans="1:6" ht="13">
      <c r="A276" s="7">
        <v>583</v>
      </c>
      <c r="B276" s="8" t="s">
        <v>1751</v>
      </c>
      <c r="C276" s="13" t="s">
        <v>11</v>
      </c>
      <c r="D276" s="13" t="s">
        <v>1752</v>
      </c>
      <c r="E276" s="13" t="s">
        <v>1753</v>
      </c>
      <c r="F276" t="str">
        <f t="shared" si="4"/>
        <v>310114</v>
      </c>
    </row>
    <row r="277" spans="1:6" ht="13">
      <c r="A277" s="7">
        <v>587</v>
      </c>
      <c r="B277" s="8" t="s">
        <v>1763</v>
      </c>
      <c r="C277" s="13" t="s">
        <v>11</v>
      </c>
      <c r="D277" s="13" t="s">
        <v>1764</v>
      </c>
      <c r="E277" s="13" t="s">
        <v>1765</v>
      </c>
      <c r="F277" t="str">
        <f t="shared" si="4"/>
        <v>310114</v>
      </c>
    </row>
    <row r="278" spans="1:6" ht="13">
      <c r="A278" s="7">
        <v>595</v>
      </c>
      <c r="B278" s="8" t="s">
        <v>1787</v>
      </c>
      <c r="C278" s="13" t="s">
        <v>11</v>
      </c>
      <c r="D278" s="13" t="s">
        <v>1788</v>
      </c>
      <c r="E278" s="13" t="s">
        <v>1789</v>
      </c>
      <c r="F278" t="str">
        <f t="shared" si="4"/>
        <v>310114</v>
      </c>
    </row>
    <row r="279" spans="1:6" ht="13">
      <c r="A279" s="7">
        <v>612</v>
      </c>
      <c r="B279" s="8" t="s">
        <v>1838</v>
      </c>
      <c r="C279" s="13" t="s">
        <v>11</v>
      </c>
      <c r="D279" s="13" t="s">
        <v>1839</v>
      </c>
      <c r="E279" s="13" t="s">
        <v>1840</v>
      </c>
      <c r="F279" t="str">
        <f t="shared" si="4"/>
        <v>310114</v>
      </c>
    </row>
    <row r="280" spans="1:6" ht="13">
      <c r="A280" s="7">
        <v>623</v>
      </c>
      <c r="B280" s="8" t="s">
        <v>1871</v>
      </c>
      <c r="C280" s="13" t="s">
        <v>11</v>
      </c>
      <c r="D280" s="13" t="s">
        <v>1872</v>
      </c>
      <c r="E280" s="13" t="s">
        <v>1873</v>
      </c>
      <c r="F280" t="str">
        <f t="shared" si="4"/>
        <v>310114</v>
      </c>
    </row>
    <row r="281" spans="1:6" ht="13">
      <c r="A281" s="7">
        <v>635</v>
      </c>
      <c r="B281" s="8" t="s">
        <v>1907</v>
      </c>
      <c r="C281" s="13" t="s">
        <v>11</v>
      </c>
      <c r="D281" s="13" t="s">
        <v>1908</v>
      </c>
      <c r="E281" s="13" t="s">
        <v>1909</v>
      </c>
      <c r="F281" t="str">
        <f t="shared" si="4"/>
        <v>310114</v>
      </c>
    </row>
    <row r="282" spans="1:6" ht="13">
      <c r="A282" s="7">
        <v>646</v>
      </c>
      <c r="B282" s="8" t="s">
        <v>1940</v>
      </c>
      <c r="C282" s="13" t="s">
        <v>11</v>
      </c>
      <c r="D282" s="13" t="s">
        <v>1941</v>
      </c>
      <c r="E282" s="13" t="s">
        <v>1942</v>
      </c>
      <c r="F282" t="str">
        <f t="shared" si="4"/>
        <v>310114</v>
      </c>
    </row>
    <row r="283" spans="1:6" ht="13">
      <c r="A283" s="7">
        <v>650</v>
      </c>
      <c r="B283" s="8" t="s">
        <v>1952</v>
      </c>
      <c r="C283" s="13" t="s">
        <v>11</v>
      </c>
      <c r="D283" s="13" t="s">
        <v>1953</v>
      </c>
      <c r="E283" s="13" t="s">
        <v>1954</v>
      </c>
      <c r="F283" t="str">
        <f t="shared" si="4"/>
        <v>310114</v>
      </c>
    </row>
    <row r="284" spans="1:6" ht="13">
      <c r="A284" s="7">
        <v>660</v>
      </c>
      <c r="B284" s="8" t="s">
        <v>1982</v>
      </c>
      <c r="C284" s="13" t="s">
        <v>11</v>
      </c>
      <c r="D284" s="13" t="s">
        <v>1983</v>
      </c>
      <c r="E284" s="13" t="s">
        <v>1984</v>
      </c>
      <c r="F284" t="str">
        <f t="shared" si="4"/>
        <v>310114</v>
      </c>
    </row>
    <row r="285" spans="1:6" ht="13">
      <c r="A285" s="7">
        <v>669</v>
      </c>
      <c r="B285" s="8" t="s">
        <v>2009</v>
      </c>
      <c r="C285" s="13" t="s">
        <v>11</v>
      </c>
      <c r="D285" s="13" t="s">
        <v>2010</v>
      </c>
      <c r="E285" s="13" t="s">
        <v>2011</v>
      </c>
      <c r="F285" t="str">
        <f t="shared" si="4"/>
        <v>310114</v>
      </c>
    </row>
    <row r="286" spans="1:6" ht="13">
      <c r="A286" s="7">
        <v>679</v>
      </c>
      <c r="B286" s="8" t="s">
        <v>2039</v>
      </c>
      <c r="C286" s="13" t="s">
        <v>11</v>
      </c>
      <c r="D286" s="13" t="s">
        <v>2040</v>
      </c>
      <c r="E286" s="13" t="s">
        <v>2041</v>
      </c>
      <c r="F286" t="str">
        <f t="shared" si="4"/>
        <v>310114</v>
      </c>
    </row>
    <row r="287" spans="1:6" ht="13">
      <c r="A287" s="7">
        <v>686</v>
      </c>
      <c r="B287" s="8" t="s">
        <v>2060</v>
      </c>
      <c r="C287" s="13" t="s">
        <v>11</v>
      </c>
      <c r="D287" s="13" t="s">
        <v>2061</v>
      </c>
      <c r="E287" s="13" t="s">
        <v>2062</v>
      </c>
      <c r="F287" t="str">
        <f t="shared" si="4"/>
        <v>310114</v>
      </c>
    </row>
    <row r="288" spans="1:6" ht="13">
      <c r="A288" s="7">
        <v>712</v>
      </c>
      <c r="B288" s="8" t="s">
        <v>2138</v>
      </c>
      <c r="C288" s="13" t="s">
        <v>11</v>
      </c>
      <c r="D288" s="13" t="s">
        <v>2139</v>
      </c>
      <c r="E288" s="13" t="s">
        <v>2140</v>
      </c>
      <c r="F288" t="str">
        <f t="shared" si="4"/>
        <v>310114</v>
      </c>
    </row>
    <row r="289" spans="1:6" ht="13">
      <c r="A289" s="7">
        <v>730</v>
      </c>
      <c r="B289" s="8" t="s">
        <v>2192</v>
      </c>
      <c r="C289" s="13" t="s">
        <v>11</v>
      </c>
      <c r="D289" s="13" t="s">
        <v>2193</v>
      </c>
      <c r="E289" s="13" t="s">
        <v>2194</v>
      </c>
      <c r="F289" t="str">
        <f t="shared" si="4"/>
        <v>310114</v>
      </c>
    </row>
    <row r="290" spans="1:6" ht="13">
      <c r="A290" s="7">
        <v>741</v>
      </c>
      <c r="B290" s="8" t="s">
        <v>2225</v>
      </c>
      <c r="C290" s="13" t="s">
        <v>11</v>
      </c>
      <c r="D290" s="13" t="s">
        <v>2226</v>
      </c>
      <c r="E290" s="13" t="s">
        <v>2227</v>
      </c>
      <c r="F290" t="str">
        <f t="shared" si="4"/>
        <v>310114</v>
      </c>
    </row>
    <row r="291" spans="1:6" ht="13">
      <c r="A291" s="7">
        <v>751</v>
      </c>
      <c r="B291" s="8" t="s">
        <v>2255</v>
      </c>
      <c r="C291" s="13" t="s">
        <v>11</v>
      </c>
      <c r="D291" s="13" t="s">
        <v>2256</v>
      </c>
      <c r="E291" s="13" t="s">
        <v>2257</v>
      </c>
      <c r="F291" t="str">
        <f t="shared" si="4"/>
        <v>310114</v>
      </c>
    </row>
    <row r="292" spans="1:6" ht="13">
      <c r="A292" s="7">
        <v>759</v>
      </c>
      <c r="B292" s="8" t="s">
        <v>2279</v>
      </c>
      <c r="C292" s="13" t="s">
        <v>11</v>
      </c>
      <c r="D292" s="13" t="s">
        <v>2280</v>
      </c>
      <c r="E292" s="13" t="s">
        <v>2281</v>
      </c>
      <c r="F292" t="str">
        <f t="shared" si="4"/>
        <v>310114</v>
      </c>
    </row>
    <row r="293" spans="1:6" ht="13">
      <c r="A293" s="7">
        <v>776</v>
      </c>
      <c r="B293" s="8" t="s">
        <v>2330</v>
      </c>
      <c r="C293" s="13" t="s">
        <v>11</v>
      </c>
      <c r="D293" s="13" t="s">
        <v>2331</v>
      </c>
      <c r="E293" s="13" t="s">
        <v>2332</v>
      </c>
      <c r="F293" t="str">
        <f t="shared" si="4"/>
        <v>310114</v>
      </c>
    </row>
    <row r="294" spans="1:6" ht="13">
      <c r="A294" s="7">
        <v>779</v>
      </c>
      <c r="B294" s="8" t="s">
        <v>2339</v>
      </c>
      <c r="C294" s="13" t="s">
        <v>11</v>
      </c>
      <c r="D294" s="13" t="s">
        <v>2340</v>
      </c>
      <c r="E294" s="13" t="s">
        <v>2341</v>
      </c>
      <c r="F294" t="str">
        <f t="shared" si="4"/>
        <v>310114</v>
      </c>
    </row>
    <row r="295" spans="1:6" ht="13">
      <c r="A295" s="7">
        <v>794</v>
      </c>
      <c r="B295" s="8" t="s">
        <v>2384</v>
      </c>
      <c r="C295" s="13" t="s">
        <v>11</v>
      </c>
      <c r="D295" s="13" t="s">
        <v>2385</v>
      </c>
      <c r="E295" s="13" t="s">
        <v>2386</v>
      </c>
      <c r="F295" t="str">
        <f t="shared" si="4"/>
        <v>310114</v>
      </c>
    </row>
    <row r="296" spans="1:6" ht="13">
      <c r="A296" s="7">
        <v>803</v>
      </c>
      <c r="B296" s="8" t="s">
        <v>2411</v>
      </c>
      <c r="C296" s="13" t="s">
        <v>11</v>
      </c>
      <c r="D296" s="13" t="s">
        <v>2412</v>
      </c>
      <c r="E296" s="13" t="s">
        <v>2413</v>
      </c>
      <c r="F296" t="str">
        <f t="shared" si="4"/>
        <v>310114</v>
      </c>
    </row>
    <row r="297" spans="1:6" ht="13">
      <c r="A297" s="7">
        <v>841</v>
      </c>
      <c r="B297" s="8" t="s">
        <v>2525</v>
      </c>
      <c r="C297" s="13" t="s">
        <v>11</v>
      </c>
      <c r="D297" s="13" t="s">
        <v>2526</v>
      </c>
      <c r="E297" s="13" t="s">
        <v>2527</v>
      </c>
      <c r="F297" t="str">
        <f t="shared" si="4"/>
        <v>310114</v>
      </c>
    </row>
    <row r="298" spans="1:6" ht="13">
      <c r="A298" s="7">
        <v>889</v>
      </c>
      <c r="B298" s="8" t="s">
        <v>2668</v>
      </c>
      <c r="C298" s="13" t="s">
        <v>11</v>
      </c>
      <c r="D298" s="13" t="s">
        <v>2669</v>
      </c>
      <c r="E298" s="13" t="s">
        <v>2670</v>
      </c>
      <c r="F298" t="str">
        <f t="shared" si="4"/>
        <v>310114</v>
      </c>
    </row>
    <row r="299" spans="1:6" ht="13">
      <c r="A299" s="7">
        <v>932</v>
      </c>
      <c r="B299" s="8" t="s">
        <v>2795</v>
      </c>
      <c r="C299" s="13" t="s">
        <v>11</v>
      </c>
      <c r="D299" s="13" t="s">
        <v>2796</v>
      </c>
      <c r="E299" s="13" t="s">
        <v>2797</v>
      </c>
      <c r="F299" t="str">
        <f t="shared" si="4"/>
        <v>310114</v>
      </c>
    </row>
    <row r="300" spans="1:6" ht="13">
      <c r="A300" s="7">
        <v>943</v>
      </c>
      <c r="B300" s="8" t="s">
        <v>2828</v>
      </c>
      <c r="C300" s="13" t="s">
        <v>11</v>
      </c>
      <c r="D300" s="13" t="s">
        <v>2829</v>
      </c>
      <c r="E300" s="13" t="s">
        <v>2830</v>
      </c>
      <c r="F300" t="str">
        <f t="shared" si="4"/>
        <v>310114</v>
      </c>
    </row>
    <row r="301" spans="1:6" ht="13">
      <c r="A301" s="7">
        <v>946</v>
      </c>
      <c r="B301" s="8" t="s">
        <v>2837</v>
      </c>
      <c r="C301" s="13" t="s">
        <v>11</v>
      </c>
      <c r="D301" s="13" t="s">
        <v>2838</v>
      </c>
      <c r="E301" s="13" t="s">
        <v>2839</v>
      </c>
      <c r="F301" t="str">
        <f t="shared" si="4"/>
        <v>310114</v>
      </c>
    </row>
    <row r="302" spans="1:6" ht="13">
      <c r="A302" s="7">
        <v>978</v>
      </c>
      <c r="B302" s="8" t="s">
        <v>2933</v>
      </c>
      <c r="C302" s="13" t="s">
        <v>11</v>
      </c>
      <c r="D302" s="13" t="s">
        <v>2934</v>
      </c>
      <c r="E302" s="13" t="s">
        <v>2935</v>
      </c>
      <c r="F302" t="str">
        <f t="shared" si="4"/>
        <v>310114</v>
      </c>
    </row>
    <row r="303" spans="1:6" ht="13">
      <c r="A303" s="7">
        <v>3</v>
      </c>
      <c r="B303" s="8" t="s">
        <v>13</v>
      </c>
      <c r="C303" s="13" t="s">
        <v>11</v>
      </c>
      <c r="D303" s="13" t="s">
        <v>14</v>
      </c>
      <c r="E303" s="13" t="s">
        <v>15</v>
      </c>
      <c r="F303" t="str">
        <f t="shared" si="4"/>
        <v>310115</v>
      </c>
    </row>
    <row r="304" spans="1:6" ht="13">
      <c r="A304" s="7">
        <v>5</v>
      </c>
      <c r="B304" s="8" t="s">
        <v>19</v>
      </c>
      <c r="C304" s="13" t="s">
        <v>11</v>
      </c>
      <c r="D304" s="13" t="s">
        <v>20</v>
      </c>
      <c r="E304" s="13" t="s">
        <v>21</v>
      </c>
      <c r="F304" t="str">
        <f t="shared" si="4"/>
        <v>310115</v>
      </c>
    </row>
    <row r="305" spans="1:6" ht="13">
      <c r="A305" s="7">
        <v>6</v>
      </c>
      <c r="B305" s="8" t="s">
        <v>22</v>
      </c>
      <c r="C305" s="13" t="s">
        <v>11</v>
      </c>
      <c r="D305" s="13" t="s">
        <v>23</v>
      </c>
      <c r="E305" s="13" t="s">
        <v>24</v>
      </c>
      <c r="F305" t="str">
        <f t="shared" si="4"/>
        <v>310115</v>
      </c>
    </row>
    <row r="306" spans="1:6" ht="13">
      <c r="A306" s="7">
        <v>13</v>
      </c>
      <c r="B306" s="8" t="s">
        <v>43</v>
      </c>
      <c r="C306" s="13" t="s">
        <v>11</v>
      </c>
      <c r="D306" s="13" t="s">
        <v>44</v>
      </c>
      <c r="E306" s="13" t="s">
        <v>45</v>
      </c>
      <c r="F306" t="str">
        <f t="shared" si="4"/>
        <v>310115</v>
      </c>
    </row>
    <row r="307" spans="1:6" ht="13">
      <c r="A307" s="7">
        <v>18</v>
      </c>
      <c r="B307" s="8" t="s">
        <v>58</v>
      </c>
      <c r="C307" s="13" t="s">
        <v>11</v>
      </c>
      <c r="D307" s="13" t="s">
        <v>59</v>
      </c>
      <c r="E307" s="13" t="s">
        <v>60</v>
      </c>
      <c r="F307" t="str">
        <f t="shared" si="4"/>
        <v>310115</v>
      </c>
    </row>
    <row r="308" spans="1:6" ht="13">
      <c r="A308" s="7">
        <v>21</v>
      </c>
      <c r="B308" s="8" t="s">
        <v>67</v>
      </c>
      <c r="C308" s="13" t="s">
        <v>11</v>
      </c>
      <c r="D308" s="13" t="s">
        <v>68</v>
      </c>
      <c r="E308" s="13" t="s">
        <v>69</v>
      </c>
      <c r="F308" t="str">
        <f t="shared" si="4"/>
        <v>310115</v>
      </c>
    </row>
    <row r="309" spans="1:6" ht="13">
      <c r="A309" s="7">
        <v>31</v>
      </c>
      <c r="B309" s="8" t="s">
        <v>97</v>
      </c>
      <c r="C309" s="13" t="s">
        <v>11</v>
      </c>
      <c r="D309" s="13" t="s">
        <v>98</v>
      </c>
      <c r="E309" s="13" t="s">
        <v>99</v>
      </c>
      <c r="F309" t="str">
        <f t="shared" si="4"/>
        <v>310115</v>
      </c>
    </row>
    <row r="310" spans="1:6" ht="13">
      <c r="A310" s="7">
        <v>32</v>
      </c>
      <c r="B310" s="8" t="s">
        <v>100</v>
      </c>
      <c r="C310" s="13" t="s">
        <v>11</v>
      </c>
      <c r="D310" s="13" t="s">
        <v>101</v>
      </c>
      <c r="E310" s="13" t="s">
        <v>102</v>
      </c>
      <c r="F310" t="str">
        <f t="shared" si="4"/>
        <v>310115</v>
      </c>
    </row>
    <row r="311" spans="1:6" ht="13">
      <c r="A311" s="7">
        <v>34</v>
      </c>
      <c r="B311" s="8" t="s">
        <v>106</v>
      </c>
      <c r="C311" s="13" t="s">
        <v>11</v>
      </c>
      <c r="D311" s="13" t="s">
        <v>107</v>
      </c>
      <c r="E311" s="13" t="s">
        <v>108</v>
      </c>
      <c r="F311" t="str">
        <f t="shared" si="4"/>
        <v>310115</v>
      </c>
    </row>
    <row r="312" spans="1:6" ht="13">
      <c r="A312" s="7">
        <v>36</v>
      </c>
      <c r="B312" s="8" t="s">
        <v>112</v>
      </c>
      <c r="C312" s="13" t="s">
        <v>11</v>
      </c>
      <c r="D312" s="13" t="s">
        <v>113</v>
      </c>
      <c r="E312" s="13" t="s">
        <v>114</v>
      </c>
      <c r="F312" t="str">
        <f t="shared" si="4"/>
        <v>310115</v>
      </c>
    </row>
    <row r="313" spans="1:6" ht="13">
      <c r="A313" s="7">
        <v>52</v>
      </c>
      <c r="B313" s="8" t="s">
        <v>160</v>
      </c>
      <c r="C313" s="13" t="s">
        <v>11</v>
      </c>
      <c r="D313" s="13" t="s">
        <v>161</v>
      </c>
      <c r="E313" s="13" t="s">
        <v>162</v>
      </c>
      <c r="F313" t="str">
        <f t="shared" si="4"/>
        <v>310115</v>
      </c>
    </row>
    <row r="314" spans="1:6" ht="13">
      <c r="A314" s="7">
        <v>53</v>
      </c>
      <c r="B314" s="8" t="s">
        <v>163</v>
      </c>
      <c r="C314" s="13" t="s">
        <v>11</v>
      </c>
      <c r="D314" s="13" t="s">
        <v>164</v>
      </c>
      <c r="E314" s="13" t="s">
        <v>165</v>
      </c>
      <c r="F314" t="str">
        <f t="shared" si="4"/>
        <v>310115</v>
      </c>
    </row>
    <row r="315" spans="1:6" ht="13">
      <c r="A315" s="7">
        <v>55</v>
      </c>
      <c r="B315" s="8" t="s">
        <v>169</v>
      </c>
      <c r="C315" s="13" t="s">
        <v>11</v>
      </c>
      <c r="D315" s="13" t="s">
        <v>170</v>
      </c>
      <c r="E315" s="13" t="s">
        <v>171</v>
      </c>
      <c r="F315" t="str">
        <f t="shared" si="4"/>
        <v>310115</v>
      </c>
    </row>
    <row r="316" spans="1:6" ht="13">
      <c r="A316" s="7">
        <v>61</v>
      </c>
      <c r="B316" s="8" t="s">
        <v>187</v>
      </c>
      <c r="C316" s="13" t="s">
        <v>11</v>
      </c>
      <c r="D316" s="13" t="s">
        <v>188</v>
      </c>
      <c r="E316" s="13" t="s">
        <v>189</v>
      </c>
      <c r="F316" t="str">
        <f t="shared" si="4"/>
        <v>310115</v>
      </c>
    </row>
    <row r="317" spans="1:6" ht="13">
      <c r="A317" s="7">
        <v>67</v>
      </c>
      <c r="B317" s="8" t="s">
        <v>205</v>
      </c>
      <c r="C317" s="13" t="s">
        <v>11</v>
      </c>
      <c r="D317" s="13" t="s">
        <v>206</v>
      </c>
      <c r="E317" s="13" t="s">
        <v>207</v>
      </c>
      <c r="F317" t="str">
        <f t="shared" si="4"/>
        <v>310115</v>
      </c>
    </row>
    <row r="318" spans="1:6" ht="13">
      <c r="A318" s="7">
        <v>69</v>
      </c>
      <c r="B318" s="8" t="s">
        <v>211</v>
      </c>
      <c r="C318" s="13" t="s">
        <v>11</v>
      </c>
      <c r="D318" s="13" t="s">
        <v>212</v>
      </c>
      <c r="E318" s="13" t="s">
        <v>213</v>
      </c>
      <c r="F318" t="str">
        <f t="shared" si="4"/>
        <v>310115</v>
      </c>
    </row>
    <row r="319" spans="1:6" ht="13">
      <c r="A319" s="7">
        <v>72</v>
      </c>
      <c r="B319" s="8" t="s">
        <v>220</v>
      </c>
      <c r="C319" s="13" t="s">
        <v>11</v>
      </c>
      <c r="D319" s="13" t="s">
        <v>221</v>
      </c>
      <c r="E319" s="13" t="s">
        <v>222</v>
      </c>
      <c r="F319" t="str">
        <f t="shared" si="4"/>
        <v>310115</v>
      </c>
    </row>
    <row r="320" spans="1:6" ht="13">
      <c r="A320" s="7">
        <v>77</v>
      </c>
      <c r="B320" s="8" t="s">
        <v>235</v>
      </c>
      <c r="C320" s="13" t="s">
        <v>11</v>
      </c>
      <c r="D320" s="13" t="s">
        <v>236</v>
      </c>
      <c r="E320" s="13" t="s">
        <v>237</v>
      </c>
      <c r="F320" t="str">
        <f t="shared" si="4"/>
        <v>310115</v>
      </c>
    </row>
    <row r="321" spans="1:6" ht="13">
      <c r="A321" s="7">
        <v>81</v>
      </c>
      <c r="B321" s="8" t="s">
        <v>247</v>
      </c>
      <c r="C321" s="13" t="s">
        <v>11</v>
      </c>
      <c r="D321" s="13" t="s">
        <v>248</v>
      </c>
      <c r="E321" s="13" t="s">
        <v>249</v>
      </c>
      <c r="F321" t="str">
        <f t="shared" ref="F321:F384" si="5">LEFT(B321,6)</f>
        <v>310115</v>
      </c>
    </row>
    <row r="322" spans="1:6" ht="13">
      <c r="A322" s="7">
        <v>88</v>
      </c>
      <c r="B322" s="8" t="s">
        <v>268</v>
      </c>
      <c r="C322" s="13" t="s">
        <v>11</v>
      </c>
      <c r="D322" s="13" t="s">
        <v>269</v>
      </c>
      <c r="E322" s="13" t="s">
        <v>270</v>
      </c>
      <c r="F322" t="str">
        <f t="shared" si="5"/>
        <v>310115</v>
      </c>
    </row>
    <row r="323" spans="1:6" ht="13">
      <c r="A323" s="7">
        <v>91</v>
      </c>
      <c r="B323" s="8" t="s">
        <v>277</v>
      </c>
      <c r="C323" s="13" t="s">
        <v>11</v>
      </c>
      <c r="D323" s="13" t="s">
        <v>278</v>
      </c>
      <c r="E323" s="13" t="s">
        <v>279</v>
      </c>
      <c r="F323" t="str">
        <f t="shared" si="5"/>
        <v>310115</v>
      </c>
    </row>
    <row r="324" spans="1:6" ht="13">
      <c r="A324" s="7">
        <v>94</v>
      </c>
      <c r="B324" s="8" t="s">
        <v>286</v>
      </c>
      <c r="C324" s="13" t="s">
        <v>11</v>
      </c>
      <c r="D324" s="13" t="s">
        <v>287</v>
      </c>
      <c r="E324" s="13" t="s">
        <v>288</v>
      </c>
      <c r="F324" t="str">
        <f t="shared" si="5"/>
        <v>310115</v>
      </c>
    </row>
    <row r="325" spans="1:6" ht="13">
      <c r="A325" s="7">
        <v>97</v>
      </c>
      <c r="B325" s="8" t="s">
        <v>295</v>
      </c>
      <c r="C325" s="13" t="s">
        <v>11</v>
      </c>
      <c r="D325" s="13" t="s">
        <v>296</v>
      </c>
      <c r="E325" s="13" t="s">
        <v>297</v>
      </c>
      <c r="F325" t="str">
        <f t="shared" si="5"/>
        <v>310115</v>
      </c>
    </row>
    <row r="326" spans="1:6" ht="13">
      <c r="A326" s="7">
        <v>103</v>
      </c>
      <c r="B326" s="8" t="s">
        <v>313</v>
      </c>
      <c r="C326" s="13" t="s">
        <v>11</v>
      </c>
      <c r="D326" s="13" t="s">
        <v>314</v>
      </c>
      <c r="E326" s="13" t="s">
        <v>315</v>
      </c>
      <c r="F326" t="str">
        <f t="shared" si="5"/>
        <v>310115</v>
      </c>
    </row>
    <row r="327" spans="1:6" ht="13">
      <c r="A327" s="7">
        <v>108</v>
      </c>
      <c r="B327" s="8" t="s">
        <v>328</v>
      </c>
      <c r="C327" s="13" t="s">
        <v>11</v>
      </c>
      <c r="D327" s="13" t="s">
        <v>329</v>
      </c>
      <c r="E327" s="13" t="s">
        <v>330</v>
      </c>
      <c r="F327" t="str">
        <f t="shared" si="5"/>
        <v>310115</v>
      </c>
    </row>
    <row r="328" spans="1:6" ht="13">
      <c r="A328" s="7">
        <v>109</v>
      </c>
      <c r="B328" s="8" t="s">
        <v>331</v>
      </c>
      <c r="C328" s="13" t="s">
        <v>11</v>
      </c>
      <c r="D328" s="13" t="s">
        <v>332</v>
      </c>
      <c r="E328" s="13" t="s">
        <v>333</v>
      </c>
      <c r="F328" t="str">
        <f t="shared" si="5"/>
        <v>310115</v>
      </c>
    </row>
    <row r="329" spans="1:6" ht="13">
      <c r="A329" s="7">
        <v>112</v>
      </c>
      <c r="B329" s="8" t="s">
        <v>340</v>
      </c>
      <c r="C329" s="13" t="s">
        <v>11</v>
      </c>
      <c r="D329" s="13" t="s">
        <v>341</v>
      </c>
      <c r="E329" s="13" t="s">
        <v>342</v>
      </c>
      <c r="F329" t="str">
        <f t="shared" si="5"/>
        <v>310115</v>
      </c>
    </row>
    <row r="330" spans="1:6" ht="13">
      <c r="A330" s="7">
        <v>113</v>
      </c>
      <c r="B330" s="8" t="s">
        <v>343</v>
      </c>
      <c r="C330" s="13" t="s">
        <v>11</v>
      </c>
      <c r="D330" s="13" t="s">
        <v>344</v>
      </c>
      <c r="E330" s="13" t="s">
        <v>345</v>
      </c>
      <c r="F330" t="str">
        <f t="shared" si="5"/>
        <v>310115</v>
      </c>
    </row>
    <row r="331" spans="1:6" ht="13">
      <c r="A331" s="7">
        <v>114</v>
      </c>
      <c r="B331" s="8" t="s">
        <v>346</v>
      </c>
      <c r="C331" s="13" t="s">
        <v>11</v>
      </c>
      <c r="D331" s="13" t="s">
        <v>347</v>
      </c>
      <c r="E331" s="13" t="s">
        <v>348</v>
      </c>
      <c r="F331" t="str">
        <f t="shared" si="5"/>
        <v>310115</v>
      </c>
    </row>
    <row r="332" spans="1:6" ht="13">
      <c r="A332" s="7">
        <v>115</v>
      </c>
      <c r="B332" s="8" t="s">
        <v>349</v>
      </c>
      <c r="C332" s="13" t="s">
        <v>11</v>
      </c>
      <c r="D332" s="13" t="s">
        <v>350</v>
      </c>
      <c r="E332" s="13" t="s">
        <v>351</v>
      </c>
      <c r="F332" t="str">
        <f t="shared" si="5"/>
        <v>310115</v>
      </c>
    </row>
    <row r="333" spans="1:6" ht="13">
      <c r="A333" s="7">
        <v>132</v>
      </c>
      <c r="B333" s="8" t="s">
        <v>400</v>
      </c>
      <c r="C333" s="13" t="s">
        <v>11</v>
      </c>
      <c r="D333" s="13" t="s">
        <v>401</v>
      </c>
      <c r="E333" s="13" t="s">
        <v>402</v>
      </c>
      <c r="F333" t="str">
        <f t="shared" si="5"/>
        <v>310115</v>
      </c>
    </row>
    <row r="334" spans="1:6" ht="13">
      <c r="A334" s="7">
        <v>143</v>
      </c>
      <c r="B334" s="8" t="s">
        <v>433</v>
      </c>
      <c r="C334" s="13" t="s">
        <v>11</v>
      </c>
      <c r="D334" s="13" t="s">
        <v>434</v>
      </c>
      <c r="E334" s="13" t="s">
        <v>435</v>
      </c>
      <c r="F334" t="str">
        <f t="shared" si="5"/>
        <v>310115</v>
      </c>
    </row>
    <row r="335" spans="1:6" ht="13">
      <c r="A335" s="7">
        <v>144</v>
      </c>
      <c r="B335" s="8" t="s">
        <v>436</v>
      </c>
      <c r="C335" s="13" t="s">
        <v>11</v>
      </c>
      <c r="D335" s="13" t="s">
        <v>437</v>
      </c>
      <c r="E335" s="13" t="s">
        <v>438</v>
      </c>
      <c r="F335" t="str">
        <f t="shared" si="5"/>
        <v>310115</v>
      </c>
    </row>
    <row r="336" spans="1:6" ht="13">
      <c r="A336" s="7">
        <v>146</v>
      </c>
      <c r="B336" s="8" t="s">
        <v>442</v>
      </c>
      <c r="C336" s="13" t="s">
        <v>11</v>
      </c>
      <c r="D336" s="13" t="s">
        <v>443</v>
      </c>
      <c r="E336" s="13" t="s">
        <v>444</v>
      </c>
      <c r="F336" t="str">
        <f t="shared" si="5"/>
        <v>310115</v>
      </c>
    </row>
    <row r="337" spans="1:6" ht="13">
      <c r="A337" s="7">
        <v>155</v>
      </c>
      <c r="B337" s="8" t="s">
        <v>469</v>
      </c>
      <c r="C337" s="13" t="s">
        <v>11</v>
      </c>
      <c r="D337" s="13" t="s">
        <v>470</v>
      </c>
      <c r="E337" s="13" t="s">
        <v>471</v>
      </c>
      <c r="F337" t="str">
        <f t="shared" si="5"/>
        <v>310115</v>
      </c>
    </row>
    <row r="338" spans="1:6" ht="13">
      <c r="A338" s="7">
        <v>156</v>
      </c>
      <c r="B338" s="8" t="s">
        <v>472</v>
      </c>
      <c r="C338" s="13" t="s">
        <v>11</v>
      </c>
      <c r="D338" s="13" t="s">
        <v>473</v>
      </c>
      <c r="E338" s="13" t="s">
        <v>474</v>
      </c>
      <c r="F338" t="str">
        <f t="shared" si="5"/>
        <v>310115</v>
      </c>
    </row>
    <row r="339" spans="1:6" ht="13">
      <c r="A339" s="7">
        <v>160</v>
      </c>
      <c r="B339" s="8" t="s">
        <v>484</v>
      </c>
      <c r="C339" s="13" t="s">
        <v>11</v>
      </c>
      <c r="D339" s="13" t="s">
        <v>485</v>
      </c>
      <c r="E339" s="13" t="s">
        <v>486</v>
      </c>
      <c r="F339" t="str">
        <f t="shared" si="5"/>
        <v>310115</v>
      </c>
    </row>
    <row r="340" spans="1:6" ht="13">
      <c r="A340" s="7">
        <v>164</v>
      </c>
      <c r="B340" s="8" t="s">
        <v>496</v>
      </c>
      <c r="C340" s="13" t="s">
        <v>11</v>
      </c>
      <c r="D340" s="13" t="s">
        <v>497</v>
      </c>
      <c r="E340" s="13" t="s">
        <v>498</v>
      </c>
      <c r="F340" t="str">
        <f t="shared" si="5"/>
        <v>310115</v>
      </c>
    </row>
    <row r="341" spans="1:6" ht="13">
      <c r="A341" s="7">
        <v>173</v>
      </c>
      <c r="B341" s="8" t="s">
        <v>523</v>
      </c>
      <c r="C341" s="13" t="s">
        <v>11</v>
      </c>
      <c r="D341" s="13" t="s">
        <v>524</v>
      </c>
      <c r="E341" s="13" t="s">
        <v>525</v>
      </c>
      <c r="F341" t="str">
        <f t="shared" si="5"/>
        <v>310115</v>
      </c>
    </row>
    <row r="342" spans="1:6" ht="13">
      <c r="A342" s="7">
        <v>185</v>
      </c>
      <c r="B342" s="8" t="s">
        <v>559</v>
      </c>
      <c r="C342" s="13" t="s">
        <v>11</v>
      </c>
      <c r="D342" s="13" t="s">
        <v>560</v>
      </c>
      <c r="E342" s="13" t="s">
        <v>561</v>
      </c>
      <c r="F342" t="str">
        <f t="shared" si="5"/>
        <v>310115</v>
      </c>
    </row>
    <row r="343" spans="1:6" ht="13">
      <c r="A343" s="7">
        <v>190</v>
      </c>
      <c r="B343" s="8" t="s">
        <v>574</v>
      </c>
      <c r="C343" s="13" t="s">
        <v>11</v>
      </c>
      <c r="D343" s="13" t="s">
        <v>575</v>
      </c>
      <c r="E343" s="13" t="s">
        <v>576</v>
      </c>
      <c r="F343" t="str">
        <f t="shared" si="5"/>
        <v>310115</v>
      </c>
    </row>
    <row r="344" spans="1:6" ht="13">
      <c r="A344" s="7">
        <v>193</v>
      </c>
      <c r="B344" s="8" t="s">
        <v>583</v>
      </c>
      <c r="C344" s="13" t="s">
        <v>11</v>
      </c>
      <c r="D344" s="13" t="s">
        <v>584</v>
      </c>
      <c r="E344" s="13" t="s">
        <v>585</v>
      </c>
      <c r="F344" t="str">
        <f t="shared" si="5"/>
        <v>310115</v>
      </c>
    </row>
    <row r="345" spans="1:6" ht="13">
      <c r="A345" s="7">
        <v>196</v>
      </c>
      <c r="B345" s="8" t="s">
        <v>592</v>
      </c>
      <c r="C345" s="13" t="s">
        <v>11</v>
      </c>
      <c r="D345" s="13" t="s">
        <v>593</v>
      </c>
      <c r="E345" s="13" t="s">
        <v>594</v>
      </c>
      <c r="F345" t="str">
        <f t="shared" si="5"/>
        <v>310115</v>
      </c>
    </row>
    <row r="346" spans="1:6" ht="13">
      <c r="A346" s="7">
        <v>201</v>
      </c>
      <c r="B346" s="8" t="s">
        <v>607</v>
      </c>
      <c r="C346" s="13" t="s">
        <v>11</v>
      </c>
      <c r="D346" s="13" t="s">
        <v>608</v>
      </c>
      <c r="E346" s="13" t="s">
        <v>609</v>
      </c>
      <c r="F346" t="str">
        <f t="shared" si="5"/>
        <v>310115</v>
      </c>
    </row>
    <row r="347" spans="1:6" ht="13">
      <c r="A347" s="7">
        <v>205</v>
      </c>
      <c r="B347" s="8" t="s">
        <v>619</v>
      </c>
      <c r="C347" s="13" t="s">
        <v>11</v>
      </c>
      <c r="D347" s="13" t="s">
        <v>620</v>
      </c>
      <c r="E347" s="13" t="s">
        <v>621</v>
      </c>
      <c r="F347" t="str">
        <f t="shared" si="5"/>
        <v>310115</v>
      </c>
    </row>
    <row r="348" spans="1:6" ht="13">
      <c r="A348" s="7">
        <v>208</v>
      </c>
      <c r="B348" s="8" t="s">
        <v>628</v>
      </c>
      <c r="C348" s="13" t="s">
        <v>11</v>
      </c>
      <c r="D348" s="13" t="s">
        <v>629</v>
      </c>
      <c r="E348" s="13" t="s">
        <v>630</v>
      </c>
      <c r="F348" t="str">
        <f t="shared" si="5"/>
        <v>310115</v>
      </c>
    </row>
    <row r="349" spans="1:6" ht="13">
      <c r="A349" s="7">
        <v>215</v>
      </c>
      <c r="B349" s="8" t="s">
        <v>649</v>
      </c>
      <c r="C349" s="13" t="s">
        <v>11</v>
      </c>
      <c r="D349" s="13" t="s">
        <v>650</v>
      </c>
      <c r="E349" s="13" t="s">
        <v>651</v>
      </c>
      <c r="F349" t="str">
        <f t="shared" si="5"/>
        <v>310115</v>
      </c>
    </row>
    <row r="350" spans="1:6" ht="13">
      <c r="A350" s="7">
        <v>216</v>
      </c>
      <c r="B350" s="8" t="s">
        <v>652</v>
      </c>
      <c r="C350" s="13" t="s">
        <v>11</v>
      </c>
      <c r="D350" s="13" t="s">
        <v>653</v>
      </c>
      <c r="E350" s="13" t="s">
        <v>654</v>
      </c>
      <c r="F350" t="str">
        <f t="shared" si="5"/>
        <v>310115</v>
      </c>
    </row>
    <row r="351" spans="1:6" ht="13">
      <c r="A351" s="7">
        <v>220</v>
      </c>
      <c r="B351" s="8" t="s">
        <v>664</v>
      </c>
      <c r="C351" s="13" t="s">
        <v>11</v>
      </c>
      <c r="D351" s="13" t="s">
        <v>665</v>
      </c>
      <c r="E351" s="13" t="s">
        <v>666</v>
      </c>
      <c r="F351" t="str">
        <f t="shared" si="5"/>
        <v>310115</v>
      </c>
    </row>
    <row r="352" spans="1:6" ht="13">
      <c r="A352" s="7">
        <v>222</v>
      </c>
      <c r="B352" s="8" t="s">
        <v>670</v>
      </c>
      <c r="C352" s="13" t="s">
        <v>11</v>
      </c>
      <c r="D352" s="13" t="s">
        <v>671</v>
      </c>
      <c r="E352" s="13" t="s">
        <v>672</v>
      </c>
      <c r="F352" t="str">
        <f t="shared" si="5"/>
        <v>310115</v>
      </c>
    </row>
    <row r="353" spans="1:6" ht="13">
      <c r="A353" s="7">
        <v>224</v>
      </c>
      <c r="B353" s="8" t="s">
        <v>676</v>
      </c>
      <c r="C353" s="13" t="s">
        <v>11</v>
      </c>
      <c r="D353" s="13" t="s">
        <v>677</v>
      </c>
      <c r="E353" s="13" t="s">
        <v>678</v>
      </c>
      <c r="F353" t="str">
        <f t="shared" si="5"/>
        <v>310115</v>
      </c>
    </row>
    <row r="354" spans="1:6" ht="13">
      <c r="A354" s="7">
        <v>225</v>
      </c>
      <c r="B354" s="8" t="s">
        <v>679</v>
      </c>
      <c r="C354" s="13" t="s">
        <v>11</v>
      </c>
      <c r="D354" s="13" t="s">
        <v>680</v>
      </c>
      <c r="E354" s="13" t="s">
        <v>681</v>
      </c>
      <c r="F354" t="str">
        <f t="shared" si="5"/>
        <v>310115</v>
      </c>
    </row>
    <row r="355" spans="1:6" ht="13">
      <c r="A355" s="7">
        <v>229</v>
      </c>
      <c r="B355" s="8" t="s">
        <v>691</v>
      </c>
      <c r="C355" s="13" t="s">
        <v>11</v>
      </c>
      <c r="D355" s="13" t="s">
        <v>692</v>
      </c>
      <c r="E355" s="13" t="s">
        <v>693</v>
      </c>
      <c r="F355" t="str">
        <f t="shared" si="5"/>
        <v>310115</v>
      </c>
    </row>
    <row r="356" spans="1:6" ht="13">
      <c r="A356" s="7">
        <v>230</v>
      </c>
      <c r="B356" s="8" t="s">
        <v>694</v>
      </c>
      <c r="C356" s="13" t="s">
        <v>11</v>
      </c>
      <c r="D356" s="13" t="s">
        <v>695</v>
      </c>
      <c r="E356" s="13" t="s">
        <v>696</v>
      </c>
      <c r="F356" t="str">
        <f t="shared" si="5"/>
        <v>310115</v>
      </c>
    </row>
    <row r="357" spans="1:6" ht="13">
      <c r="A357" s="7">
        <v>237</v>
      </c>
      <c r="B357" s="8" t="s">
        <v>715</v>
      </c>
      <c r="C357" s="13" t="s">
        <v>11</v>
      </c>
      <c r="D357" s="13" t="s">
        <v>716</v>
      </c>
      <c r="E357" s="13" t="s">
        <v>717</v>
      </c>
      <c r="F357" t="str">
        <f t="shared" si="5"/>
        <v>310115</v>
      </c>
    </row>
    <row r="358" spans="1:6" ht="13">
      <c r="A358" s="7">
        <v>246</v>
      </c>
      <c r="B358" s="8" t="s">
        <v>742</v>
      </c>
      <c r="C358" s="13" t="s">
        <v>11</v>
      </c>
      <c r="D358" s="13" t="s">
        <v>743</v>
      </c>
      <c r="E358" s="13" t="s">
        <v>744</v>
      </c>
      <c r="F358" t="str">
        <f t="shared" si="5"/>
        <v>310115</v>
      </c>
    </row>
    <row r="359" spans="1:6" ht="13">
      <c r="A359" s="7">
        <v>256</v>
      </c>
      <c r="B359" s="8" t="s">
        <v>772</v>
      </c>
      <c r="C359" s="13" t="s">
        <v>11</v>
      </c>
      <c r="D359" s="13" t="s">
        <v>773</v>
      </c>
      <c r="E359" s="13" t="s">
        <v>774</v>
      </c>
      <c r="F359" t="str">
        <f t="shared" si="5"/>
        <v>310115</v>
      </c>
    </row>
    <row r="360" spans="1:6" ht="13">
      <c r="A360" s="7">
        <v>259</v>
      </c>
      <c r="B360" s="8" t="s">
        <v>781</v>
      </c>
      <c r="C360" s="13" t="s">
        <v>11</v>
      </c>
      <c r="D360" s="13" t="s">
        <v>782</v>
      </c>
      <c r="E360" s="13" t="s">
        <v>783</v>
      </c>
      <c r="F360" t="str">
        <f t="shared" si="5"/>
        <v>310115</v>
      </c>
    </row>
    <row r="361" spans="1:6" ht="13">
      <c r="A361" s="7">
        <v>260</v>
      </c>
      <c r="B361" s="8" t="s">
        <v>784</v>
      </c>
      <c r="C361" s="13" t="s">
        <v>11</v>
      </c>
      <c r="D361" s="13" t="s">
        <v>785</v>
      </c>
      <c r="E361" s="13" t="s">
        <v>786</v>
      </c>
      <c r="F361" t="str">
        <f t="shared" si="5"/>
        <v>310115</v>
      </c>
    </row>
    <row r="362" spans="1:6" ht="13">
      <c r="A362" s="7">
        <v>273</v>
      </c>
      <c r="B362" s="8" t="s">
        <v>823</v>
      </c>
      <c r="C362" s="13" t="s">
        <v>11</v>
      </c>
      <c r="D362" s="13" t="s">
        <v>824</v>
      </c>
      <c r="E362" s="13" t="s">
        <v>825</v>
      </c>
      <c r="F362" t="str">
        <f t="shared" si="5"/>
        <v>310115</v>
      </c>
    </row>
    <row r="363" spans="1:6" ht="13">
      <c r="A363" s="7">
        <v>282</v>
      </c>
      <c r="B363" s="8" t="s">
        <v>850</v>
      </c>
      <c r="C363" s="13" t="s">
        <v>11</v>
      </c>
      <c r="D363" s="13" t="s">
        <v>851</v>
      </c>
      <c r="E363" s="13" t="s">
        <v>852</v>
      </c>
      <c r="F363" t="str">
        <f t="shared" si="5"/>
        <v>310115</v>
      </c>
    </row>
    <row r="364" spans="1:6" ht="13">
      <c r="A364" s="7">
        <v>290</v>
      </c>
      <c r="B364" s="8" t="s">
        <v>874</v>
      </c>
      <c r="C364" s="13" t="s">
        <v>11</v>
      </c>
      <c r="D364" s="13" t="s">
        <v>875</v>
      </c>
      <c r="E364" s="13" t="s">
        <v>876</v>
      </c>
      <c r="F364" t="str">
        <f t="shared" si="5"/>
        <v>310115</v>
      </c>
    </row>
    <row r="365" spans="1:6" ht="13">
      <c r="A365" s="7">
        <v>294</v>
      </c>
      <c r="B365" s="8" t="s">
        <v>886</v>
      </c>
      <c r="C365" s="13" t="s">
        <v>11</v>
      </c>
      <c r="D365" s="13" t="s">
        <v>887</v>
      </c>
      <c r="E365" s="13" t="s">
        <v>888</v>
      </c>
      <c r="F365" t="str">
        <f t="shared" si="5"/>
        <v>310115</v>
      </c>
    </row>
    <row r="366" spans="1:6" ht="13">
      <c r="A366" s="7">
        <v>297</v>
      </c>
      <c r="B366" s="8" t="s">
        <v>895</v>
      </c>
      <c r="C366" s="13" t="s">
        <v>11</v>
      </c>
      <c r="D366" s="13" t="s">
        <v>896</v>
      </c>
      <c r="E366" s="13" t="s">
        <v>897</v>
      </c>
      <c r="F366" t="str">
        <f t="shared" si="5"/>
        <v>310115</v>
      </c>
    </row>
    <row r="367" spans="1:6" ht="13">
      <c r="A367" s="7">
        <v>326</v>
      </c>
      <c r="B367" s="8" t="s">
        <v>982</v>
      </c>
      <c r="C367" s="13" t="s">
        <v>11</v>
      </c>
      <c r="D367" s="13" t="s">
        <v>983</v>
      </c>
      <c r="E367" s="13" t="s">
        <v>984</v>
      </c>
      <c r="F367" t="str">
        <f t="shared" si="5"/>
        <v>310115</v>
      </c>
    </row>
    <row r="368" spans="1:6" ht="13">
      <c r="A368" s="7">
        <v>341</v>
      </c>
      <c r="B368" s="8" t="s">
        <v>1027</v>
      </c>
      <c r="C368" s="13" t="s">
        <v>11</v>
      </c>
      <c r="D368" s="13" t="s">
        <v>1028</v>
      </c>
      <c r="E368" s="13" t="s">
        <v>1029</v>
      </c>
      <c r="F368" t="str">
        <f t="shared" si="5"/>
        <v>310115</v>
      </c>
    </row>
    <row r="369" spans="1:6" ht="13">
      <c r="A369" s="7">
        <v>354</v>
      </c>
      <c r="B369" s="8" t="s">
        <v>1066</v>
      </c>
      <c r="C369" s="13" t="s">
        <v>11</v>
      </c>
      <c r="D369" s="13" t="s">
        <v>1067</v>
      </c>
      <c r="E369" s="13" t="s">
        <v>1068</v>
      </c>
      <c r="F369" t="str">
        <f t="shared" si="5"/>
        <v>310115</v>
      </c>
    </row>
    <row r="370" spans="1:6" ht="13">
      <c r="A370" s="7">
        <v>359</v>
      </c>
      <c r="B370" s="8" t="s">
        <v>1081</v>
      </c>
      <c r="C370" s="13" t="s">
        <v>11</v>
      </c>
      <c r="D370" s="13" t="s">
        <v>1082</v>
      </c>
      <c r="E370" s="13" t="s">
        <v>1083</v>
      </c>
      <c r="F370" t="str">
        <f t="shared" si="5"/>
        <v>310115</v>
      </c>
    </row>
    <row r="371" spans="1:6" ht="13">
      <c r="A371" s="7">
        <v>369</v>
      </c>
      <c r="B371" s="8" t="s">
        <v>1111</v>
      </c>
      <c r="C371" s="13" t="s">
        <v>11</v>
      </c>
      <c r="D371" s="13" t="s">
        <v>1112</v>
      </c>
      <c r="E371" s="13" t="s">
        <v>1113</v>
      </c>
      <c r="F371" t="str">
        <f t="shared" si="5"/>
        <v>310115</v>
      </c>
    </row>
    <row r="372" spans="1:6" ht="13">
      <c r="A372" s="7">
        <v>374</v>
      </c>
      <c r="B372" s="8" t="s">
        <v>1126</v>
      </c>
      <c r="C372" s="13" t="s">
        <v>11</v>
      </c>
      <c r="D372" s="13" t="s">
        <v>1127</v>
      </c>
      <c r="E372" s="13" t="s">
        <v>1128</v>
      </c>
      <c r="F372" t="str">
        <f t="shared" si="5"/>
        <v>310115</v>
      </c>
    </row>
    <row r="373" spans="1:6" ht="13">
      <c r="A373" s="7">
        <v>382</v>
      </c>
      <c r="B373" s="8" t="s">
        <v>1149</v>
      </c>
      <c r="C373" s="13" t="s">
        <v>11</v>
      </c>
      <c r="D373" s="13" t="s">
        <v>1150</v>
      </c>
      <c r="E373" s="13" t="s">
        <v>1151</v>
      </c>
      <c r="F373" t="str">
        <f t="shared" si="5"/>
        <v>310115</v>
      </c>
    </row>
    <row r="374" spans="1:6" ht="13">
      <c r="A374" s="7">
        <v>388</v>
      </c>
      <c r="B374" s="8" t="s">
        <v>1167</v>
      </c>
      <c r="C374" s="13" t="s">
        <v>11</v>
      </c>
      <c r="D374" s="13" t="s">
        <v>1168</v>
      </c>
      <c r="E374" s="13" t="s">
        <v>1169</v>
      </c>
      <c r="F374" t="str">
        <f t="shared" si="5"/>
        <v>310115</v>
      </c>
    </row>
    <row r="375" spans="1:6" ht="13">
      <c r="A375" s="7">
        <v>390</v>
      </c>
      <c r="B375" s="8" t="s">
        <v>1173</v>
      </c>
      <c r="C375" s="13" t="s">
        <v>11</v>
      </c>
      <c r="D375" s="13" t="s">
        <v>1174</v>
      </c>
      <c r="E375" s="13" t="s">
        <v>1175</v>
      </c>
      <c r="F375" t="str">
        <f t="shared" si="5"/>
        <v>310115</v>
      </c>
    </row>
    <row r="376" spans="1:6" ht="13">
      <c r="A376" s="7">
        <v>397</v>
      </c>
      <c r="B376" s="8" t="s">
        <v>1194</v>
      </c>
      <c r="C376" s="13" t="s">
        <v>11</v>
      </c>
      <c r="D376" s="13" t="s">
        <v>1195</v>
      </c>
      <c r="E376" s="13" t="s">
        <v>1196</v>
      </c>
      <c r="F376" t="str">
        <f t="shared" si="5"/>
        <v>310115</v>
      </c>
    </row>
    <row r="377" spans="1:6" ht="13">
      <c r="A377" s="7">
        <v>399</v>
      </c>
      <c r="B377" s="8" t="s">
        <v>1200</v>
      </c>
      <c r="C377" s="13" t="s">
        <v>11</v>
      </c>
      <c r="D377" s="13" t="s">
        <v>1201</v>
      </c>
      <c r="E377" s="13" t="s">
        <v>1202</v>
      </c>
      <c r="F377" t="str">
        <f t="shared" si="5"/>
        <v>310115</v>
      </c>
    </row>
    <row r="378" spans="1:6" ht="13">
      <c r="A378" s="7">
        <v>403</v>
      </c>
      <c r="B378" s="8" t="s">
        <v>1212</v>
      </c>
      <c r="C378" s="13" t="s">
        <v>11</v>
      </c>
      <c r="D378" s="13" t="s">
        <v>1213</v>
      </c>
      <c r="E378" s="13" t="s">
        <v>1214</v>
      </c>
      <c r="F378" t="str">
        <f t="shared" si="5"/>
        <v>310115</v>
      </c>
    </row>
    <row r="379" spans="1:6" ht="13">
      <c r="A379" s="7">
        <v>406</v>
      </c>
      <c r="B379" s="8" t="s">
        <v>1221</v>
      </c>
      <c r="C379" s="13" t="s">
        <v>11</v>
      </c>
      <c r="D379" s="13" t="s">
        <v>1222</v>
      </c>
      <c r="E379" s="13" t="s">
        <v>1223</v>
      </c>
      <c r="F379" t="str">
        <f t="shared" si="5"/>
        <v>310115</v>
      </c>
    </row>
    <row r="380" spans="1:6" ht="13">
      <c r="A380" s="7">
        <v>415</v>
      </c>
      <c r="B380" s="8" t="s">
        <v>1248</v>
      </c>
      <c r="C380" s="13" t="s">
        <v>11</v>
      </c>
      <c r="D380" s="13" t="s">
        <v>1249</v>
      </c>
      <c r="E380" s="13" t="s">
        <v>1250</v>
      </c>
      <c r="F380" t="str">
        <f t="shared" si="5"/>
        <v>310115</v>
      </c>
    </row>
    <row r="381" spans="1:6" ht="13">
      <c r="A381" s="7">
        <v>419</v>
      </c>
      <c r="B381" s="8" t="s">
        <v>1260</v>
      </c>
      <c r="C381" s="13" t="s">
        <v>11</v>
      </c>
      <c r="D381" s="13" t="s">
        <v>1261</v>
      </c>
      <c r="E381" s="13" t="s">
        <v>1262</v>
      </c>
      <c r="F381" t="str">
        <f t="shared" si="5"/>
        <v>310115</v>
      </c>
    </row>
    <row r="382" spans="1:6" ht="13">
      <c r="A382" s="7">
        <v>428</v>
      </c>
      <c r="B382" s="8" t="s">
        <v>1287</v>
      </c>
      <c r="C382" s="13" t="s">
        <v>11</v>
      </c>
      <c r="D382" s="13" t="s">
        <v>1288</v>
      </c>
      <c r="E382" s="13" t="s">
        <v>1289</v>
      </c>
      <c r="F382" t="str">
        <f t="shared" si="5"/>
        <v>310115</v>
      </c>
    </row>
    <row r="383" spans="1:6" ht="13">
      <c r="A383" s="7">
        <v>436</v>
      </c>
      <c r="B383" s="8" t="s">
        <v>1311</v>
      </c>
      <c r="C383" s="13" t="s">
        <v>11</v>
      </c>
      <c r="D383" s="13" t="s">
        <v>1312</v>
      </c>
      <c r="E383" s="13" t="s">
        <v>1313</v>
      </c>
      <c r="F383" t="str">
        <f t="shared" si="5"/>
        <v>310115</v>
      </c>
    </row>
    <row r="384" spans="1:6" ht="13">
      <c r="A384" s="7">
        <v>449</v>
      </c>
      <c r="B384" s="8" t="s">
        <v>1350</v>
      </c>
      <c r="C384" s="13" t="s">
        <v>11</v>
      </c>
      <c r="D384" s="13" t="s">
        <v>1261</v>
      </c>
      <c r="E384" s="13" t="s">
        <v>1351</v>
      </c>
      <c r="F384" t="str">
        <f t="shared" si="5"/>
        <v>310115</v>
      </c>
    </row>
    <row r="385" spans="1:6" ht="13">
      <c r="A385" s="7">
        <v>452</v>
      </c>
      <c r="B385" s="8" t="s">
        <v>1358</v>
      </c>
      <c r="C385" s="13" t="s">
        <v>11</v>
      </c>
      <c r="D385" s="13" t="s">
        <v>1359</v>
      </c>
      <c r="E385" s="13" t="s">
        <v>1360</v>
      </c>
      <c r="F385" t="str">
        <f t="shared" ref="F385:F448" si="6">LEFT(B385,6)</f>
        <v>310115</v>
      </c>
    </row>
    <row r="386" spans="1:6" ht="13">
      <c r="A386" s="7">
        <v>457</v>
      </c>
      <c r="B386" s="8" t="s">
        <v>1373</v>
      </c>
      <c r="C386" s="13" t="s">
        <v>11</v>
      </c>
      <c r="D386" s="13" t="s">
        <v>1374</v>
      </c>
      <c r="E386" s="13" t="s">
        <v>1375</v>
      </c>
      <c r="F386" t="str">
        <f t="shared" si="6"/>
        <v>310115</v>
      </c>
    </row>
    <row r="387" spans="1:6" ht="13">
      <c r="A387" s="7">
        <v>464</v>
      </c>
      <c r="B387" s="8" t="s">
        <v>1394</v>
      </c>
      <c r="C387" s="13" t="s">
        <v>11</v>
      </c>
      <c r="D387" s="13" t="s">
        <v>1395</v>
      </c>
      <c r="E387" s="13" t="s">
        <v>1396</v>
      </c>
      <c r="F387" t="str">
        <f t="shared" si="6"/>
        <v>310115</v>
      </c>
    </row>
    <row r="388" spans="1:6" ht="13">
      <c r="A388" s="7">
        <v>465</v>
      </c>
      <c r="B388" s="8" t="s">
        <v>1397</v>
      </c>
      <c r="C388" s="13" t="s">
        <v>11</v>
      </c>
      <c r="D388" s="13" t="s">
        <v>1398</v>
      </c>
      <c r="E388" s="13" t="s">
        <v>1399</v>
      </c>
      <c r="F388" t="str">
        <f t="shared" si="6"/>
        <v>310115</v>
      </c>
    </row>
    <row r="389" spans="1:6" ht="13">
      <c r="A389" s="7">
        <v>467</v>
      </c>
      <c r="B389" s="8" t="s">
        <v>1403</v>
      </c>
      <c r="C389" s="13" t="s">
        <v>11</v>
      </c>
      <c r="D389" s="13" t="s">
        <v>1404</v>
      </c>
      <c r="E389" s="13" t="s">
        <v>1405</v>
      </c>
      <c r="F389" t="str">
        <f t="shared" si="6"/>
        <v>310115</v>
      </c>
    </row>
    <row r="390" spans="1:6" ht="13">
      <c r="A390" s="7">
        <v>477</v>
      </c>
      <c r="B390" s="8" t="s">
        <v>1433</v>
      </c>
      <c r="C390" s="13" t="s">
        <v>11</v>
      </c>
      <c r="D390" s="13" t="s">
        <v>1434</v>
      </c>
      <c r="E390" s="13" t="s">
        <v>1435</v>
      </c>
      <c r="F390" t="str">
        <f t="shared" si="6"/>
        <v>310115</v>
      </c>
    </row>
    <row r="391" spans="1:6" ht="13">
      <c r="A391" s="7">
        <v>480</v>
      </c>
      <c r="B391" s="8" t="s">
        <v>1442</v>
      </c>
      <c r="C391" s="13" t="s">
        <v>11</v>
      </c>
      <c r="D391" s="13" t="s">
        <v>1443</v>
      </c>
      <c r="E391" s="13" t="s">
        <v>1444</v>
      </c>
      <c r="F391" t="str">
        <f t="shared" si="6"/>
        <v>310115</v>
      </c>
    </row>
    <row r="392" spans="1:6" ht="13">
      <c r="A392" s="7">
        <v>483</v>
      </c>
      <c r="B392" s="8" t="s">
        <v>1451</v>
      </c>
      <c r="C392" s="13" t="s">
        <v>11</v>
      </c>
      <c r="D392" s="13" t="s">
        <v>1452</v>
      </c>
      <c r="E392" s="13" t="s">
        <v>1453</v>
      </c>
      <c r="F392" t="str">
        <f t="shared" si="6"/>
        <v>310115</v>
      </c>
    </row>
    <row r="393" spans="1:6" ht="13">
      <c r="A393" s="7">
        <v>488</v>
      </c>
      <c r="B393" s="8" t="s">
        <v>1466</v>
      </c>
      <c r="C393" s="13" t="s">
        <v>11</v>
      </c>
      <c r="D393" s="13" t="s">
        <v>1467</v>
      </c>
      <c r="E393" s="13" t="s">
        <v>1468</v>
      </c>
      <c r="F393" t="str">
        <f t="shared" si="6"/>
        <v>310115</v>
      </c>
    </row>
    <row r="394" spans="1:6" ht="13">
      <c r="A394" s="7">
        <v>489</v>
      </c>
      <c r="B394" s="8" t="s">
        <v>1469</v>
      </c>
      <c r="C394" s="13" t="s">
        <v>11</v>
      </c>
      <c r="D394" s="13" t="s">
        <v>1470</v>
      </c>
      <c r="E394" s="13" t="s">
        <v>1471</v>
      </c>
      <c r="F394" t="str">
        <f t="shared" si="6"/>
        <v>310115</v>
      </c>
    </row>
    <row r="395" spans="1:6" ht="13">
      <c r="A395" s="7">
        <v>510</v>
      </c>
      <c r="B395" s="8" t="s">
        <v>1532</v>
      </c>
      <c r="C395" s="13" t="s">
        <v>11</v>
      </c>
      <c r="D395" s="13" t="s">
        <v>1533</v>
      </c>
      <c r="E395" s="13" t="s">
        <v>1534</v>
      </c>
      <c r="F395" t="str">
        <f t="shared" si="6"/>
        <v>310115</v>
      </c>
    </row>
    <row r="396" spans="1:6" ht="13">
      <c r="A396" s="7">
        <v>515</v>
      </c>
      <c r="B396" s="8" t="s">
        <v>1547</v>
      </c>
      <c r="C396" s="13" t="s">
        <v>11</v>
      </c>
      <c r="D396" s="13" t="s">
        <v>1548</v>
      </c>
      <c r="E396" s="13" t="s">
        <v>1549</v>
      </c>
      <c r="F396" t="str">
        <f t="shared" si="6"/>
        <v>310115</v>
      </c>
    </row>
    <row r="397" spans="1:6" ht="13">
      <c r="A397" s="7">
        <v>516</v>
      </c>
      <c r="B397" s="8" t="s">
        <v>1550</v>
      </c>
      <c r="C397" s="13" t="s">
        <v>11</v>
      </c>
      <c r="D397" s="13" t="s">
        <v>1551</v>
      </c>
      <c r="E397" s="13" t="s">
        <v>1552</v>
      </c>
      <c r="F397" t="str">
        <f t="shared" si="6"/>
        <v>310115</v>
      </c>
    </row>
    <row r="398" spans="1:6" ht="13">
      <c r="A398" s="7">
        <v>541</v>
      </c>
      <c r="B398" s="8" t="s">
        <v>1625</v>
      </c>
      <c r="C398" s="13" t="s">
        <v>11</v>
      </c>
      <c r="D398" s="13" t="s">
        <v>1626</v>
      </c>
      <c r="E398" s="13" t="s">
        <v>1627</v>
      </c>
      <c r="F398" t="str">
        <f t="shared" si="6"/>
        <v>310115</v>
      </c>
    </row>
    <row r="399" spans="1:6" ht="13">
      <c r="A399" s="7">
        <v>544</v>
      </c>
      <c r="B399" s="8" t="s">
        <v>1634</v>
      </c>
      <c r="C399" s="13" t="s">
        <v>11</v>
      </c>
      <c r="D399" s="13" t="s">
        <v>1635</v>
      </c>
      <c r="E399" s="13" t="s">
        <v>1636</v>
      </c>
      <c r="F399" t="str">
        <f t="shared" si="6"/>
        <v>310115</v>
      </c>
    </row>
    <row r="400" spans="1:6" ht="13">
      <c r="A400" s="7">
        <v>545</v>
      </c>
      <c r="B400" s="8" t="s">
        <v>1637</v>
      </c>
      <c r="C400" s="13" t="s">
        <v>11</v>
      </c>
      <c r="D400" s="13" t="s">
        <v>1638</v>
      </c>
      <c r="E400" s="13" t="s">
        <v>1639</v>
      </c>
      <c r="F400" t="str">
        <f t="shared" si="6"/>
        <v>310115</v>
      </c>
    </row>
    <row r="401" spans="1:6" ht="13">
      <c r="A401" s="7">
        <v>546</v>
      </c>
      <c r="B401" s="8" t="s">
        <v>1640</v>
      </c>
      <c r="C401" s="13" t="s">
        <v>11</v>
      </c>
      <c r="D401" s="13" t="s">
        <v>1641</v>
      </c>
      <c r="E401" s="13" t="s">
        <v>1642</v>
      </c>
      <c r="F401" t="str">
        <f t="shared" si="6"/>
        <v>310115</v>
      </c>
    </row>
    <row r="402" spans="1:6" ht="13">
      <c r="A402" s="7">
        <v>553</v>
      </c>
      <c r="B402" s="8" t="s">
        <v>1661</v>
      </c>
      <c r="C402" s="13" t="s">
        <v>11</v>
      </c>
      <c r="D402" s="13" t="s">
        <v>1662</v>
      </c>
      <c r="E402" s="13" t="s">
        <v>1663</v>
      </c>
      <c r="F402" t="str">
        <f t="shared" si="6"/>
        <v>310115</v>
      </c>
    </row>
    <row r="403" spans="1:6" ht="13">
      <c r="A403" s="7">
        <v>559</v>
      </c>
      <c r="B403" s="8" t="s">
        <v>1679</v>
      </c>
      <c r="C403" s="13" t="s">
        <v>11</v>
      </c>
      <c r="D403" s="13" t="s">
        <v>1680</v>
      </c>
      <c r="E403" s="13" t="s">
        <v>1681</v>
      </c>
      <c r="F403" t="str">
        <f t="shared" si="6"/>
        <v>310115</v>
      </c>
    </row>
    <row r="404" spans="1:6" ht="13">
      <c r="A404" s="7">
        <v>567</v>
      </c>
      <c r="B404" s="8" t="s">
        <v>1703</v>
      </c>
      <c r="C404" s="13" t="s">
        <v>11</v>
      </c>
      <c r="D404" s="13" t="s">
        <v>1704</v>
      </c>
      <c r="E404" s="13" t="s">
        <v>1705</v>
      </c>
      <c r="F404" t="str">
        <f t="shared" si="6"/>
        <v>310115</v>
      </c>
    </row>
    <row r="405" spans="1:6" ht="13">
      <c r="A405" s="7">
        <v>569</v>
      </c>
      <c r="B405" s="8" t="s">
        <v>1709</v>
      </c>
      <c r="C405" s="13" t="s">
        <v>11</v>
      </c>
      <c r="D405" s="13" t="s">
        <v>1710</v>
      </c>
      <c r="E405" s="13" t="s">
        <v>1711</v>
      </c>
      <c r="F405" t="str">
        <f t="shared" si="6"/>
        <v>310115</v>
      </c>
    </row>
    <row r="406" spans="1:6" ht="13">
      <c r="A406" s="7">
        <v>572</v>
      </c>
      <c r="B406" s="8" t="s">
        <v>1718</v>
      </c>
      <c r="C406" s="13" t="s">
        <v>11</v>
      </c>
      <c r="D406" s="13" t="s">
        <v>1719</v>
      </c>
      <c r="E406" s="13" t="s">
        <v>1720</v>
      </c>
      <c r="F406" t="str">
        <f t="shared" si="6"/>
        <v>310115</v>
      </c>
    </row>
    <row r="407" spans="1:6" ht="13">
      <c r="A407" s="7">
        <v>575</v>
      </c>
      <c r="B407" s="8" t="s">
        <v>1727</v>
      </c>
      <c r="C407" s="13" t="s">
        <v>11</v>
      </c>
      <c r="D407" s="13" t="s">
        <v>1728</v>
      </c>
      <c r="E407" s="13" t="s">
        <v>1729</v>
      </c>
      <c r="F407" t="str">
        <f t="shared" si="6"/>
        <v>310115</v>
      </c>
    </row>
    <row r="408" spans="1:6" ht="13">
      <c r="A408" s="7">
        <v>576</v>
      </c>
      <c r="B408" s="8" t="s">
        <v>1730</v>
      </c>
      <c r="C408" s="13" t="s">
        <v>11</v>
      </c>
      <c r="D408" s="13" t="s">
        <v>1731</v>
      </c>
      <c r="E408" s="13" t="s">
        <v>1732</v>
      </c>
      <c r="F408" t="str">
        <f t="shared" si="6"/>
        <v>310115</v>
      </c>
    </row>
    <row r="409" spans="1:6" ht="13">
      <c r="A409" s="7">
        <v>577</v>
      </c>
      <c r="B409" s="8" t="s">
        <v>1733</v>
      </c>
      <c r="C409" s="13" t="s">
        <v>11</v>
      </c>
      <c r="D409" s="13" t="s">
        <v>1734</v>
      </c>
      <c r="E409" s="13" t="s">
        <v>1735</v>
      </c>
      <c r="F409" t="str">
        <f t="shared" si="6"/>
        <v>310115</v>
      </c>
    </row>
    <row r="410" spans="1:6" ht="13">
      <c r="A410" s="7">
        <v>578</v>
      </c>
      <c r="B410" s="8" t="s">
        <v>1736</v>
      </c>
      <c r="C410" s="13" t="s">
        <v>11</v>
      </c>
      <c r="D410" s="13" t="s">
        <v>1737</v>
      </c>
      <c r="E410" s="13" t="s">
        <v>1738</v>
      </c>
      <c r="F410" t="str">
        <f t="shared" si="6"/>
        <v>310115</v>
      </c>
    </row>
    <row r="411" spans="1:6" ht="13">
      <c r="A411" s="7">
        <v>585</v>
      </c>
      <c r="B411" s="8" t="s">
        <v>1757</v>
      </c>
      <c r="C411" s="13" t="s">
        <v>11</v>
      </c>
      <c r="D411" s="13" t="s">
        <v>1758</v>
      </c>
      <c r="E411" s="13" t="s">
        <v>1759</v>
      </c>
      <c r="F411" t="str">
        <f t="shared" si="6"/>
        <v>310115</v>
      </c>
    </row>
    <row r="412" spans="1:6" ht="13">
      <c r="A412" s="7">
        <v>590</v>
      </c>
      <c r="B412" s="8" t="s">
        <v>1772</v>
      </c>
      <c r="C412" s="13" t="s">
        <v>11</v>
      </c>
      <c r="D412" s="13" t="s">
        <v>1773</v>
      </c>
      <c r="E412" s="13" t="s">
        <v>1774</v>
      </c>
      <c r="F412" t="str">
        <f t="shared" si="6"/>
        <v>310115</v>
      </c>
    </row>
    <row r="413" spans="1:6" ht="13">
      <c r="A413" s="7">
        <v>592</v>
      </c>
      <c r="B413" s="8" t="s">
        <v>1778</v>
      </c>
      <c r="C413" s="13" t="s">
        <v>11</v>
      </c>
      <c r="D413" s="13" t="s">
        <v>1779</v>
      </c>
      <c r="E413" s="13" t="s">
        <v>1780</v>
      </c>
      <c r="F413" t="str">
        <f t="shared" si="6"/>
        <v>310115</v>
      </c>
    </row>
    <row r="414" spans="1:6" ht="13">
      <c r="A414" s="7">
        <v>602</v>
      </c>
      <c r="B414" s="8" t="s">
        <v>1808</v>
      </c>
      <c r="C414" s="13" t="s">
        <v>11</v>
      </c>
      <c r="D414" s="13" t="s">
        <v>1809</v>
      </c>
      <c r="E414" s="13" t="s">
        <v>1810</v>
      </c>
      <c r="F414" t="str">
        <f t="shared" si="6"/>
        <v>310115</v>
      </c>
    </row>
    <row r="415" spans="1:6" ht="13">
      <c r="A415" s="7">
        <v>604</v>
      </c>
      <c r="B415" s="8" t="s">
        <v>1814</v>
      </c>
      <c r="C415" s="13" t="s">
        <v>11</v>
      </c>
      <c r="D415" s="13" t="s">
        <v>1815</v>
      </c>
      <c r="E415" s="13" t="s">
        <v>1816</v>
      </c>
      <c r="F415" t="str">
        <f t="shared" si="6"/>
        <v>310115</v>
      </c>
    </row>
    <row r="416" spans="1:6" ht="13">
      <c r="A416" s="7">
        <v>613</v>
      </c>
      <c r="B416" s="8" t="s">
        <v>1841</v>
      </c>
      <c r="C416" s="13" t="s">
        <v>11</v>
      </c>
      <c r="D416" s="13" t="s">
        <v>1842</v>
      </c>
      <c r="E416" s="13" t="s">
        <v>1843</v>
      </c>
      <c r="F416" t="str">
        <f t="shared" si="6"/>
        <v>310115</v>
      </c>
    </row>
    <row r="417" spans="1:6" ht="13">
      <c r="A417" s="7">
        <v>616</v>
      </c>
      <c r="B417" s="8" t="s">
        <v>1850</v>
      </c>
      <c r="C417" s="13" t="s">
        <v>11</v>
      </c>
      <c r="D417" s="13" t="s">
        <v>1851</v>
      </c>
      <c r="E417" s="13" t="s">
        <v>1852</v>
      </c>
      <c r="F417" t="str">
        <f t="shared" si="6"/>
        <v>310115</v>
      </c>
    </row>
    <row r="418" spans="1:6" ht="13">
      <c r="A418" s="7">
        <v>617</v>
      </c>
      <c r="B418" s="8" t="s">
        <v>1853</v>
      </c>
      <c r="C418" s="13" t="s">
        <v>11</v>
      </c>
      <c r="D418" s="13" t="s">
        <v>1854</v>
      </c>
      <c r="E418" s="13" t="s">
        <v>1855</v>
      </c>
      <c r="F418" t="str">
        <f t="shared" si="6"/>
        <v>310115</v>
      </c>
    </row>
    <row r="419" spans="1:6" ht="13">
      <c r="A419" s="7">
        <v>618</v>
      </c>
      <c r="B419" s="8" t="s">
        <v>1856</v>
      </c>
      <c r="C419" s="13" t="s">
        <v>11</v>
      </c>
      <c r="D419" s="13" t="s">
        <v>1857</v>
      </c>
      <c r="E419" s="13" t="s">
        <v>1858</v>
      </c>
      <c r="F419" t="str">
        <f t="shared" si="6"/>
        <v>310115</v>
      </c>
    </row>
    <row r="420" spans="1:6" ht="13">
      <c r="A420" s="7">
        <v>624</v>
      </c>
      <c r="B420" s="8" t="s">
        <v>1874</v>
      </c>
      <c r="C420" s="13" t="s">
        <v>11</v>
      </c>
      <c r="D420" s="13" t="s">
        <v>1875</v>
      </c>
      <c r="E420" s="13" t="s">
        <v>1876</v>
      </c>
      <c r="F420" t="str">
        <f t="shared" si="6"/>
        <v>310115</v>
      </c>
    </row>
    <row r="421" spans="1:6" ht="13">
      <c r="A421" s="7">
        <v>625</v>
      </c>
      <c r="B421" s="8" t="s">
        <v>1877</v>
      </c>
      <c r="C421" s="13" t="s">
        <v>11</v>
      </c>
      <c r="D421" s="13" t="s">
        <v>1878</v>
      </c>
      <c r="E421" s="13" t="s">
        <v>1879</v>
      </c>
      <c r="F421" t="str">
        <f t="shared" si="6"/>
        <v>310115</v>
      </c>
    </row>
    <row r="422" spans="1:6" ht="13">
      <c r="A422" s="7">
        <v>628</v>
      </c>
      <c r="B422" s="8" t="s">
        <v>1886</v>
      </c>
      <c r="C422" s="13" t="s">
        <v>11</v>
      </c>
      <c r="D422" s="13" t="s">
        <v>1887</v>
      </c>
      <c r="E422" s="13" t="s">
        <v>1888</v>
      </c>
      <c r="F422" t="str">
        <f t="shared" si="6"/>
        <v>310115</v>
      </c>
    </row>
    <row r="423" spans="1:6" ht="13">
      <c r="A423" s="7">
        <v>634</v>
      </c>
      <c r="B423" s="8" t="s">
        <v>1904</v>
      </c>
      <c r="C423" s="13" t="s">
        <v>11</v>
      </c>
      <c r="D423" s="13" t="s">
        <v>1905</v>
      </c>
      <c r="E423" s="13" t="s">
        <v>1906</v>
      </c>
      <c r="F423" t="str">
        <f t="shared" si="6"/>
        <v>310115</v>
      </c>
    </row>
    <row r="424" spans="1:6" ht="13">
      <c r="A424" s="7">
        <v>639</v>
      </c>
      <c r="B424" s="8" t="s">
        <v>1919</v>
      </c>
      <c r="C424" s="13" t="s">
        <v>11</v>
      </c>
      <c r="D424" s="13" t="s">
        <v>1920</v>
      </c>
      <c r="E424" s="13" t="s">
        <v>1921</v>
      </c>
      <c r="F424" t="str">
        <f t="shared" si="6"/>
        <v>310115</v>
      </c>
    </row>
    <row r="425" spans="1:6" ht="13">
      <c r="A425" s="7">
        <v>645</v>
      </c>
      <c r="B425" s="8" t="s">
        <v>1937</v>
      </c>
      <c r="C425" s="13" t="s">
        <v>11</v>
      </c>
      <c r="D425" s="13" t="s">
        <v>1938</v>
      </c>
      <c r="E425" s="13" t="s">
        <v>1939</v>
      </c>
      <c r="F425" t="str">
        <f t="shared" si="6"/>
        <v>310115</v>
      </c>
    </row>
    <row r="426" spans="1:6" ht="13">
      <c r="A426" s="7">
        <v>647</v>
      </c>
      <c r="B426" s="8" t="s">
        <v>1943</v>
      </c>
      <c r="C426" s="13" t="s">
        <v>11</v>
      </c>
      <c r="D426" s="13" t="s">
        <v>1944</v>
      </c>
      <c r="E426" s="13" t="s">
        <v>1945</v>
      </c>
      <c r="F426" t="str">
        <f t="shared" si="6"/>
        <v>310115</v>
      </c>
    </row>
    <row r="427" spans="1:6" ht="13">
      <c r="A427" s="7">
        <v>649</v>
      </c>
      <c r="B427" s="8" t="s">
        <v>1949</v>
      </c>
      <c r="C427" s="13" t="s">
        <v>11</v>
      </c>
      <c r="D427" s="13" t="s">
        <v>1950</v>
      </c>
      <c r="E427" s="13" t="s">
        <v>1951</v>
      </c>
      <c r="F427" t="str">
        <f t="shared" si="6"/>
        <v>310115</v>
      </c>
    </row>
    <row r="428" spans="1:6" ht="13">
      <c r="A428" s="7">
        <v>656</v>
      </c>
      <c r="B428" s="8" t="s">
        <v>1970</v>
      </c>
      <c r="C428" s="13" t="s">
        <v>11</v>
      </c>
      <c r="D428" s="13" t="s">
        <v>1971</v>
      </c>
      <c r="E428" s="13" t="s">
        <v>1972</v>
      </c>
      <c r="F428" t="str">
        <f t="shared" si="6"/>
        <v>310115</v>
      </c>
    </row>
    <row r="429" spans="1:6" ht="13">
      <c r="A429" s="7">
        <v>657</v>
      </c>
      <c r="B429" s="8" t="s">
        <v>1973</v>
      </c>
      <c r="C429" s="13" t="s">
        <v>11</v>
      </c>
      <c r="D429" s="13" t="s">
        <v>1974</v>
      </c>
      <c r="E429" s="13" t="s">
        <v>1975</v>
      </c>
      <c r="F429" t="str">
        <f t="shared" si="6"/>
        <v>310115</v>
      </c>
    </row>
    <row r="430" spans="1:6" ht="13">
      <c r="A430" s="7">
        <v>667</v>
      </c>
      <c r="B430" s="8" t="s">
        <v>2003</v>
      </c>
      <c r="C430" s="13" t="s">
        <v>11</v>
      </c>
      <c r="D430" s="13" t="s">
        <v>2004</v>
      </c>
      <c r="E430" s="13" t="s">
        <v>2005</v>
      </c>
      <c r="F430" t="str">
        <f t="shared" si="6"/>
        <v>310115</v>
      </c>
    </row>
    <row r="431" spans="1:6" ht="13">
      <c r="A431" s="7">
        <v>674</v>
      </c>
      <c r="B431" s="8" t="s">
        <v>2024</v>
      </c>
      <c r="C431" s="13" t="s">
        <v>11</v>
      </c>
      <c r="D431" s="13" t="s">
        <v>2025</v>
      </c>
      <c r="E431" s="13" t="s">
        <v>2026</v>
      </c>
      <c r="F431" t="str">
        <f t="shared" si="6"/>
        <v>310115</v>
      </c>
    </row>
    <row r="432" spans="1:6" ht="13">
      <c r="A432" s="7">
        <v>680</v>
      </c>
      <c r="B432" s="8" t="s">
        <v>2042</v>
      </c>
      <c r="C432" s="13" t="s">
        <v>11</v>
      </c>
      <c r="D432" s="13" t="s">
        <v>2043</v>
      </c>
      <c r="E432" s="13" t="s">
        <v>2044</v>
      </c>
      <c r="F432" t="str">
        <f t="shared" si="6"/>
        <v>310115</v>
      </c>
    </row>
    <row r="433" spans="1:6" ht="13">
      <c r="A433" s="7">
        <v>682</v>
      </c>
      <c r="B433" s="8" t="s">
        <v>2048</v>
      </c>
      <c r="C433" s="13" t="s">
        <v>11</v>
      </c>
      <c r="D433" s="13" t="s">
        <v>2049</v>
      </c>
      <c r="E433" s="13" t="s">
        <v>2050</v>
      </c>
      <c r="F433" t="str">
        <f t="shared" si="6"/>
        <v>310115</v>
      </c>
    </row>
    <row r="434" spans="1:6" ht="13">
      <c r="A434" s="7">
        <v>690</v>
      </c>
      <c r="B434" s="8" t="s">
        <v>2072</v>
      </c>
      <c r="C434" s="13" t="s">
        <v>11</v>
      </c>
      <c r="D434" s="13" t="s">
        <v>2073</v>
      </c>
      <c r="E434" s="13" t="s">
        <v>2074</v>
      </c>
      <c r="F434" t="str">
        <f t="shared" si="6"/>
        <v>310115</v>
      </c>
    </row>
    <row r="435" spans="1:6" ht="13">
      <c r="A435" s="7">
        <v>691</v>
      </c>
      <c r="B435" s="8" t="s">
        <v>2075</v>
      </c>
      <c r="C435" s="13" t="s">
        <v>11</v>
      </c>
      <c r="D435" s="13" t="s">
        <v>2076</v>
      </c>
      <c r="E435" s="13" t="s">
        <v>2077</v>
      </c>
      <c r="F435" t="str">
        <f t="shared" si="6"/>
        <v>310115</v>
      </c>
    </row>
    <row r="436" spans="1:6" ht="13">
      <c r="A436" s="7">
        <v>697</v>
      </c>
      <c r="B436" s="8" t="s">
        <v>2093</v>
      </c>
      <c r="C436" s="13" t="s">
        <v>11</v>
      </c>
      <c r="D436" s="13" t="s">
        <v>2094</v>
      </c>
      <c r="E436" s="13" t="s">
        <v>2095</v>
      </c>
      <c r="F436" t="str">
        <f t="shared" si="6"/>
        <v>310115</v>
      </c>
    </row>
    <row r="437" spans="1:6" ht="13">
      <c r="A437" s="7">
        <v>699</v>
      </c>
      <c r="B437" s="8" t="s">
        <v>2099</v>
      </c>
      <c r="C437" s="13" t="s">
        <v>11</v>
      </c>
      <c r="D437" s="13" t="s">
        <v>2100</v>
      </c>
      <c r="E437" s="13" t="s">
        <v>2101</v>
      </c>
      <c r="F437" t="str">
        <f t="shared" si="6"/>
        <v>310115</v>
      </c>
    </row>
    <row r="438" spans="1:6" ht="13">
      <c r="A438" s="7">
        <v>700</v>
      </c>
      <c r="B438" s="8" t="s">
        <v>2102</v>
      </c>
      <c r="C438" s="13" t="s">
        <v>11</v>
      </c>
      <c r="D438" s="13" t="s">
        <v>2103</v>
      </c>
      <c r="E438" s="13" t="s">
        <v>2104</v>
      </c>
      <c r="F438" t="str">
        <f t="shared" si="6"/>
        <v>310115</v>
      </c>
    </row>
    <row r="439" spans="1:6" ht="13">
      <c r="A439" s="7">
        <v>704</v>
      </c>
      <c r="B439" s="8" t="s">
        <v>2114</v>
      </c>
      <c r="C439" s="13" t="s">
        <v>11</v>
      </c>
      <c r="D439" s="13" t="s">
        <v>2115</v>
      </c>
      <c r="E439" s="13" t="s">
        <v>2116</v>
      </c>
      <c r="F439" t="str">
        <f t="shared" si="6"/>
        <v>310115</v>
      </c>
    </row>
    <row r="440" spans="1:6" ht="13">
      <c r="A440" s="7">
        <v>706</v>
      </c>
      <c r="B440" s="8" t="s">
        <v>2120</v>
      </c>
      <c r="C440" s="13" t="s">
        <v>11</v>
      </c>
      <c r="D440" s="13" t="s">
        <v>2121</v>
      </c>
      <c r="E440" s="13" t="s">
        <v>2122</v>
      </c>
      <c r="F440" t="str">
        <f t="shared" si="6"/>
        <v>310115</v>
      </c>
    </row>
    <row r="441" spans="1:6" ht="13">
      <c r="A441" s="7">
        <v>713</v>
      </c>
      <c r="B441" s="8" t="s">
        <v>2141</v>
      </c>
      <c r="C441" s="13" t="s">
        <v>11</v>
      </c>
      <c r="D441" s="13" t="s">
        <v>2142</v>
      </c>
      <c r="E441" s="13" t="s">
        <v>2143</v>
      </c>
      <c r="F441" t="str">
        <f t="shared" si="6"/>
        <v>310115</v>
      </c>
    </row>
    <row r="442" spans="1:6" ht="13">
      <c r="A442" s="7">
        <v>715</v>
      </c>
      <c r="B442" s="8" t="s">
        <v>2147</v>
      </c>
      <c r="C442" s="13" t="s">
        <v>11</v>
      </c>
      <c r="D442" s="13" t="s">
        <v>2148</v>
      </c>
      <c r="E442" s="13" t="s">
        <v>2149</v>
      </c>
      <c r="F442" t="str">
        <f t="shared" si="6"/>
        <v>310115</v>
      </c>
    </row>
    <row r="443" spans="1:6" ht="13">
      <c r="A443" s="7">
        <v>718</v>
      </c>
      <c r="B443" s="8" t="s">
        <v>2156</v>
      </c>
      <c r="C443" s="13" t="s">
        <v>11</v>
      </c>
      <c r="D443" s="13" t="s">
        <v>2157</v>
      </c>
      <c r="E443" s="13" t="s">
        <v>2158</v>
      </c>
      <c r="F443" t="str">
        <f t="shared" si="6"/>
        <v>310115</v>
      </c>
    </row>
    <row r="444" spans="1:6" ht="13">
      <c r="A444" s="7">
        <v>723</v>
      </c>
      <c r="B444" s="8" t="s">
        <v>2171</v>
      </c>
      <c r="C444" s="13" t="s">
        <v>11</v>
      </c>
      <c r="D444" s="13" t="s">
        <v>2172</v>
      </c>
      <c r="E444" s="13" t="s">
        <v>2173</v>
      </c>
      <c r="F444" t="str">
        <f t="shared" si="6"/>
        <v>310115</v>
      </c>
    </row>
    <row r="445" spans="1:6" ht="13">
      <c r="A445" s="7">
        <v>731</v>
      </c>
      <c r="B445" s="8" t="s">
        <v>2195</v>
      </c>
      <c r="C445" s="13" t="s">
        <v>11</v>
      </c>
      <c r="D445" s="13" t="s">
        <v>2196</v>
      </c>
      <c r="E445" s="13" t="s">
        <v>2197</v>
      </c>
      <c r="F445" t="str">
        <f t="shared" si="6"/>
        <v>310115</v>
      </c>
    </row>
    <row r="446" spans="1:6" ht="13">
      <c r="A446" s="7">
        <v>737</v>
      </c>
      <c r="B446" s="8" t="s">
        <v>2213</v>
      </c>
      <c r="C446" s="13" t="s">
        <v>11</v>
      </c>
      <c r="D446" s="13" t="s">
        <v>2214</v>
      </c>
      <c r="E446" s="13" t="s">
        <v>2215</v>
      </c>
      <c r="F446" t="str">
        <f t="shared" si="6"/>
        <v>310115</v>
      </c>
    </row>
    <row r="447" spans="1:6" ht="13">
      <c r="A447" s="7">
        <v>746</v>
      </c>
      <c r="B447" s="8" t="s">
        <v>2240</v>
      </c>
      <c r="C447" s="13" t="s">
        <v>11</v>
      </c>
      <c r="D447" s="13" t="s">
        <v>2241</v>
      </c>
      <c r="E447" s="13" t="s">
        <v>2242</v>
      </c>
      <c r="F447" t="str">
        <f t="shared" si="6"/>
        <v>310115</v>
      </c>
    </row>
    <row r="448" spans="1:6" ht="13">
      <c r="A448" s="7">
        <v>750</v>
      </c>
      <c r="B448" s="8" t="s">
        <v>2252</v>
      </c>
      <c r="C448" s="13" t="s">
        <v>11</v>
      </c>
      <c r="D448" s="13" t="s">
        <v>2253</v>
      </c>
      <c r="E448" s="13" t="s">
        <v>2254</v>
      </c>
      <c r="F448" t="str">
        <f t="shared" si="6"/>
        <v>310115</v>
      </c>
    </row>
    <row r="449" spans="1:6" ht="13">
      <c r="A449" s="7">
        <v>754</v>
      </c>
      <c r="B449" s="8" t="s">
        <v>2264</v>
      </c>
      <c r="C449" s="13" t="s">
        <v>11</v>
      </c>
      <c r="D449" s="13" t="s">
        <v>2265</v>
      </c>
      <c r="E449" s="13" t="s">
        <v>2266</v>
      </c>
      <c r="F449" t="str">
        <f t="shared" ref="F449:F512" si="7">LEFT(B449,6)</f>
        <v>310115</v>
      </c>
    </row>
    <row r="450" spans="1:6" ht="13">
      <c r="A450" s="7">
        <v>757</v>
      </c>
      <c r="B450" s="8" t="s">
        <v>2273</v>
      </c>
      <c r="C450" s="13" t="s">
        <v>11</v>
      </c>
      <c r="D450" s="13" t="s">
        <v>2274</v>
      </c>
      <c r="E450" s="13" t="s">
        <v>2275</v>
      </c>
      <c r="F450" t="str">
        <f t="shared" si="7"/>
        <v>310115</v>
      </c>
    </row>
    <row r="451" spans="1:6" ht="13">
      <c r="A451" s="7">
        <v>761</v>
      </c>
      <c r="B451" s="8" t="s">
        <v>2285</v>
      </c>
      <c r="C451" s="13" t="s">
        <v>11</v>
      </c>
      <c r="D451" s="13" t="s">
        <v>2286</v>
      </c>
      <c r="E451" s="13" t="s">
        <v>2287</v>
      </c>
      <c r="F451" t="str">
        <f t="shared" si="7"/>
        <v>310115</v>
      </c>
    </row>
    <row r="452" spans="1:6" ht="13">
      <c r="A452" s="7">
        <v>763</v>
      </c>
      <c r="B452" s="8" t="s">
        <v>2291</v>
      </c>
      <c r="C452" s="13" t="s">
        <v>11</v>
      </c>
      <c r="D452" s="13" t="s">
        <v>2292</v>
      </c>
      <c r="E452" s="13" t="s">
        <v>2293</v>
      </c>
      <c r="F452" t="str">
        <f t="shared" si="7"/>
        <v>310115</v>
      </c>
    </row>
    <row r="453" spans="1:6" ht="13">
      <c r="A453" s="7">
        <v>766</v>
      </c>
      <c r="B453" s="8" t="s">
        <v>2300</v>
      </c>
      <c r="C453" s="13" t="s">
        <v>11</v>
      </c>
      <c r="D453" s="13" t="s">
        <v>2301</v>
      </c>
      <c r="E453" s="13" t="s">
        <v>2302</v>
      </c>
      <c r="F453" t="str">
        <f t="shared" si="7"/>
        <v>310115</v>
      </c>
    </row>
    <row r="454" spans="1:6" ht="13">
      <c r="A454" s="7">
        <v>771</v>
      </c>
      <c r="B454" s="8" t="s">
        <v>2315</v>
      </c>
      <c r="C454" s="13" t="s">
        <v>11</v>
      </c>
      <c r="D454" s="13" t="s">
        <v>2316</v>
      </c>
      <c r="E454" s="13" t="s">
        <v>2317</v>
      </c>
      <c r="F454" t="str">
        <f t="shared" si="7"/>
        <v>310115</v>
      </c>
    </row>
    <row r="455" spans="1:6" ht="13">
      <c r="A455" s="7">
        <v>777</v>
      </c>
      <c r="B455" s="8" t="s">
        <v>2333</v>
      </c>
      <c r="C455" s="13" t="s">
        <v>11</v>
      </c>
      <c r="D455" s="13" t="s">
        <v>2334</v>
      </c>
      <c r="E455" s="13" t="s">
        <v>2335</v>
      </c>
      <c r="F455" t="str">
        <f t="shared" si="7"/>
        <v>310115</v>
      </c>
    </row>
    <row r="456" spans="1:6" ht="13">
      <c r="A456" s="7">
        <v>784</v>
      </c>
      <c r="B456" s="8" t="s">
        <v>2354</v>
      </c>
      <c r="C456" s="13" t="s">
        <v>11</v>
      </c>
      <c r="D456" s="13" t="s">
        <v>2355</v>
      </c>
      <c r="E456" s="13" t="s">
        <v>2356</v>
      </c>
      <c r="F456" t="str">
        <f t="shared" si="7"/>
        <v>310115</v>
      </c>
    </row>
    <row r="457" spans="1:6" ht="13">
      <c r="A457" s="7">
        <v>787</v>
      </c>
      <c r="B457" s="8" t="s">
        <v>2363</v>
      </c>
      <c r="C457" s="13" t="s">
        <v>11</v>
      </c>
      <c r="D457" s="13" t="s">
        <v>2364</v>
      </c>
      <c r="E457" s="13" t="s">
        <v>2365</v>
      </c>
      <c r="F457" t="str">
        <f t="shared" si="7"/>
        <v>310115</v>
      </c>
    </row>
    <row r="458" spans="1:6" ht="13">
      <c r="A458" s="7">
        <v>790</v>
      </c>
      <c r="B458" s="8" t="s">
        <v>2372</v>
      </c>
      <c r="C458" s="13" t="s">
        <v>11</v>
      </c>
      <c r="D458" s="13" t="s">
        <v>2373</v>
      </c>
      <c r="E458" s="13" t="s">
        <v>2374</v>
      </c>
      <c r="F458" t="str">
        <f t="shared" si="7"/>
        <v>310115</v>
      </c>
    </row>
    <row r="459" spans="1:6" ht="13">
      <c r="A459" s="7">
        <v>792</v>
      </c>
      <c r="B459" s="8" t="s">
        <v>2378</v>
      </c>
      <c r="C459" s="13" t="s">
        <v>11</v>
      </c>
      <c r="D459" s="13" t="s">
        <v>2379</v>
      </c>
      <c r="E459" s="13" t="s">
        <v>2380</v>
      </c>
      <c r="F459" t="str">
        <f t="shared" si="7"/>
        <v>310115</v>
      </c>
    </row>
    <row r="460" spans="1:6" ht="13">
      <c r="A460" s="7">
        <v>809</v>
      </c>
      <c r="B460" s="8" t="s">
        <v>2429</v>
      </c>
      <c r="C460" s="13" t="s">
        <v>11</v>
      </c>
      <c r="D460" s="13" t="s">
        <v>2430</v>
      </c>
      <c r="E460" s="13" t="s">
        <v>2431</v>
      </c>
      <c r="F460" t="str">
        <f t="shared" si="7"/>
        <v>310115</v>
      </c>
    </row>
    <row r="461" spans="1:6" ht="13">
      <c r="A461" s="7">
        <v>818</v>
      </c>
      <c r="B461" s="8" t="s">
        <v>2456</v>
      </c>
      <c r="C461" s="13" t="s">
        <v>11</v>
      </c>
      <c r="D461" s="13" t="s">
        <v>2457</v>
      </c>
      <c r="E461" s="13" t="s">
        <v>2458</v>
      </c>
      <c r="F461" t="str">
        <f t="shared" si="7"/>
        <v>310115</v>
      </c>
    </row>
    <row r="462" spans="1:6" ht="13">
      <c r="A462" s="7">
        <v>820</v>
      </c>
      <c r="B462" s="8" t="s">
        <v>2462</v>
      </c>
      <c r="C462" s="13" t="s">
        <v>11</v>
      </c>
      <c r="D462" s="13" t="s">
        <v>2463</v>
      </c>
      <c r="E462" s="13" t="s">
        <v>2464</v>
      </c>
      <c r="F462" t="str">
        <f t="shared" si="7"/>
        <v>310115</v>
      </c>
    </row>
    <row r="463" spans="1:6" ht="13">
      <c r="A463" s="7">
        <v>826</v>
      </c>
      <c r="B463" s="8" t="s">
        <v>2480</v>
      </c>
      <c r="C463" s="13" t="s">
        <v>11</v>
      </c>
      <c r="D463" s="13" t="s">
        <v>2481</v>
      </c>
      <c r="E463" s="13" t="s">
        <v>2482</v>
      </c>
      <c r="F463" t="str">
        <f t="shared" si="7"/>
        <v>310115</v>
      </c>
    </row>
    <row r="464" spans="1:6" ht="13">
      <c r="A464" s="7">
        <v>829</v>
      </c>
      <c r="B464" s="8" t="s">
        <v>2489</v>
      </c>
      <c r="C464" s="13" t="s">
        <v>11</v>
      </c>
      <c r="D464" s="13" t="s">
        <v>2490</v>
      </c>
      <c r="E464" s="13" t="s">
        <v>2491</v>
      </c>
      <c r="F464" t="str">
        <f t="shared" si="7"/>
        <v>310115</v>
      </c>
    </row>
    <row r="465" spans="1:6" ht="13">
      <c r="A465" s="7">
        <v>838</v>
      </c>
      <c r="B465" s="8" t="s">
        <v>2516</v>
      </c>
      <c r="C465" s="13" t="s">
        <v>11</v>
      </c>
      <c r="D465" s="13" t="s">
        <v>2517</v>
      </c>
      <c r="E465" s="13" t="s">
        <v>2518</v>
      </c>
      <c r="F465" t="str">
        <f t="shared" si="7"/>
        <v>310115</v>
      </c>
    </row>
    <row r="466" spans="1:6" ht="13">
      <c r="A466" s="7">
        <v>846</v>
      </c>
      <c r="B466" s="8" t="s">
        <v>2540</v>
      </c>
      <c r="C466" s="13" t="s">
        <v>11</v>
      </c>
      <c r="D466" s="13" t="s">
        <v>2541</v>
      </c>
      <c r="E466" s="13" t="s">
        <v>2542</v>
      </c>
      <c r="F466" t="str">
        <f t="shared" si="7"/>
        <v>310115</v>
      </c>
    </row>
    <row r="467" spans="1:6" ht="13">
      <c r="A467" s="7">
        <v>847</v>
      </c>
      <c r="B467" s="8" t="s">
        <v>2543</v>
      </c>
      <c r="C467" s="13" t="s">
        <v>11</v>
      </c>
      <c r="D467" s="13" t="s">
        <v>2544</v>
      </c>
      <c r="E467" s="13" t="s">
        <v>2545</v>
      </c>
      <c r="F467" t="str">
        <f t="shared" si="7"/>
        <v>310115</v>
      </c>
    </row>
    <row r="468" spans="1:6" ht="13">
      <c r="A468" s="7">
        <v>850</v>
      </c>
      <c r="B468" s="8" t="s">
        <v>2552</v>
      </c>
      <c r="C468" s="13" t="s">
        <v>11</v>
      </c>
      <c r="D468" s="13" t="s">
        <v>2553</v>
      </c>
      <c r="E468" s="13" t="s">
        <v>2554</v>
      </c>
      <c r="F468" t="str">
        <f t="shared" si="7"/>
        <v>310115</v>
      </c>
    </row>
    <row r="469" spans="1:6" ht="13">
      <c r="A469" s="7">
        <v>851</v>
      </c>
      <c r="B469" s="8" t="s">
        <v>2555</v>
      </c>
      <c r="C469" s="13" t="s">
        <v>11</v>
      </c>
      <c r="D469" s="13" t="s">
        <v>2556</v>
      </c>
      <c r="E469" s="13" t="s">
        <v>2557</v>
      </c>
      <c r="F469" t="str">
        <f t="shared" si="7"/>
        <v>310115</v>
      </c>
    </row>
    <row r="470" spans="1:6" ht="13">
      <c r="A470" s="7">
        <v>854</v>
      </c>
      <c r="B470" s="8" t="s">
        <v>2563</v>
      </c>
      <c r="C470" s="13" t="s">
        <v>11</v>
      </c>
      <c r="D470" s="13" t="s">
        <v>2564</v>
      </c>
      <c r="E470" s="13" t="s">
        <v>2565</v>
      </c>
      <c r="F470" t="str">
        <f t="shared" si="7"/>
        <v>310115</v>
      </c>
    </row>
    <row r="471" spans="1:6" ht="13">
      <c r="A471" s="7">
        <v>862</v>
      </c>
      <c r="B471" s="8" t="s">
        <v>2587</v>
      </c>
      <c r="C471" s="13" t="s">
        <v>11</v>
      </c>
      <c r="D471" s="13" t="s">
        <v>2588</v>
      </c>
      <c r="E471" s="13" t="s">
        <v>2589</v>
      </c>
      <c r="F471" t="str">
        <f t="shared" si="7"/>
        <v>310115</v>
      </c>
    </row>
    <row r="472" spans="1:6" ht="13">
      <c r="A472" s="7">
        <v>864</v>
      </c>
      <c r="B472" s="8" t="s">
        <v>2593</v>
      </c>
      <c r="C472" s="13" t="s">
        <v>11</v>
      </c>
      <c r="D472" s="13" t="s">
        <v>2594</v>
      </c>
      <c r="E472" s="13" t="s">
        <v>2595</v>
      </c>
      <c r="F472" t="str">
        <f t="shared" si="7"/>
        <v>310115</v>
      </c>
    </row>
    <row r="473" spans="1:6" ht="13">
      <c r="A473" s="7">
        <v>866</v>
      </c>
      <c r="B473" s="8" t="s">
        <v>2599</v>
      </c>
      <c r="C473" s="13" t="s">
        <v>11</v>
      </c>
      <c r="D473" s="13" t="s">
        <v>2600</v>
      </c>
      <c r="E473" s="13" t="s">
        <v>2601</v>
      </c>
      <c r="F473" t="str">
        <f t="shared" si="7"/>
        <v>310115</v>
      </c>
    </row>
    <row r="474" spans="1:6" ht="13">
      <c r="A474" s="7">
        <v>876</v>
      </c>
      <c r="B474" s="8" t="s">
        <v>2629</v>
      </c>
      <c r="C474" s="13" t="s">
        <v>11</v>
      </c>
      <c r="D474" s="13" t="s">
        <v>2630</v>
      </c>
      <c r="E474" s="13" t="s">
        <v>2631</v>
      </c>
      <c r="F474" t="str">
        <f t="shared" si="7"/>
        <v>310115</v>
      </c>
    </row>
    <row r="475" spans="1:6" ht="13">
      <c r="A475" s="7">
        <v>879</v>
      </c>
      <c r="B475" s="8" t="s">
        <v>2638</v>
      </c>
      <c r="C475" s="13" t="s">
        <v>11</v>
      </c>
      <c r="D475" s="13" t="s">
        <v>2639</v>
      </c>
      <c r="E475" s="13" t="s">
        <v>2640</v>
      </c>
      <c r="F475" t="str">
        <f t="shared" si="7"/>
        <v>310115</v>
      </c>
    </row>
    <row r="476" spans="1:6" ht="13">
      <c r="A476" s="7">
        <v>892</v>
      </c>
      <c r="B476" s="8" t="s">
        <v>2677</v>
      </c>
      <c r="C476" s="13" t="s">
        <v>11</v>
      </c>
      <c r="D476" s="13" t="s">
        <v>2678</v>
      </c>
      <c r="E476" s="13" t="s">
        <v>2679</v>
      </c>
      <c r="F476" t="str">
        <f t="shared" si="7"/>
        <v>310115</v>
      </c>
    </row>
    <row r="477" spans="1:6" ht="13">
      <c r="A477" s="7">
        <v>894</v>
      </c>
      <c r="B477" s="8" t="s">
        <v>2683</v>
      </c>
      <c r="C477" s="13" t="s">
        <v>11</v>
      </c>
      <c r="D477" s="13" t="s">
        <v>2684</v>
      </c>
      <c r="E477" s="13" t="s">
        <v>2685</v>
      </c>
      <c r="F477" t="str">
        <f t="shared" si="7"/>
        <v>310115</v>
      </c>
    </row>
    <row r="478" spans="1:6" ht="13">
      <c r="A478" s="7">
        <v>895</v>
      </c>
      <c r="B478" s="8" t="s">
        <v>2686</v>
      </c>
      <c r="C478" s="13" t="s">
        <v>11</v>
      </c>
      <c r="D478" s="13" t="s">
        <v>2687</v>
      </c>
      <c r="E478" s="13" t="s">
        <v>2688</v>
      </c>
      <c r="F478" t="str">
        <f t="shared" si="7"/>
        <v>310115</v>
      </c>
    </row>
    <row r="479" spans="1:6" ht="13">
      <c r="A479" s="7">
        <v>901</v>
      </c>
      <c r="B479" s="8" t="s">
        <v>2704</v>
      </c>
      <c r="C479" s="13" t="s">
        <v>11</v>
      </c>
      <c r="D479" s="13" t="s">
        <v>2705</v>
      </c>
      <c r="E479" s="13" t="s">
        <v>2706</v>
      </c>
      <c r="F479" t="str">
        <f t="shared" si="7"/>
        <v>310115</v>
      </c>
    </row>
    <row r="480" spans="1:6" ht="13">
      <c r="A480" s="7">
        <v>904</v>
      </c>
      <c r="B480" s="8" t="s">
        <v>2713</v>
      </c>
      <c r="C480" s="13" t="s">
        <v>11</v>
      </c>
      <c r="D480" s="13" t="s">
        <v>236</v>
      </c>
      <c r="E480" s="13" t="s">
        <v>2714</v>
      </c>
      <c r="F480" t="str">
        <f t="shared" si="7"/>
        <v>310115</v>
      </c>
    </row>
    <row r="481" spans="1:6" ht="13">
      <c r="A481" s="7">
        <v>912</v>
      </c>
      <c r="B481" s="8" t="s">
        <v>2736</v>
      </c>
      <c r="C481" s="13" t="s">
        <v>11</v>
      </c>
      <c r="D481" s="13" t="s">
        <v>2737</v>
      </c>
      <c r="E481" s="13" t="s">
        <v>2738</v>
      </c>
      <c r="F481" t="str">
        <f t="shared" si="7"/>
        <v>310115</v>
      </c>
    </row>
    <row r="482" spans="1:6" ht="13">
      <c r="A482" s="7">
        <v>926</v>
      </c>
      <c r="B482" s="8" t="s">
        <v>2778</v>
      </c>
      <c r="C482" s="13" t="s">
        <v>11</v>
      </c>
      <c r="D482" s="13" t="s">
        <v>2779</v>
      </c>
      <c r="E482" s="13" t="s">
        <v>2780</v>
      </c>
      <c r="F482" t="str">
        <f t="shared" si="7"/>
        <v>310115</v>
      </c>
    </row>
    <row r="483" spans="1:6" ht="13">
      <c r="A483" s="7">
        <v>927</v>
      </c>
      <c r="B483" s="8" t="s">
        <v>2781</v>
      </c>
      <c r="C483" s="13" t="s">
        <v>11</v>
      </c>
      <c r="D483" s="13" t="s">
        <v>2782</v>
      </c>
      <c r="E483" s="13" t="s">
        <v>2783</v>
      </c>
      <c r="F483" t="str">
        <f t="shared" si="7"/>
        <v>310115</v>
      </c>
    </row>
    <row r="484" spans="1:6" ht="13">
      <c r="A484" s="7">
        <v>935</v>
      </c>
      <c r="B484" s="8" t="s">
        <v>2804</v>
      </c>
      <c r="C484" s="13" t="s">
        <v>11</v>
      </c>
      <c r="D484" s="13" t="s">
        <v>2805</v>
      </c>
      <c r="E484" s="13" t="s">
        <v>2806</v>
      </c>
      <c r="F484" t="str">
        <f t="shared" si="7"/>
        <v>310115</v>
      </c>
    </row>
    <row r="485" spans="1:6" ht="13">
      <c r="A485" s="7">
        <v>940</v>
      </c>
      <c r="B485" s="8" t="s">
        <v>2819</v>
      </c>
      <c r="C485" s="13" t="s">
        <v>11</v>
      </c>
      <c r="D485" s="13" t="s">
        <v>2820</v>
      </c>
      <c r="E485" s="13" t="s">
        <v>2821</v>
      </c>
      <c r="F485" t="str">
        <f t="shared" si="7"/>
        <v>310115</v>
      </c>
    </row>
    <row r="486" spans="1:6" ht="13">
      <c r="A486" s="7">
        <v>980</v>
      </c>
      <c r="B486" s="8" t="s">
        <v>2939</v>
      </c>
      <c r="C486" s="13" t="s">
        <v>11</v>
      </c>
      <c r="D486" s="13" t="s">
        <v>2940</v>
      </c>
      <c r="E486" s="13" t="s">
        <v>2941</v>
      </c>
      <c r="F486" t="str">
        <f t="shared" si="7"/>
        <v>310115</v>
      </c>
    </row>
    <row r="487" spans="1:6" ht="13">
      <c r="A487" s="7">
        <v>985</v>
      </c>
      <c r="B487" s="8" t="s">
        <v>2954</v>
      </c>
      <c r="C487" s="13" t="s">
        <v>11</v>
      </c>
      <c r="D487" s="13" t="s">
        <v>2955</v>
      </c>
      <c r="E487" s="13" t="s">
        <v>2956</v>
      </c>
      <c r="F487" t="str">
        <f t="shared" si="7"/>
        <v>310115</v>
      </c>
    </row>
    <row r="488" spans="1:6" ht="13">
      <c r="A488" s="7">
        <v>986</v>
      </c>
      <c r="B488" s="8" t="s">
        <v>2957</v>
      </c>
      <c r="C488" s="13" t="s">
        <v>11</v>
      </c>
      <c r="D488" s="13" t="s">
        <v>2958</v>
      </c>
      <c r="E488" s="13" t="s">
        <v>2959</v>
      </c>
      <c r="F488" t="str">
        <f t="shared" si="7"/>
        <v>310115</v>
      </c>
    </row>
    <row r="489" spans="1:6" ht="13">
      <c r="A489" s="7">
        <v>987</v>
      </c>
      <c r="B489" s="8" t="s">
        <v>2960</v>
      </c>
      <c r="C489" s="13" t="s">
        <v>11</v>
      </c>
      <c r="D489" s="13" t="s">
        <v>2961</v>
      </c>
      <c r="E489" s="13" t="s">
        <v>2962</v>
      </c>
      <c r="F489" t="str">
        <f t="shared" si="7"/>
        <v>310115</v>
      </c>
    </row>
    <row r="490" spans="1:6" ht="13">
      <c r="A490" s="7">
        <v>992</v>
      </c>
      <c r="B490" s="8" t="s">
        <v>2975</v>
      </c>
      <c r="C490" s="13" t="s">
        <v>11</v>
      </c>
      <c r="D490" s="13" t="s">
        <v>2976</v>
      </c>
      <c r="E490" s="13" t="s">
        <v>2977</v>
      </c>
      <c r="F490" t="str">
        <f t="shared" si="7"/>
        <v>310115</v>
      </c>
    </row>
    <row r="491" spans="1:6" ht="13">
      <c r="A491" s="7">
        <v>994</v>
      </c>
      <c r="B491" s="8" t="s">
        <v>2981</v>
      </c>
      <c r="C491" s="13" t="s">
        <v>11</v>
      </c>
      <c r="D491" s="13" t="s">
        <v>2982</v>
      </c>
      <c r="E491" s="13" t="s">
        <v>2983</v>
      </c>
      <c r="F491" t="str">
        <f t="shared" si="7"/>
        <v>310115</v>
      </c>
    </row>
    <row r="492" spans="1:6" ht="13">
      <c r="A492" s="7">
        <v>1005</v>
      </c>
      <c r="B492" s="8" t="s">
        <v>3014</v>
      </c>
      <c r="C492" s="13" t="s">
        <v>11</v>
      </c>
      <c r="D492" s="13" t="s">
        <v>3015</v>
      </c>
      <c r="E492" s="13" t="s">
        <v>3016</v>
      </c>
      <c r="F492" t="str">
        <f t="shared" si="7"/>
        <v>310115</v>
      </c>
    </row>
    <row r="493" spans="1:6" ht="13">
      <c r="A493" s="7">
        <v>1008</v>
      </c>
      <c r="B493" s="8" t="s">
        <v>3023</v>
      </c>
      <c r="C493" s="13" t="s">
        <v>11</v>
      </c>
      <c r="D493" s="13" t="s">
        <v>3024</v>
      </c>
      <c r="E493" s="13" t="s">
        <v>3025</v>
      </c>
      <c r="F493" t="str">
        <f t="shared" si="7"/>
        <v>310115</v>
      </c>
    </row>
    <row r="494" spans="1:6" ht="13">
      <c r="A494" s="7">
        <v>1010</v>
      </c>
      <c r="B494" s="8" t="s">
        <v>3029</v>
      </c>
      <c r="C494" s="13" t="s">
        <v>11</v>
      </c>
      <c r="D494" s="13" t="s">
        <v>3030</v>
      </c>
      <c r="E494" s="13" t="s">
        <v>3031</v>
      </c>
      <c r="F494" t="str">
        <f t="shared" si="7"/>
        <v>310115</v>
      </c>
    </row>
    <row r="495" spans="1:6" ht="13">
      <c r="A495" s="7">
        <v>1011</v>
      </c>
      <c r="B495" s="8" t="s">
        <v>3032</v>
      </c>
      <c r="C495" s="13" t="s">
        <v>11</v>
      </c>
      <c r="D495" s="13" t="s">
        <v>3033</v>
      </c>
      <c r="E495" s="13" t="s">
        <v>3034</v>
      </c>
      <c r="F495" t="str">
        <f t="shared" si="7"/>
        <v>310115</v>
      </c>
    </row>
    <row r="496" spans="1:6" ht="13">
      <c r="A496" s="7">
        <v>37</v>
      </c>
      <c r="B496" s="8" t="s">
        <v>115</v>
      </c>
      <c r="C496" s="13" t="s">
        <v>11</v>
      </c>
      <c r="D496" s="13" t="s">
        <v>116</v>
      </c>
      <c r="E496" s="13" t="s">
        <v>117</v>
      </c>
      <c r="F496" t="str">
        <f t="shared" si="7"/>
        <v>310116</v>
      </c>
    </row>
    <row r="497" spans="1:6" ht="13">
      <c r="A497" s="7">
        <v>60</v>
      </c>
      <c r="B497" s="8" t="s">
        <v>184</v>
      </c>
      <c r="C497" s="13" t="s">
        <v>11</v>
      </c>
      <c r="D497" s="13" t="s">
        <v>185</v>
      </c>
      <c r="E497" s="13" t="s">
        <v>186</v>
      </c>
      <c r="F497" t="str">
        <f t="shared" si="7"/>
        <v>310116</v>
      </c>
    </row>
    <row r="498" spans="1:6" ht="13">
      <c r="A498" s="7">
        <v>65</v>
      </c>
      <c r="B498" s="8" t="s">
        <v>199</v>
      </c>
      <c r="C498" s="13" t="s">
        <v>11</v>
      </c>
      <c r="D498" s="13" t="s">
        <v>200</v>
      </c>
      <c r="E498" s="13" t="s">
        <v>201</v>
      </c>
      <c r="F498" t="str">
        <f t="shared" si="7"/>
        <v>310116</v>
      </c>
    </row>
    <row r="499" spans="1:6" ht="13">
      <c r="A499" s="7">
        <v>89</v>
      </c>
      <c r="B499" s="8" t="s">
        <v>271</v>
      </c>
      <c r="C499" s="13" t="s">
        <v>11</v>
      </c>
      <c r="D499" s="13" t="s">
        <v>272</v>
      </c>
      <c r="E499" s="13" t="s">
        <v>273</v>
      </c>
      <c r="F499" t="str">
        <f t="shared" si="7"/>
        <v>310116</v>
      </c>
    </row>
    <row r="500" spans="1:6" ht="13">
      <c r="A500" s="7">
        <v>90</v>
      </c>
      <c r="B500" s="8" t="s">
        <v>274</v>
      </c>
      <c r="C500" s="13" t="s">
        <v>11</v>
      </c>
      <c r="D500" s="13" t="s">
        <v>275</v>
      </c>
      <c r="E500" s="13" t="s">
        <v>276</v>
      </c>
      <c r="F500" t="str">
        <f t="shared" si="7"/>
        <v>310116</v>
      </c>
    </row>
    <row r="501" spans="1:6" ht="13">
      <c r="A501" s="7">
        <v>101</v>
      </c>
      <c r="B501" s="8" t="s">
        <v>307</v>
      </c>
      <c r="C501" s="13" t="s">
        <v>11</v>
      </c>
      <c r="D501" s="13" t="s">
        <v>308</v>
      </c>
      <c r="E501" s="13" t="s">
        <v>309</v>
      </c>
      <c r="F501" t="str">
        <f t="shared" si="7"/>
        <v>310116</v>
      </c>
    </row>
    <row r="502" spans="1:6" ht="13">
      <c r="A502" s="7">
        <v>119</v>
      </c>
      <c r="B502" s="8" t="s">
        <v>361</v>
      </c>
      <c r="C502" s="13" t="s">
        <v>11</v>
      </c>
      <c r="D502" s="13" t="s">
        <v>362</v>
      </c>
      <c r="E502" s="13" t="s">
        <v>363</v>
      </c>
      <c r="F502" t="str">
        <f t="shared" si="7"/>
        <v>310116</v>
      </c>
    </row>
    <row r="503" spans="1:6" ht="13">
      <c r="A503" s="7">
        <v>138</v>
      </c>
      <c r="B503" s="8" t="s">
        <v>418</v>
      </c>
      <c r="C503" s="13" t="s">
        <v>11</v>
      </c>
      <c r="D503" s="13" t="s">
        <v>419</v>
      </c>
      <c r="E503" s="13" t="s">
        <v>420</v>
      </c>
      <c r="F503" t="str">
        <f t="shared" si="7"/>
        <v>310116</v>
      </c>
    </row>
    <row r="504" spans="1:6" ht="13">
      <c r="A504" s="7">
        <v>141</v>
      </c>
      <c r="B504" s="8" t="s">
        <v>427</v>
      </c>
      <c r="C504" s="13" t="s">
        <v>11</v>
      </c>
      <c r="D504" s="13" t="s">
        <v>428</v>
      </c>
      <c r="E504" s="13" t="s">
        <v>429</v>
      </c>
      <c r="F504" t="str">
        <f t="shared" si="7"/>
        <v>310116</v>
      </c>
    </row>
    <row r="505" spans="1:6" ht="13">
      <c r="A505" s="7">
        <v>207</v>
      </c>
      <c r="B505" s="8" t="s">
        <v>625</v>
      </c>
      <c r="C505" s="13" t="s">
        <v>11</v>
      </c>
      <c r="D505" s="13" t="s">
        <v>626</v>
      </c>
      <c r="E505" s="13" t="s">
        <v>627</v>
      </c>
      <c r="F505" t="str">
        <f t="shared" si="7"/>
        <v>310116</v>
      </c>
    </row>
    <row r="506" spans="1:6" ht="13">
      <c r="A506" s="7">
        <v>295</v>
      </c>
      <c r="B506" s="8" t="s">
        <v>889</v>
      </c>
      <c r="C506" s="13" t="s">
        <v>11</v>
      </c>
      <c r="D506" s="13" t="s">
        <v>890</v>
      </c>
      <c r="E506" s="13" t="s">
        <v>891</v>
      </c>
      <c r="F506" t="str">
        <f t="shared" si="7"/>
        <v>310116</v>
      </c>
    </row>
    <row r="507" spans="1:6" ht="13">
      <c r="A507" s="7">
        <v>315</v>
      </c>
      <c r="B507" s="8" t="s">
        <v>949</v>
      </c>
      <c r="C507" s="13" t="s">
        <v>11</v>
      </c>
      <c r="D507" s="13" t="s">
        <v>950</v>
      </c>
      <c r="E507" s="13" t="s">
        <v>951</v>
      </c>
      <c r="F507" t="str">
        <f t="shared" si="7"/>
        <v>310116</v>
      </c>
    </row>
    <row r="508" spans="1:6" ht="13">
      <c r="A508" s="7">
        <v>350</v>
      </c>
      <c r="B508" s="8" t="s">
        <v>1054</v>
      </c>
      <c r="C508" s="13" t="s">
        <v>11</v>
      </c>
      <c r="D508" s="13" t="s">
        <v>1055</v>
      </c>
      <c r="E508" s="13" t="s">
        <v>1056</v>
      </c>
      <c r="F508" t="str">
        <f t="shared" si="7"/>
        <v>310116</v>
      </c>
    </row>
    <row r="509" spans="1:6" ht="13">
      <c r="A509" s="7">
        <v>357</v>
      </c>
      <c r="B509" s="8" t="s">
        <v>1075</v>
      </c>
      <c r="C509" s="13" t="s">
        <v>11</v>
      </c>
      <c r="D509" s="13" t="s">
        <v>1076</v>
      </c>
      <c r="E509" s="13" t="s">
        <v>1077</v>
      </c>
      <c r="F509" t="str">
        <f t="shared" si="7"/>
        <v>310116</v>
      </c>
    </row>
    <row r="510" spans="1:6" ht="13">
      <c r="A510" s="7">
        <v>383</v>
      </c>
      <c r="B510" s="8" t="s">
        <v>1152</v>
      </c>
      <c r="C510" s="13" t="s">
        <v>11</v>
      </c>
      <c r="D510" s="13" t="s">
        <v>1153</v>
      </c>
      <c r="E510" s="13" t="s">
        <v>1154</v>
      </c>
      <c r="F510" t="str">
        <f t="shared" si="7"/>
        <v>310116</v>
      </c>
    </row>
    <row r="511" spans="1:6" ht="13">
      <c r="A511" s="7">
        <v>386</v>
      </c>
      <c r="B511" s="8" t="s">
        <v>1161</v>
      </c>
      <c r="C511" s="13" t="s">
        <v>11</v>
      </c>
      <c r="D511" s="13" t="s">
        <v>1162</v>
      </c>
      <c r="E511" s="13" t="s">
        <v>1163</v>
      </c>
      <c r="F511" t="str">
        <f t="shared" si="7"/>
        <v>310116</v>
      </c>
    </row>
    <row r="512" spans="1:6" ht="13">
      <c r="A512" s="7">
        <v>445</v>
      </c>
      <c r="B512" s="8" t="s">
        <v>1338</v>
      </c>
      <c r="C512" s="13" t="s">
        <v>11</v>
      </c>
      <c r="D512" s="13" t="s">
        <v>1339</v>
      </c>
      <c r="E512" s="13" t="s">
        <v>1340</v>
      </c>
      <c r="F512" t="str">
        <f t="shared" si="7"/>
        <v>310116</v>
      </c>
    </row>
    <row r="513" spans="1:6" ht="13">
      <c r="A513" s="7">
        <v>501</v>
      </c>
      <c r="B513" s="8" t="s">
        <v>1505</v>
      </c>
      <c r="C513" s="13" t="s">
        <v>11</v>
      </c>
      <c r="D513" s="13" t="s">
        <v>1506</v>
      </c>
      <c r="E513" s="13" t="s">
        <v>1507</v>
      </c>
      <c r="F513" t="str">
        <f t="shared" ref="F513:F576" si="8">LEFT(B513,6)</f>
        <v>310116</v>
      </c>
    </row>
    <row r="514" spans="1:6" ht="13">
      <c r="A514" s="7">
        <v>502</v>
      </c>
      <c r="B514" s="8" t="s">
        <v>1508</v>
      </c>
      <c r="C514" s="13" t="s">
        <v>11</v>
      </c>
      <c r="D514" s="13" t="s">
        <v>1509</v>
      </c>
      <c r="E514" s="13" t="s">
        <v>1510</v>
      </c>
      <c r="F514" t="str">
        <f t="shared" si="8"/>
        <v>310116</v>
      </c>
    </row>
    <row r="515" spans="1:6" ht="13">
      <c r="A515" s="7">
        <v>529</v>
      </c>
      <c r="B515" s="8" t="s">
        <v>1589</v>
      </c>
      <c r="C515" s="13" t="s">
        <v>11</v>
      </c>
      <c r="D515" s="13" t="s">
        <v>1590</v>
      </c>
      <c r="E515" s="13" t="s">
        <v>1591</v>
      </c>
      <c r="F515" t="str">
        <f t="shared" si="8"/>
        <v>310116</v>
      </c>
    </row>
    <row r="516" spans="1:6" ht="13">
      <c r="A516" s="7">
        <v>554</v>
      </c>
      <c r="B516" s="8" t="s">
        <v>1664</v>
      </c>
      <c r="C516" s="13" t="s">
        <v>11</v>
      </c>
      <c r="D516" s="13" t="s">
        <v>1665</v>
      </c>
      <c r="E516" s="13" t="s">
        <v>1666</v>
      </c>
      <c r="F516" t="str">
        <f t="shared" si="8"/>
        <v>310116</v>
      </c>
    </row>
    <row r="517" spans="1:6" ht="13">
      <c r="A517" s="7">
        <v>573</v>
      </c>
      <c r="B517" s="8" t="s">
        <v>1721</v>
      </c>
      <c r="C517" s="13" t="s">
        <v>11</v>
      </c>
      <c r="D517" s="13" t="s">
        <v>1722</v>
      </c>
      <c r="E517" s="13" t="s">
        <v>1723</v>
      </c>
      <c r="F517" t="str">
        <f t="shared" si="8"/>
        <v>310116</v>
      </c>
    </row>
    <row r="518" spans="1:6" ht="13">
      <c r="A518" s="7">
        <v>648</v>
      </c>
      <c r="B518" s="8" t="s">
        <v>1946</v>
      </c>
      <c r="C518" s="13" t="s">
        <v>11</v>
      </c>
      <c r="D518" s="13" t="s">
        <v>1947</v>
      </c>
      <c r="E518" s="13" t="s">
        <v>1948</v>
      </c>
      <c r="F518" t="str">
        <f t="shared" si="8"/>
        <v>310116</v>
      </c>
    </row>
    <row r="519" spans="1:6" ht="13">
      <c r="A519" s="7">
        <v>671</v>
      </c>
      <c r="B519" s="8" t="s">
        <v>2015</v>
      </c>
      <c r="C519" s="13" t="s">
        <v>11</v>
      </c>
      <c r="D519" s="13" t="s">
        <v>2016</v>
      </c>
      <c r="E519" s="13" t="s">
        <v>2017</v>
      </c>
      <c r="F519" t="str">
        <f t="shared" si="8"/>
        <v>310116</v>
      </c>
    </row>
    <row r="520" spans="1:6" ht="13">
      <c r="A520" s="7">
        <v>801</v>
      </c>
      <c r="B520" s="8" t="s">
        <v>2405</v>
      </c>
      <c r="C520" s="13" t="s">
        <v>11</v>
      </c>
      <c r="D520" s="13" t="s">
        <v>2406</v>
      </c>
      <c r="E520" s="13" t="s">
        <v>2407</v>
      </c>
      <c r="F520" t="str">
        <f t="shared" si="8"/>
        <v>310116</v>
      </c>
    </row>
    <row r="521" spans="1:6" ht="13">
      <c r="A521" s="7">
        <v>928</v>
      </c>
      <c r="B521" s="8" t="s">
        <v>2784</v>
      </c>
      <c r="C521" s="13" t="s">
        <v>11</v>
      </c>
      <c r="D521" s="13" t="s">
        <v>2785</v>
      </c>
      <c r="E521" s="13" t="s">
        <v>2786</v>
      </c>
      <c r="F521" t="str">
        <f t="shared" si="8"/>
        <v>310116</v>
      </c>
    </row>
    <row r="522" spans="1:6" ht="13">
      <c r="A522" s="7">
        <v>951</v>
      </c>
      <c r="B522" s="8" t="s">
        <v>2852</v>
      </c>
      <c r="C522" s="13" t="s">
        <v>11</v>
      </c>
      <c r="D522" s="13" t="s">
        <v>2853</v>
      </c>
      <c r="E522" s="13" t="s">
        <v>2854</v>
      </c>
      <c r="F522" t="str">
        <f t="shared" si="8"/>
        <v>310116</v>
      </c>
    </row>
    <row r="523" spans="1:6" ht="13">
      <c r="A523" s="7">
        <v>998</v>
      </c>
      <c r="B523" s="8" t="s">
        <v>2993</v>
      </c>
      <c r="C523" s="13" t="s">
        <v>11</v>
      </c>
      <c r="D523" s="13" t="s">
        <v>2994</v>
      </c>
      <c r="E523" s="13" t="s">
        <v>2995</v>
      </c>
      <c r="F523" t="str">
        <f t="shared" si="8"/>
        <v>310116</v>
      </c>
    </row>
    <row r="524" spans="1:6" ht="13">
      <c r="A524" s="7">
        <v>7</v>
      </c>
      <c r="B524" s="8" t="s">
        <v>3046</v>
      </c>
      <c r="C524" s="13" t="s">
        <v>11</v>
      </c>
      <c r="D524" s="13" t="s">
        <v>25</v>
      </c>
      <c r="E524" s="13" t="s">
        <v>26</v>
      </c>
      <c r="F524" t="str">
        <f t="shared" si="8"/>
        <v>310117</v>
      </c>
    </row>
    <row r="525" spans="1:6" ht="13">
      <c r="A525" s="7">
        <v>14</v>
      </c>
      <c r="B525" s="8" t="s">
        <v>46</v>
      </c>
      <c r="C525" s="13" t="s">
        <v>11</v>
      </c>
      <c r="D525" s="13" t="s">
        <v>47</v>
      </c>
      <c r="E525" s="13" t="s">
        <v>48</v>
      </c>
      <c r="F525" t="str">
        <f t="shared" si="8"/>
        <v>310117</v>
      </c>
    </row>
    <row r="526" spans="1:6" ht="13">
      <c r="A526" s="7">
        <v>17</v>
      </c>
      <c r="B526" s="8" t="s">
        <v>55</v>
      </c>
      <c r="C526" s="13" t="s">
        <v>11</v>
      </c>
      <c r="D526" s="13" t="s">
        <v>56</v>
      </c>
      <c r="E526" s="13" t="s">
        <v>57</v>
      </c>
      <c r="F526" t="str">
        <f t="shared" si="8"/>
        <v>310117</v>
      </c>
    </row>
    <row r="527" spans="1:6" ht="13">
      <c r="A527" s="7">
        <v>19</v>
      </c>
      <c r="B527" s="8" t="s">
        <v>61</v>
      </c>
      <c r="C527" s="13" t="s">
        <v>11</v>
      </c>
      <c r="D527" s="13" t="s">
        <v>62</v>
      </c>
      <c r="E527" s="13" t="s">
        <v>63</v>
      </c>
      <c r="F527" t="str">
        <f t="shared" si="8"/>
        <v>310117</v>
      </c>
    </row>
    <row r="528" spans="1:6" ht="13">
      <c r="A528" s="7">
        <v>23</v>
      </c>
      <c r="B528" s="8" t="s">
        <v>73</v>
      </c>
      <c r="C528" s="13" t="s">
        <v>11</v>
      </c>
      <c r="D528" s="13" t="s">
        <v>74</v>
      </c>
      <c r="E528" s="13" t="s">
        <v>75</v>
      </c>
      <c r="F528" t="str">
        <f t="shared" si="8"/>
        <v>310117</v>
      </c>
    </row>
    <row r="529" spans="1:6" ht="13">
      <c r="A529" s="7">
        <v>41</v>
      </c>
      <c r="B529" s="8" t="s">
        <v>127</v>
      </c>
      <c r="C529" s="13" t="s">
        <v>11</v>
      </c>
      <c r="D529" s="13" t="s">
        <v>128</v>
      </c>
      <c r="E529" s="13" t="s">
        <v>129</v>
      </c>
      <c r="F529" t="str">
        <f t="shared" si="8"/>
        <v>310117</v>
      </c>
    </row>
    <row r="530" spans="1:6" ht="13">
      <c r="A530" s="7">
        <v>48</v>
      </c>
      <c r="B530" s="8" t="s">
        <v>148</v>
      </c>
      <c r="C530" s="13" t="s">
        <v>11</v>
      </c>
      <c r="D530" s="13" t="s">
        <v>149</v>
      </c>
      <c r="E530" s="13" t="s">
        <v>150</v>
      </c>
      <c r="F530" t="str">
        <f t="shared" si="8"/>
        <v>310117</v>
      </c>
    </row>
    <row r="531" spans="1:6" ht="13">
      <c r="A531" s="7">
        <v>59</v>
      </c>
      <c r="B531" s="8" t="s">
        <v>181</v>
      </c>
      <c r="C531" s="13" t="s">
        <v>11</v>
      </c>
      <c r="D531" s="13" t="s">
        <v>182</v>
      </c>
      <c r="E531" s="13" t="s">
        <v>183</v>
      </c>
      <c r="F531" t="str">
        <f t="shared" si="8"/>
        <v>310117</v>
      </c>
    </row>
    <row r="532" spans="1:6" ht="13">
      <c r="A532" s="7">
        <v>70</v>
      </c>
      <c r="B532" s="8" t="s">
        <v>214</v>
      </c>
      <c r="C532" s="13" t="s">
        <v>11</v>
      </c>
      <c r="D532" s="13" t="s">
        <v>215</v>
      </c>
      <c r="E532" s="13" t="s">
        <v>216</v>
      </c>
      <c r="F532" t="str">
        <f t="shared" si="8"/>
        <v>310117</v>
      </c>
    </row>
    <row r="533" spans="1:6" ht="13">
      <c r="A533" s="7">
        <v>78</v>
      </c>
      <c r="B533" s="8" t="s">
        <v>238</v>
      </c>
      <c r="C533" s="13" t="s">
        <v>11</v>
      </c>
      <c r="D533" s="13" t="s">
        <v>239</v>
      </c>
      <c r="E533" s="13" t="s">
        <v>240</v>
      </c>
      <c r="F533" t="str">
        <f t="shared" si="8"/>
        <v>310117</v>
      </c>
    </row>
    <row r="534" spans="1:6" ht="13">
      <c r="A534" s="7">
        <v>82</v>
      </c>
      <c r="B534" s="8" t="s">
        <v>250</v>
      </c>
      <c r="C534" s="13" t="s">
        <v>11</v>
      </c>
      <c r="D534" s="13" t="s">
        <v>251</v>
      </c>
      <c r="E534" s="13" t="s">
        <v>252</v>
      </c>
      <c r="F534" t="str">
        <f t="shared" si="8"/>
        <v>310117</v>
      </c>
    </row>
    <row r="535" spans="1:6" ht="13">
      <c r="A535" s="7">
        <v>84</v>
      </c>
      <c r="B535" s="8" t="s">
        <v>256</v>
      </c>
      <c r="C535" s="13" t="s">
        <v>11</v>
      </c>
      <c r="D535" s="13" t="s">
        <v>257</v>
      </c>
      <c r="E535" s="13" t="s">
        <v>258</v>
      </c>
      <c r="F535" t="str">
        <f t="shared" si="8"/>
        <v>310117</v>
      </c>
    </row>
    <row r="536" spans="1:6" ht="13">
      <c r="A536" s="7">
        <v>96</v>
      </c>
      <c r="B536" s="8" t="s">
        <v>292</v>
      </c>
      <c r="C536" s="13" t="s">
        <v>11</v>
      </c>
      <c r="D536" s="13" t="s">
        <v>293</v>
      </c>
      <c r="E536" s="13" t="s">
        <v>294</v>
      </c>
      <c r="F536" t="str">
        <f t="shared" si="8"/>
        <v>310117</v>
      </c>
    </row>
    <row r="537" spans="1:6" ht="13">
      <c r="A537" s="7">
        <v>117</v>
      </c>
      <c r="B537" s="8" t="s">
        <v>355</v>
      </c>
      <c r="C537" s="13" t="s">
        <v>11</v>
      </c>
      <c r="D537" s="13" t="s">
        <v>356</v>
      </c>
      <c r="E537" s="13" t="s">
        <v>357</v>
      </c>
      <c r="F537" t="str">
        <f t="shared" si="8"/>
        <v>310117</v>
      </c>
    </row>
    <row r="538" spans="1:6" ht="13">
      <c r="A538" s="7">
        <v>118</v>
      </c>
      <c r="B538" s="8" t="s">
        <v>358</v>
      </c>
      <c r="C538" s="13" t="s">
        <v>11</v>
      </c>
      <c r="D538" s="13" t="s">
        <v>359</v>
      </c>
      <c r="E538" s="13" t="s">
        <v>360</v>
      </c>
      <c r="F538" t="str">
        <f t="shared" si="8"/>
        <v>310117</v>
      </c>
    </row>
    <row r="539" spans="1:6" ht="13">
      <c r="A539" s="7">
        <v>136</v>
      </c>
      <c r="B539" s="8" t="s">
        <v>412</v>
      </c>
      <c r="C539" s="13" t="s">
        <v>11</v>
      </c>
      <c r="D539" s="13" t="s">
        <v>413</v>
      </c>
      <c r="E539" s="13" t="s">
        <v>414</v>
      </c>
      <c r="F539" t="str">
        <f t="shared" si="8"/>
        <v>310117</v>
      </c>
    </row>
    <row r="540" spans="1:6" ht="13">
      <c r="A540" s="7">
        <v>140</v>
      </c>
      <c r="B540" s="8" t="s">
        <v>424</v>
      </c>
      <c r="C540" s="13" t="s">
        <v>11</v>
      </c>
      <c r="D540" s="13" t="s">
        <v>425</v>
      </c>
      <c r="E540" s="13" t="s">
        <v>426</v>
      </c>
      <c r="F540" t="str">
        <f t="shared" si="8"/>
        <v>310117</v>
      </c>
    </row>
    <row r="541" spans="1:6" ht="13">
      <c r="A541" s="7">
        <v>174</v>
      </c>
      <c r="B541" s="8" t="s">
        <v>526</v>
      </c>
      <c r="C541" s="13" t="s">
        <v>11</v>
      </c>
      <c r="D541" s="13" t="s">
        <v>527</v>
      </c>
      <c r="E541" s="13" t="s">
        <v>528</v>
      </c>
      <c r="F541" t="str">
        <f t="shared" si="8"/>
        <v>310117</v>
      </c>
    </row>
    <row r="542" spans="1:6" ht="13">
      <c r="A542" s="7">
        <v>181</v>
      </c>
      <c r="B542" s="8" t="s">
        <v>547</v>
      </c>
      <c r="C542" s="13" t="s">
        <v>11</v>
      </c>
      <c r="D542" s="13" t="s">
        <v>548</v>
      </c>
      <c r="E542" s="13" t="s">
        <v>549</v>
      </c>
      <c r="F542" t="str">
        <f t="shared" si="8"/>
        <v>310117</v>
      </c>
    </row>
    <row r="543" spans="1:6" ht="13">
      <c r="A543" s="7">
        <v>188</v>
      </c>
      <c r="B543" s="8" t="s">
        <v>568</v>
      </c>
      <c r="C543" s="13" t="s">
        <v>11</v>
      </c>
      <c r="D543" s="13" t="s">
        <v>569</v>
      </c>
      <c r="E543" s="13" t="s">
        <v>570</v>
      </c>
      <c r="F543" t="str">
        <f t="shared" si="8"/>
        <v>310117</v>
      </c>
    </row>
    <row r="544" spans="1:6" ht="13">
      <c r="A544" s="7">
        <v>195</v>
      </c>
      <c r="B544" s="8" t="s">
        <v>589</v>
      </c>
      <c r="C544" s="13" t="s">
        <v>11</v>
      </c>
      <c r="D544" s="13" t="s">
        <v>590</v>
      </c>
      <c r="E544" s="13" t="s">
        <v>591</v>
      </c>
      <c r="F544" t="str">
        <f t="shared" si="8"/>
        <v>310117</v>
      </c>
    </row>
    <row r="545" spans="1:6" ht="13">
      <c r="A545" s="7">
        <v>197</v>
      </c>
      <c r="B545" s="8" t="s">
        <v>595</v>
      </c>
      <c r="C545" s="13" t="s">
        <v>11</v>
      </c>
      <c r="D545" s="13" t="s">
        <v>596</v>
      </c>
      <c r="E545" s="13" t="s">
        <v>597</v>
      </c>
      <c r="F545" t="str">
        <f t="shared" si="8"/>
        <v>310117</v>
      </c>
    </row>
    <row r="546" spans="1:6" ht="13">
      <c r="A546" s="7">
        <v>202</v>
      </c>
      <c r="B546" s="8" t="s">
        <v>610</v>
      </c>
      <c r="C546" s="13" t="s">
        <v>11</v>
      </c>
      <c r="D546" s="13" t="s">
        <v>611</v>
      </c>
      <c r="E546" s="13" t="s">
        <v>612</v>
      </c>
      <c r="F546" t="str">
        <f t="shared" si="8"/>
        <v>310117</v>
      </c>
    </row>
    <row r="547" spans="1:6" ht="13">
      <c r="A547" s="7">
        <v>211</v>
      </c>
      <c r="B547" s="8" t="s">
        <v>637</v>
      </c>
      <c r="C547" s="13" t="s">
        <v>11</v>
      </c>
      <c r="D547" s="13" t="s">
        <v>638</v>
      </c>
      <c r="E547" s="13" t="s">
        <v>639</v>
      </c>
      <c r="F547" t="str">
        <f t="shared" si="8"/>
        <v>310117</v>
      </c>
    </row>
    <row r="548" spans="1:6" ht="13">
      <c r="A548" s="7">
        <v>219</v>
      </c>
      <c r="B548" s="8" t="s">
        <v>661</v>
      </c>
      <c r="C548" s="13" t="s">
        <v>11</v>
      </c>
      <c r="D548" s="13" t="s">
        <v>662</v>
      </c>
      <c r="E548" s="13" t="s">
        <v>663</v>
      </c>
      <c r="F548" t="str">
        <f t="shared" si="8"/>
        <v>310117</v>
      </c>
    </row>
    <row r="549" spans="1:6" ht="13">
      <c r="A549" s="7">
        <v>231</v>
      </c>
      <c r="B549" s="8" t="s">
        <v>697</v>
      </c>
      <c r="C549" s="13" t="s">
        <v>11</v>
      </c>
      <c r="D549" s="13" t="s">
        <v>698</v>
      </c>
      <c r="E549" s="13" t="s">
        <v>699</v>
      </c>
      <c r="F549" t="str">
        <f t="shared" si="8"/>
        <v>310117</v>
      </c>
    </row>
    <row r="550" spans="1:6" ht="13">
      <c r="A550" s="7">
        <v>233</v>
      </c>
      <c r="B550" s="8" t="s">
        <v>703</v>
      </c>
      <c r="C550" s="13" t="s">
        <v>11</v>
      </c>
      <c r="D550" s="13" t="s">
        <v>704</v>
      </c>
      <c r="E550" s="13" t="s">
        <v>705</v>
      </c>
      <c r="F550" t="str">
        <f t="shared" si="8"/>
        <v>310117</v>
      </c>
    </row>
    <row r="551" spans="1:6" ht="13">
      <c r="A551" s="7">
        <v>247</v>
      </c>
      <c r="B551" s="8" t="s">
        <v>745</v>
      </c>
      <c r="C551" s="13" t="s">
        <v>11</v>
      </c>
      <c r="D551" s="13" t="s">
        <v>746</v>
      </c>
      <c r="E551" s="13" t="s">
        <v>747</v>
      </c>
      <c r="F551" t="str">
        <f t="shared" si="8"/>
        <v>310117</v>
      </c>
    </row>
    <row r="552" spans="1:6" ht="13">
      <c r="A552" s="7">
        <v>251</v>
      </c>
      <c r="B552" s="8" t="s">
        <v>757</v>
      </c>
      <c r="C552" s="13" t="s">
        <v>11</v>
      </c>
      <c r="D552" s="13" t="s">
        <v>758</v>
      </c>
      <c r="E552" s="13" t="s">
        <v>759</v>
      </c>
      <c r="F552" t="str">
        <f t="shared" si="8"/>
        <v>310117</v>
      </c>
    </row>
    <row r="553" spans="1:6" ht="13">
      <c r="A553" s="7">
        <v>263</v>
      </c>
      <c r="B553" s="8" t="s">
        <v>793</v>
      </c>
      <c r="C553" s="13" t="s">
        <v>11</v>
      </c>
      <c r="D553" s="13" t="s">
        <v>794</v>
      </c>
      <c r="E553" s="13" t="s">
        <v>795</v>
      </c>
      <c r="F553" t="str">
        <f t="shared" si="8"/>
        <v>310117</v>
      </c>
    </row>
    <row r="554" spans="1:6" ht="13">
      <c r="A554" s="7">
        <v>286</v>
      </c>
      <c r="B554" s="8" t="s">
        <v>862</v>
      </c>
      <c r="C554" s="13" t="s">
        <v>11</v>
      </c>
      <c r="D554" s="13" t="s">
        <v>863</v>
      </c>
      <c r="E554" s="13" t="s">
        <v>864</v>
      </c>
      <c r="F554" t="str">
        <f t="shared" si="8"/>
        <v>310117</v>
      </c>
    </row>
    <row r="555" spans="1:6" ht="13">
      <c r="A555" s="7">
        <v>308</v>
      </c>
      <c r="B555" s="8" t="s">
        <v>928</v>
      </c>
      <c r="C555" s="13" t="s">
        <v>11</v>
      </c>
      <c r="D555" s="13" t="s">
        <v>929</v>
      </c>
      <c r="E555" s="13" t="s">
        <v>930</v>
      </c>
      <c r="F555" t="str">
        <f t="shared" si="8"/>
        <v>310117</v>
      </c>
    </row>
    <row r="556" spans="1:6" ht="13">
      <c r="A556" s="7">
        <v>313</v>
      </c>
      <c r="B556" s="8" t="s">
        <v>943</v>
      </c>
      <c r="C556" s="13" t="s">
        <v>11</v>
      </c>
      <c r="D556" s="13" t="s">
        <v>944</v>
      </c>
      <c r="E556" s="13" t="s">
        <v>945</v>
      </c>
      <c r="F556" t="str">
        <f t="shared" si="8"/>
        <v>310117</v>
      </c>
    </row>
    <row r="557" spans="1:6" ht="13">
      <c r="A557" s="7">
        <v>320</v>
      </c>
      <c r="B557" s="8" t="s">
        <v>964</v>
      </c>
      <c r="C557" s="13" t="s">
        <v>11</v>
      </c>
      <c r="D557" s="13" t="s">
        <v>965</v>
      </c>
      <c r="E557" s="13" t="s">
        <v>966</v>
      </c>
      <c r="F557" t="str">
        <f t="shared" si="8"/>
        <v>310117</v>
      </c>
    </row>
    <row r="558" spans="1:6" ht="13">
      <c r="A558" s="7">
        <v>337</v>
      </c>
      <c r="B558" s="8" t="s">
        <v>1015</v>
      </c>
      <c r="C558" s="13" t="s">
        <v>11</v>
      </c>
      <c r="D558" s="13" t="s">
        <v>1016</v>
      </c>
      <c r="E558" s="13" t="s">
        <v>1017</v>
      </c>
      <c r="F558" t="str">
        <f t="shared" si="8"/>
        <v>310117</v>
      </c>
    </row>
    <row r="559" spans="1:6" ht="13">
      <c r="A559" s="7">
        <v>338</v>
      </c>
      <c r="B559" s="8" t="s">
        <v>1018</v>
      </c>
      <c r="C559" s="13" t="s">
        <v>11</v>
      </c>
      <c r="D559" s="13" t="s">
        <v>1019</v>
      </c>
      <c r="E559" s="13" t="s">
        <v>1020</v>
      </c>
      <c r="F559" t="str">
        <f t="shared" si="8"/>
        <v>310117</v>
      </c>
    </row>
    <row r="560" spans="1:6" ht="13">
      <c r="A560" s="7">
        <v>339</v>
      </c>
      <c r="B560" s="8" t="s">
        <v>1021</v>
      </c>
      <c r="C560" s="13" t="s">
        <v>11</v>
      </c>
      <c r="D560" s="13" t="s">
        <v>1022</v>
      </c>
      <c r="E560" s="13" t="s">
        <v>1023</v>
      </c>
      <c r="F560" t="str">
        <f t="shared" si="8"/>
        <v>310117</v>
      </c>
    </row>
    <row r="561" spans="1:6" ht="13">
      <c r="A561" s="7">
        <v>345</v>
      </c>
      <c r="B561" s="8" t="s">
        <v>1039</v>
      </c>
      <c r="C561" s="13" t="s">
        <v>11</v>
      </c>
      <c r="D561" s="13" t="s">
        <v>1040</v>
      </c>
      <c r="E561" s="13" t="s">
        <v>1041</v>
      </c>
      <c r="F561" t="str">
        <f t="shared" si="8"/>
        <v>310117</v>
      </c>
    </row>
    <row r="562" spans="1:6" ht="13">
      <c r="A562" s="7">
        <v>348</v>
      </c>
      <c r="B562" s="8" t="s">
        <v>1048</v>
      </c>
      <c r="C562" s="13" t="s">
        <v>11</v>
      </c>
      <c r="D562" s="13" t="s">
        <v>1049</v>
      </c>
      <c r="E562" s="13" t="s">
        <v>1050</v>
      </c>
      <c r="F562" t="str">
        <f t="shared" si="8"/>
        <v>310117</v>
      </c>
    </row>
    <row r="563" spans="1:6" ht="13">
      <c r="A563" s="7">
        <v>355</v>
      </c>
      <c r="B563" s="8" t="s">
        <v>1069</v>
      </c>
      <c r="C563" s="13" t="s">
        <v>11</v>
      </c>
      <c r="D563" s="13" t="s">
        <v>1070</v>
      </c>
      <c r="E563" s="13" t="s">
        <v>1071</v>
      </c>
      <c r="F563" t="str">
        <f t="shared" si="8"/>
        <v>310117</v>
      </c>
    </row>
    <row r="564" spans="1:6" ht="13">
      <c r="A564" s="7">
        <v>356</v>
      </c>
      <c r="B564" s="8" t="s">
        <v>1072</v>
      </c>
      <c r="C564" s="13" t="s">
        <v>11</v>
      </c>
      <c r="D564" s="13" t="s">
        <v>1073</v>
      </c>
      <c r="E564" s="13" t="s">
        <v>1074</v>
      </c>
      <c r="F564" t="str">
        <f t="shared" si="8"/>
        <v>310117</v>
      </c>
    </row>
    <row r="565" spans="1:6" ht="13">
      <c r="A565" s="7">
        <v>368</v>
      </c>
      <c r="B565" s="8" t="s">
        <v>1108</v>
      </c>
      <c r="C565" s="13" t="s">
        <v>11</v>
      </c>
      <c r="D565" s="13" t="s">
        <v>1109</v>
      </c>
      <c r="E565" s="13" t="s">
        <v>1110</v>
      </c>
      <c r="F565" t="str">
        <f t="shared" si="8"/>
        <v>310117</v>
      </c>
    </row>
    <row r="566" spans="1:6" ht="13">
      <c r="A566" s="7">
        <v>378</v>
      </c>
      <c r="B566" s="8" t="s">
        <v>1138</v>
      </c>
      <c r="C566" s="13" t="s">
        <v>11</v>
      </c>
      <c r="D566" s="13" t="s">
        <v>1139</v>
      </c>
      <c r="E566" s="13" t="s">
        <v>1140</v>
      </c>
      <c r="F566" t="str">
        <f t="shared" si="8"/>
        <v>310117</v>
      </c>
    </row>
    <row r="567" spans="1:6" ht="13">
      <c r="A567" s="7">
        <v>389</v>
      </c>
      <c r="B567" s="8" t="s">
        <v>1170</v>
      </c>
      <c r="C567" s="13" t="s">
        <v>11</v>
      </c>
      <c r="D567" s="13" t="s">
        <v>1171</v>
      </c>
      <c r="E567" s="13" t="s">
        <v>1172</v>
      </c>
      <c r="F567" t="str">
        <f t="shared" si="8"/>
        <v>310117</v>
      </c>
    </row>
    <row r="568" spans="1:6" ht="13">
      <c r="A568" s="7">
        <v>414</v>
      </c>
      <c r="B568" s="8" t="s">
        <v>1245</v>
      </c>
      <c r="C568" s="13" t="s">
        <v>11</v>
      </c>
      <c r="D568" s="13" t="s">
        <v>1246</v>
      </c>
      <c r="E568" s="13" t="s">
        <v>1247</v>
      </c>
      <c r="F568" t="str">
        <f t="shared" si="8"/>
        <v>310117</v>
      </c>
    </row>
    <row r="569" spans="1:6" ht="13">
      <c r="A569" s="7">
        <v>417</v>
      </c>
      <c r="B569" s="8" t="s">
        <v>1254</v>
      </c>
      <c r="C569" s="13" t="s">
        <v>11</v>
      </c>
      <c r="D569" s="13" t="s">
        <v>1255</v>
      </c>
      <c r="E569" s="13" t="s">
        <v>1256</v>
      </c>
      <c r="F569" t="str">
        <f t="shared" si="8"/>
        <v>310117</v>
      </c>
    </row>
    <row r="570" spans="1:6" ht="13">
      <c r="A570" s="7">
        <v>427</v>
      </c>
      <c r="B570" s="8" t="s">
        <v>1284</v>
      </c>
      <c r="C570" s="13" t="s">
        <v>11</v>
      </c>
      <c r="D570" s="13" t="s">
        <v>1285</v>
      </c>
      <c r="E570" s="13" t="s">
        <v>1286</v>
      </c>
      <c r="F570" t="str">
        <f t="shared" si="8"/>
        <v>310117</v>
      </c>
    </row>
    <row r="571" spans="1:6" ht="13">
      <c r="A571" s="7">
        <v>484</v>
      </c>
      <c r="B571" s="8" t="s">
        <v>1454</v>
      </c>
      <c r="C571" s="13" t="s">
        <v>11</v>
      </c>
      <c r="D571" s="13" t="s">
        <v>1455</v>
      </c>
      <c r="E571" s="13" t="s">
        <v>1456</v>
      </c>
      <c r="F571" t="str">
        <f t="shared" si="8"/>
        <v>310117</v>
      </c>
    </row>
    <row r="572" spans="1:6" ht="13">
      <c r="A572" s="7">
        <v>491</v>
      </c>
      <c r="B572" s="8" t="s">
        <v>1475</v>
      </c>
      <c r="C572" s="13" t="s">
        <v>11</v>
      </c>
      <c r="D572" s="13" t="s">
        <v>1476</v>
      </c>
      <c r="E572" s="13" t="s">
        <v>1477</v>
      </c>
      <c r="F572" t="str">
        <f t="shared" si="8"/>
        <v>310117</v>
      </c>
    </row>
    <row r="573" spans="1:6" ht="13">
      <c r="A573" s="7">
        <v>509</v>
      </c>
      <c r="B573" s="8" t="s">
        <v>1529</v>
      </c>
      <c r="C573" s="13" t="s">
        <v>11</v>
      </c>
      <c r="D573" s="13" t="s">
        <v>1530</v>
      </c>
      <c r="E573" s="13" t="s">
        <v>1531</v>
      </c>
      <c r="F573" t="str">
        <f t="shared" si="8"/>
        <v>310117</v>
      </c>
    </row>
    <row r="574" spans="1:6" ht="13">
      <c r="A574" s="7">
        <v>513</v>
      </c>
      <c r="B574" s="8" t="s">
        <v>1541</v>
      </c>
      <c r="C574" s="13" t="s">
        <v>11</v>
      </c>
      <c r="D574" s="13" t="s">
        <v>1542</v>
      </c>
      <c r="E574" s="13" t="s">
        <v>1543</v>
      </c>
      <c r="F574" t="str">
        <f t="shared" si="8"/>
        <v>310117</v>
      </c>
    </row>
    <row r="575" spans="1:6" ht="13">
      <c r="A575" s="7">
        <v>524</v>
      </c>
      <c r="B575" s="8" t="s">
        <v>1574</v>
      </c>
      <c r="C575" s="13" t="s">
        <v>11</v>
      </c>
      <c r="D575" s="13" t="s">
        <v>1575</v>
      </c>
      <c r="E575" s="13" t="s">
        <v>1576</v>
      </c>
      <c r="F575" t="str">
        <f t="shared" si="8"/>
        <v>310117</v>
      </c>
    </row>
    <row r="576" spans="1:6" ht="13">
      <c r="A576" s="7">
        <v>531</v>
      </c>
      <c r="B576" s="8" t="s">
        <v>1595</v>
      </c>
      <c r="C576" s="13" t="s">
        <v>11</v>
      </c>
      <c r="D576" s="13" t="s">
        <v>1596</v>
      </c>
      <c r="E576" s="13" t="s">
        <v>1597</v>
      </c>
      <c r="F576" t="str">
        <f t="shared" si="8"/>
        <v>310117</v>
      </c>
    </row>
    <row r="577" spans="1:6" ht="13">
      <c r="A577" s="7">
        <v>538</v>
      </c>
      <c r="B577" s="8" t="s">
        <v>1616</v>
      </c>
      <c r="C577" s="13" t="s">
        <v>11</v>
      </c>
      <c r="D577" s="13" t="s">
        <v>1617</v>
      </c>
      <c r="E577" s="13" t="s">
        <v>1618</v>
      </c>
      <c r="F577" t="str">
        <f t="shared" ref="F577:F640" si="9">LEFT(B577,6)</f>
        <v>310117</v>
      </c>
    </row>
    <row r="578" spans="1:6" ht="13">
      <c r="A578" s="7">
        <v>570</v>
      </c>
      <c r="B578" s="8" t="s">
        <v>1712</v>
      </c>
      <c r="C578" s="13" t="s">
        <v>11</v>
      </c>
      <c r="D578" s="13" t="s">
        <v>1713</v>
      </c>
      <c r="E578" s="13" t="s">
        <v>1714</v>
      </c>
      <c r="F578" t="str">
        <f t="shared" si="9"/>
        <v>310117</v>
      </c>
    </row>
    <row r="579" spans="1:6" ht="13">
      <c r="A579" s="7">
        <v>588</v>
      </c>
      <c r="B579" s="8" t="s">
        <v>1766</v>
      </c>
      <c r="C579" s="13" t="s">
        <v>11</v>
      </c>
      <c r="D579" s="13" t="s">
        <v>1767</v>
      </c>
      <c r="E579" s="13" t="s">
        <v>1768</v>
      </c>
      <c r="F579" t="str">
        <f t="shared" si="9"/>
        <v>310117</v>
      </c>
    </row>
    <row r="580" spans="1:6" ht="13">
      <c r="A580" s="7">
        <v>606</v>
      </c>
      <c r="B580" s="8" t="s">
        <v>1820</v>
      </c>
      <c r="C580" s="13" t="s">
        <v>11</v>
      </c>
      <c r="D580" s="13" t="s">
        <v>1821</v>
      </c>
      <c r="E580" s="13" t="s">
        <v>1822</v>
      </c>
      <c r="F580" t="str">
        <f t="shared" si="9"/>
        <v>310117</v>
      </c>
    </row>
    <row r="581" spans="1:6" ht="13">
      <c r="A581" s="7">
        <v>621</v>
      </c>
      <c r="B581" s="8" t="s">
        <v>1865</v>
      </c>
      <c r="C581" s="13" t="s">
        <v>11</v>
      </c>
      <c r="D581" s="13" t="s">
        <v>1866</v>
      </c>
      <c r="E581" s="13" t="s">
        <v>1867</v>
      </c>
      <c r="F581" t="str">
        <f t="shared" si="9"/>
        <v>310117</v>
      </c>
    </row>
    <row r="582" spans="1:6" ht="13">
      <c r="A582" s="7">
        <v>640</v>
      </c>
      <c r="B582" s="8" t="s">
        <v>1922</v>
      </c>
      <c r="C582" s="13" t="s">
        <v>11</v>
      </c>
      <c r="D582" s="13" t="s">
        <v>1923</v>
      </c>
      <c r="E582" s="13" t="s">
        <v>1924</v>
      </c>
      <c r="F582" t="str">
        <f t="shared" si="9"/>
        <v>310117</v>
      </c>
    </row>
    <row r="583" spans="1:6" ht="13">
      <c r="A583" s="7">
        <v>654</v>
      </c>
      <c r="B583" s="8" t="s">
        <v>1964</v>
      </c>
      <c r="C583" s="13" t="s">
        <v>11</v>
      </c>
      <c r="D583" s="13" t="s">
        <v>1965</v>
      </c>
      <c r="E583" s="13" t="s">
        <v>1966</v>
      </c>
      <c r="F583" t="str">
        <f t="shared" si="9"/>
        <v>310117</v>
      </c>
    </row>
    <row r="584" spans="1:6" ht="13">
      <c r="A584" s="7">
        <v>655</v>
      </c>
      <c r="B584" s="8" t="s">
        <v>1967</v>
      </c>
      <c r="C584" s="13" t="s">
        <v>11</v>
      </c>
      <c r="D584" s="13" t="s">
        <v>1968</v>
      </c>
      <c r="E584" s="13" t="s">
        <v>1969</v>
      </c>
      <c r="F584" t="str">
        <f t="shared" si="9"/>
        <v>310117</v>
      </c>
    </row>
    <row r="585" spans="1:6" ht="13">
      <c r="A585" s="7">
        <v>675</v>
      </c>
      <c r="B585" s="8" t="s">
        <v>2027</v>
      </c>
      <c r="C585" s="13" t="s">
        <v>11</v>
      </c>
      <c r="D585" s="13" t="s">
        <v>2028</v>
      </c>
      <c r="E585" s="13" t="s">
        <v>2029</v>
      </c>
      <c r="F585" t="str">
        <f t="shared" si="9"/>
        <v>310117</v>
      </c>
    </row>
    <row r="586" spans="1:6" ht="13">
      <c r="A586" s="7">
        <v>729</v>
      </c>
      <c r="B586" s="8" t="s">
        <v>2189</v>
      </c>
      <c r="C586" s="13" t="s">
        <v>11</v>
      </c>
      <c r="D586" s="13" t="s">
        <v>2190</v>
      </c>
      <c r="E586" s="13" t="s">
        <v>2191</v>
      </c>
      <c r="F586" t="str">
        <f t="shared" si="9"/>
        <v>310117</v>
      </c>
    </row>
    <row r="587" spans="1:6" ht="13">
      <c r="A587" s="7">
        <v>756</v>
      </c>
      <c r="B587" s="8" t="s">
        <v>2270</v>
      </c>
      <c r="C587" s="13" t="s">
        <v>11</v>
      </c>
      <c r="D587" s="13" t="s">
        <v>2271</v>
      </c>
      <c r="E587" s="13" t="s">
        <v>2272</v>
      </c>
      <c r="F587" t="str">
        <f t="shared" si="9"/>
        <v>310117</v>
      </c>
    </row>
    <row r="588" spans="1:6" ht="13">
      <c r="A588" s="7">
        <v>813</v>
      </c>
      <c r="B588" s="8" t="s">
        <v>2441</v>
      </c>
      <c r="C588" s="13" t="s">
        <v>11</v>
      </c>
      <c r="D588" s="13" t="s">
        <v>2442</v>
      </c>
      <c r="E588" s="13" t="s">
        <v>2443</v>
      </c>
      <c r="F588" t="str">
        <f t="shared" si="9"/>
        <v>310117</v>
      </c>
    </row>
    <row r="589" spans="1:6" ht="13">
      <c r="A589" s="7">
        <v>817</v>
      </c>
      <c r="B589" s="8" t="s">
        <v>2453</v>
      </c>
      <c r="C589" s="13" t="s">
        <v>11</v>
      </c>
      <c r="D589" s="13" t="s">
        <v>2454</v>
      </c>
      <c r="E589" s="13" t="s">
        <v>2455</v>
      </c>
      <c r="F589" t="str">
        <f t="shared" si="9"/>
        <v>310117</v>
      </c>
    </row>
    <row r="590" spans="1:6" ht="13">
      <c r="A590" s="7">
        <v>827</v>
      </c>
      <c r="B590" s="8" t="s">
        <v>2483</v>
      </c>
      <c r="C590" s="13" t="s">
        <v>11</v>
      </c>
      <c r="D590" s="13" t="s">
        <v>2484</v>
      </c>
      <c r="E590" s="13" t="s">
        <v>2485</v>
      </c>
      <c r="F590" t="str">
        <f t="shared" si="9"/>
        <v>310117</v>
      </c>
    </row>
    <row r="591" spans="1:6" ht="13">
      <c r="A591" s="7">
        <v>845</v>
      </c>
      <c r="B591" s="8" t="s">
        <v>2537</v>
      </c>
      <c r="C591" s="13" t="s">
        <v>11</v>
      </c>
      <c r="D591" s="13" t="s">
        <v>2538</v>
      </c>
      <c r="E591" s="13" t="s">
        <v>2539</v>
      </c>
      <c r="F591" t="str">
        <f t="shared" si="9"/>
        <v>310117</v>
      </c>
    </row>
    <row r="592" spans="1:6" ht="13">
      <c r="A592" s="7">
        <v>871</v>
      </c>
      <c r="B592" s="8" t="s">
        <v>2614</v>
      </c>
      <c r="C592" s="13" t="s">
        <v>11</v>
      </c>
      <c r="D592" s="13" t="s">
        <v>2615</v>
      </c>
      <c r="E592" s="13" t="s">
        <v>2616</v>
      </c>
      <c r="F592" t="str">
        <f t="shared" si="9"/>
        <v>310117</v>
      </c>
    </row>
    <row r="593" spans="1:6" ht="13">
      <c r="A593" s="7">
        <v>903</v>
      </c>
      <c r="B593" s="8" t="s">
        <v>2710</v>
      </c>
      <c r="C593" s="13" t="s">
        <v>11</v>
      </c>
      <c r="D593" s="13" t="s">
        <v>2711</v>
      </c>
      <c r="E593" s="13" t="s">
        <v>2712</v>
      </c>
      <c r="F593" t="str">
        <f t="shared" si="9"/>
        <v>310117</v>
      </c>
    </row>
    <row r="594" spans="1:6" ht="13">
      <c r="A594" s="7">
        <v>915</v>
      </c>
      <c r="B594" s="8" t="s">
        <v>2745</v>
      </c>
      <c r="C594" s="13" t="s">
        <v>11</v>
      </c>
      <c r="D594" s="13" t="s">
        <v>2746</v>
      </c>
      <c r="E594" s="13" t="s">
        <v>2747</v>
      </c>
      <c r="F594" t="str">
        <f t="shared" si="9"/>
        <v>310117</v>
      </c>
    </row>
    <row r="595" spans="1:6" ht="13">
      <c r="A595" s="7">
        <v>916</v>
      </c>
      <c r="B595" s="8" t="s">
        <v>2748</v>
      </c>
      <c r="C595" s="13" t="s">
        <v>11</v>
      </c>
      <c r="D595" s="13" t="s">
        <v>2749</v>
      </c>
      <c r="E595" s="13" t="s">
        <v>2750</v>
      </c>
      <c r="F595" t="str">
        <f t="shared" si="9"/>
        <v>310117</v>
      </c>
    </row>
    <row r="596" spans="1:6" ht="13">
      <c r="A596" s="7">
        <v>917</v>
      </c>
      <c r="B596" s="8" t="s">
        <v>2751</v>
      </c>
      <c r="C596" s="13" t="s">
        <v>11</v>
      </c>
      <c r="D596" s="13" t="s">
        <v>2752</v>
      </c>
      <c r="E596" s="13" t="s">
        <v>2753</v>
      </c>
      <c r="F596" t="str">
        <f t="shared" si="9"/>
        <v>310117</v>
      </c>
    </row>
    <row r="597" spans="1:6" ht="13">
      <c r="A597" s="7">
        <v>958</v>
      </c>
      <c r="B597" s="8" t="s">
        <v>2873</v>
      </c>
      <c r="C597" s="13" t="s">
        <v>11</v>
      </c>
      <c r="D597" s="13" t="s">
        <v>2874</v>
      </c>
      <c r="E597" s="13" t="s">
        <v>2875</v>
      </c>
      <c r="F597" t="str">
        <f t="shared" si="9"/>
        <v>310117</v>
      </c>
    </row>
    <row r="598" spans="1:6" ht="13">
      <c r="A598" s="7">
        <v>964</v>
      </c>
      <c r="B598" s="8" t="s">
        <v>2891</v>
      </c>
      <c r="C598" s="13" t="s">
        <v>11</v>
      </c>
      <c r="D598" s="13" t="s">
        <v>2892</v>
      </c>
      <c r="E598" s="13" t="s">
        <v>2893</v>
      </c>
      <c r="F598" t="str">
        <f t="shared" si="9"/>
        <v>310117</v>
      </c>
    </row>
    <row r="599" spans="1:6" ht="13">
      <c r="A599" s="7">
        <v>969</v>
      </c>
      <c r="B599" s="8" t="s">
        <v>2906</v>
      </c>
      <c r="C599" s="13" t="s">
        <v>11</v>
      </c>
      <c r="D599" s="13" t="s">
        <v>2907</v>
      </c>
      <c r="E599" s="13" t="s">
        <v>2908</v>
      </c>
      <c r="F599" t="str">
        <f t="shared" si="9"/>
        <v>310117</v>
      </c>
    </row>
    <row r="600" spans="1:6" ht="13">
      <c r="A600" s="7">
        <v>970</v>
      </c>
      <c r="B600" s="8" t="s">
        <v>2909</v>
      </c>
      <c r="C600" s="13" t="s">
        <v>11</v>
      </c>
      <c r="D600" s="13" t="s">
        <v>2910</v>
      </c>
      <c r="E600" s="13" t="s">
        <v>2911</v>
      </c>
      <c r="F600" t="str">
        <f t="shared" si="9"/>
        <v>310117</v>
      </c>
    </row>
    <row r="601" spans="1:6" ht="13">
      <c r="A601" s="7">
        <v>976</v>
      </c>
      <c r="B601" s="8" t="s">
        <v>2927</v>
      </c>
      <c r="C601" s="13" t="s">
        <v>11</v>
      </c>
      <c r="D601" s="13" t="s">
        <v>2928</v>
      </c>
      <c r="E601" s="13" t="s">
        <v>2929</v>
      </c>
      <c r="F601" t="str">
        <f t="shared" si="9"/>
        <v>310117</v>
      </c>
    </row>
    <row r="602" spans="1:6" ht="13">
      <c r="A602" s="7">
        <v>2</v>
      </c>
      <c r="B602" s="8" t="s">
        <v>10</v>
      </c>
      <c r="C602" s="13" t="s">
        <v>11</v>
      </c>
      <c r="D602" s="13" t="s">
        <v>12</v>
      </c>
      <c r="E602" s="13" t="s">
        <v>3047</v>
      </c>
      <c r="F602" t="str">
        <f t="shared" si="9"/>
        <v>310118</v>
      </c>
    </row>
    <row r="603" spans="1:6" ht="13">
      <c r="A603" s="7">
        <v>39</v>
      </c>
      <c r="B603" s="8" t="s">
        <v>121</v>
      </c>
      <c r="C603" s="13" t="s">
        <v>11</v>
      </c>
      <c r="D603" s="13" t="s">
        <v>122</v>
      </c>
      <c r="E603" s="13" t="s">
        <v>123</v>
      </c>
      <c r="F603" t="str">
        <f t="shared" si="9"/>
        <v>310118</v>
      </c>
    </row>
    <row r="604" spans="1:6" ht="13">
      <c r="A604" s="7">
        <v>44</v>
      </c>
      <c r="B604" s="8" t="s">
        <v>136</v>
      </c>
      <c r="C604" s="13" t="s">
        <v>11</v>
      </c>
      <c r="D604" s="13" t="s">
        <v>137</v>
      </c>
      <c r="E604" s="13" t="s">
        <v>138</v>
      </c>
      <c r="F604" t="str">
        <f t="shared" si="9"/>
        <v>310118</v>
      </c>
    </row>
    <row r="605" spans="1:6" ht="13">
      <c r="A605" s="7">
        <v>46</v>
      </c>
      <c r="B605" s="8" t="s">
        <v>142</v>
      </c>
      <c r="C605" s="13" t="s">
        <v>11</v>
      </c>
      <c r="D605" s="13" t="s">
        <v>143</v>
      </c>
      <c r="E605" s="13" t="s">
        <v>144</v>
      </c>
      <c r="F605" t="str">
        <f t="shared" si="9"/>
        <v>310118</v>
      </c>
    </row>
    <row r="606" spans="1:6" ht="13">
      <c r="A606" s="7">
        <v>73</v>
      </c>
      <c r="B606" s="8" t="s">
        <v>223</v>
      </c>
      <c r="C606" s="13" t="s">
        <v>11</v>
      </c>
      <c r="D606" s="13" t="s">
        <v>224</v>
      </c>
      <c r="E606" s="13" t="s">
        <v>225</v>
      </c>
      <c r="F606" t="str">
        <f t="shared" si="9"/>
        <v>310118</v>
      </c>
    </row>
    <row r="607" spans="1:6" ht="13">
      <c r="A607" s="7">
        <v>80</v>
      </c>
      <c r="B607" s="8" t="s">
        <v>244</v>
      </c>
      <c r="C607" s="13" t="s">
        <v>11</v>
      </c>
      <c r="D607" s="13" t="s">
        <v>245</v>
      </c>
      <c r="E607" s="13" t="s">
        <v>246</v>
      </c>
      <c r="F607" t="str">
        <f t="shared" si="9"/>
        <v>310118</v>
      </c>
    </row>
    <row r="608" spans="1:6" ht="13">
      <c r="A608" s="7">
        <v>100</v>
      </c>
      <c r="B608" s="8" t="s">
        <v>304</v>
      </c>
      <c r="C608" s="13" t="s">
        <v>11</v>
      </c>
      <c r="D608" s="13" t="s">
        <v>305</v>
      </c>
      <c r="E608" s="13" t="s">
        <v>306</v>
      </c>
      <c r="F608" t="str">
        <f t="shared" si="9"/>
        <v>310118</v>
      </c>
    </row>
    <row r="609" spans="1:6" ht="13">
      <c r="A609" s="7">
        <v>127</v>
      </c>
      <c r="B609" s="8" t="s">
        <v>385</v>
      </c>
      <c r="C609" s="13" t="s">
        <v>11</v>
      </c>
      <c r="D609" s="13" t="s">
        <v>386</v>
      </c>
      <c r="E609" s="13" t="s">
        <v>387</v>
      </c>
      <c r="F609" t="str">
        <f t="shared" si="9"/>
        <v>310118</v>
      </c>
    </row>
    <row r="610" spans="1:6" ht="13">
      <c r="A610" s="7">
        <v>133</v>
      </c>
      <c r="B610" s="8" t="s">
        <v>403</v>
      </c>
      <c r="C610" s="13" t="s">
        <v>11</v>
      </c>
      <c r="D610" s="13" t="s">
        <v>404</v>
      </c>
      <c r="E610" s="13" t="s">
        <v>405</v>
      </c>
      <c r="F610" t="str">
        <f t="shared" si="9"/>
        <v>310118</v>
      </c>
    </row>
    <row r="611" spans="1:6" ht="13">
      <c r="A611" s="7">
        <v>142</v>
      </c>
      <c r="B611" s="8" t="s">
        <v>430</v>
      </c>
      <c r="C611" s="13" t="s">
        <v>11</v>
      </c>
      <c r="D611" s="13" t="s">
        <v>431</v>
      </c>
      <c r="E611" s="13" t="s">
        <v>432</v>
      </c>
      <c r="F611" t="str">
        <f t="shared" si="9"/>
        <v>310118</v>
      </c>
    </row>
    <row r="612" spans="1:6" ht="13">
      <c r="A612" s="7">
        <v>163</v>
      </c>
      <c r="B612" s="8" t="s">
        <v>493</v>
      </c>
      <c r="C612" s="13" t="s">
        <v>11</v>
      </c>
      <c r="D612" s="13" t="s">
        <v>494</v>
      </c>
      <c r="E612" s="13" t="s">
        <v>495</v>
      </c>
      <c r="F612" t="str">
        <f t="shared" si="9"/>
        <v>310118</v>
      </c>
    </row>
    <row r="613" spans="1:6" ht="13">
      <c r="A613" s="7">
        <v>191</v>
      </c>
      <c r="B613" s="8" t="s">
        <v>577</v>
      </c>
      <c r="C613" s="13" t="s">
        <v>11</v>
      </c>
      <c r="D613" s="13" t="s">
        <v>578</v>
      </c>
      <c r="E613" s="13" t="s">
        <v>579</v>
      </c>
      <c r="F613" t="str">
        <f t="shared" si="9"/>
        <v>310118</v>
      </c>
    </row>
    <row r="614" spans="1:6" ht="13">
      <c r="A614" s="7">
        <v>204</v>
      </c>
      <c r="B614" s="8" t="s">
        <v>616</v>
      </c>
      <c r="C614" s="13" t="s">
        <v>11</v>
      </c>
      <c r="D614" s="13" t="s">
        <v>617</v>
      </c>
      <c r="E614" s="13" t="s">
        <v>618</v>
      </c>
      <c r="F614" t="str">
        <f t="shared" si="9"/>
        <v>310118</v>
      </c>
    </row>
    <row r="615" spans="1:6" ht="13">
      <c r="A615" s="7">
        <v>236</v>
      </c>
      <c r="B615" s="8" t="s">
        <v>712</v>
      </c>
      <c r="C615" s="13" t="s">
        <v>11</v>
      </c>
      <c r="D615" s="13" t="s">
        <v>713</v>
      </c>
      <c r="E615" s="13" t="s">
        <v>714</v>
      </c>
      <c r="F615" t="str">
        <f t="shared" si="9"/>
        <v>310118</v>
      </c>
    </row>
    <row r="616" spans="1:6" ht="13">
      <c r="A616" s="7">
        <v>243</v>
      </c>
      <c r="B616" s="8" t="s">
        <v>733</v>
      </c>
      <c r="C616" s="13" t="s">
        <v>11</v>
      </c>
      <c r="D616" s="13" t="s">
        <v>734</v>
      </c>
      <c r="E616" s="13" t="s">
        <v>735</v>
      </c>
      <c r="F616" t="str">
        <f t="shared" si="9"/>
        <v>310118</v>
      </c>
    </row>
    <row r="617" spans="1:6" ht="13">
      <c r="A617" s="7">
        <v>253</v>
      </c>
      <c r="B617" s="8" t="s">
        <v>763</v>
      </c>
      <c r="C617" s="13" t="s">
        <v>11</v>
      </c>
      <c r="D617" s="13" t="s">
        <v>764</v>
      </c>
      <c r="E617" s="13" t="s">
        <v>765</v>
      </c>
      <c r="F617" t="str">
        <f t="shared" si="9"/>
        <v>310118</v>
      </c>
    </row>
    <row r="618" spans="1:6" ht="13">
      <c r="A618" s="7">
        <v>258</v>
      </c>
      <c r="B618" s="8" t="s">
        <v>778</v>
      </c>
      <c r="C618" s="13" t="s">
        <v>11</v>
      </c>
      <c r="D618" s="13" t="s">
        <v>779</v>
      </c>
      <c r="E618" s="13" t="s">
        <v>780</v>
      </c>
      <c r="F618" t="str">
        <f t="shared" si="9"/>
        <v>310118</v>
      </c>
    </row>
    <row r="619" spans="1:6" ht="13">
      <c r="A619" s="7">
        <v>265</v>
      </c>
      <c r="B619" s="8" t="s">
        <v>799</v>
      </c>
      <c r="C619" s="13" t="s">
        <v>11</v>
      </c>
      <c r="D619" s="13" t="s">
        <v>800</v>
      </c>
      <c r="E619" s="13" t="s">
        <v>801</v>
      </c>
      <c r="F619" t="str">
        <f t="shared" si="9"/>
        <v>310118</v>
      </c>
    </row>
    <row r="620" spans="1:6" ht="13">
      <c r="A620" s="7">
        <v>291</v>
      </c>
      <c r="B620" s="8" t="s">
        <v>877</v>
      </c>
      <c r="C620" s="13" t="s">
        <v>11</v>
      </c>
      <c r="D620" s="13" t="s">
        <v>878</v>
      </c>
      <c r="E620" s="13" t="s">
        <v>879</v>
      </c>
      <c r="F620" t="str">
        <f t="shared" si="9"/>
        <v>310118</v>
      </c>
    </row>
    <row r="621" spans="1:6" ht="13">
      <c r="A621" s="7">
        <v>303</v>
      </c>
      <c r="B621" s="8" t="s">
        <v>913</v>
      </c>
      <c r="C621" s="13" t="s">
        <v>11</v>
      </c>
      <c r="D621" s="13" t="s">
        <v>914</v>
      </c>
      <c r="E621" s="13" t="s">
        <v>915</v>
      </c>
      <c r="F621" t="str">
        <f t="shared" si="9"/>
        <v>310118</v>
      </c>
    </row>
    <row r="622" spans="1:6" ht="13">
      <c r="A622" s="7">
        <v>311</v>
      </c>
      <c r="B622" s="8" t="s">
        <v>937</v>
      </c>
      <c r="C622" s="13" t="s">
        <v>11</v>
      </c>
      <c r="D622" s="13" t="s">
        <v>938</v>
      </c>
      <c r="E622" s="13" t="s">
        <v>939</v>
      </c>
      <c r="F622" t="str">
        <f t="shared" si="9"/>
        <v>310118</v>
      </c>
    </row>
    <row r="623" spans="1:6" ht="13">
      <c r="A623" s="7">
        <v>322</v>
      </c>
      <c r="B623" s="8" t="s">
        <v>970</v>
      </c>
      <c r="C623" s="13" t="s">
        <v>11</v>
      </c>
      <c r="D623" s="13" t="s">
        <v>971</v>
      </c>
      <c r="E623" s="13" t="s">
        <v>972</v>
      </c>
      <c r="F623" t="str">
        <f t="shared" si="9"/>
        <v>310118</v>
      </c>
    </row>
    <row r="624" spans="1:6" ht="13">
      <c r="A624" s="7">
        <v>324</v>
      </c>
      <c r="B624" s="8" t="s">
        <v>976</v>
      </c>
      <c r="C624" s="13" t="s">
        <v>11</v>
      </c>
      <c r="D624" s="13" t="s">
        <v>977</v>
      </c>
      <c r="E624" s="13" t="s">
        <v>978</v>
      </c>
      <c r="F624" t="str">
        <f t="shared" si="9"/>
        <v>310118</v>
      </c>
    </row>
    <row r="625" spans="1:6" ht="13">
      <c r="A625" s="7">
        <v>441</v>
      </c>
      <c r="B625" s="8" t="s">
        <v>1326</v>
      </c>
      <c r="C625" s="13" t="s">
        <v>11</v>
      </c>
      <c r="D625" s="13" t="s">
        <v>1327</v>
      </c>
      <c r="E625" s="13" t="s">
        <v>1328</v>
      </c>
      <c r="F625" t="str">
        <f t="shared" si="9"/>
        <v>310118</v>
      </c>
    </row>
    <row r="626" spans="1:6" ht="13">
      <c r="A626" s="7">
        <v>462</v>
      </c>
      <c r="B626" s="8" t="s">
        <v>1388</v>
      </c>
      <c r="C626" s="13" t="s">
        <v>11</v>
      </c>
      <c r="D626" s="13" t="s">
        <v>1389</v>
      </c>
      <c r="E626" s="13" t="s">
        <v>1390</v>
      </c>
      <c r="F626" t="str">
        <f t="shared" si="9"/>
        <v>310118</v>
      </c>
    </row>
    <row r="627" spans="1:6" ht="13">
      <c r="A627" s="7">
        <v>526</v>
      </c>
      <c r="B627" s="8" t="s">
        <v>1580</v>
      </c>
      <c r="C627" s="13" t="s">
        <v>11</v>
      </c>
      <c r="D627" s="13" t="s">
        <v>1581</v>
      </c>
      <c r="E627" s="13" t="s">
        <v>1582</v>
      </c>
      <c r="F627" t="str">
        <f t="shared" si="9"/>
        <v>310118</v>
      </c>
    </row>
    <row r="628" spans="1:6" ht="13">
      <c r="A628" s="7">
        <v>536</v>
      </c>
      <c r="B628" s="8" t="s">
        <v>1610</v>
      </c>
      <c r="C628" s="13" t="s">
        <v>11</v>
      </c>
      <c r="D628" s="13" t="s">
        <v>1611</v>
      </c>
      <c r="E628" s="13" t="s">
        <v>1612</v>
      </c>
      <c r="F628" t="str">
        <f t="shared" si="9"/>
        <v>310118</v>
      </c>
    </row>
    <row r="629" spans="1:6" ht="13">
      <c r="A629" s="7">
        <v>539</v>
      </c>
      <c r="B629" s="8" t="s">
        <v>1619</v>
      </c>
      <c r="C629" s="13" t="s">
        <v>11</v>
      </c>
      <c r="D629" s="13" t="s">
        <v>1620</v>
      </c>
      <c r="E629" s="13" t="s">
        <v>1621</v>
      </c>
      <c r="F629" t="str">
        <f t="shared" si="9"/>
        <v>310118</v>
      </c>
    </row>
    <row r="630" spans="1:6" ht="13">
      <c r="A630" s="7">
        <v>598</v>
      </c>
      <c r="B630" s="8" t="s">
        <v>1796</v>
      </c>
      <c r="C630" s="13" t="s">
        <v>11</v>
      </c>
      <c r="D630" s="13" t="s">
        <v>1797</v>
      </c>
      <c r="E630" s="13" t="s">
        <v>1798</v>
      </c>
      <c r="F630" t="str">
        <f t="shared" si="9"/>
        <v>310118</v>
      </c>
    </row>
    <row r="631" spans="1:6" ht="13">
      <c r="A631" s="7">
        <v>619</v>
      </c>
      <c r="B631" s="8" t="s">
        <v>1859</v>
      </c>
      <c r="C631" s="13" t="s">
        <v>11</v>
      </c>
      <c r="D631" s="13" t="s">
        <v>1860</v>
      </c>
      <c r="E631" s="13" t="s">
        <v>1861</v>
      </c>
      <c r="F631" t="str">
        <f t="shared" si="9"/>
        <v>310118</v>
      </c>
    </row>
    <row r="632" spans="1:6" ht="13">
      <c r="A632" s="7">
        <v>637</v>
      </c>
      <c r="B632" s="8" t="s">
        <v>1913</v>
      </c>
      <c r="C632" s="13" t="s">
        <v>11</v>
      </c>
      <c r="D632" s="13" t="s">
        <v>1914</v>
      </c>
      <c r="E632" s="13" t="s">
        <v>1915</v>
      </c>
      <c r="F632" t="str">
        <f t="shared" si="9"/>
        <v>310118</v>
      </c>
    </row>
    <row r="633" spans="1:6" ht="13">
      <c r="A633" s="7">
        <v>644</v>
      </c>
      <c r="B633" s="8" t="s">
        <v>1934</v>
      </c>
      <c r="C633" s="13" t="s">
        <v>11</v>
      </c>
      <c r="D633" s="13" t="s">
        <v>1935</v>
      </c>
      <c r="E633" s="13" t="s">
        <v>1936</v>
      </c>
      <c r="F633" t="str">
        <f t="shared" si="9"/>
        <v>310118</v>
      </c>
    </row>
    <row r="634" spans="1:6" ht="13">
      <c r="A634" s="7">
        <v>663</v>
      </c>
      <c r="B634" s="8" t="s">
        <v>1991</v>
      </c>
      <c r="C634" s="13" t="s">
        <v>11</v>
      </c>
      <c r="D634" s="13" t="s">
        <v>1992</v>
      </c>
      <c r="E634" s="13" t="s">
        <v>1993</v>
      </c>
      <c r="F634" t="str">
        <f t="shared" si="9"/>
        <v>310118</v>
      </c>
    </row>
    <row r="635" spans="1:6" ht="13">
      <c r="A635" s="7">
        <v>677</v>
      </c>
      <c r="B635" s="8" t="s">
        <v>2033</v>
      </c>
      <c r="C635" s="13" t="s">
        <v>11</v>
      </c>
      <c r="D635" s="13" t="s">
        <v>2034</v>
      </c>
      <c r="E635" s="13" t="s">
        <v>2035</v>
      </c>
      <c r="F635" t="str">
        <f t="shared" si="9"/>
        <v>310118</v>
      </c>
    </row>
    <row r="636" spans="1:6" ht="13">
      <c r="A636" s="7">
        <v>689</v>
      </c>
      <c r="B636" s="8" t="s">
        <v>2069</v>
      </c>
      <c r="C636" s="13" t="s">
        <v>11</v>
      </c>
      <c r="D636" s="13" t="s">
        <v>2070</v>
      </c>
      <c r="E636" s="13" t="s">
        <v>2071</v>
      </c>
      <c r="F636" t="str">
        <f t="shared" si="9"/>
        <v>310118</v>
      </c>
    </row>
    <row r="637" spans="1:6" ht="13">
      <c r="A637" s="7">
        <v>721</v>
      </c>
      <c r="B637" s="8" t="s">
        <v>2165</v>
      </c>
      <c r="C637" s="13" t="s">
        <v>11</v>
      </c>
      <c r="D637" s="13" t="s">
        <v>2166</v>
      </c>
      <c r="E637" s="13" t="s">
        <v>2167</v>
      </c>
      <c r="F637" t="str">
        <f t="shared" si="9"/>
        <v>310118</v>
      </c>
    </row>
    <row r="638" spans="1:6" ht="13">
      <c r="A638" s="7">
        <v>722</v>
      </c>
      <c r="B638" s="8" t="s">
        <v>2168</v>
      </c>
      <c r="C638" s="13" t="s">
        <v>11</v>
      </c>
      <c r="D638" s="13" t="s">
        <v>2169</v>
      </c>
      <c r="E638" s="13" t="s">
        <v>2170</v>
      </c>
      <c r="F638" t="str">
        <f t="shared" si="9"/>
        <v>310118</v>
      </c>
    </row>
    <row r="639" spans="1:6" ht="13">
      <c r="A639" s="7">
        <v>758</v>
      </c>
      <c r="B639" s="8" t="s">
        <v>2276</v>
      </c>
      <c r="C639" s="13" t="s">
        <v>11</v>
      </c>
      <c r="D639" s="13" t="s">
        <v>2277</v>
      </c>
      <c r="E639" s="13" t="s">
        <v>2278</v>
      </c>
      <c r="F639" t="str">
        <f t="shared" si="9"/>
        <v>310118</v>
      </c>
    </row>
    <row r="640" spans="1:6" ht="13">
      <c r="A640" s="7">
        <v>781</v>
      </c>
      <c r="B640" s="8" t="s">
        <v>2345</v>
      </c>
      <c r="C640" s="13" t="s">
        <v>11</v>
      </c>
      <c r="D640" s="13" t="s">
        <v>2346</v>
      </c>
      <c r="E640" s="13" t="s">
        <v>2347</v>
      </c>
      <c r="F640" t="str">
        <f t="shared" si="9"/>
        <v>310118</v>
      </c>
    </row>
    <row r="641" spans="1:6" ht="13">
      <c r="A641" s="7">
        <v>819</v>
      </c>
      <c r="B641" s="8" t="s">
        <v>2459</v>
      </c>
      <c r="C641" s="13" t="s">
        <v>11</v>
      </c>
      <c r="D641" s="13" t="s">
        <v>2460</v>
      </c>
      <c r="E641" s="13" t="s">
        <v>2461</v>
      </c>
      <c r="F641" t="str">
        <f t="shared" ref="F641:F704" si="10">LEFT(B641,6)</f>
        <v>310118</v>
      </c>
    </row>
    <row r="642" spans="1:6" ht="13">
      <c r="A642" s="7">
        <v>848</v>
      </c>
      <c r="B642" s="8" t="s">
        <v>2546</v>
      </c>
      <c r="C642" s="13" t="s">
        <v>11</v>
      </c>
      <c r="D642" s="13" t="s">
        <v>2547</v>
      </c>
      <c r="E642" s="13" t="s">
        <v>2548</v>
      </c>
      <c r="F642" t="str">
        <f t="shared" si="10"/>
        <v>310118</v>
      </c>
    </row>
    <row r="643" spans="1:6" ht="13">
      <c r="A643" s="7">
        <v>869</v>
      </c>
      <c r="B643" s="8" t="s">
        <v>2608</v>
      </c>
      <c r="C643" s="13" t="s">
        <v>11</v>
      </c>
      <c r="D643" s="13" t="s">
        <v>2609</v>
      </c>
      <c r="E643" s="13" t="s">
        <v>2610</v>
      </c>
      <c r="F643" t="str">
        <f t="shared" si="10"/>
        <v>310118</v>
      </c>
    </row>
    <row r="644" spans="1:6" ht="13">
      <c r="A644" s="7">
        <v>918</v>
      </c>
      <c r="B644" s="8" t="s">
        <v>2754</v>
      </c>
      <c r="C644" s="13" t="s">
        <v>11</v>
      </c>
      <c r="D644" s="13" t="s">
        <v>2755</v>
      </c>
      <c r="E644" s="13" t="s">
        <v>2756</v>
      </c>
      <c r="F644" t="str">
        <f t="shared" si="10"/>
        <v>310118</v>
      </c>
    </row>
    <row r="645" spans="1:6" ht="13">
      <c r="A645" s="7">
        <v>929</v>
      </c>
      <c r="B645" s="8" t="s">
        <v>2787</v>
      </c>
      <c r="C645" s="13" t="s">
        <v>11</v>
      </c>
      <c r="D645" s="13" t="s">
        <v>2788</v>
      </c>
      <c r="E645" s="13" t="s">
        <v>2789</v>
      </c>
      <c r="F645" t="str">
        <f t="shared" si="10"/>
        <v>310118</v>
      </c>
    </row>
    <row r="646" spans="1:6" ht="13">
      <c r="A646" s="7">
        <v>973</v>
      </c>
      <c r="B646" s="8" t="s">
        <v>2918</v>
      </c>
      <c r="C646" s="13" t="s">
        <v>11</v>
      </c>
      <c r="D646" s="13" t="s">
        <v>2919</v>
      </c>
      <c r="E646" s="13" t="s">
        <v>2920</v>
      </c>
      <c r="F646" t="str">
        <f t="shared" si="10"/>
        <v>310118</v>
      </c>
    </row>
    <row r="647" spans="1:6" ht="13">
      <c r="A647" s="7">
        <v>996</v>
      </c>
      <c r="B647" s="8" t="s">
        <v>2987</v>
      </c>
      <c r="C647" s="13" t="s">
        <v>11</v>
      </c>
      <c r="D647" s="13" t="s">
        <v>2988</v>
      </c>
      <c r="E647" s="13" t="s">
        <v>2989</v>
      </c>
      <c r="F647" t="str">
        <f t="shared" si="10"/>
        <v>310118</v>
      </c>
    </row>
    <row r="648" spans="1:6" ht="13">
      <c r="A648" s="7">
        <v>1012</v>
      </c>
      <c r="B648" s="8" t="s">
        <v>3035</v>
      </c>
      <c r="C648" s="13" t="s">
        <v>11</v>
      </c>
      <c r="D648" s="13" t="s">
        <v>3036</v>
      </c>
      <c r="E648" s="13" t="s">
        <v>3037</v>
      </c>
      <c r="F648" t="str">
        <f t="shared" si="10"/>
        <v>310118</v>
      </c>
    </row>
    <row r="649" spans="1:6" ht="13">
      <c r="A649" s="7">
        <v>150</v>
      </c>
      <c r="B649" s="8" t="s">
        <v>454</v>
      </c>
      <c r="C649" s="13" t="s">
        <v>11</v>
      </c>
      <c r="D649" s="13" t="s">
        <v>455</v>
      </c>
      <c r="E649" s="13" t="s">
        <v>456</v>
      </c>
      <c r="F649" t="str">
        <f t="shared" si="10"/>
        <v>310120</v>
      </c>
    </row>
    <row r="650" spans="1:6" ht="13">
      <c r="A650" s="7">
        <v>152</v>
      </c>
      <c r="B650" s="8" t="s">
        <v>460</v>
      </c>
      <c r="C650" s="13" t="s">
        <v>11</v>
      </c>
      <c r="D650" s="13" t="s">
        <v>461</v>
      </c>
      <c r="E650" s="13" t="s">
        <v>462</v>
      </c>
      <c r="F650" t="str">
        <f t="shared" si="10"/>
        <v>310120</v>
      </c>
    </row>
    <row r="651" spans="1:6" ht="13">
      <c r="A651" s="7">
        <v>162</v>
      </c>
      <c r="B651" s="8" t="s">
        <v>490</v>
      </c>
      <c r="C651" s="13" t="s">
        <v>11</v>
      </c>
      <c r="D651" s="13" t="s">
        <v>491</v>
      </c>
      <c r="E651" s="13" t="s">
        <v>492</v>
      </c>
      <c r="F651" t="str">
        <f t="shared" si="10"/>
        <v>310120</v>
      </c>
    </row>
    <row r="652" spans="1:6" ht="13">
      <c r="A652" s="7">
        <v>171</v>
      </c>
      <c r="B652" s="8" t="s">
        <v>517</v>
      </c>
      <c r="C652" s="13" t="s">
        <v>11</v>
      </c>
      <c r="D652" s="13" t="s">
        <v>518</v>
      </c>
      <c r="E652" s="13" t="s">
        <v>519</v>
      </c>
      <c r="F652" t="str">
        <f t="shared" si="10"/>
        <v>310120</v>
      </c>
    </row>
    <row r="653" spans="1:6" ht="13">
      <c r="A653" s="7">
        <v>182</v>
      </c>
      <c r="B653" s="8" t="s">
        <v>550</v>
      </c>
      <c r="C653" s="13" t="s">
        <v>11</v>
      </c>
      <c r="D653" s="13" t="s">
        <v>551</v>
      </c>
      <c r="E653" s="13" t="s">
        <v>552</v>
      </c>
      <c r="F653" t="str">
        <f t="shared" si="10"/>
        <v>310120</v>
      </c>
    </row>
    <row r="654" spans="1:6" ht="13">
      <c r="A654" s="7">
        <v>187</v>
      </c>
      <c r="B654" s="8" t="s">
        <v>565</v>
      </c>
      <c r="C654" s="13" t="s">
        <v>11</v>
      </c>
      <c r="D654" s="13" t="s">
        <v>566</v>
      </c>
      <c r="E654" s="13" t="s">
        <v>567</v>
      </c>
      <c r="F654" t="str">
        <f t="shared" si="10"/>
        <v>310120</v>
      </c>
    </row>
    <row r="655" spans="1:6" ht="13">
      <c r="A655" s="7">
        <v>200</v>
      </c>
      <c r="B655" s="8" t="s">
        <v>604</v>
      </c>
      <c r="C655" s="13" t="s">
        <v>11</v>
      </c>
      <c r="D655" s="13" t="s">
        <v>605</v>
      </c>
      <c r="E655" s="13" t="s">
        <v>606</v>
      </c>
      <c r="F655" t="str">
        <f t="shared" si="10"/>
        <v>310120</v>
      </c>
    </row>
    <row r="656" spans="1:6" ht="13">
      <c r="A656" s="7">
        <v>212</v>
      </c>
      <c r="B656" s="8" t="s">
        <v>640</v>
      </c>
      <c r="C656" s="13" t="s">
        <v>11</v>
      </c>
      <c r="D656" s="13" t="s">
        <v>641</v>
      </c>
      <c r="E656" s="13" t="s">
        <v>642</v>
      </c>
      <c r="F656" t="str">
        <f t="shared" si="10"/>
        <v>310120</v>
      </c>
    </row>
    <row r="657" spans="1:6" ht="13">
      <c r="A657" s="7">
        <v>302</v>
      </c>
      <c r="B657" s="8" t="s">
        <v>910</v>
      </c>
      <c r="C657" s="13" t="s">
        <v>11</v>
      </c>
      <c r="D657" s="13" t="s">
        <v>911</v>
      </c>
      <c r="E657" s="13" t="s">
        <v>912</v>
      </c>
      <c r="F657" t="str">
        <f t="shared" si="10"/>
        <v>310120</v>
      </c>
    </row>
    <row r="658" spans="1:6" ht="13">
      <c r="A658" s="7">
        <v>330</v>
      </c>
      <c r="B658" s="8" t="s">
        <v>994</v>
      </c>
      <c r="C658" s="13" t="s">
        <v>11</v>
      </c>
      <c r="D658" s="13" t="s">
        <v>995</v>
      </c>
      <c r="E658" s="13" t="s">
        <v>996</v>
      </c>
      <c r="F658" t="str">
        <f t="shared" si="10"/>
        <v>310120</v>
      </c>
    </row>
    <row r="659" spans="1:6" ht="13">
      <c r="A659" s="7">
        <v>405</v>
      </c>
      <c r="B659" s="8" t="s">
        <v>1218</v>
      </c>
      <c r="C659" s="13" t="s">
        <v>11</v>
      </c>
      <c r="D659" s="13" t="s">
        <v>1219</v>
      </c>
      <c r="E659" s="13" t="s">
        <v>1220</v>
      </c>
      <c r="F659" t="str">
        <f t="shared" si="10"/>
        <v>310120</v>
      </c>
    </row>
    <row r="660" spans="1:6" ht="13">
      <c r="A660" s="7">
        <v>411</v>
      </c>
      <c r="B660" s="8" t="s">
        <v>1236</v>
      </c>
      <c r="C660" s="13" t="s">
        <v>11</v>
      </c>
      <c r="D660" s="13" t="s">
        <v>1237</v>
      </c>
      <c r="E660" s="13" t="s">
        <v>1238</v>
      </c>
      <c r="F660" t="str">
        <f t="shared" si="10"/>
        <v>310120</v>
      </c>
    </row>
    <row r="661" spans="1:6" ht="13">
      <c r="A661" s="7">
        <v>420</v>
      </c>
      <c r="B661" s="8" t="s">
        <v>1263</v>
      </c>
      <c r="C661" s="13" t="s">
        <v>11</v>
      </c>
      <c r="D661" s="13" t="s">
        <v>1264</v>
      </c>
      <c r="E661" s="13" t="s">
        <v>1265</v>
      </c>
      <c r="F661" t="str">
        <f t="shared" si="10"/>
        <v>310120</v>
      </c>
    </row>
    <row r="662" spans="1:6" ht="13">
      <c r="A662" s="7">
        <v>422</v>
      </c>
      <c r="B662" s="8" t="s">
        <v>1269</v>
      </c>
      <c r="C662" s="13" t="s">
        <v>11</v>
      </c>
      <c r="D662" s="13" t="s">
        <v>1270</v>
      </c>
      <c r="E662" s="13" t="s">
        <v>1271</v>
      </c>
      <c r="F662" t="str">
        <f t="shared" si="10"/>
        <v>310120</v>
      </c>
    </row>
    <row r="663" spans="1:6" ht="13">
      <c r="A663" s="7">
        <v>433</v>
      </c>
      <c r="B663" s="8" t="s">
        <v>1302</v>
      </c>
      <c r="C663" s="13" t="s">
        <v>11</v>
      </c>
      <c r="D663" s="13" t="s">
        <v>1303</v>
      </c>
      <c r="E663" s="13" t="s">
        <v>1304</v>
      </c>
      <c r="F663" t="str">
        <f t="shared" si="10"/>
        <v>310120</v>
      </c>
    </row>
    <row r="664" spans="1:6" ht="13">
      <c r="A664" s="7">
        <v>447</v>
      </c>
      <c r="B664" s="8" t="s">
        <v>1344</v>
      </c>
      <c r="C664" s="13" t="s">
        <v>11</v>
      </c>
      <c r="D664" s="13" t="s">
        <v>1345</v>
      </c>
      <c r="E664" s="13" t="s">
        <v>1346</v>
      </c>
      <c r="F664" t="str">
        <f t="shared" si="10"/>
        <v>310120</v>
      </c>
    </row>
    <row r="665" spans="1:6" ht="13">
      <c r="A665" s="7">
        <v>451</v>
      </c>
      <c r="B665" s="8" t="s">
        <v>1355</v>
      </c>
      <c r="C665" s="13" t="s">
        <v>11</v>
      </c>
      <c r="D665" s="13" t="s">
        <v>1356</v>
      </c>
      <c r="E665" s="13" t="s">
        <v>1357</v>
      </c>
      <c r="F665" t="str">
        <f t="shared" si="10"/>
        <v>310120</v>
      </c>
    </row>
    <row r="666" spans="1:6" ht="13">
      <c r="A666" s="7">
        <v>459</v>
      </c>
      <c r="B666" s="8" t="s">
        <v>1379</v>
      </c>
      <c r="C666" s="13" t="s">
        <v>11</v>
      </c>
      <c r="D666" s="13" t="s">
        <v>1380</v>
      </c>
      <c r="E666" s="13" t="s">
        <v>1381</v>
      </c>
      <c r="F666" t="str">
        <f t="shared" si="10"/>
        <v>310120</v>
      </c>
    </row>
    <row r="667" spans="1:6" ht="13">
      <c r="A667" s="7">
        <v>461</v>
      </c>
      <c r="B667" s="8" t="s">
        <v>1385</v>
      </c>
      <c r="C667" s="13" t="s">
        <v>11</v>
      </c>
      <c r="D667" s="13" t="s">
        <v>1386</v>
      </c>
      <c r="E667" s="13" t="s">
        <v>1387</v>
      </c>
      <c r="F667" t="str">
        <f t="shared" si="10"/>
        <v>310120</v>
      </c>
    </row>
    <row r="668" spans="1:6" ht="13">
      <c r="A668" s="7">
        <v>463</v>
      </c>
      <c r="B668" s="8" t="s">
        <v>1391</v>
      </c>
      <c r="C668" s="13" t="s">
        <v>11</v>
      </c>
      <c r="D668" s="13" t="s">
        <v>1392</v>
      </c>
      <c r="E668" s="13" t="s">
        <v>1393</v>
      </c>
      <c r="F668" t="str">
        <f t="shared" si="10"/>
        <v>310120</v>
      </c>
    </row>
    <row r="669" spans="1:6" ht="13">
      <c r="A669" s="7">
        <v>471</v>
      </c>
      <c r="B669" s="8" t="s">
        <v>1415</v>
      </c>
      <c r="C669" s="13" t="s">
        <v>11</v>
      </c>
      <c r="D669" s="13" t="s">
        <v>1416</v>
      </c>
      <c r="E669" s="13" t="s">
        <v>1417</v>
      </c>
      <c r="F669" t="str">
        <f t="shared" si="10"/>
        <v>310120</v>
      </c>
    </row>
    <row r="670" spans="1:6" ht="13">
      <c r="A670" s="7">
        <v>479</v>
      </c>
      <c r="B670" s="8" t="s">
        <v>1439</v>
      </c>
      <c r="C670" s="13" t="s">
        <v>11</v>
      </c>
      <c r="D670" s="13" t="s">
        <v>1440</v>
      </c>
      <c r="E670" s="13" t="s">
        <v>1441</v>
      </c>
      <c r="F670" t="str">
        <f t="shared" si="10"/>
        <v>310120</v>
      </c>
    </row>
    <row r="671" spans="1:6" ht="13">
      <c r="A671" s="7">
        <v>494</v>
      </c>
      <c r="B671" s="8" t="s">
        <v>1484</v>
      </c>
      <c r="C671" s="13" t="s">
        <v>11</v>
      </c>
      <c r="D671" s="13" t="s">
        <v>1485</v>
      </c>
      <c r="E671" s="13" t="s">
        <v>1486</v>
      </c>
      <c r="F671" t="str">
        <f t="shared" si="10"/>
        <v>310120</v>
      </c>
    </row>
    <row r="672" spans="1:6" ht="13">
      <c r="A672" s="7">
        <v>495</v>
      </c>
      <c r="B672" s="8" t="s">
        <v>1487</v>
      </c>
      <c r="C672" s="13" t="s">
        <v>11</v>
      </c>
      <c r="D672" s="13" t="s">
        <v>1488</v>
      </c>
      <c r="E672" s="13" t="s">
        <v>1489</v>
      </c>
      <c r="F672" t="str">
        <f t="shared" si="10"/>
        <v>310120</v>
      </c>
    </row>
    <row r="673" spans="1:6" ht="13">
      <c r="A673" s="7">
        <v>500</v>
      </c>
      <c r="B673" s="8" t="s">
        <v>1502</v>
      </c>
      <c r="C673" s="13" t="s">
        <v>11</v>
      </c>
      <c r="D673" s="13" t="s">
        <v>1503</v>
      </c>
      <c r="E673" s="13" t="s">
        <v>1504</v>
      </c>
      <c r="F673" t="str">
        <f t="shared" si="10"/>
        <v>310120</v>
      </c>
    </row>
    <row r="674" spans="1:6" ht="13">
      <c r="A674" s="7">
        <v>582</v>
      </c>
      <c r="B674" s="8" t="s">
        <v>1748</v>
      </c>
      <c r="C674" s="13" t="s">
        <v>11</v>
      </c>
      <c r="D674" s="13" t="s">
        <v>1749</v>
      </c>
      <c r="E674" s="13" t="s">
        <v>1750</v>
      </c>
      <c r="F674" t="str">
        <f t="shared" si="10"/>
        <v>310120</v>
      </c>
    </row>
    <row r="675" spans="1:6" ht="13">
      <c r="A675" s="7">
        <v>608</v>
      </c>
      <c r="B675" s="8" t="s">
        <v>1826</v>
      </c>
      <c r="C675" s="13" t="s">
        <v>11</v>
      </c>
      <c r="D675" s="13" t="s">
        <v>1827</v>
      </c>
      <c r="E675" s="13" t="s">
        <v>1828</v>
      </c>
      <c r="F675" t="str">
        <f t="shared" si="10"/>
        <v>310120</v>
      </c>
    </row>
    <row r="676" spans="1:6" ht="13">
      <c r="A676" s="7">
        <v>609</v>
      </c>
      <c r="B676" s="8" t="s">
        <v>1829</v>
      </c>
      <c r="C676" s="13" t="s">
        <v>11</v>
      </c>
      <c r="D676" s="13" t="s">
        <v>1830</v>
      </c>
      <c r="E676" s="13" t="s">
        <v>1831</v>
      </c>
      <c r="F676" t="str">
        <f t="shared" si="10"/>
        <v>310120</v>
      </c>
    </row>
    <row r="677" spans="1:6" ht="13">
      <c r="A677" s="7">
        <v>638</v>
      </c>
      <c r="B677" s="8" t="s">
        <v>1916</v>
      </c>
      <c r="C677" s="13" t="s">
        <v>11</v>
      </c>
      <c r="D677" s="13" t="s">
        <v>1917</v>
      </c>
      <c r="E677" s="13" t="s">
        <v>1918</v>
      </c>
      <c r="F677" t="str">
        <f t="shared" si="10"/>
        <v>310120</v>
      </c>
    </row>
    <row r="678" spans="1:6" ht="13">
      <c r="A678" s="7">
        <v>643</v>
      </c>
      <c r="B678" s="8" t="s">
        <v>1931</v>
      </c>
      <c r="C678" s="13" t="s">
        <v>11</v>
      </c>
      <c r="D678" s="13" t="s">
        <v>1932</v>
      </c>
      <c r="E678" s="13" t="s">
        <v>1933</v>
      </c>
      <c r="F678" t="str">
        <f t="shared" si="10"/>
        <v>310120</v>
      </c>
    </row>
    <row r="679" spans="1:6" ht="13">
      <c r="A679" s="7">
        <v>673</v>
      </c>
      <c r="B679" s="8" t="s">
        <v>2021</v>
      </c>
      <c r="C679" s="13" t="s">
        <v>11</v>
      </c>
      <c r="D679" s="13" t="s">
        <v>2022</v>
      </c>
      <c r="E679" s="13" t="s">
        <v>2023</v>
      </c>
      <c r="F679" t="str">
        <f t="shared" si="10"/>
        <v>310120</v>
      </c>
    </row>
    <row r="680" spans="1:6" ht="13">
      <c r="A680" s="7">
        <v>692</v>
      </c>
      <c r="B680" s="8" t="s">
        <v>2078</v>
      </c>
      <c r="C680" s="13" t="s">
        <v>11</v>
      </c>
      <c r="D680" s="13" t="s">
        <v>2079</v>
      </c>
      <c r="E680" s="13" t="s">
        <v>2080</v>
      </c>
      <c r="F680" t="str">
        <f t="shared" si="10"/>
        <v>310120</v>
      </c>
    </row>
    <row r="681" spans="1:6" ht="13">
      <c r="A681" s="7">
        <v>696</v>
      </c>
      <c r="B681" s="8" t="s">
        <v>2090</v>
      </c>
      <c r="C681" s="13" t="s">
        <v>11</v>
      </c>
      <c r="D681" s="13" t="s">
        <v>2091</v>
      </c>
      <c r="E681" s="13" t="s">
        <v>2092</v>
      </c>
      <c r="F681" t="str">
        <f t="shared" si="10"/>
        <v>310120</v>
      </c>
    </row>
    <row r="682" spans="1:6" ht="13">
      <c r="A682" s="7">
        <v>701</v>
      </c>
      <c r="B682" s="8" t="s">
        <v>2105</v>
      </c>
      <c r="C682" s="13" t="s">
        <v>11</v>
      </c>
      <c r="D682" s="13" t="s">
        <v>2106</v>
      </c>
      <c r="E682" s="13" t="s">
        <v>2107</v>
      </c>
      <c r="F682" t="str">
        <f t="shared" si="10"/>
        <v>310120</v>
      </c>
    </row>
    <row r="683" spans="1:6" ht="13">
      <c r="A683" s="7">
        <v>748</v>
      </c>
      <c r="B683" s="8" t="s">
        <v>2246</v>
      </c>
      <c r="C683" s="13" t="s">
        <v>11</v>
      </c>
      <c r="D683" s="13" t="s">
        <v>2247</v>
      </c>
      <c r="E683" s="13" t="s">
        <v>2248</v>
      </c>
      <c r="F683" t="str">
        <f t="shared" si="10"/>
        <v>310120</v>
      </c>
    </row>
    <row r="684" spans="1:6" ht="13">
      <c r="A684" s="7">
        <v>752</v>
      </c>
      <c r="B684" s="8" t="s">
        <v>2258</v>
      </c>
      <c r="C684" s="13" t="s">
        <v>11</v>
      </c>
      <c r="D684" s="13" t="s">
        <v>2259</v>
      </c>
      <c r="E684" s="13" t="s">
        <v>2260</v>
      </c>
      <c r="F684" t="str">
        <f t="shared" si="10"/>
        <v>310120</v>
      </c>
    </row>
    <row r="685" spans="1:6" ht="13">
      <c r="A685" s="7">
        <v>764</v>
      </c>
      <c r="B685" s="8" t="s">
        <v>2294</v>
      </c>
      <c r="C685" s="13" t="s">
        <v>11</v>
      </c>
      <c r="D685" s="13" t="s">
        <v>2295</v>
      </c>
      <c r="E685" s="13" t="s">
        <v>2296</v>
      </c>
      <c r="F685" t="str">
        <f t="shared" si="10"/>
        <v>310120</v>
      </c>
    </row>
    <row r="686" spans="1:6" ht="13">
      <c r="A686" s="7">
        <v>795</v>
      </c>
      <c r="B686" s="8" t="s">
        <v>2387</v>
      </c>
      <c r="C686" s="13" t="s">
        <v>11</v>
      </c>
      <c r="D686" s="13" t="s">
        <v>2388</v>
      </c>
      <c r="E686" s="13" t="s">
        <v>2389</v>
      </c>
      <c r="F686" t="str">
        <f t="shared" si="10"/>
        <v>310120</v>
      </c>
    </row>
    <row r="687" spans="1:6" ht="13">
      <c r="A687" s="7">
        <v>806</v>
      </c>
      <c r="B687" s="8" t="s">
        <v>2420</v>
      </c>
      <c r="C687" s="13" t="s">
        <v>11</v>
      </c>
      <c r="D687" s="13" t="s">
        <v>2421</v>
      </c>
      <c r="E687" s="13" t="s">
        <v>2422</v>
      </c>
      <c r="F687" t="str">
        <f t="shared" si="10"/>
        <v>310120</v>
      </c>
    </row>
    <row r="688" spans="1:6" ht="13">
      <c r="A688" s="7">
        <v>840</v>
      </c>
      <c r="B688" s="8" t="s">
        <v>2522</v>
      </c>
      <c r="C688" s="13" t="s">
        <v>11</v>
      </c>
      <c r="D688" s="13" t="s">
        <v>2523</v>
      </c>
      <c r="E688" s="13" t="s">
        <v>2524</v>
      </c>
      <c r="F688" t="str">
        <f t="shared" si="10"/>
        <v>310120</v>
      </c>
    </row>
    <row r="689" spans="1:6" ht="13">
      <c r="A689" s="7">
        <v>856</v>
      </c>
      <c r="B689" s="8" t="s">
        <v>2569</v>
      </c>
      <c r="C689" s="13" t="s">
        <v>11</v>
      </c>
      <c r="D689" s="13" t="s">
        <v>2570</v>
      </c>
      <c r="E689" s="13" t="s">
        <v>2571</v>
      </c>
      <c r="F689" t="str">
        <f t="shared" si="10"/>
        <v>310120</v>
      </c>
    </row>
    <row r="690" spans="1:6" ht="13">
      <c r="A690" s="7">
        <v>858</v>
      </c>
      <c r="B690" s="8" t="s">
        <v>2575</v>
      </c>
      <c r="C690" s="13" t="s">
        <v>11</v>
      </c>
      <c r="D690" s="13" t="s">
        <v>2576</v>
      </c>
      <c r="E690" s="13" t="s">
        <v>2577</v>
      </c>
      <c r="F690" t="str">
        <f t="shared" si="10"/>
        <v>310120</v>
      </c>
    </row>
    <row r="691" spans="1:6" ht="13">
      <c r="A691" s="7">
        <v>900</v>
      </c>
      <c r="B691" s="8" t="s">
        <v>2701</v>
      </c>
      <c r="C691" s="13" t="s">
        <v>11</v>
      </c>
      <c r="D691" s="13" t="s">
        <v>2702</v>
      </c>
      <c r="E691" s="13" t="s">
        <v>2703</v>
      </c>
      <c r="F691" t="str">
        <f t="shared" si="10"/>
        <v>310120</v>
      </c>
    </row>
    <row r="692" spans="1:6" ht="13">
      <c r="A692" s="7">
        <v>906</v>
      </c>
      <c r="B692" s="8" t="s">
        <v>2718</v>
      </c>
      <c r="C692" s="13" t="s">
        <v>11</v>
      </c>
      <c r="D692" s="13" t="s">
        <v>2719</v>
      </c>
      <c r="E692" s="13" t="s">
        <v>2720</v>
      </c>
      <c r="F692" t="str">
        <f t="shared" si="10"/>
        <v>310120</v>
      </c>
    </row>
    <row r="693" spans="1:6" ht="13">
      <c r="A693" s="7">
        <v>913</v>
      </c>
      <c r="B693" s="8" t="s">
        <v>2739</v>
      </c>
      <c r="C693" s="13" t="s">
        <v>11</v>
      </c>
      <c r="D693" s="13" t="s">
        <v>2740</v>
      </c>
      <c r="E693" s="13" t="s">
        <v>2741</v>
      </c>
      <c r="F693" t="str">
        <f t="shared" si="10"/>
        <v>310120</v>
      </c>
    </row>
    <row r="694" spans="1:6" ht="13">
      <c r="A694" s="7">
        <v>925</v>
      </c>
      <c r="B694" s="8" t="s">
        <v>2775</v>
      </c>
      <c r="C694" s="13" t="s">
        <v>11</v>
      </c>
      <c r="D694" s="13" t="s">
        <v>2776</v>
      </c>
      <c r="E694" s="13" t="s">
        <v>2777</v>
      </c>
      <c r="F694" t="str">
        <f t="shared" si="10"/>
        <v>310120</v>
      </c>
    </row>
    <row r="695" spans="1:6" ht="13">
      <c r="A695" s="7">
        <v>938</v>
      </c>
      <c r="B695" s="8" t="s">
        <v>2813</v>
      </c>
      <c r="C695" s="13" t="s">
        <v>11</v>
      </c>
      <c r="D695" s="13" t="s">
        <v>2814</v>
      </c>
      <c r="E695" s="13" t="s">
        <v>2815</v>
      </c>
      <c r="F695" t="str">
        <f t="shared" si="10"/>
        <v>310120</v>
      </c>
    </row>
    <row r="696" spans="1:6" ht="13">
      <c r="A696" s="7">
        <v>941</v>
      </c>
      <c r="B696" s="8" t="s">
        <v>2822</v>
      </c>
      <c r="C696" s="13" t="s">
        <v>11</v>
      </c>
      <c r="D696" s="13" t="s">
        <v>2823</v>
      </c>
      <c r="E696" s="13" t="s">
        <v>2824</v>
      </c>
      <c r="F696" t="str">
        <f t="shared" si="10"/>
        <v>310120</v>
      </c>
    </row>
    <row r="697" spans="1:6" ht="13">
      <c r="A697" s="7">
        <v>947</v>
      </c>
      <c r="B697" s="8" t="s">
        <v>2840</v>
      </c>
      <c r="C697" s="13" t="s">
        <v>11</v>
      </c>
      <c r="D697" s="13" t="s">
        <v>2841</v>
      </c>
      <c r="E697" s="13" t="s">
        <v>2842</v>
      </c>
      <c r="F697" t="str">
        <f t="shared" si="10"/>
        <v>310120</v>
      </c>
    </row>
    <row r="698" spans="1:6" ht="13">
      <c r="A698" s="7">
        <v>959</v>
      </c>
      <c r="B698" s="8" t="s">
        <v>2876</v>
      </c>
      <c r="C698" s="13" t="s">
        <v>11</v>
      </c>
      <c r="D698" s="13" t="s">
        <v>2877</v>
      </c>
      <c r="E698" s="13" t="s">
        <v>2878</v>
      </c>
      <c r="F698" t="str">
        <f t="shared" si="10"/>
        <v>310120</v>
      </c>
    </row>
    <row r="699" spans="1:6" ht="13">
      <c r="A699" s="7">
        <v>968</v>
      </c>
      <c r="B699" s="8" t="s">
        <v>2903</v>
      </c>
      <c r="C699" s="13" t="s">
        <v>11</v>
      </c>
      <c r="D699" s="13" t="s">
        <v>2904</v>
      </c>
      <c r="E699" s="13" t="s">
        <v>2905</v>
      </c>
      <c r="F699" t="str">
        <f t="shared" si="10"/>
        <v>310120</v>
      </c>
    </row>
    <row r="700" spans="1:6" ht="13">
      <c r="A700" s="7">
        <v>104</v>
      </c>
      <c r="B700" s="8" t="s">
        <v>316</v>
      </c>
      <c r="C700" s="13" t="s">
        <v>11</v>
      </c>
      <c r="D700" s="13" t="s">
        <v>317</v>
      </c>
      <c r="E700" s="13" t="s">
        <v>318</v>
      </c>
      <c r="F700" t="str">
        <f t="shared" si="10"/>
        <v>310221</v>
      </c>
    </row>
    <row r="701" spans="1:6" ht="13">
      <c r="A701" s="7">
        <v>395</v>
      </c>
      <c r="B701" s="8" t="s">
        <v>1188</v>
      </c>
      <c r="C701" s="13" t="s">
        <v>11</v>
      </c>
      <c r="D701" s="13" t="s">
        <v>1189</v>
      </c>
      <c r="E701" s="13" t="s">
        <v>1190</v>
      </c>
      <c r="F701" t="str">
        <f t="shared" si="10"/>
        <v>310221</v>
      </c>
    </row>
    <row r="702" spans="1:6" ht="13">
      <c r="A702" s="7">
        <v>121</v>
      </c>
      <c r="B702" s="8" t="s">
        <v>367</v>
      </c>
      <c r="C702" s="13" t="s">
        <v>11</v>
      </c>
      <c r="D702" s="13" t="s">
        <v>368</v>
      </c>
      <c r="E702" s="13" t="s">
        <v>369</v>
      </c>
      <c r="F702" t="str">
        <f t="shared" si="10"/>
        <v>310223</v>
      </c>
    </row>
    <row r="703" spans="1:6" ht="13">
      <c r="A703" s="7">
        <v>393</v>
      </c>
      <c r="B703" s="8" t="s">
        <v>1182</v>
      </c>
      <c r="C703" s="13" t="s">
        <v>11</v>
      </c>
      <c r="D703" s="13" t="s">
        <v>1183</v>
      </c>
      <c r="E703" s="13" t="s">
        <v>1184</v>
      </c>
      <c r="F703" t="str">
        <f t="shared" si="10"/>
        <v>310223</v>
      </c>
    </row>
    <row r="704" spans="1:6" ht="13">
      <c r="A704" s="7">
        <v>965</v>
      </c>
      <c r="B704" s="8" t="s">
        <v>2894</v>
      </c>
      <c r="C704" s="13" t="s">
        <v>11</v>
      </c>
      <c r="D704" s="13" t="s">
        <v>2895</v>
      </c>
      <c r="E704" s="13" t="s">
        <v>2896</v>
      </c>
      <c r="F704" t="str">
        <f t="shared" si="10"/>
        <v>310223</v>
      </c>
    </row>
    <row r="705" spans="1:6" ht="13">
      <c r="A705" s="7">
        <v>245</v>
      </c>
      <c r="B705" s="8" t="s">
        <v>739</v>
      </c>
      <c r="C705" s="13" t="s">
        <v>11</v>
      </c>
      <c r="D705" s="13" t="s">
        <v>740</v>
      </c>
      <c r="E705" s="13" t="s">
        <v>741</v>
      </c>
      <c r="F705" t="str">
        <f t="shared" ref="F705:F735" si="11">LEFT(B705,6)</f>
        <v>310225</v>
      </c>
    </row>
    <row r="706" spans="1:6" ht="13">
      <c r="A706" s="7">
        <v>418</v>
      </c>
      <c r="B706" s="8" t="s">
        <v>1257</v>
      </c>
      <c r="C706" s="13" t="s">
        <v>11</v>
      </c>
      <c r="D706" s="13" t="s">
        <v>1258</v>
      </c>
      <c r="E706" s="13" t="s">
        <v>1259</v>
      </c>
      <c r="F706" t="str">
        <f t="shared" si="11"/>
        <v>310226</v>
      </c>
    </row>
    <row r="707" spans="1:6" ht="13">
      <c r="A707" s="7">
        <v>11</v>
      </c>
      <c r="B707" s="8" t="s">
        <v>37</v>
      </c>
      <c r="C707" s="13" t="s">
        <v>11</v>
      </c>
      <c r="D707" s="13" t="s">
        <v>38</v>
      </c>
      <c r="E707" s="13" t="s">
        <v>39</v>
      </c>
      <c r="F707" t="str">
        <f t="shared" si="11"/>
        <v>310230</v>
      </c>
    </row>
    <row r="708" spans="1:6" ht="13">
      <c r="A708" s="7">
        <v>83</v>
      </c>
      <c r="B708" s="8" t="s">
        <v>253</v>
      </c>
      <c r="C708" s="13" t="s">
        <v>11</v>
      </c>
      <c r="D708" s="13" t="s">
        <v>254</v>
      </c>
      <c r="E708" s="13" t="s">
        <v>255</v>
      </c>
      <c r="F708" t="str">
        <f t="shared" si="11"/>
        <v>310230</v>
      </c>
    </row>
    <row r="709" spans="1:6" ht="13">
      <c r="A709" s="7">
        <v>123</v>
      </c>
      <c r="B709" s="8" t="s">
        <v>373</v>
      </c>
      <c r="C709" s="13" t="s">
        <v>11</v>
      </c>
      <c r="D709" s="13" t="s">
        <v>374</v>
      </c>
      <c r="E709" s="13" t="s">
        <v>375</v>
      </c>
      <c r="F709" t="str">
        <f t="shared" si="11"/>
        <v>310230</v>
      </c>
    </row>
    <row r="710" spans="1:6" ht="13">
      <c r="A710" s="7">
        <v>129</v>
      </c>
      <c r="B710" s="8" t="s">
        <v>391</v>
      </c>
      <c r="C710" s="13" t="s">
        <v>11</v>
      </c>
      <c r="D710" s="13" t="s">
        <v>392</v>
      </c>
      <c r="E710" s="13" t="s">
        <v>393</v>
      </c>
      <c r="F710" t="str">
        <f t="shared" si="11"/>
        <v>310230</v>
      </c>
    </row>
    <row r="711" spans="1:6" ht="13">
      <c r="A711" s="7">
        <v>154</v>
      </c>
      <c r="B711" s="8" t="s">
        <v>466</v>
      </c>
      <c r="C711" s="13" t="s">
        <v>11</v>
      </c>
      <c r="D711" s="13" t="s">
        <v>467</v>
      </c>
      <c r="E711" s="13" t="s">
        <v>468</v>
      </c>
      <c r="F711" t="str">
        <f t="shared" si="11"/>
        <v>310230</v>
      </c>
    </row>
    <row r="712" spans="1:6" ht="13">
      <c r="A712" s="7">
        <v>179</v>
      </c>
      <c r="B712" s="8" t="s">
        <v>541</v>
      </c>
      <c r="C712" s="13" t="s">
        <v>11</v>
      </c>
      <c r="D712" s="13" t="s">
        <v>542</v>
      </c>
      <c r="E712" s="13" t="s">
        <v>543</v>
      </c>
      <c r="F712" t="str">
        <f t="shared" si="11"/>
        <v>310230</v>
      </c>
    </row>
    <row r="713" spans="1:6" ht="13">
      <c r="A713" s="7">
        <v>209</v>
      </c>
      <c r="B713" s="8" t="s">
        <v>631</v>
      </c>
      <c r="C713" s="13" t="s">
        <v>11</v>
      </c>
      <c r="D713" s="13" t="s">
        <v>632</v>
      </c>
      <c r="E713" s="13" t="s">
        <v>633</v>
      </c>
      <c r="F713" t="str">
        <f t="shared" si="11"/>
        <v>310230</v>
      </c>
    </row>
    <row r="714" spans="1:6" ht="13">
      <c r="A714" s="7">
        <v>261</v>
      </c>
      <c r="B714" s="8" t="s">
        <v>787</v>
      </c>
      <c r="C714" s="13" t="s">
        <v>11</v>
      </c>
      <c r="D714" s="13" t="s">
        <v>788</v>
      </c>
      <c r="E714" s="13" t="s">
        <v>789</v>
      </c>
      <c r="F714" t="str">
        <f t="shared" si="11"/>
        <v>310230</v>
      </c>
    </row>
    <row r="715" spans="1:6" ht="13">
      <c r="A715" s="7">
        <v>347</v>
      </c>
      <c r="B715" s="8" t="s">
        <v>1045</v>
      </c>
      <c r="C715" s="13" t="s">
        <v>11</v>
      </c>
      <c r="D715" s="13" t="s">
        <v>1046</v>
      </c>
      <c r="E715" s="13" t="s">
        <v>1047</v>
      </c>
      <c r="F715" t="str">
        <f t="shared" si="11"/>
        <v>310230</v>
      </c>
    </row>
    <row r="716" spans="1:6" ht="13">
      <c r="A716" s="7">
        <v>384</v>
      </c>
      <c r="B716" s="8" t="s">
        <v>1155</v>
      </c>
      <c r="C716" s="13" t="s">
        <v>11</v>
      </c>
      <c r="D716" s="13" t="s">
        <v>1156</v>
      </c>
      <c r="E716" s="13" t="s">
        <v>1157</v>
      </c>
      <c r="F716" t="str">
        <f t="shared" si="11"/>
        <v>310230</v>
      </c>
    </row>
    <row r="717" spans="1:6" ht="13">
      <c r="A717" s="7">
        <v>385</v>
      </c>
      <c r="B717" s="8" t="s">
        <v>1158</v>
      </c>
      <c r="C717" s="13" t="s">
        <v>11</v>
      </c>
      <c r="D717" s="13" t="s">
        <v>1159</v>
      </c>
      <c r="E717" s="13" t="s">
        <v>1160</v>
      </c>
      <c r="F717" t="str">
        <f t="shared" si="11"/>
        <v>310230</v>
      </c>
    </row>
    <row r="718" spans="1:6" ht="13">
      <c r="A718" s="7">
        <v>413</v>
      </c>
      <c r="B718" s="8" t="s">
        <v>1242</v>
      </c>
      <c r="C718" s="13" t="s">
        <v>11</v>
      </c>
      <c r="D718" s="13" t="s">
        <v>1243</v>
      </c>
      <c r="E718" s="13" t="s">
        <v>1244</v>
      </c>
      <c r="F718" t="str">
        <f t="shared" si="11"/>
        <v>310230</v>
      </c>
    </row>
    <row r="719" spans="1:6" ht="13">
      <c r="A719" s="7">
        <v>423</v>
      </c>
      <c r="B719" s="8" t="s">
        <v>1272</v>
      </c>
      <c r="C719" s="13" t="s">
        <v>11</v>
      </c>
      <c r="D719" s="13" t="s">
        <v>1273</v>
      </c>
      <c r="E719" s="13" t="s">
        <v>1274</v>
      </c>
      <c r="F719" t="str">
        <f t="shared" si="11"/>
        <v>310230</v>
      </c>
    </row>
    <row r="720" spans="1:6" ht="13">
      <c r="A720" s="7">
        <v>453</v>
      </c>
      <c r="B720" s="8" t="s">
        <v>1361</v>
      </c>
      <c r="C720" s="13" t="s">
        <v>11</v>
      </c>
      <c r="D720" s="13" t="s">
        <v>1362</v>
      </c>
      <c r="E720" s="13" t="s">
        <v>1363</v>
      </c>
      <c r="F720" t="str">
        <f t="shared" si="11"/>
        <v>310230</v>
      </c>
    </row>
    <row r="721" spans="1:6" ht="13">
      <c r="A721" s="7">
        <v>497</v>
      </c>
      <c r="B721" s="8" t="s">
        <v>1493</v>
      </c>
      <c r="C721" s="13" t="s">
        <v>11</v>
      </c>
      <c r="D721" s="13" t="s">
        <v>1494</v>
      </c>
      <c r="E721" s="13" t="s">
        <v>1495</v>
      </c>
      <c r="F721" t="str">
        <f t="shared" si="11"/>
        <v>310230</v>
      </c>
    </row>
    <row r="722" spans="1:6" ht="13">
      <c r="A722" s="7">
        <v>525</v>
      </c>
      <c r="B722" s="8" t="s">
        <v>1577</v>
      </c>
      <c r="C722" s="13" t="s">
        <v>11</v>
      </c>
      <c r="D722" s="13" t="s">
        <v>1578</v>
      </c>
      <c r="E722" s="13" t="s">
        <v>1579</v>
      </c>
      <c r="F722" t="str">
        <f t="shared" si="11"/>
        <v>310230</v>
      </c>
    </row>
    <row r="723" spans="1:6" ht="13">
      <c r="A723" s="7">
        <v>530</v>
      </c>
      <c r="B723" s="8" t="s">
        <v>1592</v>
      </c>
      <c r="C723" s="13" t="s">
        <v>11</v>
      </c>
      <c r="D723" s="13" t="s">
        <v>1593</v>
      </c>
      <c r="E723" s="13" t="s">
        <v>1594</v>
      </c>
      <c r="F723" t="str">
        <f t="shared" si="11"/>
        <v>310230</v>
      </c>
    </row>
    <row r="724" spans="1:6" ht="13">
      <c r="A724" s="7">
        <v>614</v>
      </c>
      <c r="B724" s="8" t="s">
        <v>1844</v>
      </c>
      <c r="C724" s="13" t="s">
        <v>11</v>
      </c>
      <c r="D724" s="13" t="s">
        <v>1845</v>
      </c>
      <c r="E724" s="13" t="s">
        <v>1846</v>
      </c>
      <c r="F724" t="str">
        <f t="shared" si="11"/>
        <v>310230</v>
      </c>
    </row>
    <row r="725" spans="1:6" ht="13">
      <c r="A725" s="7">
        <v>666</v>
      </c>
      <c r="B725" s="8" t="s">
        <v>2000</v>
      </c>
      <c r="C725" s="13" t="s">
        <v>11</v>
      </c>
      <c r="D725" s="13" t="s">
        <v>2001</v>
      </c>
      <c r="E725" s="13" t="s">
        <v>2002</v>
      </c>
      <c r="F725" t="str">
        <f t="shared" si="11"/>
        <v>310230</v>
      </c>
    </row>
    <row r="726" spans="1:6" ht="13">
      <c r="A726" s="7">
        <v>672</v>
      </c>
      <c r="B726" s="8" t="s">
        <v>2018</v>
      </c>
      <c r="C726" s="13" t="s">
        <v>11</v>
      </c>
      <c r="D726" s="13" t="s">
        <v>2019</v>
      </c>
      <c r="E726" s="13" t="s">
        <v>2020</v>
      </c>
      <c r="F726" t="str">
        <f t="shared" si="11"/>
        <v>310230</v>
      </c>
    </row>
    <row r="727" spans="1:6" ht="13">
      <c r="A727" s="7">
        <v>753</v>
      </c>
      <c r="B727" s="8" t="s">
        <v>2261</v>
      </c>
      <c r="C727" s="13" t="s">
        <v>11</v>
      </c>
      <c r="D727" s="13" t="s">
        <v>2262</v>
      </c>
      <c r="E727" s="13" t="s">
        <v>2263</v>
      </c>
      <c r="F727" t="str">
        <f t="shared" si="11"/>
        <v>310230</v>
      </c>
    </row>
    <row r="728" spans="1:6" ht="13">
      <c r="A728" s="7">
        <v>782</v>
      </c>
      <c r="B728" s="8" t="s">
        <v>2348</v>
      </c>
      <c r="C728" s="13" t="s">
        <v>11</v>
      </c>
      <c r="D728" s="13" t="s">
        <v>2349</v>
      </c>
      <c r="E728" s="13" t="s">
        <v>2350</v>
      </c>
      <c r="F728" t="str">
        <f t="shared" si="11"/>
        <v>310230</v>
      </c>
    </row>
    <row r="729" spans="1:6" ht="13">
      <c r="A729" s="7">
        <v>796</v>
      </c>
      <c r="B729" s="8" t="s">
        <v>2390</v>
      </c>
      <c r="C729" s="13" t="s">
        <v>11</v>
      </c>
      <c r="D729" s="13" t="s">
        <v>2391</v>
      </c>
      <c r="E729" s="13" t="s">
        <v>2392</v>
      </c>
      <c r="F729" t="str">
        <f t="shared" si="11"/>
        <v>310230</v>
      </c>
    </row>
    <row r="730" spans="1:6" ht="13">
      <c r="A730" s="7">
        <v>853</v>
      </c>
      <c r="B730" s="8" t="s">
        <v>2560</v>
      </c>
      <c r="C730" s="13" t="s">
        <v>11</v>
      </c>
      <c r="D730" s="13" t="s">
        <v>2561</v>
      </c>
      <c r="E730" s="13" t="s">
        <v>2562</v>
      </c>
      <c r="F730" t="str">
        <f t="shared" si="11"/>
        <v>310230</v>
      </c>
    </row>
    <row r="731" spans="1:6" ht="13">
      <c r="A731" s="7">
        <v>874</v>
      </c>
      <c r="B731" s="8" t="s">
        <v>2623</v>
      </c>
      <c r="C731" s="13" t="s">
        <v>11</v>
      </c>
      <c r="D731" s="13" t="s">
        <v>2624</v>
      </c>
      <c r="E731" s="13" t="s">
        <v>2625</v>
      </c>
      <c r="F731" t="str">
        <f t="shared" si="11"/>
        <v>310230</v>
      </c>
    </row>
    <row r="732" spans="1:6" ht="13">
      <c r="A732" s="7">
        <v>897</v>
      </c>
      <c r="B732" s="8" t="s">
        <v>2692</v>
      </c>
      <c r="C732" s="13" t="s">
        <v>11</v>
      </c>
      <c r="D732" s="13" t="s">
        <v>2693</v>
      </c>
      <c r="E732" s="13" t="s">
        <v>2694</v>
      </c>
      <c r="F732" t="str">
        <f t="shared" si="11"/>
        <v>310230</v>
      </c>
    </row>
    <row r="733" spans="1:6" ht="13">
      <c r="A733" s="7">
        <v>911</v>
      </c>
      <c r="B733" s="8" t="s">
        <v>2733</v>
      </c>
      <c r="C733" s="13" t="s">
        <v>11</v>
      </c>
      <c r="D733" s="13" t="s">
        <v>2734</v>
      </c>
      <c r="E733" s="13" t="s">
        <v>2735</v>
      </c>
      <c r="F733" t="str">
        <f t="shared" si="11"/>
        <v>310230</v>
      </c>
    </row>
    <row r="734" spans="1:6" ht="13">
      <c r="A734" s="7">
        <v>923</v>
      </c>
      <c r="B734" s="8" t="s">
        <v>2769</v>
      </c>
      <c r="C734" s="13" t="s">
        <v>11</v>
      </c>
      <c r="D734" s="13" t="s">
        <v>2770</v>
      </c>
      <c r="E734" s="13" t="s">
        <v>2771</v>
      </c>
      <c r="F734" t="str">
        <f t="shared" si="11"/>
        <v>310230</v>
      </c>
    </row>
    <row r="735" spans="1:6" ht="13">
      <c r="A735" s="7">
        <v>1001</v>
      </c>
      <c r="B735" s="8" t="s">
        <v>3002</v>
      </c>
      <c r="C735" s="13" t="s">
        <v>11</v>
      </c>
      <c r="D735" s="13" t="s">
        <v>3003</v>
      </c>
      <c r="E735" s="13" t="s">
        <v>3004</v>
      </c>
      <c r="F735" t="str">
        <f t="shared" si="11"/>
        <v>310230</v>
      </c>
    </row>
    <row r="736" spans="1:6" ht="15.5">
      <c r="A736" s="17" t="s">
        <v>0</v>
      </c>
      <c r="B736" s="19"/>
      <c r="C736" s="20"/>
      <c r="D736" s="20"/>
      <c r="E736" s="20"/>
    </row>
  </sheetData>
  <sortState ref="A1:F736">
    <sortCondition ref="F1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07DC-ABF8-4ADB-93A6-39C563710BB5}">
  <dimension ref="A1:Z763"/>
  <sheetViews>
    <sheetView zoomScale="73" workbookViewId="0">
      <selection activeCell="P2" sqref="P2"/>
    </sheetView>
  </sheetViews>
  <sheetFormatPr defaultRowHeight="12.5"/>
  <cols>
    <col min="1" max="1" width="5.26953125" bestFit="1" customWidth="1"/>
    <col min="2" max="2" width="16.54296875" customWidth="1"/>
    <col min="4" max="4" width="28.26953125" customWidth="1"/>
    <col min="5" max="5" width="18.81640625" bestFit="1" customWidth="1"/>
    <col min="6" max="6" width="14.26953125" customWidth="1"/>
    <col min="9" max="9" width="10.6328125" style="26" bestFit="1" customWidth="1"/>
    <col min="11" max="11" width="8.7265625" style="24"/>
    <col min="12" max="13" width="13.7265625" style="31" customWidth="1"/>
    <col min="15" max="15" width="8.7265625" style="25"/>
  </cols>
  <sheetData>
    <row r="1" spans="1:26" ht="30.75" customHeight="1">
      <c r="A1" s="21" t="s">
        <v>0</v>
      </c>
      <c r="B1" s="22"/>
      <c r="C1" s="22"/>
      <c r="D1" s="22"/>
      <c r="E1" s="22"/>
      <c r="F1" s="1" t="s">
        <v>3048</v>
      </c>
      <c r="H1" s="1" t="s">
        <v>3049</v>
      </c>
      <c r="J1" s="1" t="s">
        <v>3050</v>
      </c>
      <c r="K1" s="23" t="s">
        <v>3051</v>
      </c>
      <c r="L1" s="27"/>
      <c r="M1" s="27"/>
      <c r="N1" s="1"/>
      <c r="O1" s="12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7">
        <v>46</v>
      </c>
      <c r="B2" s="8" t="s">
        <v>142</v>
      </c>
      <c r="C2" s="13" t="s">
        <v>11</v>
      </c>
      <c r="D2" s="13" t="s">
        <v>143</v>
      </c>
      <c r="E2" s="13" t="s">
        <v>144</v>
      </c>
      <c r="F2" s="15" t="str">
        <f t="shared" ref="F2:F65" si="0">LEFT(E2,FIND("-",E2,1)-1)</f>
        <v>2014</v>
      </c>
      <c r="G2" s="1" t="str">
        <f t="shared" ref="G2:G65" si="1">LEFT(E2,FIND("-",E2,6)-1)</f>
        <v>2014-7</v>
      </c>
      <c r="H2" t="str">
        <f t="shared" ref="H2:H65" si="2">MID(G2,FIND("-",G2,1)+1,2)</f>
        <v>7</v>
      </c>
      <c r="I2" s="26" t="str">
        <f t="shared" ref="I2:I65" si="3">LEFT(E2,FIND(" ",E2,6)-1)</f>
        <v>2014-7-26</v>
      </c>
      <c r="J2" s="1" t="str">
        <f t="shared" ref="J2:J65" si="4">MID(I2,FIND("-",I2,6)+1,2)</f>
        <v>26</v>
      </c>
      <c r="K2" s="23" t="str">
        <f t="shared" ref="K2:K65" si="5">MID(E2,FIND(" ",E2,1)+1,FIND(":",E2,1)-FIND(" ",E2,1)+1-2)</f>
        <v>0</v>
      </c>
      <c r="L2" s="28">
        <v>41846</v>
      </c>
      <c r="M2" s="28">
        <v>41846</v>
      </c>
      <c r="N2" s="1">
        <f>WEEKDAY(L2,2)</f>
        <v>6</v>
      </c>
      <c r="O2" s="32" t="s">
        <v>3133</v>
      </c>
      <c r="P2" s="33">
        <f>COUNTIF(N1:N736,1)</f>
        <v>113</v>
      </c>
      <c r="Q2" s="34" t="s">
        <v>3134</v>
      </c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7">
        <v>98</v>
      </c>
      <c r="B3" s="8" t="s">
        <v>298</v>
      </c>
      <c r="C3" s="13" t="s">
        <v>11</v>
      </c>
      <c r="D3" s="13" t="s">
        <v>299</v>
      </c>
      <c r="E3" s="13" t="s">
        <v>300</v>
      </c>
      <c r="F3" s="15" t="str">
        <f t="shared" si="0"/>
        <v>2014</v>
      </c>
      <c r="G3" s="1" t="str">
        <f t="shared" si="1"/>
        <v>2014-10</v>
      </c>
      <c r="H3" t="str">
        <f t="shared" si="2"/>
        <v>10</v>
      </c>
      <c r="I3" s="26" t="str">
        <f t="shared" si="3"/>
        <v>2014-10-12</v>
      </c>
      <c r="J3" s="1" t="str">
        <f t="shared" si="4"/>
        <v>12</v>
      </c>
      <c r="K3" s="23" t="str">
        <f t="shared" si="5"/>
        <v>0</v>
      </c>
      <c r="L3" s="28">
        <v>41924</v>
      </c>
      <c r="M3" s="28">
        <v>41924</v>
      </c>
      <c r="N3" s="1">
        <f t="shared" ref="N3:N66" si="6">WEEKDAY(L3,2)</f>
        <v>7</v>
      </c>
      <c r="O3" s="12" t="s">
        <v>3127</v>
      </c>
      <c r="P3" s="33">
        <f>COUNTIF(N1:N736,2)</f>
        <v>100</v>
      </c>
      <c r="Q3" s="34" t="s">
        <v>3135</v>
      </c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7">
        <v>227</v>
      </c>
      <c r="B4" s="8" t="s">
        <v>685</v>
      </c>
      <c r="C4" s="13" t="s">
        <v>11</v>
      </c>
      <c r="D4" s="13" t="s">
        <v>686</v>
      </c>
      <c r="E4" s="13" t="s">
        <v>687</v>
      </c>
      <c r="F4" s="15" t="str">
        <f t="shared" si="0"/>
        <v>2014</v>
      </c>
      <c r="G4" s="1" t="str">
        <f t="shared" si="1"/>
        <v>2014-7</v>
      </c>
      <c r="H4" t="str">
        <f t="shared" si="2"/>
        <v>7</v>
      </c>
      <c r="I4" s="26" t="str">
        <f t="shared" si="3"/>
        <v>2014-7-27</v>
      </c>
      <c r="J4" s="1" t="str">
        <f t="shared" si="4"/>
        <v>27</v>
      </c>
      <c r="K4" s="23" t="str">
        <f t="shared" si="5"/>
        <v>0</v>
      </c>
      <c r="L4" s="28">
        <v>41847</v>
      </c>
      <c r="M4" s="28">
        <v>41847</v>
      </c>
      <c r="N4" s="1">
        <f t="shared" si="6"/>
        <v>7</v>
      </c>
      <c r="O4" s="12" t="s">
        <v>3127</v>
      </c>
      <c r="P4" s="33">
        <f>COUNTIF(N1:N736,3)</f>
        <v>112</v>
      </c>
      <c r="Q4" s="34" t="s">
        <v>3131</v>
      </c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7">
        <v>234</v>
      </c>
      <c r="B5" s="8" t="s">
        <v>706</v>
      </c>
      <c r="C5" s="13" t="s">
        <v>11</v>
      </c>
      <c r="D5" s="13" t="s">
        <v>707</v>
      </c>
      <c r="E5" s="13" t="s">
        <v>708</v>
      </c>
      <c r="F5" s="15" t="str">
        <f t="shared" si="0"/>
        <v>2014</v>
      </c>
      <c r="G5" s="1" t="str">
        <f t="shared" si="1"/>
        <v>2014-9</v>
      </c>
      <c r="H5" t="str">
        <f t="shared" si="2"/>
        <v>9</v>
      </c>
      <c r="I5" s="26" t="str">
        <f t="shared" si="3"/>
        <v>2014-9-27</v>
      </c>
      <c r="J5" s="1" t="str">
        <f t="shared" si="4"/>
        <v>27</v>
      </c>
      <c r="K5" s="23" t="str">
        <f t="shared" si="5"/>
        <v>0</v>
      </c>
      <c r="L5" s="28">
        <v>41909</v>
      </c>
      <c r="M5" s="28">
        <v>41909</v>
      </c>
      <c r="N5" s="1">
        <f t="shared" si="6"/>
        <v>6</v>
      </c>
      <c r="O5" s="12" t="s">
        <v>3126</v>
      </c>
      <c r="P5" s="33">
        <f>COUNTIF(N1:N736,4)</f>
        <v>119</v>
      </c>
      <c r="Q5" s="34" t="s">
        <v>3128</v>
      </c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7">
        <v>259</v>
      </c>
      <c r="B6" s="8" t="s">
        <v>781</v>
      </c>
      <c r="C6" s="13" t="s">
        <v>11</v>
      </c>
      <c r="D6" s="13" t="s">
        <v>782</v>
      </c>
      <c r="E6" s="13" t="s">
        <v>783</v>
      </c>
      <c r="F6" s="15" t="str">
        <f t="shared" si="0"/>
        <v>2014</v>
      </c>
      <c r="G6" s="1" t="str">
        <f t="shared" si="1"/>
        <v>2014-11</v>
      </c>
      <c r="H6" t="str">
        <f t="shared" si="2"/>
        <v>11</v>
      </c>
      <c r="I6" s="26" t="str">
        <f t="shared" si="3"/>
        <v>2014-11-20</v>
      </c>
      <c r="J6" s="1" t="str">
        <f t="shared" si="4"/>
        <v>20</v>
      </c>
      <c r="K6" s="23" t="str">
        <f t="shared" si="5"/>
        <v>0</v>
      </c>
      <c r="L6" s="28">
        <v>41963</v>
      </c>
      <c r="M6" s="28">
        <v>41963</v>
      </c>
      <c r="N6" s="1">
        <f t="shared" si="6"/>
        <v>4</v>
      </c>
      <c r="O6" s="12" t="s">
        <v>3128</v>
      </c>
      <c r="P6" s="33">
        <f>COUNTIF(N1:N736,5)</f>
        <v>106</v>
      </c>
      <c r="Q6" s="34" t="s">
        <v>3132</v>
      </c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7">
        <v>590</v>
      </c>
      <c r="B7" s="8" t="s">
        <v>1772</v>
      </c>
      <c r="C7" s="13" t="s">
        <v>11</v>
      </c>
      <c r="D7" s="13" t="s">
        <v>1773</v>
      </c>
      <c r="E7" s="13" t="s">
        <v>1774</v>
      </c>
      <c r="F7" s="15" t="str">
        <f t="shared" si="0"/>
        <v>2014</v>
      </c>
      <c r="G7" s="1" t="str">
        <f t="shared" si="1"/>
        <v>2014-10</v>
      </c>
      <c r="H7" t="str">
        <f t="shared" si="2"/>
        <v>10</v>
      </c>
      <c r="I7" s="26" t="str">
        <f t="shared" si="3"/>
        <v>2014-10-14</v>
      </c>
      <c r="J7" s="1" t="str">
        <f t="shared" si="4"/>
        <v>14</v>
      </c>
      <c r="K7" s="23" t="str">
        <f t="shared" si="5"/>
        <v>0</v>
      </c>
      <c r="L7" s="28">
        <v>41926</v>
      </c>
      <c r="M7" s="28">
        <v>41926</v>
      </c>
      <c r="N7" s="1">
        <f t="shared" si="6"/>
        <v>2</v>
      </c>
      <c r="O7" s="12" t="s">
        <v>3129</v>
      </c>
      <c r="P7" s="33">
        <f>COUNTIF(N1:N736,6)</f>
        <v>95</v>
      </c>
      <c r="Q7" s="34" t="s">
        <v>3126</v>
      </c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7">
        <v>642</v>
      </c>
      <c r="B8" s="8" t="s">
        <v>1928</v>
      </c>
      <c r="C8" s="13" t="s">
        <v>11</v>
      </c>
      <c r="D8" s="13" t="s">
        <v>1929</v>
      </c>
      <c r="E8" s="13" t="s">
        <v>1930</v>
      </c>
      <c r="F8" s="15" t="str">
        <f t="shared" si="0"/>
        <v>2015</v>
      </c>
      <c r="G8" s="1" t="str">
        <f t="shared" si="1"/>
        <v>2015-1</v>
      </c>
      <c r="H8" t="str">
        <f t="shared" si="2"/>
        <v>1</v>
      </c>
      <c r="I8" s="26" t="str">
        <f t="shared" si="3"/>
        <v>2015-1-15</v>
      </c>
      <c r="J8" s="1" t="str">
        <f t="shared" si="4"/>
        <v>15</v>
      </c>
      <c r="K8" s="23" t="str">
        <f t="shared" si="5"/>
        <v>0</v>
      </c>
      <c r="L8" s="28">
        <v>42019</v>
      </c>
      <c r="M8" s="28">
        <v>42019</v>
      </c>
      <c r="N8" s="1">
        <f t="shared" si="6"/>
        <v>4</v>
      </c>
      <c r="O8" s="12" t="s">
        <v>3128</v>
      </c>
      <c r="P8" s="33">
        <f>COUNTIF(N1:N736,7)</f>
        <v>90</v>
      </c>
      <c r="Q8" s="34" t="s">
        <v>3127</v>
      </c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7">
        <v>946</v>
      </c>
      <c r="B9" s="8" t="s">
        <v>2837</v>
      </c>
      <c r="C9" s="13" t="s">
        <v>11</v>
      </c>
      <c r="D9" s="13" t="s">
        <v>2838</v>
      </c>
      <c r="E9" s="13" t="s">
        <v>2839</v>
      </c>
      <c r="F9" s="15" t="str">
        <f t="shared" si="0"/>
        <v>2015</v>
      </c>
      <c r="G9" s="1" t="str">
        <f t="shared" si="1"/>
        <v>2015-4</v>
      </c>
      <c r="H9" t="str">
        <f t="shared" si="2"/>
        <v>4</v>
      </c>
      <c r="I9" s="26" t="str">
        <f t="shared" si="3"/>
        <v>2015-4-6</v>
      </c>
      <c r="J9" s="1" t="str">
        <f t="shared" si="4"/>
        <v>6</v>
      </c>
      <c r="K9" s="23" t="str">
        <f t="shared" si="5"/>
        <v>0</v>
      </c>
      <c r="L9" s="28">
        <v>42100</v>
      </c>
      <c r="M9" s="28">
        <v>42100</v>
      </c>
      <c r="N9" s="1">
        <f t="shared" si="6"/>
        <v>1</v>
      </c>
      <c r="O9" s="12" t="s">
        <v>3130</v>
      </c>
      <c r="P9" s="33">
        <f>SUM(P2:P8)</f>
        <v>735</v>
      </c>
      <c r="Q9" s="33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7">
        <v>998</v>
      </c>
      <c r="B10" s="8" t="s">
        <v>2993</v>
      </c>
      <c r="C10" s="13" t="s">
        <v>11</v>
      </c>
      <c r="D10" s="13" t="s">
        <v>2994</v>
      </c>
      <c r="E10" s="13" t="s">
        <v>2995</v>
      </c>
      <c r="F10" s="15" t="str">
        <f t="shared" si="0"/>
        <v>2015</v>
      </c>
      <c r="G10" s="1" t="str">
        <f t="shared" si="1"/>
        <v>2015-4</v>
      </c>
      <c r="H10" t="str">
        <f t="shared" si="2"/>
        <v>4</v>
      </c>
      <c r="I10" s="26" t="str">
        <f t="shared" si="3"/>
        <v>2015-4-9</v>
      </c>
      <c r="J10" s="1" t="str">
        <f t="shared" si="4"/>
        <v>9</v>
      </c>
      <c r="K10" s="23" t="str">
        <f t="shared" si="5"/>
        <v>0</v>
      </c>
      <c r="L10" s="28">
        <v>42103</v>
      </c>
      <c r="M10" s="28">
        <v>42103</v>
      </c>
      <c r="N10" s="1">
        <f t="shared" si="6"/>
        <v>4</v>
      </c>
      <c r="O10" s="12" t="s">
        <v>3128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7">
        <v>52</v>
      </c>
      <c r="B11" s="8" t="s">
        <v>160</v>
      </c>
      <c r="C11" s="13" t="s">
        <v>11</v>
      </c>
      <c r="D11" s="13" t="s">
        <v>161</v>
      </c>
      <c r="E11" s="13" t="s">
        <v>162</v>
      </c>
      <c r="F11" s="15" t="str">
        <f t="shared" si="0"/>
        <v>2014</v>
      </c>
      <c r="G11" s="1" t="str">
        <f t="shared" si="1"/>
        <v>2014-7</v>
      </c>
      <c r="H11" t="str">
        <f t="shared" si="2"/>
        <v>7</v>
      </c>
      <c r="I11" s="26" t="str">
        <f t="shared" si="3"/>
        <v>2014-7-2</v>
      </c>
      <c r="J11" s="1" t="str">
        <f t="shared" si="4"/>
        <v>2</v>
      </c>
      <c r="K11" s="23" t="str">
        <f t="shared" si="5"/>
        <v>1</v>
      </c>
      <c r="L11" s="28">
        <v>41822</v>
      </c>
      <c r="M11" s="28">
        <v>41822</v>
      </c>
      <c r="N11" s="1">
        <f t="shared" si="6"/>
        <v>3</v>
      </c>
      <c r="O11" s="12" t="s">
        <v>3131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7">
        <v>211</v>
      </c>
      <c r="B12" s="8" t="s">
        <v>637</v>
      </c>
      <c r="C12" s="13" t="s">
        <v>11</v>
      </c>
      <c r="D12" s="13" t="s">
        <v>638</v>
      </c>
      <c r="E12" s="13" t="s">
        <v>639</v>
      </c>
      <c r="F12" s="15" t="str">
        <f t="shared" si="0"/>
        <v>2014</v>
      </c>
      <c r="G12" s="1" t="str">
        <f t="shared" si="1"/>
        <v>2014-7</v>
      </c>
      <c r="H12" t="str">
        <f t="shared" si="2"/>
        <v>7</v>
      </c>
      <c r="I12" s="26" t="str">
        <f t="shared" si="3"/>
        <v>2014-7-25</v>
      </c>
      <c r="J12" s="1" t="str">
        <f t="shared" si="4"/>
        <v>25</v>
      </c>
      <c r="K12" s="23" t="str">
        <f t="shared" si="5"/>
        <v>1</v>
      </c>
      <c r="L12" s="28">
        <v>41845</v>
      </c>
      <c r="M12" s="28">
        <v>41845</v>
      </c>
      <c r="N12" s="1">
        <f t="shared" si="6"/>
        <v>5</v>
      </c>
      <c r="O12" s="12" t="s">
        <v>3132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7">
        <v>243</v>
      </c>
      <c r="B13" s="8" t="s">
        <v>733</v>
      </c>
      <c r="C13" s="13" t="s">
        <v>11</v>
      </c>
      <c r="D13" s="13" t="s">
        <v>734</v>
      </c>
      <c r="E13" s="13" t="s">
        <v>735</v>
      </c>
      <c r="F13" s="15" t="str">
        <f t="shared" si="0"/>
        <v>2014</v>
      </c>
      <c r="G13" s="1" t="str">
        <f t="shared" si="1"/>
        <v>2014-7</v>
      </c>
      <c r="H13" t="str">
        <f t="shared" si="2"/>
        <v>7</v>
      </c>
      <c r="I13" s="26" t="str">
        <f t="shared" si="3"/>
        <v>2014-7-22</v>
      </c>
      <c r="J13" s="1" t="str">
        <f t="shared" si="4"/>
        <v>22</v>
      </c>
      <c r="K13" s="23" t="str">
        <f t="shared" si="5"/>
        <v>1</v>
      </c>
      <c r="L13" s="28">
        <v>41842</v>
      </c>
      <c r="M13" s="28">
        <v>41842</v>
      </c>
      <c r="N13" s="1">
        <f t="shared" si="6"/>
        <v>2</v>
      </c>
      <c r="O13" s="12" t="s">
        <v>3129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7">
        <v>245</v>
      </c>
      <c r="B14" s="8" t="s">
        <v>739</v>
      </c>
      <c r="C14" s="13" t="s">
        <v>11</v>
      </c>
      <c r="D14" s="13" t="s">
        <v>740</v>
      </c>
      <c r="E14" s="13" t="s">
        <v>741</v>
      </c>
      <c r="F14" s="15" t="str">
        <f t="shared" si="0"/>
        <v>2014</v>
      </c>
      <c r="G14" s="1" t="str">
        <f t="shared" si="1"/>
        <v>2014-7</v>
      </c>
      <c r="H14" t="str">
        <f t="shared" si="2"/>
        <v>7</v>
      </c>
      <c r="I14" s="26" t="str">
        <f t="shared" si="3"/>
        <v>2014-7-21</v>
      </c>
      <c r="J14" s="1" t="str">
        <f t="shared" si="4"/>
        <v>21</v>
      </c>
      <c r="K14" s="23" t="str">
        <f t="shared" si="5"/>
        <v>1</v>
      </c>
      <c r="L14" s="28">
        <v>41841</v>
      </c>
      <c r="M14" s="28">
        <v>41841</v>
      </c>
      <c r="N14" s="1">
        <f t="shared" si="6"/>
        <v>1</v>
      </c>
      <c r="O14" s="12" t="s">
        <v>3130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7">
        <v>255</v>
      </c>
      <c r="B15" s="8" t="s">
        <v>769</v>
      </c>
      <c r="C15" s="13" t="s">
        <v>11</v>
      </c>
      <c r="D15" s="13" t="s">
        <v>770</v>
      </c>
      <c r="E15" s="13" t="s">
        <v>771</v>
      </c>
      <c r="F15" s="15" t="str">
        <f t="shared" si="0"/>
        <v>2014</v>
      </c>
      <c r="G15" s="1" t="str">
        <f t="shared" si="1"/>
        <v>2014-8</v>
      </c>
      <c r="H15" t="str">
        <f t="shared" si="2"/>
        <v>8</v>
      </c>
      <c r="I15" s="26" t="str">
        <f t="shared" si="3"/>
        <v>2014-8-1</v>
      </c>
      <c r="J15" s="1" t="str">
        <f t="shared" si="4"/>
        <v>1</v>
      </c>
      <c r="K15" s="23" t="str">
        <f t="shared" si="5"/>
        <v>1</v>
      </c>
      <c r="L15" s="28">
        <v>41852</v>
      </c>
      <c r="M15" s="28">
        <v>41852</v>
      </c>
      <c r="N15" s="1">
        <f t="shared" si="6"/>
        <v>5</v>
      </c>
      <c r="O15" s="12" t="s">
        <v>3132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7">
        <v>339</v>
      </c>
      <c r="B16" s="8" t="s">
        <v>1021</v>
      </c>
      <c r="C16" s="13" t="s">
        <v>11</v>
      </c>
      <c r="D16" s="13" t="s">
        <v>1022</v>
      </c>
      <c r="E16" s="13" t="s">
        <v>1023</v>
      </c>
      <c r="F16" s="15" t="str">
        <f t="shared" si="0"/>
        <v>2014</v>
      </c>
      <c r="G16" s="1" t="str">
        <f t="shared" si="1"/>
        <v>2014-8</v>
      </c>
      <c r="H16" t="str">
        <f t="shared" si="2"/>
        <v>8</v>
      </c>
      <c r="I16" s="26" t="str">
        <f t="shared" si="3"/>
        <v>2014-8-28</v>
      </c>
      <c r="J16" s="1" t="str">
        <f t="shared" si="4"/>
        <v>28</v>
      </c>
      <c r="K16" s="23" t="str">
        <f t="shared" si="5"/>
        <v>1</v>
      </c>
      <c r="L16" s="28">
        <v>41879</v>
      </c>
      <c r="M16" s="28">
        <v>41879</v>
      </c>
      <c r="N16" s="1">
        <f t="shared" si="6"/>
        <v>4</v>
      </c>
      <c r="O16" s="12" t="s">
        <v>3128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7">
        <v>440</v>
      </c>
      <c r="B17" s="8" t="s">
        <v>1323</v>
      </c>
      <c r="C17" s="13" t="s">
        <v>11</v>
      </c>
      <c r="D17" s="13" t="s">
        <v>1324</v>
      </c>
      <c r="E17" s="13" t="s">
        <v>1325</v>
      </c>
      <c r="F17" s="15" t="str">
        <f t="shared" si="0"/>
        <v>2014</v>
      </c>
      <c r="G17" s="1" t="str">
        <f t="shared" si="1"/>
        <v>2014-11</v>
      </c>
      <c r="H17" t="str">
        <f t="shared" si="2"/>
        <v>11</v>
      </c>
      <c r="I17" s="26" t="str">
        <f t="shared" si="3"/>
        <v>2014-11-19</v>
      </c>
      <c r="J17" s="1" t="str">
        <f t="shared" si="4"/>
        <v>19</v>
      </c>
      <c r="K17" s="23" t="str">
        <f t="shared" si="5"/>
        <v>1</v>
      </c>
      <c r="L17" s="28">
        <v>41962</v>
      </c>
      <c r="M17" s="28">
        <v>41962</v>
      </c>
      <c r="N17" s="1">
        <f t="shared" si="6"/>
        <v>3</v>
      </c>
      <c r="O17" s="12" t="s">
        <v>3131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7">
        <v>557</v>
      </c>
      <c r="B18" s="8" t="s">
        <v>1673</v>
      </c>
      <c r="C18" s="13" t="s">
        <v>11</v>
      </c>
      <c r="D18" s="13" t="s">
        <v>1674</v>
      </c>
      <c r="E18" s="13" t="s">
        <v>1675</v>
      </c>
      <c r="F18" s="15" t="str">
        <f t="shared" si="0"/>
        <v>2015</v>
      </c>
      <c r="G18" s="1" t="str">
        <f t="shared" si="1"/>
        <v>2015-2</v>
      </c>
      <c r="H18" t="str">
        <f t="shared" si="2"/>
        <v>2</v>
      </c>
      <c r="I18" s="26" t="str">
        <f t="shared" si="3"/>
        <v>2015-2-7</v>
      </c>
      <c r="J18" s="1" t="str">
        <f t="shared" si="4"/>
        <v>7</v>
      </c>
      <c r="K18" s="23" t="str">
        <f t="shared" si="5"/>
        <v>1</v>
      </c>
      <c r="L18" s="28">
        <v>42042</v>
      </c>
      <c r="M18" s="28">
        <v>42042</v>
      </c>
      <c r="N18" s="1">
        <f t="shared" si="6"/>
        <v>6</v>
      </c>
      <c r="O18" s="12" t="s">
        <v>3126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7">
        <v>637</v>
      </c>
      <c r="B19" s="8" t="s">
        <v>1913</v>
      </c>
      <c r="C19" s="13" t="s">
        <v>11</v>
      </c>
      <c r="D19" s="13" t="s">
        <v>1914</v>
      </c>
      <c r="E19" s="13" t="s">
        <v>1915</v>
      </c>
      <c r="F19" s="15" t="str">
        <f t="shared" si="0"/>
        <v>2015</v>
      </c>
      <c r="G19" s="1" t="str">
        <f t="shared" si="1"/>
        <v>2015-1</v>
      </c>
      <c r="H19" t="str">
        <f t="shared" si="2"/>
        <v>1</v>
      </c>
      <c r="I19" s="26" t="str">
        <f t="shared" si="3"/>
        <v>2015-1-17</v>
      </c>
      <c r="J19" s="1" t="str">
        <f t="shared" si="4"/>
        <v>17</v>
      </c>
      <c r="K19" s="23" t="str">
        <f t="shared" si="5"/>
        <v>1</v>
      </c>
      <c r="L19" s="28">
        <v>42021</v>
      </c>
      <c r="M19" s="28">
        <v>42021</v>
      </c>
      <c r="N19" s="1">
        <f t="shared" si="6"/>
        <v>6</v>
      </c>
      <c r="O19" s="12" t="s">
        <v>3126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7">
        <v>668</v>
      </c>
      <c r="B20" s="8" t="s">
        <v>2006</v>
      </c>
      <c r="C20" s="13" t="s">
        <v>11</v>
      </c>
      <c r="D20" s="13" t="s">
        <v>2007</v>
      </c>
      <c r="E20" s="13" t="s">
        <v>2008</v>
      </c>
      <c r="F20" s="15" t="str">
        <f t="shared" si="0"/>
        <v>2014</v>
      </c>
      <c r="G20" s="1" t="str">
        <f t="shared" si="1"/>
        <v>2014-12</v>
      </c>
      <c r="H20" t="str">
        <f t="shared" si="2"/>
        <v>12</v>
      </c>
      <c r="I20" s="26" t="str">
        <f t="shared" si="3"/>
        <v>2014-12-13</v>
      </c>
      <c r="J20" s="1" t="str">
        <f t="shared" si="4"/>
        <v>13</v>
      </c>
      <c r="K20" s="23" t="str">
        <f t="shared" si="5"/>
        <v>1</v>
      </c>
      <c r="L20" s="28">
        <v>41986</v>
      </c>
      <c r="M20" s="28">
        <v>41986</v>
      </c>
      <c r="N20" s="1">
        <f t="shared" si="6"/>
        <v>6</v>
      </c>
      <c r="O20" s="12" t="s">
        <v>3126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7">
        <v>757</v>
      </c>
      <c r="B21" s="8" t="s">
        <v>2273</v>
      </c>
      <c r="C21" s="13" t="s">
        <v>11</v>
      </c>
      <c r="D21" s="13" t="s">
        <v>2274</v>
      </c>
      <c r="E21" s="13" t="s">
        <v>2275</v>
      </c>
      <c r="F21" s="15" t="str">
        <f t="shared" si="0"/>
        <v>2015</v>
      </c>
      <c r="G21" s="1" t="str">
        <f t="shared" si="1"/>
        <v>2015-4</v>
      </c>
      <c r="H21" t="str">
        <f t="shared" si="2"/>
        <v>4</v>
      </c>
      <c r="I21" s="26" t="str">
        <f t="shared" si="3"/>
        <v>2015-4-22</v>
      </c>
      <c r="J21" s="1" t="str">
        <f t="shared" si="4"/>
        <v>22</v>
      </c>
      <c r="K21" s="23" t="str">
        <f t="shared" si="5"/>
        <v>1</v>
      </c>
      <c r="L21" s="28">
        <v>42116</v>
      </c>
      <c r="M21" s="28">
        <v>42116</v>
      </c>
      <c r="N21" s="1">
        <f t="shared" si="6"/>
        <v>3</v>
      </c>
      <c r="O21" s="12" t="s">
        <v>3131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7">
        <v>767</v>
      </c>
      <c r="B22" s="8" t="s">
        <v>2303</v>
      </c>
      <c r="C22" s="13" t="s">
        <v>11</v>
      </c>
      <c r="D22" s="13" t="s">
        <v>2304</v>
      </c>
      <c r="E22" s="13" t="s">
        <v>2305</v>
      </c>
      <c r="F22" s="15" t="str">
        <f t="shared" si="0"/>
        <v>2015</v>
      </c>
      <c r="G22" s="1" t="str">
        <f t="shared" si="1"/>
        <v>2015-3</v>
      </c>
      <c r="H22" t="str">
        <f t="shared" si="2"/>
        <v>3</v>
      </c>
      <c r="I22" s="26" t="str">
        <f t="shared" si="3"/>
        <v>2015-3-9</v>
      </c>
      <c r="J22" s="1" t="str">
        <f t="shared" si="4"/>
        <v>9</v>
      </c>
      <c r="K22" s="23" t="str">
        <f t="shared" si="5"/>
        <v>1</v>
      </c>
      <c r="L22" s="28">
        <v>42072</v>
      </c>
      <c r="M22" s="28">
        <v>42072</v>
      </c>
      <c r="N22" s="1">
        <f t="shared" si="6"/>
        <v>1</v>
      </c>
      <c r="O22" s="12" t="s">
        <v>3130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7">
        <v>969</v>
      </c>
      <c r="B23" s="8" t="s">
        <v>2906</v>
      </c>
      <c r="C23" s="13" t="s">
        <v>11</v>
      </c>
      <c r="D23" s="13" t="s">
        <v>2907</v>
      </c>
      <c r="E23" s="13" t="s">
        <v>2908</v>
      </c>
      <c r="F23" s="15" t="str">
        <f t="shared" si="0"/>
        <v>2015</v>
      </c>
      <c r="G23" s="1" t="str">
        <f t="shared" si="1"/>
        <v>2015-4</v>
      </c>
      <c r="H23" t="str">
        <f t="shared" si="2"/>
        <v>4</v>
      </c>
      <c r="I23" s="26" t="str">
        <f t="shared" si="3"/>
        <v>2015-4-9</v>
      </c>
      <c r="J23" s="1" t="str">
        <f t="shared" si="4"/>
        <v>9</v>
      </c>
      <c r="K23" s="23" t="str">
        <f t="shared" si="5"/>
        <v>1</v>
      </c>
      <c r="L23" s="28">
        <v>42103</v>
      </c>
      <c r="M23" s="28">
        <v>42103</v>
      </c>
      <c r="N23" s="1">
        <f t="shared" si="6"/>
        <v>4</v>
      </c>
      <c r="O23" s="12" t="s">
        <v>3128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7">
        <v>973</v>
      </c>
      <c r="B24" s="8" t="s">
        <v>2918</v>
      </c>
      <c r="C24" s="13" t="s">
        <v>11</v>
      </c>
      <c r="D24" s="13" t="s">
        <v>2919</v>
      </c>
      <c r="E24" s="13" t="s">
        <v>2920</v>
      </c>
      <c r="F24" s="15" t="str">
        <f t="shared" si="0"/>
        <v>2015</v>
      </c>
      <c r="G24" s="1" t="str">
        <f t="shared" si="1"/>
        <v>2015-4</v>
      </c>
      <c r="H24" t="str">
        <f t="shared" si="2"/>
        <v>4</v>
      </c>
      <c r="I24" s="26" t="str">
        <f t="shared" si="3"/>
        <v>2015-4-20</v>
      </c>
      <c r="J24" s="1" t="str">
        <f t="shared" si="4"/>
        <v>20</v>
      </c>
      <c r="K24" s="23" t="str">
        <f t="shared" si="5"/>
        <v>1</v>
      </c>
      <c r="L24" s="28">
        <v>42114</v>
      </c>
      <c r="M24" s="28">
        <v>42114</v>
      </c>
      <c r="N24" s="1">
        <f t="shared" si="6"/>
        <v>1</v>
      </c>
      <c r="O24" s="12" t="s">
        <v>3130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7">
        <v>28</v>
      </c>
      <c r="B25" s="8" t="s">
        <v>88</v>
      </c>
      <c r="C25" s="13" t="s">
        <v>11</v>
      </c>
      <c r="D25" s="13" t="s">
        <v>89</v>
      </c>
      <c r="E25" s="13" t="s">
        <v>90</v>
      </c>
      <c r="F25" s="15" t="str">
        <f t="shared" si="0"/>
        <v>2014</v>
      </c>
      <c r="G25" s="1" t="str">
        <f t="shared" si="1"/>
        <v>2014-7</v>
      </c>
      <c r="H25" t="str">
        <f t="shared" si="2"/>
        <v>7</v>
      </c>
      <c r="I25" s="26" t="str">
        <f t="shared" si="3"/>
        <v>2014-7-21</v>
      </c>
      <c r="J25" s="1" t="str">
        <f t="shared" si="4"/>
        <v>21</v>
      </c>
      <c r="K25" s="23" t="str">
        <f t="shared" si="5"/>
        <v>10</v>
      </c>
      <c r="L25" s="28">
        <v>41841</v>
      </c>
      <c r="M25" s="28">
        <v>41841</v>
      </c>
      <c r="N25" s="1">
        <f t="shared" si="6"/>
        <v>1</v>
      </c>
      <c r="O25" s="12" t="s">
        <v>3130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7">
        <v>45</v>
      </c>
      <c r="B26" s="8" t="s">
        <v>139</v>
      </c>
      <c r="C26" s="13" t="s">
        <v>11</v>
      </c>
      <c r="D26" s="13" t="s">
        <v>140</v>
      </c>
      <c r="E26" s="13" t="s">
        <v>141</v>
      </c>
      <c r="F26" s="15" t="str">
        <f t="shared" si="0"/>
        <v>2014</v>
      </c>
      <c r="G26" s="1" t="str">
        <f t="shared" si="1"/>
        <v>2014-7</v>
      </c>
      <c r="H26" t="str">
        <f t="shared" si="2"/>
        <v>7</v>
      </c>
      <c r="I26" s="26" t="str">
        <f t="shared" si="3"/>
        <v>2014-7-4</v>
      </c>
      <c r="J26" s="1" t="str">
        <f t="shared" si="4"/>
        <v>4</v>
      </c>
      <c r="K26" s="23" t="str">
        <f t="shared" si="5"/>
        <v>10</v>
      </c>
      <c r="L26" s="28">
        <v>41824</v>
      </c>
      <c r="M26" s="28">
        <v>41824</v>
      </c>
      <c r="N26" s="1">
        <f t="shared" si="6"/>
        <v>5</v>
      </c>
      <c r="O26" s="12" t="s">
        <v>3132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7">
        <v>47</v>
      </c>
      <c r="B27" s="8" t="s">
        <v>145</v>
      </c>
      <c r="C27" s="13" t="s">
        <v>11</v>
      </c>
      <c r="D27" s="13" t="s">
        <v>146</v>
      </c>
      <c r="E27" s="13" t="s">
        <v>147</v>
      </c>
      <c r="F27" s="15" t="str">
        <f t="shared" si="0"/>
        <v>2014</v>
      </c>
      <c r="G27" s="1" t="str">
        <f t="shared" si="1"/>
        <v>2014-7</v>
      </c>
      <c r="H27" t="str">
        <f t="shared" si="2"/>
        <v>7</v>
      </c>
      <c r="I27" s="26" t="str">
        <f t="shared" si="3"/>
        <v>2014-7-16</v>
      </c>
      <c r="J27" s="1" t="str">
        <f t="shared" si="4"/>
        <v>16</v>
      </c>
      <c r="K27" s="23" t="str">
        <f t="shared" si="5"/>
        <v>10</v>
      </c>
      <c r="L27" s="28">
        <v>41836</v>
      </c>
      <c r="M27" s="28">
        <v>41836</v>
      </c>
      <c r="N27" s="1">
        <f t="shared" si="6"/>
        <v>3</v>
      </c>
      <c r="O27" s="12" t="s">
        <v>3131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7">
        <v>61</v>
      </c>
      <c r="B28" s="8" t="s">
        <v>187</v>
      </c>
      <c r="C28" s="13" t="s">
        <v>11</v>
      </c>
      <c r="D28" s="13" t="s">
        <v>188</v>
      </c>
      <c r="E28" s="13" t="s">
        <v>189</v>
      </c>
      <c r="F28" s="15" t="str">
        <f t="shared" si="0"/>
        <v>2014</v>
      </c>
      <c r="G28" s="1" t="str">
        <f t="shared" si="1"/>
        <v>2014-9</v>
      </c>
      <c r="H28" t="str">
        <f t="shared" si="2"/>
        <v>9</v>
      </c>
      <c r="I28" s="26" t="str">
        <f t="shared" si="3"/>
        <v>2014-9-23</v>
      </c>
      <c r="J28" s="1" t="str">
        <f t="shared" si="4"/>
        <v>23</v>
      </c>
      <c r="K28" s="23" t="str">
        <f t="shared" si="5"/>
        <v>10</v>
      </c>
      <c r="L28" s="28">
        <v>41905</v>
      </c>
      <c r="M28" s="28">
        <v>41905</v>
      </c>
      <c r="N28" s="1">
        <f t="shared" si="6"/>
        <v>2</v>
      </c>
      <c r="O28" s="12" t="s">
        <v>3129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7">
        <v>80</v>
      </c>
      <c r="B29" s="8" t="s">
        <v>244</v>
      </c>
      <c r="C29" s="13" t="s">
        <v>11</v>
      </c>
      <c r="D29" s="13" t="s">
        <v>245</v>
      </c>
      <c r="E29" s="13" t="s">
        <v>246</v>
      </c>
      <c r="F29" s="15" t="str">
        <f t="shared" si="0"/>
        <v>2014</v>
      </c>
      <c r="G29" s="1" t="str">
        <f t="shared" si="1"/>
        <v>2014-7</v>
      </c>
      <c r="H29" t="str">
        <f t="shared" si="2"/>
        <v>7</v>
      </c>
      <c r="I29" s="26" t="str">
        <f t="shared" si="3"/>
        <v>2014-7-17</v>
      </c>
      <c r="J29" s="1" t="str">
        <f t="shared" si="4"/>
        <v>17</v>
      </c>
      <c r="K29" s="23" t="str">
        <f t="shared" si="5"/>
        <v>10</v>
      </c>
      <c r="L29" s="28">
        <v>41837</v>
      </c>
      <c r="M29" s="28">
        <v>41837</v>
      </c>
      <c r="N29" s="1">
        <f t="shared" si="6"/>
        <v>4</v>
      </c>
      <c r="O29" s="12" t="s">
        <v>3128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7">
        <v>101</v>
      </c>
      <c r="B30" s="8" t="s">
        <v>307</v>
      </c>
      <c r="C30" s="13" t="s">
        <v>11</v>
      </c>
      <c r="D30" s="13" t="s">
        <v>308</v>
      </c>
      <c r="E30" s="13" t="s">
        <v>309</v>
      </c>
      <c r="F30" s="15" t="str">
        <f t="shared" si="0"/>
        <v>2014</v>
      </c>
      <c r="G30" s="1" t="str">
        <f t="shared" si="1"/>
        <v>2014-10</v>
      </c>
      <c r="H30" t="str">
        <f t="shared" si="2"/>
        <v>10</v>
      </c>
      <c r="I30" s="26" t="str">
        <f t="shared" si="3"/>
        <v>2014-10-2</v>
      </c>
      <c r="J30" s="1" t="str">
        <f t="shared" si="4"/>
        <v>2</v>
      </c>
      <c r="K30" s="23" t="str">
        <f t="shared" si="5"/>
        <v>10</v>
      </c>
      <c r="L30" s="28">
        <v>41914</v>
      </c>
      <c r="M30" s="28">
        <v>41914</v>
      </c>
      <c r="N30" s="1">
        <f t="shared" si="6"/>
        <v>4</v>
      </c>
      <c r="O30" s="12" t="s">
        <v>3128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7">
        <v>104</v>
      </c>
      <c r="B31" s="8" t="s">
        <v>316</v>
      </c>
      <c r="C31" s="13" t="s">
        <v>11</v>
      </c>
      <c r="D31" s="13" t="s">
        <v>317</v>
      </c>
      <c r="E31" s="13" t="s">
        <v>318</v>
      </c>
      <c r="F31" s="15" t="str">
        <f t="shared" si="0"/>
        <v>2014</v>
      </c>
      <c r="G31" s="1" t="str">
        <f t="shared" si="1"/>
        <v>2014-10</v>
      </c>
      <c r="H31" t="str">
        <f t="shared" si="2"/>
        <v>10</v>
      </c>
      <c r="I31" s="26" t="str">
        <f t="shared" si="3"/>
        <v>2014-10-1</v>
      </c>
      <c r="J31" s="1" t="str">
        <f t="shared" si="4"/>
        <v>1</v>
      </c>
      <c r="K31" s="23" t="str">
        <f t="shared" si="5"/>
        <v>10</v>
      </c>
      <c r="L31" s="28">
        <v>41913</v>
      </c>
      <c r="M31" s="28">
        <v>41913</v>
      </c>
      <c r="N31" s="1">
        <f t="shared" si="6"/>
        <v>3</v>
      </c>
      <c r="O31" s="12" t="s">
        <v>3131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7">
        <v>119</v>
      </c>
      <c r="B32" s="8" t="s">
        <v>361</v>
      </c>
      <c r="C32" s="13" t="s">
        <v>11</v>
      </c>
      <c r="D32" s="13" t="s">
        <v>362</v>
      </c>
      <c r="E32" s="13" t="s">
        <v>363</v>
      </c>
      <c r="F32" s="15" t="str">
        <f t="shared" si="0"/>
        <v>2014</v>
      </c>
      <c r="G32" s="1" t="str">
        <f t="shared" si="1"/>
        <v>2014-8</v>
      </c>
      <c r="H32" t="str">
        <f t="shared" si="2"/>
        <v>8</v>
      </c>
      <c r="I32" s="26" t="str">
        <f t="shared" si="3"/>
        <v>2014-8-26</v>
      </c>
      <c r="J32" s="1" t="str">
        <f t="shared" si="4"/>
        <v>26</v>
      </c>
      <c r="K32" s="23" t="str">
        <f t="shared" si="5"/>
        <v>10</v>
      </c>
      <c r="L32" s="28">
        <v>41877</v>
      </c>
      <c r="M32" s="28">
        <v>41877</v>
      </c>
      <c r="N32" s="1">
        <f t="shared" si="6"/>
        <v>2</v>
      </c>
      <c r="O32" s="12" t="s">
        <v>3129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7">
        <v>132</v>
      </c>
      <c r="B33" s="8" t="s">
        <v>400</v>
      </c>
      <c r="C33" s="13" t="s">
        <v>11</v>
      </c>
      <c r="D33" s="13" t="s">
        <v>401</v>
      </c>
      <c r="E33" s="13" t="s">
        <v>402</v>
      </c>
      <c r="F33" s="15" t="str">
        <f t="shared" si="0"/>
        <v>2014</v>
      </c>
      <c r="G33" s="1" t="str">
        <f t="shared" si="1"/>
        <v>2014-7</v>
      </c>
      <c r="H33" t="str">
        <f t="shared" si="2"/>
        <v>7</v>
      </c>
      <c r="I33" s="26" t="str">
        <f t="shared" si="3"/>
        <v>2014-7-28</v>
      </c>
      <c r="J33" s="1" t="str">
        <f t="shared" si="4"/>
        <v>28</v>
      </c>
      <c r="K33" s="23" t="str">
        <f t="shared" si="5"/>
        <v>10</v>
      </c>
      <c r="L33" s="28">
        <v>41848</v>
      </c>
      <c r="M33" s="28">
        <v>41848</v>
      </c>
      <c r="N33" s="1">
        <f t="shared" si="6"/>
        <v>1</v>
      </c>
      <c r="O33" s="12" t="s">
        <v>3130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7">
        <v>174</v>
      </c>
      <c r="B34" s="8" t="s">
        <v>526</v>
      </c>
      <c r="C34" s="13" t="s">
        <v>11</v>
      </c>
      <c r="D34" s="13" t="s">
        <v>527</v>
      </c>
      <c r="E34" s="13" t="s">
        <v>528</v>
      </c>
      <c r="F34" s="15" t="str">
        <f t="shared" si="0"/>
        <v>2014</v>
      </c>
      <c r="G34" s="1" t="str">
        <f t="shared" si="1"/>
        <v>2014-7</v>
      </c>
      <c r="H34" t="str">
        <f t="shared" si="2"/>
        <v>7</v>
      </c>
      <c r="I34" s="26" t="str">
        <f t="shared" si="3"/>
        <v>2014-7-10</v>
      </c>
      <c r="J34" s="1" t="str">
        <f t="shared" si="4"/>
        <v>10</v>
      </c>
      <c r="K34" s="23" t="str">
        <f t="shared" si="5"/>
        <v>10</v>
      </c>
      <c r="L34" s="28">
        <v>41830</v>
      </c>
      <c r="M34" s="28">
        <v>41830</v>
      </c>
      <c r="N34" s="1">
        <f t="shared" si="6"/>
        <v>4</v>
      </c>
      <c r="O34" s="12" t="s">
        <v>3128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7">
        <v>213</v>
      </c>
      <c r="B35" s="8" t="s">
        <v>643</v>
      </c>
      <c r="C35" s="13" t="s">
        <v>11</v>
      </c>
      <c r="D35" s="13" t="s">
        <v>644</v>
      </c>
      <c r="E35" s="13" t="s">
        <v>645</v>
      </c>
      <c r="F35" s="15" t="str">
        <f t="shared" si="0"/>
        <v>2014</v>
      </c>
      <c r="G35" s="1" t="str">
        <f t="shared" si="1"/>
        <v>2014-10</v>
      </c>
      <c r="H35" t="str">
        <f t="shared" si="2"/>
        <v>10</v>
      </c>
      <c r="I35" s="26" t="str">
        <f t="shared" si="3"/>
        <v>2014-10-14</v>
      </c>
      <c r="J35" s="1" t="str">
        <f t="shared" si="4"/>
        <v>14</v>
      </c>
      <c r="K35" s="23" t="str">
        <f t="shared" si="5"/>
        <v>10</v>
      </c>
      <c r="L35" s="28">
        <v>41926</v>
      </c>
      <c r="M35" s="28">
        <v>41926</v>
      </c>
      <c r="N35" s="1">
        <f t="shared" si="6"/>
        <v>2</v>
      </c>
      <c r="O35" s="12" t="s">
        <v>3129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7">
        <v>226</v>
      </c>
      <c r="B36" s="8" t="s">
        <v>682</v>
      </c>
      <c r="C36" s="13" t="s">
        <v>11</v>
      </c>
      <c r="D36" s="13" t="s">
        <v>683</v>
      </c>
      <c r="E36" s="13" t="s">
        <v>684</v>
      </c>
      <c r="F36" s="15" t="str">
        <f t="shared" si="0"/>
        <v>2014</v>
      </c>
      <c r="G36" s="1" t="str">
        <f t="shared" si="1"/>
        <v>2014-10</v>
      </c>
      <c r="H36" t="str">
        <f t="shared" si="2"/>
        <v>10</v>
      </c>
      <c r="I36" s="26" t="str">
        <f t="shared" si="3"/>
        <v>2014-10-14</v>
      </c>
      <c r="J36" s="1" t="str">
        <f t="shared" si="4"/>
        <v>14</v>
      </c>
      <c r="K36" s="23" t="str">
        <f t="shared" si="5"/>
        <v>10</v>
      </c>
      <c r="L36" s="28">
        <v>41926</v>
      </c>
      <c r="M36" s="28">
        <v>41926</v>
      </c>
      <c r="N36" s="1">
        <f t="shared" si="6"/>
        <v>2</v>
      </c>
      <c r="O36" s="12" t="s">
        <v>3129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7">
        <v>282</v>
      </c>
      <c r="B37" s="8" t="s">
        <v>850</v>
      </c>
      <c r="C37" s="13" t="s">
        <v>11</v>
      </c>
      <c r="D37" s="13" t="s">
        <v>851</v>
      </c>
      <c r="E37" s="13" t="s">
        <v>852</v>
      </c>
      <c r="F37" s="15" t="str">
        <f t="shared" si="0"/>
        <v>2014</v>
      </c>
      <c r="G37" s="1" t="str">
        <f t="shared" si="1"/>
        <v>2014-8</v>
      </c>
      <c r="H37" t="str">
        <f t="shared" si="2"/>
        <v>8</v>
      </c>
      <c r="I37" s="26" t="str">
        <f t="shared" si="3"/>
        <v>2014-8-21</v>
      </c>
      <c r="J37" s="1" t="str">
        <f t="shared" si="4"/>
        <v>21</v>
      </c>
      <c r="K37" s="23" t="str">
        <f t="shared" si="5"/>
        <v>10</v>
      </c>
      <c r="L37" s="28">
        <v>41872</v>
      </c>
      <c r="M37" s="28">
        <v>41872</v>
      </c>
      <c r="N37" s="1">
        <f t="shared" si="6"/>
        <v>4</v>
      </c>
      <c r="O37" s="12" t="s">
        <v>3128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7">
        <v>283</v>
      </c>
      <c r="B38" s="8" t="s">
        <v>853</v>
      </c>
      <c r="C38" s="13" t="s">
        <v>11</v>
      </c>
      <c r="D38" s="13" t="s">
        <v>854</v>
      </c>
      <c r="E38" s="13" t="s">
        <v>855</v>
      </c>
      <c r="F38" s="15" t="str">
        <f t="shared" si="0"/>
        <v>2015</v>
      </c>
      <c r="G38" s="1" t="str">
        <f t="shared" si="1"/>
        <v>2015-4</v>
      </c>
      <c r="H38" t="str">
        <f t="shared" si="2"/>
        <v>4</v>
      </c>
      <c r="I38" s="26" t="str">
        <f t="shared" si="3"/>
        <v>2015-4-7</v>
      </c>
      <c r="J38" s="1" t="str">
        <f t="shared" si="4"/>
        <v>7</v>
      </c>
      <c r="K38" s="23" t="str">
        <f t="shared" si="5"/>
        <v>10</v>
      </c>
      <c r="L38" s="28">
        <v>42101</v>
      </c>
      <c r="M38" s="28">
        <v>42101</v>
      </c>
      <c r="N38" s="1">
        <f t="shared" si="6"/>
        <v>2</v>
      </c>
      <c r="O38" s="12" t="s">
        <v>3129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7">
        <v>308</v>
      </c>
      <c r="B39" s="8" t="s">
        <v>928</v>
      </c>
      <c r="C39" s="13" t="s">
        <v>11</v>
      </c>
      <c r="D39" s="13" t="s">
        <v>929</v>
      </c>
      <c r="E39" s="13" t="s">
        <v>930</v>
      </c>
      <c r="F39" s="15" t="str">
        <f t="shared" si="0"/>
        <v>2014</v>
      </c>
      <c r="G39" s="1" t="str">
        <f t="shared" si="1"/>
        <v>2014-9</v>
      </c>
      <c r="H39" t="str">
        <f t="shared" si="2"/>
        <v>9</v>
      </c>
      <c r="I39" s="26" t="str">
        <f t="shared" si="3"/>
        <v>2014-9-19</v>
      </c>
      <c r="J39" s="1" t="str">
        <f t="shared" si="4"/>
        <v>19</v>
      </c>
      <c r="K39" s="23" t="str">
        <f t="shared" si="5"/>
        <v>10</v>
      </c>
      <c r="L39" s="28">
        <v>41901</v>
      </c>
      <c r="M39" s="28">
        <v>41901</v>
      </c>
      <c r="N39" s="1">
        <f t="shared" si="6"/>
        <v>5</v>
      </c>
      <c r="O39" s="12" t="s">
        <v>3132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7">
        <v>319</v>
      </c>
      <c r="B40" s="8" t="s">
        <v>961</v>
      </c>
      <c r="C40" s="13" t="s">
        <v>11</v>
      </c>
      <c r="D40" s="13" t="s">
        <v>962</v>
      </c>
      <c r="E40" s="13" t="s">
        <v>963</v>
      </c>
      <c r="F40" s="15" t="str">
        <f t="shared" si="0"/>
        <v>2014</v>
      </c>
      <c r="G40" s="1" t="str">
        <f t="shared" si="1"/>
        <v>2014-10</v>
      </c>
      <c r="H40" t="str">
        <f t="shared" si="2"/>
        <v>10</v>
      </c>
      <c r="I40" s="26" t="str">
        <f t="shared" si="3"/>
        <v>2014-10-14</v>
      </c>
      <c r="J40" s="1" t="str">
        <f t="shared" si="4"/>
        <v>14</v>
      </c>
      <c r="K40" s="23" t="str">
        <f t="shared" si="5"/>
        <v>10</v>
      </c>
      <c r="L40" s="28">
        <v>41926</v>
      </c>
      <c r="M40" s="28">
        <v>41926</v>
      </c>
      <c r="N40" s="1">
        <f t="shared" si="6"/>
        <v>2</v>
      </c>
      <c r="O40" s="12" t="s">
        <v>3129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7">
        <v>358</v>
      </c>
      <c r="B41" s="8" t="s">
        <v>1078</v>
      </c>
      <c r="C41" s="13" t="s">
        <v>11</v>
      </c>
      <c r="D41" s="13" t="s">
        <v>1079</v>
      </c>
      <c r="E41" s="13" t="s">
        <v>1080</v>
      </c>
      <c r="F41" s="15" t="str">
        <f t="shared" si="0"/>
        <v>2014</v>
      </c>
      <c r="G41" s="1" t="str">
        <f t="shared" si="1"/>
        <v>2014-11</v>
      </c>
      <c r="H41" t="str">
        <f t="shared" si="2"/>
        <v>11</v>
      </c>
      <c r="I41" s="26" t="str">
        <f t="shared" si="3"/>
        <v>2014-11-20</v>
      </c>
      <c r="J41" s="1" t="str">
        <f t="shared" si="4"/>
        <v>20</v>
      </c>
      <c r="K41" s="23" t="str">
        <f t="shared" si="5"/>
        <v>10</v>
      </c>
      <c r="L41" s="28">
        <v>41963</v>
      </c>
      <c r="M41" s="28">
        <v>41963</v>
      </c>
      <c r="N41" s="1">
        <f t="shared" si="6"/>
        <v>4</v>
      </c>
      <c r="O41" s="12" t="s">
        <v>3128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7">
        <v>365</v>
      </c>
      <c r="B42" s="8" t="s">
        <v>1099</v>
      </c>
      <c r="C42" s="13" t="s">
        <v>11</v>
      </c>
      <c r="D42" s="13" t="s">
        <v>1100</v>
      </c>
      <c r="E42" s="13" t="s">
        <v>1101</v>
      </c>
      <c r="F42" s="15" t="str">
        <f t="shared" si="0"/>
        <v>2014</v>
      </c>
      <c r="G42" s="1" t="str">
        <f t="shared" si="1"/>
        <v>2014-11</v>
      </c>
      <c r="H42" t="str">
        <f t="shared" si="2"/>
        <v>11</v>
      </c>
      <c r="I42" s="26" t="str">
        <f t="shared" si="3"/>
        <v>2014-11-26</v>
      </c>
      <c r="J42" s="1" t="str">
        <f t="shared" si="4"/>
        <v>26</v>
      </c>
      <c r="K42" s="23" t="str">
        <f t="shared" si="5"/>
        <v>10</v>
      </c>
      <c r="L42" s="28">
        <v>41969</v>
      </c>
      <c r="M42" s="28">
        <v>41969</v>
      </c>
      <c r="N42" s="1">
        <f t="shared" si="6"/>
        <v>3</v>
      </c>
      <c r="O42" s="12" t="s">
        <v>3131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7">
        <v>395</v>
      </c>
      <c r="B43" s="8" t="s">
        <v>1188</v>
      </c>
      <c r="C43" s="13" t="s">
        <v>11</v>
      </c>
      <c r="D43" s="13" t="s">
        <v>1189</v>
      </c>
      <c r="E43" s="13" t="s">
        <v>1190</v>
      </c>
      <c r="F43" s="15" t="str">
        <f t="shared" si="0"/>
        <v>2014</v>
      </c>
      <c r="G43" s="1" t="str">
        <f t="shared" si="1"/>
        <v>2014-11</v>
      </c>
      <c r="H43" t="str">
        <f t="shared" si="2"/>
        <v>11</v>
      </c>
      <c r="I43" s="26" t="str">
        <f t="shared" si="3"/>
        <v>2014-11-3</v>
      </c>
      <c r="J43" s="1" t="str">
        <f t="shared" si="4"/>
        <v>3</v>
      </c>
      <c r="K43" s="23" t="str">
        <f t="shared" si="5"/>
        <v>10</v>
      </c>
      <c r="L43" s="28">
        <v>41946</v>
      </c>
      <c r="M43" s="28">
        <v>41946</v>
      </c>
      <c r="N43" s="1">
        <f t="shared" si="6"/>
        <v>1</v>
      </c>
      <c r="O43" s="12" t="s">
        <v>3130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7">
        <v>445</v>
      </c>
      <c r="B44" s="8" t="s">
        <v>1338</v>
      </c>
      <c r="C44" s="13" t="s">
        <v>11</v>
      </c>
      <c r="D44" s="13" t="s">
        <v>1339</v>
      </c>
      <c r="E44" s="13" t="s">
        <v>1340</v>
      </c>
      <c r="F44" s="15" t="str">
        <f t="shared" si="0"/>
        <v>2014</v>
      </c>
      <c r="G44" s="1" t="str">
        <f t="shared" si="1"/>
        <v>2014-12</v>
      </c>
      <c r="H44" t="str">
        <f t="shared" si="2"/>
        <v>12</v>
      </c>
      <c r="I44" s="26" t="str">
        <f t="shared" si="3"/>
        <v>2014-12-18</v>
      </c>
      <c r="J44" s="1" t="str">
        <f t="shared" si="4"/>
        <v>18</v>
      </c>
      <c r="K44" s="23" t="str">
        <f t="shared" si="5"/>
        <v>10</v>
      </c>
      <c r="L44" s="28">
        <v>41991</v>
      </c>
      <c r="M44" s="28">
        <v>41991</v>
      </c>
      <c r="N44" s="1">
        <f t="shared" si="6"/>
        <v>4</v>
      </c>
      <c r="O44" s="12" t="s">
        <v>3128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7">
        <v>463</v>
      </c>
      <c r="B45" s="8" t="s">
        <v>1391</v>
      </c>
      <c r="C45" s="13" t="s">
        <v>11</v>
      </c>
      <c r="D45" s="13" t="s">
        <v>1392</v>
      </c>
      <c r="E45" s="13" t="s">
        <v>1393</v>
      </c>
      <c r="F45" s="15" t="str">
        <f t="shared" si="0"/>
        <v>2014</v>
      </c>
      <c r="G45" s="1" t="str">
        <f t="shared" si="1"/>
        <v>2014-11</v>
      </c>
      <c r="H45" t="str">
        <f t="shared" si="2"/>
        <v>11</v>
      </c>
      <c r="I45" s="26" t="str">
        <f t="shared" si="3"/>
        <v>2014-11-8</v>
      </c>
      <c r="J45" s="1" t="str">
        <f t="shared" si="4"/>
        <v>8</v>
      </c>
      <c r="K45" s="23" t="str">
        <f t="shared" si="5"/>
        <v>10</v>
      </c>
      <c r="L45" s="28">
        <v>41951</v>
      </c>
      <c r="M45" s="28">
        <v>41951</v>
      </c>
      <c r="N45" s="1">
        <f t="shared" si="6"/>
        <v>6</v>
      </c>
      <c r="O45" s="12" t="s">
        <v>3126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7">
        <v>469</v>
      </c>
      <c r="B46" s="8" t="s">
        <v>1409</v>
      </c>
      <c r="C46" s="13" t="s">
        <v>11</v>
      </c>
      <c r="D46" s="13" t="s">
        <v>1410</v>
      </c>
      <c r="E46" s="13" t="s">
        <v>1411</v>
      </c>
      <c r="F46" s="15" t="str">
        <f t="shared" si="0"/>
        <v>2014</v>
      </c>
      <c r="G46" s="1" t="str">
        <f t="shared" si="1"/>
        <v>2014-10</v>
      </c>
      <c r="H46" t="str">
        <f t="shared" si="2"/>
        <v>10</v>
      </c>
      <c r="I46" s="26" t="str">
        <f t="shared" si="3"/>
        <v>2014-10-14</v>
      </c>
      <c r="J46" s="1" t="str">
        <f t="shared" si="4"/>
        <v>14</v>
      </c>
      <c r="K46" s="23" t="str">
        <f t="shared" si="5"/>
        <v>10</v>
      </c>
      <c r="L46" s="28">
        <v>41926</v>
      </c>
      <c r="M46" s="28">
        <v>41926</v>
      </c>
      <c r="N46" s="1">
        <f t="shared" si="6"/>
        <v>2</v>
      </c>
      <c r="O46" s="12" t="s">
        <v>3129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7">
        <v>478</v>
      </c>
      <c r="B47" s="8" t="s">
        <v>1436</v>
      </c>
      <c r="C47" s="13" t="s">
        <v>11</v>
      </c>
      <c r="D47" s="13" t="s">
        <v>1437</v>
      </c>
      <c r="E47" s="13" t="s">
        <v>1438</v>
      </c>
      <c r="F47" s="15" t="str">
        <f t="shared" si="0"/>
        <v>2014</v>
      </c>
      <c r="G47" s="1" t="str">
        <f t="shared" si="1"/>
        <v>2014-11</v>
      </c>
      <c r="H47" t="str">
        <f t="shared" si="2"/>
        <v>11</v>
      </c>
      <c r="I47" s="26" t="str">
        <f t="shared" si="3"/>
        <v>2014-11-30</v>
      </c>
      <c r="J47" s="1" t="str">
        <f t="shared" si="4"/>
        <v>30</v>
      </c>
      <c r="K47" s="23" t="str">
        <f t="shared" si="5"/>
        <v>10</v>
      </c>
      <c r="L47" s="28">
        <v>41973</v>
      </c>
      <c r="M47" s="28">
        <v>41973</v>
      </c>
      <c r="N47" s="1">
        <f t="shared" si="6"/>
        <v>7</v>
      </c>
      <c r="O47" s="12" t="s">
        <v>3127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7">
        <v>482</v>
      </c>
      <c r="B48" s="8" t="s">
        <v>1448</v>
      </c>
      <c r="C48" s="13" t="s">
        <v>11</v>
      </c>
      <c r="D48" s="13" t="s">
        <v>1449</v>
      </c>
      <c r="E48" s="13" t="s">
        <v>1450</v>
      </c>
      <c r="F48" s="15" t="str">
        <f t="shared" si="0"/>
        <v>2014</v>
      </c>
      <c r="G48" s="1" t="str">
        <f t="shared" si="1"/>
        <v>2014-11</v>
      </c>
      <c r="H48" t="str">
        <f t="shared" si="2"/>
        <v>11</v>
      </c>
      <c r="I48" s="26" t="str">
        <f t="shared" si="3"/>
        <v>2014-11-18</v>
      </c>
      <c r="J48" s="1" t="str">
        <f t="shared" si="4"/>
        <v>18</v>
      </c>
      <c r="K48" s="23" t="str">
        <f t="shared" si="5"/>
        <v>10</v>
      </c>
      <c r="L48" s="28">
        <v>41961</v>
      </c>
      <c r="M48" s="28">
        <v>41961</v>
      </c>
      <c r="N48" s="1">
        <f t="shared" si="6"/>
        <v>2</v>
      </c>
      <c r="O48" s="12" t="s">
        <v>3129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7">
        <v>483</v>
      </c>
      <c r="B49" s="8" t="s">
        <v>1451</v>
      </c>
      <c r="C49" s="13" t="s">
        <v>11</v>
      </c>
      <c r="D49" s="13" t="s">
        <v>1452</v>
      </c>
      <c r="E49" s="13" t="s">
        <v>1453</v>
      </c>
      <c r="F49" s="15" t="str">
        <f t="shared" si="0"/>
        <v>2014</v>
      </c>
      <c r="G49" s="1" t="str">
        <f t="shared" si="1"/>
        <v>2014-12</v>
      </c>
      <c r="H49" t="str">
        <f t="shared" si="2"/>
        <v>12</v>
      </c>
      <c r="I49" s="26" t="str">
        <f t="shared" si="3"/>
        <v>2014-12-10</v>
      </c>
      <c r="J49" s="1" t="str">
        <f t="shared" si="4"/>
        <v>10</v>
      </c>
      <c r="K49" s="23" t="str">
        <f t="shared" si="5"/>
        <v>10</v>
      </c>
      <c r="L49" s="28">
        <v>41983</v>
      </c>
      <c r="M49" s="28">
        <v>41983</v>
      </c>
      <c r="N49" s="1">
        <f t="shared" si="6"/>
        <v>3</v>
      </c>
      <c r="O49" s="12" t="s">
        <v>3131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7">
        <v>488</v>
      </c>
      <c r="B50" s="8" t="s">
        <v>1466</v>
      </c>
      <c r="C50" s="13" t="s">
        <v>11</v>
      </c>
      <c r="D50" s="13" t="s">
        <v>1467</v>
      </c>
      <c r="E50" s="13" t="s">
        <v>1468</v>
      </c>
      <c r="F50" s="15" t="str">
        <f t="shared" si="0"/>
        <v>2015</v>
      </c>
      <c r="G50" s="1" t="str">
        <f t="shared" si="1"/>
        <v>2015-1</v>
      </c>
      <c r="H50" t="str">
        <f t="shared" si="2"/>
        <v>1</v>
      </c>
      <c r="I50" s="26" t="str">
        <f t="shared" si="3"/>
        <v>2015-1-8</v>
      </c>
      <c r="J50" s="1" t="str">
        <f t="shared" si="4"/>
        <v>8</v>
      </c>
      <c r="K50" s="23" t="str">
        <f t="shared" si="5"/>
        <v>10</v>
      </c>
      <c r="L50" s="28">
        <v>42012</v>
      </c>
      <c r="M50" s="28">
        <v>42012</v>
      </c>
      <c r="N50" s="1">
        <f t="shared" si="6"/>
        <v>4</v>
      </c>
      <c r="O50" s="12" t="s">
        <v>3128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7">
        <v>490</v>
      </c>
      <c r="B51" s="8" t="s">
        <v>1472</v>
      </c>
      <c r="C51" s="13" t="s">
        <v>11</v>
      </c>
      <c r="D51" s="13" t="s">
        <v>1473</v>
      </c>
      <c r="E51" s="13" t="s">
        <v>1474</v>
      </c>
      <c r="F51" s="15" t="str">
        <f t="shared" si="0"/>
        <v>2014</v>
      </c>
      <c r="G51" s="1" t="str">
        <f t="shared" si="1"/>
        <v>2014-9</v>
      </c>
      <c r="H51" t="str">
        <f t="shared" si="2"/>
        <v>9</v>
      </c>
      <c r="I51" s="26" t="str">
        <f t="shared" si="3"/>
        <v>2014-9-27</v>
      </c>
      <c r="J51" s="1" t="str">
        <f t="shared" si="4"/>
        <v>27</v>
      </c>
      <c r="K51" s="23" t="str">
        <f t="shared" si="5"/>
        <v>10</v>
      </c>
      <c r="L51" s="28">
        <v>41909</v>
      </c>
      <c r="M51" s="28">
        <v>41909</v>
      </c>
      <c r="N51" s="1">
        <f t="shared" si="6"/>
        <v>6</v>
      </c>
      <c r="O51" s="12" t="s">
        <v>3126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7">
        <v>496</v>
      </c>
      <c r="B52" s="8" t="s">
        <v>1490</v>
      </c>
      <c r="C52" s="13" t="s">
        <v>11</v>
      </c>
      <c r="D52" s="13" t="s">
        <v>1491</v>
      </c>
      <c r="E52" s="13" t="s">
        <v>1492</v>
      </c>
      <c r="F52" s="15" t="str">
        <f t="shared" si="0"/>
        <v>2014</v>
      </c>
      <c r="G52" s="1" t="str">
        <f t="shared" si="1"/>
        <v>2014-11</v>
      </c>
      <c r="H52" t="str">
        <f t="shared" si="2"/>
        <v>11</v>
      </c>
      <c r="I52" s="26" t="str">
        <f t="shared" si="3"/>
        <v>2014-11-14</v>
      </c>
      <c r="J52" s="1" t="str">
        <f t="shared" si="4"/>
        <v>14</v>
      </c>
      <c r="K52" s="23" t="str">
        <f t="shared" si="5"/>
        <v>10</v>
      </c>
      <c r="L52" s="28">
        <v>41957</v>
      </c>
      <c r="M52" s="28">
        <v>41957</v>
      </c>
      <c r="N52" s="1">
        <f t="shared" si="6"/>
        <v>5</v>
      </c>
      <c r="O52" s="12" t="s">
        <v>3132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7">
        <v>562</v>
      </c>
      <c r="B53" s="8" t="s">
        <v>1688</v>
      </c>
      <c r="C53" s="13" t="s">
        <v>11</v>
      </c>
      <c r="D53" s="13" t="s">
        <v>1689</v>
      </c>
      <c r="E53" s="13" t="s">
        <v>1690</v>
      </c>
      <c r="F53" s="15" t="str">
        <f t="shared" si="0"/>
        <v>2014</v>
      </c>
      <c r="G53" s="1" t="str">
        <f t="shared" si="1"/>
        <v>2014-10</v>
      </c>
      <c r="H53" t="str">
        <f t="shared" si="2"/>
        <v>10</v>
      </c>
      <c r="I53" s="26" t="str">
        <f t="shared" si="3"/>
        <v>2014-10-24</v>
      </c>
      <c r="J53" s="1" t="str">
        <f t="shared" si="4"/>
        <v>24</v>
      </c>
      <c r="K53" s="23" t="str">
        <f t="shared" si="5"/>
        <v>10</v>
      </c>
      <c r="L53" s="28">
        <v>41936</v>
      </c>
      <c r="M53" s="28">
        <v>41936</v>
      </c>
      <c r="N53" s="1">
        <f t="shared" si="6"/>
        <v>5</v>
      </c>
      <c r="O53" s="12" t="s">
        <v>3132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7">
        <v>567</v>
      </c>
      <c r="B54" s="8" t="s">
        <v>1703</v>
      </c>
      <c r="C54" s="13" t="s">
        <v>11</v>
      </c>
      <c r="D54" s="13" t="s">
        <v>1704</v>
      </c>
      <c r="E54" s="13" t="s">
        <v>1705</v>
      </c>
      <c r="F54" s="15" t="str">
        <f t="shared" si="0"/>
        <v>2014</v>
      </c>
      <c r="G54" s="1" t="str">
        <f t="shared" si="1"/>
        <v>2014-11</v>
      </c>
      <c r="H54" t="str">
        <f t="shared" si="2"/>
        <v>11</v>
      </c>
      <c r="I54" s="26" t="str">
        <f t="shared" si="3"/>
        <v>2014-11-22</v>
      </c>
      <c r="J54" s="1" t="str">
        <f t="shared" si="4"/>
        <v>22</v>
      </c>
      <c r="K54" s="23" t="str">
        <f t="shared" si="5"/>
        <v>10</v>
      </c>
      <c r="L54" s="28">
        <v>41965</v>
      </c>
      <c r="M54" s="28">
        <v>41965</v>
      </c>
      <c r="N54" s="1">
        <f t="shared" si="6"/>
        <v>6</v>
      </c>
      <c r="O54" s="12" t="s">
        <v>3126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7">
        <v>572</v>
      </c>
      <c r="B55" s="8" t="s">
        <v>1718</v>
      </c>
      <c r="C55" s="13" t="s">
        <v>11</v>
      </c>
      <c r="D55" s="13" t="s">
        <v>1719</v>
      </c>
      <c r="E55" s="13" t="s">
        <v>1720</v>
      </c>
      <c r="F55" s="15" t="str">
        <f t="shared" si="0"/>
        <v>2014</v>
      </c>
      <c r="G55" s="1" t="str">
        <f t="shared" si="1"/>
        <v>2014-9</v>
      </c>
      <c r="H55" t="str">
        <f t="shared" si="2"/>
        <v>9</v>
      </c>
      <c r="I55" s="26" t="str">
        <f t="shared" si="3"/>
        <v>2014-9-16</v>
      </c>
      <c r="J55" s="1" t="str">
        <f t="shared" si="4"/>
        <v>16</v>
      </c>
      <c r="K55" s="23" t="str">
        <f t="shared" si="5"/>
        <v>10</v>
      </c>
      <c r="L55" s="28">
        <v>41898</v>
      </c>
      <c r="M55" s="28">
        <v>41898</v>
      </c>
      <c r="N55" s="1">
        <f t="shared" si="6"/>
        <v>2</v>
      </c>
      <c r="O55" s="12" t="s">
        <v>3129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7">
        <v>576</v>
      </c>
      <c r="B56" s="8" t="s">
        <v>1730</v>
      </c>
      <c r="C56" s="13" t="s">
        <v>11</v>
      </c>
      <c r="D56" s="13" t="s">
        <v>1731</v>
      </c>
      <c r="E56" s="13" t="s">
        <v>1732</v>
      </c>
      <c r="F56" s="15" t="str">
        <f t="shared" si="0"/>
        <v>2014</v>
      </c>
      <c r="G56" s="1" t="str">
        <f t="shared" si="1"/>
        <v>2014-9</v>
      </c>
      <c r="H56" t="str">
        <f t="shared" si="2"/>
        <v>9</v>
      </c>
      <c r="I56" s="26" t="str">
        <f t="shared" si="3"/>
        <v>2014-9-29</v>
      </c>
      <c r="J56" s="1" t="str">
        <f t="shared" si="4"/>
        <v>29</v>
      </c>
      <c r="K56" s="23" t="str">
        <f t="shared" si="5"/>
        <v>10</v>
      </c>
      <c r="L56" s="28">
        <v>41911</v>
      </c>
      <c r="M56" s="28">
        <v>41911</v>
      </c>
      <c r="N56" s="1">
        <f t="shared" si="6"/>
        <v>1</v>
      </c>
      <c r="O56" s="12" t="s">
        <v>3130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7">
        <v>577</v>
      </c>
      <c r="B57" s="8" t="s">
        <v>1733</v>
      </c>
      <c r="C57" s="13" t="s">
        <v>11</v>
      </c>
      <c r="D57" s="13" t="s">
        <v>1734</v>
      </c>
      <c r="E57" s="13" t="s">
        <v>1735</v>
      </c>
      <c r="F57" s="15" t="str">
        <f t="shared" si="0"/>
        <v>2015</v>
      </c>
      <c r="G57" s="1" t="str">
        <f t="shared" si="1"/>
        <v>2015-1</v>
      </c>
      <c r="H57" t="str">
        <f t="shared" si="2"/>
        <v>1</v>
      </c>
      <c r="I57" s="26" t="str">
        <f t="shared" si="3"/>
        <v>2015-1-24</v>
      </c>
      <c r="J57" s="1" t="str">
        <f t="shared" si="4"/>
        <v>24</v>
      </c>
      <c r="K57" s="23" t="str">
        <f t="shared" si="5"/>
        <v>10</v>
      </c>
      <c r="L57" s="28">
        <v>42028</v>
      </c>
      <c r="M57" s="28">
        <v>42028</v>
      </c>
      <c r="N57" s="1">
        <f t="shared" si="6"/>
        <v>6</v>
      </c>
      <c r="O57" s="12" t="s">
        <v>3126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7">
        <v>598</v>
      </c>
      <c r="B58" s="8" t="s">
        <v>1796</v>
      </c>
      <c r="C58" s="13" t="s">
        <v>11</v>
      </c>
      <c r="D58" s="13" t="s">
        <v>1797</v>
      </c>
      <c r="E58" s="13" t="s">
        <v>1798</v>
      </c>
      <c r="F58" s="15" t="str">
        <f t="shared" si="0"/>
        <v>2015</v>
      </c>
      <c r="G58" s="1" t="str">
        <f t="shared" si="1"/>
        <v>2015-1</v>
      </c>
      <c r="H58" t="str">
        <f t="shared" si="2"/>
        <v>1</v>
      </c>
      <c r="I58" s="26" t="str">
        <f t="shared" si="3"/>
        <v>2015-1-26</v>
      </c>
      <c r="J58" s="1" t="str">
        <f t="shared" si="4"/>
        <v>26</v>
      </c>
      <c r="K58" s="23" t="str">
        <f t="shared" si="5"/>
        <v>10</v>
      </c>
      <c r="L58" s="28">
        <v>42030</v>
      </c>
      <c r="M58" s="28">
        <v>42030</v>
      </c>
      <c r="N58" s="1">
        <f t="shared" si="6"/>
        <v>1</v>
      </c>
      <c r="O58" s="12" t="s">
        <v>3130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7">
        <v>645</v>
      </c>
      <c r="B59" s="8" t="s">
        <v>1937</v>
      </c>
      <c r="C59" s="13" t="s">
        <v>11</v>
      </c>
      <c r="D59" s="13" t="s">
        <v>1938</v>
      </c>
      <c r="E59" s="13" t="s">
        <v>1939</v>
      </c>
      <c r="F59" s="15" t="str">
        <f t="shared" si="0"/>
        <v>2014</v>
      </c>
      <c r="G59" s="1" t="str">
        <f t="shared" si="1"/>
        <v>2014-12</v>
      </c>
      <c r="H59" t="str">
        <f t="shared" si="2"/>
        <v>12</v>
      </c>
      <c r="I59" s="26" t="str">
        <f t="shared" si="3"/>
        <v>2014-12-20</v>
      </c>
      <c r="J59" s="1" t="str">
        <f t="shared" si="4"/>
        <v>20</v>
      </c>
      <c r="K59" s="23" t="str">
        <f t="shared" si="5"/>
        <v>10</v>
      </c>
      <c r="L59" s="28">
        <v>41993</v>
      </c>
      <c r="M59" s="28">
        <v>41993</v>
      </c>
      <c r="N59" s="1">
        <f t="shared" si="6"/>
        <v>6</v>
      </c>
      <c r="O59" s="12" t="s">
        <v>3126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7">
        <v>746</v>
      </c>
      <c r="B60" s="8" t="s">
        <v>2240</v>
      </c>
      <c r="C60" s="13" t="s">
        <v>11</v>
      </c>
      <c r="D60" s="13" t="s">
        <v>2241</v>
      </c>
      <c r="E60" s="13" t="s">
        <v>2242</v>
      </c>
      <c r="F60" s="15" t="str">
        <f t="shared" si="0"/>
        <v>2015</v>
      </c>
      <c r="G60" s="1" t="str">
        <f t="shared" si="1"/>
        <v>2015-2</v>
      </c>
      <c r="H60" t="str">
        <f t="shared" si="2"/>
        <v>2</v>
      </c>
      <c r="I60" s="26" t="str">
        <f t="shared" si="3"/>
        <v>2015-2-3</v>
      </c>
      <c r="J60" s="1" t="str">
        <f t="shared" si="4"/>
        <v>3</v>
      </c>
      <c r="K60" s="23" t="str">
        <f t="shared" si="5"/>
        <v>10</v>
      </c>
      <c r="L60" s="28">
        <v>42038</v>
      </c>
      <c r="M60" s="28">
        <v>42038</v>
      </c>
      <c r="N60" s="1">
        <f t="shared" si="6"/>
        <v>2</v>
      </c>
      <c r="O60" s="12" t="s">
        <v>3129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7">
        <v>759</v>
      </c>
      <c r="B61" s="8" t="s">
        <v>2279</v>
      </c>
      <c r="C61" s="13" t="s">
        <v>11</v>
      </c>
      <c r="D61" s="13" t="s">
        <v>2280</v>
      </c>
      <c r="E61" s="13" t="s">
        <v>2281</v>
      </c>
      <c r="F61" s="15" t="str">
        <f t="shared" si="0"/>
        <v>2015</v>
      </c>
      <c r="G61" s="1" t="str">
        <f t="shared" si="1"/>
        <v>2015-4</v>
      </c>
      <c r="H61" t="str">
        <f t="shared" si="2"/>
        <v>4</v>
      </c>
      <c r="I61" s="26" t="str">
        <f t="shared" si="3"/>
        <v>2015-4-2</v>
      </c>
      <c r="J61" s="1" t="str">
        <f t="shared" si="4"/>
        <v>2</v>
      </c>
      <c r="K61" s="23" t="str">
        <f t="shared" si="5"/>
        <v>10</v>
      </c>
      <c r="L61" s="28">
        <v>42096</v>
      </c>
      <c r="M61" s="28">
        <v>42096</v>
      </c>
      <c r="N61" s="1">
        <f t="shared" si="6"/>
        <v>4</v>
      </c>
      <c r="O61" s="12" t="s">
        <v>3128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7">
        <v>769</v>
      </c>
      <c r="B62" s="8" t="s">
        <v>2309</v>
      </c>
      <c r="C62" s="13" t="s">
        <v>11</v>
      </c>
      <c r="D62" s="13" t="s">
        <v>2310</v>
      </c>
      <c r="E62" s="13" t="s">
        <v>2311</v>
      </c>
      <c r="F62" s="15" t="str">
        <f t="shared" si="0"/>
        <v>2015</v>
      </c>
      <c r="G62" s="1" t="str">
        <f t="shared" si="1"/>
        <v>2015-4</v>
      </c>
      <c r="H62" t="str">
        <f t="shared" si="2"/>
        <v>4</v>
      </c>
      <c r="I62" s="26" t="str">
        <f t="shared" si="3"/>
        <v>2015-4-13</v>
      </c>
      <c r="J62" s="1" t="str">
        <f t="shared" si="4"/>
        <v>13</v>
      </c>
      <c r="K62" s="23" t="str">
        <f t="shared" si="5"/>
        <v>10</v>
      </c>
      <c r="L62" s="28">
        <v>42107</v>
      </c>
      <c r="M62" s="28">
        <v>42107</v>
      </c>
      <c r="N62" s="1">
        <f t="shared" si="6"/>
        <v>1</v>
      </c>
      <c r="O62" s="12" t="s">
        <v>3130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7">
        <v>810</v>
      </c>
      <c r="B63" s="8" t="s">
        <v>2432</v>
      </c>
      <c r="C63" s="13" t="s">
        <v>11</v>
      </c>
      <c r="D63" s="13" t="s">
        <v>2433</v>
      </c>
      <c r="E63" s="13" t="s">
        <v>2434</v>
      </c>
      <c r="F63" s="15" t="str">
        <f t="shared" si="0"/>
        <v>2015</v>
      </c>
      <c r="G63" s="1" t="str">
        <f t="shared" si="1"/>
        <v>2015-4</v>
      </c>
      <c r="H63" t="str">
        <f t="shared" si="2"/>
        <v>4</v>
      </c>
      <c r="I63" s="26" t="str">
        <f t="shared" si="3"/>
        <v>2015-4-26</v>
      </c>
      <c r="J63" s="1" t="str">
        <f t="shared" si="4"/>
        <v>26</v>
      </c>
      <c r="K63" s="23" t="str">
        <f t="shared" si="5"/>
        <v>10</v>
      </c>
      <c r="L63" s="28">
        <v>42120</v>
      </c>
      <c r="M63" s="28">
        <v>42120</v>
      </c>
      <c r="N63" s="1">
        <f t="shared" si="6"/>
        <v>7</v>
      </c>
      <c r="O63" s="12" t="s">
        <v>3127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7">
        <v>862</v>
      </c>
      <c r="B64" s="8" t="s">
        <v>2587</v>
      </c>
      <c r="C64" s="13" t="s">
        <v>11</v>
      </c>
      <c r="D64" s="13" t="s">
        <v>2588</v>
      </c>
      <c r="E64" s="13" t="s">
        <v>2589</v>
      </c>
      <c r="F64" s="15" t="str">
        <f t="shared" si="0"/>
        <v>2015</v>
      </c>
      <c r="G64" s="1" t="str">
        <f t="shared" si="1"/>
        <v>2015-2</v>
      </c>
      <c r="H64" t="str">
        <f t="shared" si="2"/>
        <v>2</v>
      </c>
      <c r="I64" s="26" t="str">
        <f t="shared" si="3"/>
        <v>2015-2-11</v>
      </c>
      <c r="J64" s="1" t="str">
        <f t="shared" si="4"/>
        <v>11</v>
      </c>
      <c r="K64" s="23" t="str">
        <f t="shared" si="5"/>
        <v>10</v>
      </c>
      <c r="L64" s="28">
        <v>42046</v>
      </c>
      <c r="M64" s="28">
        <v>42046</v>
      </c>
      <c r="N64" s="1">
        <f t="shared" si="6"/>
        <v>3</v>
      </c>
      <c r="O64" s="12" t="s">
        <v>3131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7">
        <v>866</v>
      </c>
      <c r="B65" s="8" t="s">
        <v>2599</v>
      </c>
      <c r="C65" s="13" t="s">
        <v>11</v>
      </c>
      <c r="D65" s="13" t="s">
        <v>2600</v>
      </c>
      <c r="E65" s="13" t="s">
        <v>2601</v>
      </c>
      <c r="F65" s="15" t="str">
        <f t="shared" si="0"/>
        <v>2015</v>
      </c>
      <c r="G65" s="1" t="str">
        <f t="shared" si="1"/>
        <v>2015-3</v>
      </c>
      <c r="H65" t="str">
        <f t="shared" si="2"/>
        <v>3</v>
      </c>
      <c r="I65" s="26" t="str">
        <f t="shared" si="3"/>
        <v>2015-3-10</v>
      </c>
      <c r="J65" s="1" t="str">
        <f t="shared" si="4"/>
        <v>10</v>
      </c>
      <c r="K65" s="23" t="str">
        <f t="shared" si="5"/>
        <v>10</v>
      </c>
      <c r="L65" s="28">
        <v>42073</v>
      </c>
      <c r="M65" s="28">
        <v>42073</v>
      </c>
      <c r="N65" s="1">
        <f t="shared" si="6"/>
        <v>2</v>
      </c>
      <c r="O65" s="12" t="s">
        <v>3129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7">
        <v>889</v>
      </c>
      <c r="B66" s="8" t="s">
        <v>2668</v>
      </c>
      <c r="C66" s="13" t="s">
        <v>11</v>
      </c>
      <c r="D66" s="13" t="s">
        <v>2669</v>
      </c>
      <c r="E66" s="13" t="s">
        <v>2670</v>
      </c>
      <c r="F66" s="15" t="str">
        <f t="shared" ref="F66:F129" si="7">LEFT(E66,FIND("-",E66,1)-1)</f>
        <v>2015</v>
      </c>
      <c r="G66" s="1" t="str">
        <f t="shared" ref="G66:G129" si="8">LEFT(E66,FIND("-",E66,6)-1)</f>
        <v>2015-3</v>
      </c>
      <c r="H66" t="str">
        <f t="shared" ref="H66:H129" si="9">MID(G66,FIND("-",G66,1)+1,2)</f>
        <v>3</v>
      </c>
      <c r="I66" s="26" t="str">
        <f t="shared" ref="I66:I129" si="10">LEFT(E66,FIND(" ",E66,6)-1)</f>
        <v>2015-3-17</v>
      </c>
      <c r="J66" s="1" t="str">
        <f t="shared" ref="J66:J129" si="11">MID(I66,FIND("-",I66,6)+1,2)</f>
        <v>17</v>
      </c>
      <c r="K66" s="23" t="str">
        <f t="shared" ref="K66:K129" si="12">MID(E66,FIND(" ",E66,1)+1,FIND(":",E66,1)-FIND(" ",E66,1)+1-2)</f>
        <v>10</v>
      </c>
      <c r="L66" s="28">
        <v>42080</v>
      </c>
      <c r="M66" s="28">
        <v>42080</v>
      </c>
      <c r="N66" s="1">
        <f t="shared" si="6"/>
        <v>2</v>
      </c>
      <c r="O66" s="12" t="s">
        <v>3129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7">
        <v>890</v>
      </c>
      <c r="B67" s="8" t="s">
        <v>2671</v>
      </c>
      <c r="C67" s="13" t="s">
        <v>11</v>
      </c>
      <c r="D67" s="13" t="s">
        <v>2672</v>
      </c>
      <c r="E67" s="13" t="s">
        <v>2673</v>
      </c>
      <c r="F67" s="15" t="str">
        <f t="shared" si="7"/>
        <v>2015</v>
      </c>
      <c r="G67" s="1" t="str">
        <f t="shared" si="8"/>
        <v>2015-4</v>
      </c>
      <c r="H67" t="str">
        <f t="shared" si="9"/>
        <v>4</v>
      </c>
      <c r="I67" s="26" t="str">
        <f t="shared" si="10"/>
        <v>2015-4-4</v>
      </c>
      <c r="J67" s="1" t="str">
        <f t="shared" si="11"/>
        <v>4</v>
      </c>
      <c r="K67" s="23" t="str">
        <f t="shared" si="12"/>
        <v>10</v>
      </c>
      <c r="L67" s="28">
        <v>42098</v>
      </c>
      <c r="M67" s="28">
        <v>42098</v>
      </c>
      <c r="N67" s="1">
        <f t="shared" ref="N67:N130" si="13">WEEKDAY(L67,2)</f>
        <v>6</v>
      </c>
      <c r="O67" s="12" t="s">
        <v>3126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7">
        <v>901</v>
      </c>
      <c r="B68" s="8" t="s">
        <v>2704</v>
      </c>
      <c r="C68" s="13" t="s">
        <v>11</v>
      </c>
      <c r="D68" s="13" t="s">
        <v>2705</v>
      </c>
      <c r="E68" s="13" t="s">
        <v>2706</v>
      </c>
      <c r="F68" s="15" t="str">
        <f t="shared" si="7"/>
        <v>2015</v>
      </c>
      <c r="G68" s="1" t="str">
        <f t="shared" si="8"/>
        <v>2015-1</v>
      </c>
      <c r="H68" t="str">
        <f t="shared" si="9"/>
        <v>1</v>
      </c>
      <c r="I68" s="26" t="str">
        <f t="shared" si="10"/>
        <v>2015-1-1</v>
      </c>
      <c r="J68" s="1" t="str">
        <f t="shared" si="11"/>
        <v>1</v>
      </c>
      <c r="K68" s="23" t="str">
        <f t="shared" si="12"/>
        <v>10</v>
      </c>
      <c r="L68" s="28">
        <v>42005</v>
      </c>
      <c r="M68" s="28">
        <v>42005</v>
      </c>
      <c r="N68" s="1">
        <f t="shared" si="13"/>
        <v>4</v>
      </c>
      <c r="O68" s="12" t="s">
        <v>3128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7">
        <v>932</v>
      </c>
      <c r="B69" s="8" t="s">
        <v>2795</v>
      </c>
      <c r="C69" s="13" t="s">
        <v>11</v>
      </c>
      <c r="D69" s="13" t="s">
        <v>2796</v>
      </c>
      <c r="E69" s="13" t="s">
        <v>2797</v>
      </c>
      <c r="F69" s="15" t="str">
        <f t="shared" si="7"/>
        <v>2015</v>
      </c>
      <c r="G69" s="1" t="str">
        <f t="shared" si="8"/>
        <v>2015-1</v>
      </c>
      <c r="H69" t="str">
        <f t="shared" si="9"/>
        <v>1</v>
      </c>
      <c r="I69" s="26" t="str">
        <f t="shared" si="10"/>
        <v>2015-1-12</v>
      </c>
      <c r="J69" s="1" t="str">
        <f t="shared" si="11"/>
        <v>12</v>
      </c>
      <c r="K69" s="23" t="str">
        <f t="shared" si="12"/>
        <v>10</v>
      </c>
      <c r="L69" s="28">
        <v>42016</v>
      </c>
      <c r="M69" s="28">
        <v>42016</v>
      </c>
      <c r="N69" s="1">
        <f t="shared" si="13"/>
        <v>1</v>
      </c>
      <c r="O69" s="12" t="s">
        <v>3130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7">
        <v>970</v>
      </c>
      <c r="B70" s="8" t="s">
        <v>2909</v>
      </c>
      <c r="C70" s="13" t="s">
        <v>11</v>
      </c>
      <c r="D70" s="13" t="s">
        <v>2910</v>
      </c>
      <c r="E70" s="13" t="s">
        <v>2911</v>
      </c>
      <c r="F70" s="15" t="str">
        <f t="shared" si="7"/>
        <v>2015</v>
      </c>
      <c r="G70" s="1" t="str">
        <f t="shared" si="8"/>
        <v>2015-1</v>
      </c>
      <c r="H70" t="str">
        <f t="shared" si="9"/>
        <v>1</v>
      </c>
      <c r="I70" s="26" t="str">
        <f t="shared" si="10"/>
        <v>2015-1-30</v>
      </c>
      <c r="J70" s="1" t="str">
        <f t="shared" si="11"/>
        <v>30</v>
      </c>
      <c r="K70" s="23" t="str">
        <f t="shared" si="12"/>
        <v>10</v>
      </c>
      <c r="L70" s="28">
        <v>42034</v>
      </c>
      <c r="M70" s="28">
        <v>42034</v>
      </c>
      <c r="N70" s="1">
        <f t="shared" si="13"/>
        <v>5</v>
      </c>
      <c r="O70" s="12" t="s">
        <v>3132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7">
        <v>1008</v>
      </c>
      <c r="B71" s="8" t="s">
        <v>3023</v>
      </c>
      <c r="C71" s="13" t="s">
        <v>11</v>
      </c>
      <c r="D71" s="13" t="s">
        <v>3024</v>
      </c>
      <c r="E71" s="13" t="s">
        <v>3025</v>
      </c>
      <c r="F71" s="15" t="str">
        <f t="shared" si="7"/>
        <v>2015</v>
      </c>
      <c r="G71" s="1" t="str">
        <f t="shared" si="8"/>
        <v>2015-4</v>
      </c>
      <c r="H71" t="str">
        <f t="shared" si="9"/>
        <v>4</v>
      </c>
      <c r="I71" s="26" t="str">
        <f t="shared" si="10"/>
        <v>2015-4-8</v>
      </c>
      <c r="J71" s="1" t="str">
        <f t="shared" si="11"/>
        <v>8</v>
      </c>
      <c r="K71" s="23" t="str">
        <f t="shared" si="12"/>
        <v>10</v>
      </c>
      <c r="L71" s="28">
        <v>42102</v>
      </c>
      <c r="M71" s="28">
        <v>42102</v>
      </c>
      <c r="N71" s="1">
        <f t="shared" si="13"/>
        <v>3</v>
      </c>
      <c r="O71" s="12" t="s">
        <v>3131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7">
        <v>4</v>
      </c>
      <c r="B72" s="8" t="s">
        <v>16</v>
      </c>
      <c r="C72" s="13" t="s">
        <v>11</v>
      </c>
      <c r="D72" s="13" t="s">
        <v>17</v>
      </c>
      <c r="E72" s="13" t="s">
        <v>18</v>
      </c>
      <c r="F72" s="15" t="str">
        <f t="shared" si="7"/>
        <v>2014</v>
      </c>
      <c r="G72" s="1" t="str">
        <f t="shared" si="8"/>
        <v>2014-11</v>
      </c>
      <c r="H72" t="str">
        <f t="shared" si="9"/>
        <v>11</v>
      </c>
      <c r="I72" s="26" t="str">
        <f t="shared" si="10"/>
        <v>2014-11-26</v>
      </c>
      <c r="J72" s="1" t="str">
        <f t="shared" si="11"/>
        <v>26</v>
      </c>
      <c r="K72" s="23" t="str">
        <f t="shared" si="12"/>
        <v>11</v>
      </c>
      <c r="L72" s="28">
        <v>41969</v>
      </c>
      <c r="M72" s="28">
        <v>41969</v>
      </c>
      <c r="N72" s="1">
        <f t="shared" si="13"/>
        <v>3</v>
      </c>
      <c r="O72" s="12" t="s">
        <v>3131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7">
        <v>18</v>
      </c>
      <c r="B73" s="8" t="s">
        <v>58</v>
      </c>
      <c r="C73" s="13" t="s">
        <v>11</v>
      </c>
      <c r="D73" s="13" t="s">
        <v>59</v>
      </c>
      <c r="E73" s="13" t="s">
        <v>60</v>
      </c>
      <c r="F73" s="15" t="str">
        <f t="shared" si="7"/>
        <v>2014</v>
      </c>
      <c r="G73" s="1" t="str">
        <f t="shared" si="8"/>
        <v>2014-8</v>
      </c>
      <c r="H73" t="str">
        <f t="shared" si="9"/>
        <v>8</v>
      </c>
      <c r="I73" s="26" t="str">
        <f t="shared" si="10"/>
        <v>2014-8-3</v>
      </c>
      <c r="J73" s="1" t="str">
        <f t="shared" si="11"/>
        <v>3</v>
      </c>
      <c r="K73" s="23" t="str">
        <f t="shared" si="12"/>
        <v>11</v>
      </c>
      <c r="L73" s="28">
        <v>41854</v>
      </c>
      <c r="M73" s="28">
        <v>41854</v>
      </c>
      <c r="N73" s="1">
        <f t="shared" si="13"/>
        <v>7</v>
      </c>
      <c r="O73" s="12" t="s">
        <v>3127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7">
        <v>73</v>
      </c>
      <c r="B74" s="8" t="s">
        <v>223</v>
      </c>
      <c r="C74" s="13" t="s">
        <v>11</v>
      </c>
      <c r="D74" s="13" t="s">
        <v>224</v>
      </c>
      <c r="E74" s="13" t="s">
        <v>225</v>
      </c>
      <c r="F74" s="15" t="str">
        <f t="shared" si="7"/>
        <v>2014</v>
      </c>
      <c r="G74" s="1" t="str">
        <f t="shared" si="8"/>
        <v>2014-7</v>
      </c>
      <c r="H74" t="str">
        <f t="shared" si="9"/>
        <v>7</v>
      </c>
      <c r="I74" s="26" t="str">
        <f t="shared" si="10"/>
        <v>2014-7-12</v>
      </c>
      <c r="J74" s="1" t="str">
        <f t="shared" si="11"/>
        <v>12</v>
      </c>
      <c r="K74" s="23" t="str">
        <f t="shared" si="12"/>
        <v>11</v>
      </c>
      <c r="L74" s="28">
        <v>41832</v>
      </c>
      <c r="M74" s="28">
        <v>41832</v>
      </c>
      <c r="N74" s="1">
        <f t="shared" si="13"/>
        <v>6</v>
      </c>
      <c r="O74" s="12" t="s">
        <v>3126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7">
        <v>78</v>
      </c>
      <c r="B75" s="8" t="s">
        <v>238</v>
      </c>
      <c r="C75" s="13" t="s">
        <v>11</v>
      </c>
      <c r="D75" s="13" t="s">
        <v>239</v>
      </c>
      <c r="E75" s="13" t="s">
        <v>240</v>
      </c>
      <c r="F75" s="15" t="str">
        <f t="shared" si="7"/>
        <v>2014</v>
      </c>
      <c r="G75" s="1" t="str">
        <f t="shared" si="8"/>
        <v>2014-7</v>
      </c>
      <c r="H75" t="str">
        <f t="shared" si="9"/>
        <v>7</v>
      </c>
      <c r="I75" s="26" t="str">
        <f t="shared" si="10"/>
        <v>2014-7-27</v>
      </c>
      <c r="J75" s="1" t="str">
        <f t="shared" si="11"/>
        <v>27</v>
      </c>
      <c r="K75" s="23" t="str">
        <f t="shared" si="12"/>
        <v>11</v>
      </c>
      <c r="L75" s="28">
        <v>41847</v>
      </c>
      <c r="M75" s="28">
        <v>41847</v>
      </c>
      <c r="N75" s="1">
        <f t="shared" si="13"/>
        <v>7</v>
      </c>
      <c r="O75" s="12" t="s">
        <v>3127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7">
        <v>99</v>
      </c>
      <c r="B76" s="8" t="s">
        <v>301</v>
      </c>
      <c r="C76" s="13" t="s">
        <v>11</v>
      </c>
      <c r="D76" s="13" t="s">
        <v>302</v>
      </c>
      <c r="E76" s="13" t="s">
        <v>303</v>
      </c>
      <c r="F76" s="15" t="str">
        <f t="shared" si="7"/>
        <v>2014</v>
      </c>
      <c r="G76" s="1" t="str">
        <f t="shared" si="8"/>
        <v>2014-9</v>
      </c>
      <c r="H76" t="str">
        <f t="shared" si="9"/>
        <v>9</v>
      </c>
      <c r="I76" s="26" t="str">
        <f t="shared" si="10"/>
        <v>2014-9-14</v>
      </c>
      <c r="J76" s="1" t="str">
        <f t="shared" si="11"/>
        <v>14</v>
      </c>
      <c r="K76" s="23" t="str">
        <f t="shared" si="12"/>
        <v>11</v>
      </c>
      <c r="L76" s="28">
        <v>41896</v>
      </c>
      <c r="M76" s="28">
        <v>41896</v>
      </c>
      <c r="N76" s="1">
        <f t="shared" si="13"/>
        <v>7</v>
      </c>
      <c r="O76" s="12" t="s">
        <v>3127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7">
        <v>109</v>
      </c>
      <c r="B77" s="8" t="s">
        <v>331</v>
      </c>
      <c r="C77" s="13" t="s">
        <v>11</v>
      </c>
      <c r="D77" s="13" t="s">
        <v>332</v>
      </c>
      <c r="E77" s="13" t="s">
        <v>333</v>
      </c>
      <c r="F77" s="15" t="str">
        <f t="shared" si="7"/>
        <v>2014</v>
      </c>
      <c r="G77" s="1" t="str">
        <f t="shared" si="8"/>
        <v>2014-8</v>
      </c>
      <c r="H77" t="str">
        <f t="shared" si="9"/>
        <v>8</v>
      </c>
      <c r="I77" s="26" t="str">
        <f t="shared" si="10"/>
        <v>2014-8-22</v>
      </c>
      <c r="J77" s="1" t="str">
        <f t="shared" si="11"/>
        <v>22</v>
      </c>
      <c r="K77" s="23" t="str">
        <f t="shared" si="12"/>
        <v>11</v>
      </c>
      <c r="L77" s="28">
        <v>41873</v>
      </c>
      <c r="M77" s="28">
        <v>41873</v>
      </c>
      <c r="N77" s="1">
        <f t="shared" si="13"/>
        <v>5</v>
      </c>
      <c r="O77" s="12" t="s">
        <v>3132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7">
        <v>143</v>
      </c>
      <c r="B78" s="8" t="s">
        <v>433</v>
      </c>
      <c r="C78" s="13" t="s">
        <v>11</v>
      </c>
      <c r="D78" s="13" t="s">
        <v>434</v>
      </c>
      <c r="E78" s="13" t="s">
        <v>435</v>
      </c>
      <c r="F78" s="15" t="str">
        <f t="shared" si="7"/>
        <v>2014</v>
      </c>
      <c r="G78" s="1" t="str">
        <f t="shared" si="8"/>
        <v>2014-7</v>
      </c>
      <c r="H78" t="str">
        <f t="shared" si="9"/>
        <v>7</v>
      </c>
      <c r="I78" s="26" t="str">
        <f t="shared" si="10"/>
        <v>2014-7-16</v>
      </c>
      <c r="J78" s="1" t="str">
        <f t="shared" si="11"/>
        <v>16</v>
      </c>
      <c r="K78" s="23" t="str">
        <f t="shared" si="12"/>
        <v>11</v>
      </c>
      <c r="L78" s="28">
        <v>41836</v>
      </c>
      <c r="M78" s="28">
        <v>41836</v>
      </c>
      <c r="N78" s="1">
        <f t="shared" si="13"/>
        <v>3</v>
      </c>
      <c r="O78" s="12" t="s">
        <v>3131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7">
        <v>144</v>
      </c>
      <c r="B79" s="8" t="s">
        <v>436</v>
      </c>
      <c r="C79" s="13" t="s">
        <v>11</v>
      </c>
      <c r="D79" s="13" t="s">
        <v>437</v>
      </c>
      <c r="E79" s="13" t="s">
        <v>438</v>
      </c>
      <c r="F79" s="15" t="str">
        <f t="shared" si="7"/>
        <v>2014</v>
      </c>
      <c r="G79" s="1" t="str">
        <f t="shared" si="8"/>
        <v>2014-8</v>
      </c>
      <c r="H79" t="str">
        <f t="shared" si="9"/>
        <v>8</v>
      </c>
      <c r="I79" s="26" t="str">
        <f t="shared" si="10"/>
        <v>2014-8-25</v>
      </c>
      <c r="J79" s="1" t="str">
        <f t="shared" si="11"/>
        <v>25</v>
      </c>
      <c r="K79" s="23" t="str">
        <f t="shared" si="12"/>
        <v>11</v>
      </c>
      <c r="L79" s="28">
        <v>41876</v>
      </c>
      <c r="M79" s="28">
        <v>41876</v>
      </c>
      <c r="N79" s="1">
        <f t="shared" si="13"/>
        <v>1</v>
      </c>
      <c r="O79" s="12" t="s">
        <v>3130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7">
        <v>145</v>
      </c>
      <c r="B80" s="8" t="s">
        <v>439</v>
      </c>
      <c r="C80" s="13" t="s">
        <v>11</v>
      </c>
      <c r="D80" s="13" t="s">
        <v>440</v>
      </c>
      <c r="E80" s="13" t="s">
        <v>441</v>
      </c>
      <c r="F80" s="15" t="str">
        <f t="shared" si="7"/>
        <v>2014</v>
      </c>
      <c r="G80" s="1" t="str">
        <f t="shared" si="8"/>
        <v>2014-8</v>
      </c>
      <c r="H80" t="str">
        <f t="shared" si="9"/>
        <v>8</v>
      </c>
      <c r="I80" s="26" t="str">
        <f t="shared" si="10"/>
        <v>2014-8-8</v>
      </c>
      <c r="J80" s="1" t="str">
        <f t="shared" si="11"/>
        <v>8</v>
      </c>
      <c r="K80" s="23" t="str">
        <f t="shared" si="12"/>
        <v>11</v>
      </c>
      <c r="L80" s="28">
        <v>41859</v>
      </c>
      <c r="M80" s="28">
        <v>41859</v>
      </c>
      <c r="N80" s="1">
        <f t="shared" si="13"/>
        <v>5</v>
      </c>
      <c r="O80" s="12" t="s">
        <v>3132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7">
        <v>164</v>
      </c>
      <c r="B81" s="8" t="s">
        <v>496</v>
      </c>
      <c r="C81" s="13" t="s">
        <v>11</v>
      </c>
      <c r="D81" s="13" t="s">
        <v>497</v>
      </c>
      <c r="E81" s="13" t="s">
        <v>498</v>
      </c>
      <c r="F81" s="15" t="str">
        <f t="shared" si="7"/>
        <v>2014</v>
      </c>
      <c r="G81" s="1" t="str">
        <f t="shared" si="8"/>
        <v>2014-9</v>
      </c>
      <c r="H81" t="str">
        <f t="shared" si="9"/>
        <v>9</v>
      </c>
      <c r="I81" s="26" t="str">
        <f t="shared" si="10"/>
        <v>2014-9-7</v>
      </c>
      <c r="J81" s="1" t="str">
        <f t="shared" si="11"/>
        <v>7</v>
      </c>
      <c r="K81" s="23" t="str">
        <f t="shared" si="12"/>
        <v>11</v>
      </c>
      <c r="L81" s="28">
        <v>41889</v>
      </c>
      <c r="M81" s="28">
        <v>41889</v>
      </c>
      <c r="N81" s="1">
        <f t="shared" si="13"/>
        <v>7</v>
      </c>
      <c r="O81" s="12" t="s">
        <v>3127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7">
        <v>224</v>
      </c>
      <c r="B82" s="8" t="s">
        <v>676</v>
      </c>
      <c r="C82" s="13" t="s">
        <v>11</v>
      </c>
      <c r="D82" s="13" t="s">
        <v>677</v>
      </c>
      <c r="E82" s="13" t="s">
        <v>678</v>
      </c>
      <c r="F82" s="15" t="str">
        <f t="shared" si="7"/>
        <v>2014</v>
      </c>
      <c r="G82" s="1" t="str">
        <f t="shared" si="8"/>
        <v>2014-10</v>
      </c>
      <c r="H82" t="str">
        <f t="shared" si="9"/>
        <v>10</v>
      </c>
      <c r="I82" s="26" t="str">
        <f t="shared" si="10"/>
        <v>2014-10-29</v>
      </c>
      <c r="J82" s="1" t="str">
        <f t="shared" si="11"/>
        <v>29</v>
      </c>
      <c r="K82" s="23" t="str">
        <f t="shared" si="12"/>
        <v>11</v>
      </c>
      <c r="L82" s="28">
        <v>41941</v>
      </c>
      <c r="M82" s="28">
        <v>41941</v>
      </c>
      <c r="N82" s="1">
        <f t="shared" si="13"/>
        <v>3</v>
      </c>
      <c r="O82" s="12" t="s">
        <v>3131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7">
        <v>264</v>
      </c>
      <c r="B83" s="8" t="s">
        <v>796</v>
      </c>
      <c r="C83" s="13" t="s">
        <v>11</v>
      </c>
      <c r="D83" s="13" t="s">
        <v>797</v>
      </c>
      <c r="E83" s="13" t="s">
        <v>798</v>
      </c>
      <c r="F83" s="15" t="str">
        <f t="shared" si="7"/>
        <v>2014</v>
      </c>
      <c r="G83" s="1" t="str">
        <f t="shared" si="8"/>
        <v>2014-8</v>
      </c>
      <c r="H83" t="str">
        <f t="shared" si="9"/>
        <v>8</v>
      </c>
      <c r="I83" s="26" t="str">
        <f t="shared" si="10"/>
        <v>2014-8-22</v>
      </c>
      <c r="J83" s="1" t="str">
        <f t="shared" si="11"/>
        <v>22</v>
      </c>
      <c r="K83" s="23" t="str">
        <f t="shared" si="12"/>
        <v>11</v>
      </c>
      <c r="L83" s="28">
        <v>41873</v>
      </c>
      <c r="M83" s="28">
        <v>41873</v>
      </c>
      <c r="N83" s="1">
        <f t="shared" si="13"/>
        <v>5</v>
      </c>
      <c r="O83" s="12" t="s">
        <v>3132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7">
        <v>268</v>
      </c>
      <c r="B84" s="8" t="s">
        <v>808</v>
      </c>
      <c r="C84" s="13" t="s">
        <v>11</v>
      </c>
      <c r="D84" s="13" t="s">
        <v>809</v>
      </c>
      <c r="E84" s="13" t="s">
        <v>810</v>
      </c>
      <c r="F84" s="15" t="str">
        <f t="shared" si="7"/>
        <v>2014</v>
      </c>
      <c r="G84" s="1" t="str">
        <f t="shared" si="8"/>
        <v>2014-10</v>
      </c>
      <c r="H84" t="str">
        <f t="shared" si="9"/>
        <v>10</v>
      </c>
      <c r="I84" s="26" t="str">
        <f t="shared" si="10"/>
        <v>2014-10-30</v>
      </c>
      <c r="J84" s="1" t="str">
        <f t="shared" si="11"/>
        <v>30</v>
      </c>
      <c r="K84" s="23" t="str">
        <f t="shared" si="12"/>
        <v>11</v>
      </c>
      <c r="L84" s="28">
        <v>41942</v>
      </c>
      <c r="M84" s="28">
        <v>41942</v>
      </c>
      <c r="N84" s="1">
        <f t="shared" si="13"/>
        <v>4</v>
      </c>
      <c r="O84" s="12" t="s">
        <v>3128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7">
        <v>274</v>
      </c>
      <c r="B85" s="8" t="s">
        <v>826</v>
      </c>
      <c r="C85" s="13" t="s">
        <v>11</v>
      </c>
      <c r="D85" s="13" t="s">
        <v>827</v>
      </c>
      <c r="E85" s="13" t="s">
        <v>828</v>
      </c>
      <c r="F85" s="15" t="str">
        <f t="shared" si="7"/>
        <v>2014</v>
      </c>
      <c r="G85" s="1" t="str">
        <f t="shared" si="8"/>
        <v>2014-11</v>
      </c>
      <c r="H85" t="str">
        <f t="shared" si="9"/>
        <v>11</v>
      </c>
      <c r="I85" s="26" t="str">
        <f t="shared" si="10"/>
        <v>2014-11-21</v>
      </c>
      <c r="J85" s="1" t="str">
        <f t="shared" si="11"/>
        <v>21</v>
      </c>
      <c r="K85" s="23" t="str">
        <f t="shared" si="12"/>
        <v>11</v>
      </c>
      <c r="L85" s="28">
        <v>41964</v>
      </c>
      <c r="M85" s="28">
        <v>41964</v>
      </c>
      <c r="N85" s="1">
        <f t="shared" si="13"/>
        <v>5</v>
      </c>
      <c r="O85" s="12" t="s">
        <v>3132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7">
        <v>286</v>
      </c>
      <c r="B86" s="8" t="s">
        <v>862</v>
      </c>
      <c r="C86" s="13" t="s">
        <v>11</v>
      </c>
      <c r="D86" s="13" t="s">
        <v>863</v>
      </c>
      <c r="E86" s="13" t="s">
        <v>864</v>
      </c>
      <c r="F86" s="15" t="str">
        <f t="shared" si="7"/>
        <v>2014</v>
      </c>
      <c r="G86" s="1" t="str">
        <f t="shared" si="8"/>
        <v>2014-7</v>
      </c>
      <c r="H86" t="str">
        <f t="shared" si="9"/>
        <v>7</v>
      </c>
      <c r="I86" s="26" t="str">
        <f t="shared" si="10"/>
        <v>2014-7-15</v>
      </c>
      <c r="J86" s="1" t="str">
        <f t="shared" si="11"/>
        <v>15</v>
      </c>
      <c r="K86" s="23" t="str">
        <f t="shared" si="12"/>
        <v>11</v>
      </c>
      <c r="L86" s="28">
        <v>41835</v>
      </c>
      <c r="M86" s="28">
        <v>41835</v>
      </c>
      <c r="N86" s="1">
        <f t="shared" si="13"/>
        <v>2</v>
      </c>
      <c r="O86" s="12" t="s">
        <v>3129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7">
        <v>288</v>
      </c>
      <c r="B87" s="8" t="s">
        <v>868</v>
      </c>
      <c r="C87" s="13" t="s">
        <v>11</v>
      </c>
      <c r="D87" s="13" t="s">
        <v>869</v>
      </c>
      <c r="E87" s="13" t="s">
        <v>870</v>
      </c>
      <c r="F87" s="15" t="str">
        <f t="shared" si="7"/>
        <v>2014</v>
      </c>
      <c r="G87" s="1" t="str">
        <f t="shared" si="8"/>
        <v>2014-9</v>
      </c>
      <c r="H87" t="str">
        <f t="shared" si="9"/>
        <v>9</v>
      </c>
      <c r="I87" s="26" t="str">
        <f t="shared" si="10"/>
        <v>2014-9-4</v>
      </c>
      <c r="J87" s="1" t="str">
        <f t="shared" si="11"/>
        <v>4</v>
      </c>
      <c r="K87" s="23" t="str">
        <f t="shared" si="12"/>
        <v>11</v>
      </c>
      <c r="L87" s="28">
        <v>41886</v>
      </c>
      <c r="M87" s="28">
        <v>41886</v>
      </c>
      <c r="N87" s="1">
        <f t="shared" si="13"/>
        <v>4</v>
      </c>
      <c r="O87" s="12" t="s">
        <v>3128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7">
        <v>297</v>
      </c>
      <c r="B88" s="8" t="s">
        <v>895</v>
      </c>
      <c r="C88" s="13" t="s">
        <v>11</v>
      </c>
      <c r="D88" s="13" t="s">
        <v>896</v>
      </c>
      <c r="E88" s="13" t="s">
        <v>897</v>
      </c>
      <c r="F88" s="15" t="str">
        <f t="shared" si="7"/>
        <v>2014</v>
      </c>
      <c r="G88" s="1" t="str">
        <f t="shared" si="8"/>
        <v>2014-9</v>
      </c>
      <c r="H88" t="str">
        <f t="shared" si="9"/>
        <v>9</v>
      </c>
      <c r="I88" s="26" t="str">
        <f t="shared" si="10"/>
        <v>2014-9-21</v>
      </c>
      <c r="J88" s="1" t="str">
        <f t="shared" si="11"/>
        <v>21</v>
      </c>
      <c r="K88" s="23" t="str">
        <f t="shared" si="12"/>
        <v>11</v>
      </c>
      <c r="L88" s="28">
        <v>41903</v>
      </c>
      <c r="M88" s="28">
        <v>41903</v>
      </c>
      <c r="N88" s="1">
        <f t="shared" si="13"/>
        <v>7</v>
      </c>
      <c r="O88" s="12" t="s">
        <v>3127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7">
        <v>302</v>
      </c>
      <c r="B89" s="8" t="s">
        <v>910</v>
      </c>
      <c r="C89" s="13" t="s">
        <v>11</v>
      </c>
      <c r="D89" s="13" t="s">
        <v>911</v>
      </c>
      <c r="E89" s="13" t="s">
        <v>912</v>
      </c>
      <c r="F89" s="15" t="str">
        <f t="shared" si="7"/>
        <v>2014</v>
      </c>
      <c r="G89" s="1" t="str">
        <f t="shared" si="8"/>
        <v>2014-8</v>
      </c>
      <c r="H89" t="str">
        <f t="shared" si="9"/>
        <v>8</v>
      </c>
      <c r="I89" s="26" t="str">
        <f t="shared" si="10"/>
        <v>2014-8-15</v>
      </c>
      <c r="J89" s="1" t="str">
        <f t="shared" si="11"/>
        <v>15</v>
      </c>
      <c r="K89" s="23" t="str">
        <f t="shared" si="12"/>
        <v>11</v>
      </c>
      <c r="L89" s="28">
        <v>41866</v>
      </c>
      <c r="M89" s="28">
        <v>41866</v>
      </c>
      <c r="N89" s="1">
        <f t="shared" si="13"/>
        <v>5</v>
      </c>
      <c r="O89" s="12" t="s">
        <v>3132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7">
        <v>330</v>
      </c>
      <c r="B90" s="8" t="s">
        <v>994</v>
      </c>
      <c r="C90" s="13" t="s">
        <v>11</v>
      </c>
      <c r="D90" s="13" t="s">
        <v>995</v>
      </c>
      <c r="E90" s="13" t="s">
        <v>996</v>
      </c>
      <c r="F90" s="15" t="str">
        <f t="shared" si="7"/>
        <v>2014</v>
      </c>
      <c r="G90" s="1" t="str">
        <f t="shared" si="8"/>
        <v>2014-10</v>
      </c>
      <c r="H90" t="str">
        <f t="shared" si="9"/>
        <v>10</v>
      </c>
      <c r="I90" s="26" t="str">
        <f t="shared" si="10"/>
        <v>2014-10-20</v>
      </c>
      <c r="J90" s="1" t="str">
        <f t="shared" si="11"/>
        <v>20</v>
      </c>
      <c r="K90" s="23" t="str">
        <f t="shared" si="12"/>
        <v>11</v>
      </c>
      <c r="L90" s="28">
        <v>41932</v>
      </c>
      <c r="M90" s="28">
        <v>41932</v>
      </c>
      <c r="N90" s="1">
        <f t="shared" si="13"/>
        <v>1</v>
      </c>
      <c r="O90" s="12" t="s">
        <v>3130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7">
        <v>354</v>
      </c>
      <c r="B91" s="8" t="s">
        <v>1066</v>
      </c>
      <c r="C91" s="13" t="s">
        <v>11</v>
      </c>
      <c r="D91" s="13" t="s">
        <v>1067</v>
      </c>
      <c r="E91" s="13" t="s">
        <v>1068</v>
      </c>
      <c r="F91" s="15" t="str">
        <f t="shared" si="7"/>
        <v>2014</v>
      </c>
      <c r="G91" s="1" t="str">
        <f t="shared" si="8"/>
        <v>2014-10</v>
      </c>
      <c r="H91" t="str">
        <f t="shared" si="9"/>
        <v>10</v>
      </c>
      <c r="I91" s="26" t="str">
        <f t="shared" si="10"/>
        <v>2014-10-11</v>
      </c>
      <c r="J91" s="1" t="str">
        <f t="shared" si="11"/>
        <v>11</v>
      </c>
      <c r="K91" s="23" t="str">
        <f t="shared" si="12"/>
        <v>11</v>
      </c>
      <c r="L91" s="28">
        <v>41923</v>
      </c>
      <c r="M91" s="28">
        <v>41923</v>
      </c>
      <c r="N91" s="1">
        <f t="shared" si="13"/>
        <v>6</v>
      </c>
      <c r="O91" s="12" t="s">
        <v>3126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7">
        <v>368</v>
      </c>
      <c r="B92" s="8" t="s">
        <v>1108</v>
      </c>
      <c r="C92" s="13" t="s">
        <v>11</v>
      </c>
      <c r="D92" s="13" t="s">
        <v>1109</v>
      </c>
      <c r="E92" s="13" t="s">
        <v>1110</v>
      </c>
      <c r="F92" s="15" t="str">
        <f t="shared" si="7"/>
        <v>2014</v>
      </c>
      <c r="G92" s="1" t="str">
        <f t="shared" si="8"/>
        <v>2014-10</v>
      </c>
      <c r="H92" t="str">
        <f t="shared" si="9"/>
        <v>10</v>
      </c>
      <c r="I92" s="26" t="str">
        <f t="shared" si="10"/>
        <v>2014-10-18</v>
      </c>
      <c r="J92" s="1" t="str">
        <f t="shared" si="11"/>
        <v>18</v>
      </c>
      <c r="K92" s="23" t="str">
        <f t="shared" si="12"/>
        <v>11</v>
      </c>
      <c r="L92" s="28">
        <v>41930</v>
      </c>
      <c r="M92" s="28">
        <v>41930</v>
      </c>
      <c r="N92" s="1">
        <f t="shared" si="13"/>
        <v>6</v>
      </c>
      <c r="O92" s="12" t="s">
        <v>3126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7">
        <v>377</v>
      </c>
      <c r="B93" s="8" t="s">
        <v>1135</v>
      </c>
      <c r="C93" s="13" t="s">
        <v>11</v>
      </c>
      <c r="D93" s="13" t="s">
        <v>1136</v>
      </c>
      <c r="E93" s="13" t="s">
        <v>1137</v>
      </c>
      <c r="F93" s="15" t="str">
        <f t="shared" si="7"/>
        <v>2014</v>
      </c>
      <c r="G93" s="1" t="str">
        <f t="shared" si="8"/>
        <v>2014-10</v>
      </c>
      <c r="H93" t="str">
        <f t="shared" si="9"/>
        <v>10</v>
      </c>
      <c r="I93" s="26" t="str">
        <f t="shared" si="10"/>
        <v>2014-10-14</v>
      </c>
      <c r="J93" s="1" t="str">
        <f t="shared" si="11"/>
        <v>14</v>
      </c>
      <c r="K93" s="23" t="str">
        <f t="shared" si="12"/>
        <v>11</v>
      </c>
      <c r="L93" s="28">
        <v>41926</v>
      </c>
      <c r="M93" s="28">
        <v>41926</v>
      </c>
      <c r="N93" s="1">
        <f t="shared" si="13"/>
        <v>2</v>
      </c>
      <c r="O93" s="12" t="s">
        <v>3129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7">
        <v>381</v>
      </c>
      <c r="B94" s="8" t="s">
        <v>1146</v>
      </c>
      <c r="C94" s="13" t="s">
        <v>11</v>
      </c>
      <c r="D94" s="13" t="s">
        <v>1147</v>
      </c>
      <c r="E94" s="13" t="s">
        <v>1148</v>
      </c>
      <c r="F94" s="15" t="str">
        <f t="shared" si="7"/>
        <v>2014</v>
      </c>
      <c r="G94" s="1" t="str">
        <f t="shared" si="8"/>
        <v>2014-7</v>
      </c>
      <c r="H94" t="str">
        <f t="shared" si="9"/>
        <v>7</v>
      </c>
      <c r="I94" s="26" t="str">
        <f t="shared" si="10"/>
        <v>2014-7-18</v>
      </c>
      <c r="J94" s="1" t="str">
        <f t="shared" si="11"/>
        <v>18</v>
      </c>
      <c r="K94" s="23" t="str">
        <f t="shared" si="12"/>
        <v>11</v>
      </c>
      <c r="L94" s="28">
        <v>41838</v>
      </c>
      <c r="M94" s="28">
        <v>41838</v>
      </c>
      <c r="N94" s="1">
        <f t="shared" si="13"/>
        <v>5</v>
      </c>
      <c r="O94" s="12" t="s">
        <v>3132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7">
        <v>441</v>
      </c>
      <c r="B95" s="8" t="s">
        <v>1326</v>
      </c>
      <c r="C95" s="13" t="s">
        <v>11</v>
      </c>
      <c r="D95" s="13" t="s">
        <v>1327</v>
      </c>
      <c r="E95" s="13" t="s">
        <v>1328</v>
      </c>
      <c r="F95" s="15" t="str">
        <f t="shared" si="7"/>
        <v>2014</v>
      </c>
      <c r="G95" s="1" t="str">
        <f t="shared" si="8"/>
        <v>2014-11</v>
      </c>
      <c r="H95" t="str">
        <f t="shared" si="9"/>
        <v>11</v>
      </c>
      <c r="I95" s="26" t="str">
        <f t="shared" si="10"/>
        <v>2014-11-23</v>
      </c>
      <c r="J95" s="1" t="str">
        <f t="shared" si="11"/>
        <v>23</v>
      </c>
      <c r="K95" s="23" t="str">
        <f t="shared" si="12"/>
        <v>11</v>
      </c>
      <c r="L95" s="28">
        <v>41966</v>
      </c>
      <c r="M95" s="28">
        <v>41966</v>
      </c>
      <c r="N95" s="1">
        <f t="shared" si="13"/>
        <v>7</v>
      </c>
      <c r="O95" s="12" t="s">
        <v>3127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7">
        <v>447</v>
      </c>
      <c r="B96" s="8" t="s">
        <v>1344</v>
      </c>
      <c r="C96" s="13" t="s">
        <v>11</v>
      </c>
      <c r="D96" s="13" t="s">
        <v>1345</v>
      </c>
      <c r="E96" s="13" t="s">
        <v>1346</v>
      </c>
      <c r="F96" s="15" t="str">
        <f t="shared" si="7"/>
        <v>2014</v>
      </c>
      <c r="G96" s="1" t="str">
        <f t="shared" si="8"/>
        <v>2014-11</v>
      </c>
      <c r="H96" t="str">
        <f t="shared" si="9"/>
        <v>11</v>
      </c>
      <c r="I96" s="26" t="str">
        <f t="shared" si="10"/>
        <v>2014-11-14</v>
      </c>
      <c r="J96" s="1" t="str">
        <f t="shared" si="11"/>
        <v>14</v>
      </c>
      <c r="K96" s="23" t="str">
        <f t="shared" si="12"/>
        <v>11</v>
      </c>
      <c r="L96" s="28">
        <v>41957</v>
      </c>
      <c r="M96" s="28">
        <v>41957</v>
      </c>
      <c r="N96" s="1">
        <f t="shared" si="13"/>
        <v>5</v>
      </c>
      <c r="O96" s="12" t="s">
        <v>3132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7">
        <v>503</v>
      </c>
      <c r="B97" s="8" t="s">
        <v>1511</v>
      </c>
      <c r="C97" s="13" t="s">
        <v>11</v>
      </c>
      <c r="D97" s="13" t="s">
        <v>1512</v>
      </c>
      <c r="E97" s="13" t="s">
        <v>1513</v>
      </c>
      <c r="F97" s="15" t="str">
        <f t="shared" si="7"/>
        <v>2014</v>
      </c>
      <c r="G97" s="1" t="str">
        <f t="shared" si="8"/>
        <v>2014-11</v>
      </c>
      <c r="H97" t="str">
        <f t="shared" si="9"/>
        <v>11</v>
      </c>
      <c r="I97" s="26" t="str">
        <f t="shared" si="10"/>
        <v>2014-11-7</v>
      </c>
      <c r="J97" s="1" t="str">
        <f t="shared" si="11"/>
        <v>7</v>
      </c>
      <c r="K97" s="23" t="str">
        <f t="shared" si="12"/>
        <v>11</v>
      </c>
      <c r="L97" s="28">
        <v>41950</v>
      </c>
      <c r="M97" s="28">
        <v>41950</v>
      </c>
      <c r="N97" s="1">
        <f t="shared" si="13"/>
        <v>5</v>
      </c>
      <c r="O97" s="12" t="s">
        <v>3132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7">
        <v>530</v>
      </c>
      <c r="B98" s="8" t="s">
        <v>1592</v>
      </c>
      <c r="C98" s="13" t="s">
        <v>11</v>
      </c>
      <c r="D98" s="13" t="s">
        <v>1593</v>
      </c>
      <c r="E98" s="13" t="s">
        <v>1594</v>
      </c>
      <c r="F98" s="15" t="str">
        <f t="shared" si="7"/>
        <v>2014</v>
      </c>
      <c r="G98" s="1" t="str">
        <f t="shared" si="8"/>
        <v>2014-10</v>
      </c>
      <c r="H98" t="str">
        <f t="shared" si="9"/>
        <v>10</v>
      </c>
      <c r="I98" s="26" t="str">
        <f t="shared" si="10"/>
        <v>2014-10-23</v>
      </c>
      <c r="J98" s="1" t="str">
        <f t="shared" si="11"/>
        <v>23</v>
      </c>
      <c r="K98" s="23" t="str">
        <f t="shared" si="12"/>
        <v>11</v>
      </c>
      <c r="L98" s="28">
        <v>41935</v>
      </c>
      <c r="M98" s="28">
        <v>41935</v>
      </c>
      <c r="N98" s="1">
        <f t="shared" si="13"/>
        <v>4</v>
      </c>
      <c r="O98" s="12" t="s">
        <v>3128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7">
        <v>546</v>
      </c>
      <c r="B99" s="8" t="s">
        <v>1640</v>
      </c>
      <c r="C99" s="13" t="s">
        <v>11</v>
      </c>
      <c r="D99" s="13" t="s">
        <v>1641</v>
      </c>
      <c r="E99" s="13" t="s">
        <v>1642</v>
      </c>
      <c r="F99" s="15" t="str">
        <f t="shared" si="7"/>
        <v>2014</v>
      </c>
      <c r="G99" s="1" t="str">
        <f t="shared" si="8"/>
        <v>2014-11</v>
      </c>
      <c r="H99" t="str">
        <f t="shared" si="9"/>
        <v>11</v>
      </c>
      <c r="I99" s="26" t="str">
        <f t="shared" si="10"/>
        <v>2014-11-6</v>
      </c>
      <c r="J99" s="1" t="str">
        <f t="shared" si="11"/>
        <v>6</v>
      </c>
      <c r="K99" s="23" t="str">
        <f t="shared" si="12"/>
        <v>11</v>
      </c>
      <c r="L99" s="28">
        <v>41949</v>
      </c>
      <c r="M99" s="28">
        <v>41949</v>
      </c>
      <c r="N99" s="1">
        <f t="shared" si="13"/>
        <v>4</v>
      </c>
      <c r="O99" s="12" t="s">
        <v>3128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7">
        <v>578</v>
      </c>
      <c r="B100" s="8" t="s">
        <v>1736</v>
      </c>
      <c r="C100" s="13" t="s">
        <v>11</v>
      </c>
      <c r="D100" s="13" t="s">
        <v>1737</v>
      </c>
      <c r="E100" s="13" t="s">
        <v>1738</v>
      </c>
      <c r="F100" s="15" t="str">
        <f t="shared" si="7"/>
        <v>2014</v>
      </c>
      <c r="G100" s="1" t="str">
        <f t="shared" si="8"/>
        <v>2014-12</v>
      </c>
      <c r="H100" t="str">
        <f t="shared" si="9"/>
        <v>12</v>
      </c>
      <c r="I100" s="26" t="str">
        <f t="shared" si="10"/>
        <v>2014-12-25</v>
      </c>
      <c r="J100" s="1" t="str">
        <f t="shared" si="11"/>
        <v>25</v>
      </c>
      <c r="K100" s="23" t="str">
        <f t="shared" si="12"/>
        <v>11</v>
      </c>
      <c r="L100" s="28">
        <v>41998</v>
      </c>
      <c r="M100" s="28">
        <v>41998</v>
      </c>
      <c r="N100" s="1">
        <f t="shared" si="13"/>
        <v>4</v>
      </c>
      <c r="O100" s="12" t="s">
        <v>3128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7">
        <v>604</v>
      </c>
      <c r="B101" s="8" t="s">
        <v>1814</v>
      </c>
      <c r="C101" s="13" t="s">
        <v>11</v>
      </c>
      <c r="D101" s="13" t="s">
        <v>1815</v>
      </c>
      <c r="E101" s="13" t="s">
        <v>1816</v>
      </c>
      <c r="F101" s="15" t="str">
        <f t="shared" si="7"/>
        <v>2014</v>
      </c>
      <c r="G101" s="1" t="str">
        <f t="shared" si="8"/>
        <v>2014-11</v>
      </c>
      <c r="H101" t="str">
        <f t="shared" si="9"/>
        <v>11</v>
      </c>
      <c r="I101" s="26" t="str">
        <f t="shared" si="10"/>
        <v>2014-11-30</v>
      </c>
      <c r="J101" s="1" t="str">
        <f t="shared" si="11"/>
        <v>30</v>
      </c>
      <c r="K101" s="23" t="str">
        <f t="shared" si="12"/>
        <v>11</v>
      </c>
      <c r="L101" s="28">
        <v>41973</v>
      </c>
      <c r="M101" s="28">
        <v>41973</v>
      </c>
      <c r="N101" s="1">
        <f t="shared" si="13"/>
        <v>7</v>
      </c>
      <c r="O101" s="12" t="s">
        <v>3127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7">
        <v>608</v>
      </c>
      <c r="B102" s="8" t="s">
        <v>1826</v>
      </c>
      <c r="C102" s="13" t="s">
        <v>11</v>
      </c>
      <c r="D102" s="13" t="s">
        <v>1827</v>
      </c>
      <c r="E102" s="13" t="s">
        <v>1828</v>
      </c>
      <c r="F102" s="15" t="str">
        <f t="shared" si="7"/>
        <v>2014</v>
      </c>
      <c r="G102" s="1" t="str">
        <f t="shared" si="8"/>
        <v>2014-9</v>
      </c>
      <c r="H102" t="str">
        <f t="shared" si="9"/>
        <v>9</v>
      </c>
      <c r="I102" s="26" t="str">
        <f t="shared" si="10"/>
        <v>2014-9-17</v>
      </c>
      <c r="J102" s="1" t="str">
        <f t="shared" si="11"/>
        <v>17</v>
      </c>
      <c r="K102" s="23" t="str">
        <f t="shared" si="12"/>
        <v>11</v>
      </c>
      <c r="L102" s="28">
        <v>41899</v>
      </c>
      <c r="M102" s="28">
        <v>41899</v>
      </c>
      <c r="N102" s="1">
        <f t="shared" si="13"/>
        <v>3</v>
      </c>
      <c r="O102" s="12" t="s">
        <v>3131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7">
        <v>629</v>
      </c>
      <c r="B103" s="8" t="s">
        <v>1889</v>
      </c>
      <c r="C103" s="13" t="s">
        <v>11</v>
      </c>
      <c r="D103" s="13" t="s">
        <v>1890</v>
      </c>
      <c r="E103" s="13" t="s">
        <v>1891</v>
      </c>
      <c r="F103" s="15" t="str">
        <f t="shared" si="7"/>
        <v>2014</v>
      </c>
      <c r="G103" s="1" t="str">
        <f t="shared" si="8"/>
        <v>2014-11</v>
      </c>
      <c r="H103" t="str">
        <f t="shared" si="9"/>
        <v>11</v>
      </c>
      <c r="I103" s="26" t="str">
        <f t="shared" si="10"/>
        <v>2014-11-14</v>
      </c>
      <c r="J103" s="1" t="str">
        <f t="shared" si="11"/>
        <v>14</v>
      </c>
      <c r="K103" s="23" t="str">
        <f t="shared" si="12"/>
        <v>11</v>
      </c>
      <c r="L103" s="28">
        <v>41957</v>
      </c>
      <c r="M103" s="28">
        <v>41957</v>
      </c>
      <c r="N103" s="1">
        <f t="shared" si="13"/>
        <v>5</v>
      </c>
      <c r="O103" s="12" t="s">
        <v>3132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7">
        <v>630</v>
      </c>
      <c r="B104" s="8" t="s">
        <v>1892</v>
      </c>
      <c r="C104" s="13" t="s">
        <v>11</v>
      </c>
      <c r="D104" s="13" t="s">
        <v>1893</v>
      </c>
      <c r="E104" s="13" t="s">
        <v>1894</v>
      </c>
      <c r="F104" s="15" t="str">
        <f t="shared" si="7"/>
        <v>2014</v>
      </c>
      <c r="G104" s="1" t="str">
        <f t="shared" si="8"/>
        <v>2014-11</v>
      </c>
      <c r="H104" t="str">
        <f t="shared" si="9"/>
        <v>11</v>
      </c>
      <c r="I104" s="26" t="str">
        <f t="shared" si="10"/>
        <v>2014-11-5</v>
      </c>
      <c r="J104" s="1" t="str">
        <f t="shared" si="11"/>
        <v>5</v>
      </c>
      <c r="K104" s="23" t="str">
        <f t="shared" si="12"/>
        <v>11</v>
      </c>
      <c r="L104" s="28">
        <v>41948</v>
      </c>
      <c r="M104" s="28">
        <v>41948</v>
      </c>
      <c r="N104" s="1">
        <f t="shared" si="13"/>
        <v>3</v>
      </c>
      <c r="O104" s="12" t="s">
        <v>3131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7">
        <v>693</v>
      </c>
      <c r="B105" s="8" t="s">
        <v>2081</v>
      </c>
      <c r="C105" s="13" t="s">
        <v>11</v>
      </c>
      <c r="D105" s="13" t="s">
        <v>2082</v>
      </c>
      <c r="E105" s="13" t="s">
        <v>2083</v>
      </c>
      <c r="F105" s="15" t="str">
        <f t="shared" si="7"/>
        <v>2015</v>
      </c>
      <c r="G105" s="1" t="str">
        <f t="shared" si="8"/>
        <v>2015-3</v>
      </c>
      <c r="H105" t="str">
        <f t="shared" si="9"/>
        <v>3</v>
      </c>
      <c r="I105" s="26" t="str">
        <f t="shared" si="10"/>
        <v>2015-3-30</v>
      </c>
      <c r="J105" s="1" t="str">
        <f t="shared" si="11"/>
        <v>30</v>
      </c>
      <c r="K105" s="23" t="str">
        <f t="shared" si="12"/>
        <v>11</v>
      </c>
      <c r="L105" s="28">
        <v>42093</v>
      </c>
      <c r="M105" s="28">
        <v>42093</v>
      </c>
      <c r="N105" s="1">
        <f t="shared" si="13"/>
        <v>1</v>
      </c>
      <c r="O105" s="12" t="s">
        <v>3130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7">
        <v>697</v>
      </c>
      <c r="B106" s="8" t="s">
        <v>2093</v>
      </c>
      <c r="C106" s="13" t="s">
        <v>11</v>
      </c>
      <c r="D106" s="13" t="s">
        <v>2094</v>
      </c>
      <c r="E106" s="13" t="s">
        <v>2095</v>
      </c>
      <c r="F106" s="15" t="str">
        <f t="shared" si="7"/>
        <v>2015</v>
      </c>
      <c r="G106" s="1" t="str">
        <f t="shared" si="8"/>
        <v>2015-4</v>
      </c>
      <c r="H106" t="str">
        <f t="shared" si="9"/>
        <v>4</v>
      </c>
      <c r="I106" s="26" t="str">
        <f t="shared" si="10"/>
        <v>2015-4-25</v>
      </c>
      <c r="J106" s="1" t="str">
        <f t="shared" si="11"/>
        <v>25</v>
      </c>
      <c r="K106" s="23" t="str">
        <f t="shared" si="12"/>
        <v>11</v>
      </c>
      <c r="L106" s="28">
        <v>42119</v>
      </c>
      <c r="M106" s="28">
        <v>42119</v>
      </c>
      <c r="N106" s="1">
        <f t="shared" si="13"/>
        <v>6</v>
      </c>
      <c r="O106" s="12" t="s">
        <v>3126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7">
        <v>718</v>
      </c>
      <c r="B107" s="8" t="s">
        <v>2156</v>
      </c>
      <c r="C107" s="13" t="s">
        <v>11</v>
      </c>
      <c r="D107" s="13" t="s">
        <v>2157</v>
      </c>
      <c r="E107" s="13" t="s">
        <v>2158</v>
      </c>
      <c r="F107" s="15" t="str">
        <f t="shared" si="7"/>
        <v>2015</v>
      </c>
      <c r="G107" s="1" t="str">
        <f t="shared" si="8"/>
        <v>2015-4</v>
      </c>
      <c r="H107" t="str">
        <f t="shared" si="9"/>
        <v>4</v>
      </c>
      <c r="I107" s="26" t="str">
        <f t="shared" si="10"/>
        <v>2015-4-12</v>
      </c>
      <c r="J107" s="1" t="str">
        <f t="shared" si="11"/>
        <v>12</v>
      </c>
      <c r="K107" s="23" t="str">
        <f t="shared" si="12"/>
        <v>11</v>
      </c>
      <c r="L107" s="28">
        <v>42106</v>
      </c>
      <c r="M107" s="28">
        <v>42106</v>
      </c>
      <c r="N107" s="1">
        <f t="shared" si="13"/>
        <v>7</v>
      </c>
      <c r="O107" s="12" t="s">
        <v>3127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7">
        <v>753</v>
      </c>
      <c r="B108" s="8" t="s">
        <v>2261</v>
      </c>
      <c r="C108" s="13" t="s">
        <v>11</v>
      </c>
      <c r="D108" s="13" t="s">
        <v>2262</v>
      </c>
      <c r="E108" s="13" t="s">
        <v>2263</v>
      </c>
      <c r="F108" s="15" t="str">
        <f t="shared" si="7"/>
        <v>2014</v>
      </c>
      <c r="G108" s="1" t="str">
        <f t="shared" si="8"/>
        <v>2014-12</v>
      </c>
      <c r="H108" t="str">
        <f t="shared" si="9"/>
        <v>12</v>
      </c>
      <c r="I108" s="26" t="str">
        <f t="shared" si="10"/>
        <v>2014-12-25</v>
      </c>
      <c r="J108" s="1" t="str">
        <f t="shared" si="11"/>
        <v>25</v>
      </c>
      <c r="K108" s="23" t="str">
        <f t="shared" si="12"/>
        <v>11</v>
      </c>
      <c r="L108" s="28">
        <v>41998</v>
      </c>
      <c r="M108" s="28">
        <v>41998</v>
      </c>
      <c r="N108" s="1">
        <f t="shared" si="13"/>
        <v>4</v>
      </c>
      <c r="O108" s="12" t="s">
        <v>3128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7">
        <v>794</v>
      </c>
      <c r="B109" s="8" t="s">
        <v>2384</v>
      </c>
      <c r="C109" s="13" t="s">
        <v>11</v>
      </c>
      <c r="D109" s="13" t="s">
        <v>2385</v>
      </c>
      <c r="E109" s="13" t="s">
        <v>2386</v>
      </c>
      <c r="F109" s="15" t="str">
        <f t="shared" si="7"/>
        <v>2015</v>
      </c>
      <c r="G109" s="1" t="str">
        <f t="shared" si="8"/>
        <v>2015-3</v>
      </c>
      <c r="H109" t="str">
        <f t="shared" si="9"/>
        <v>3</v>
      </c>
      <c r="I109" s="26" t="str">
        <f t="shared" si="10"/>
        <v>2015-3-11</v>
      </c>
      <c r="J109" s="1" t="str">
        <f t="shared" si="11"/>
        <v>11</v>
      </c>
      <c r="K109" s="23" t="str">
        <f t="shared" si="12"/>
        <v>11</v>
      </c>
      <c r="L109" s="28">
        <v>42074</v>
      </c>
      <c r="M109" s="28">
        <v>42074</v>
      </c>
      <c r="N109" s="1">
        <f t="shared" si="13"/>
        <v>3</v>
      </c>
      <c r="O109" s="12" t="s">
        <v>3131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7">
        <v>864</v>
      </c>
      <c r="B110" s="8" t="s">
        <v>2593</v>
      </c>
      <c r="C110" s="13" t="s">
        <v>11</v>
      </c>
      <c r="D110" s="13" t="s">
        <v>2594</v>
      </c>
      <c r="E110" s="13" t="s">
        <v>2595</v>
      </c>
      <c r="F110" s="15" t="str">
        <f t="shared" si="7"/>
        <v>2015</v>
      </c>
      <c r="G110" s="1" t="str">
        <f t="shared" si="8"/>
        <v>2015-2</v>
      </c>
      <c r="H110" t="str">
        <f t="shared" si="9"/>
        <v>2</v>
      </c>
      <c r="I110" s="26" t="str">
        <f t="shared" si="10"/>
        <v>2015-2-7</v>
      </c>
      <c r="J110" s="1" t="str">
        <f t="shared" si="11"/>
        <v>7</v>
      </c>
      <c r="K110" s="23" t="str">
        <f t="shared" si="12"/>
        <v>11</v>
      </c>
      <c r="L110" s="28">
        <v>42042</v>
      </c>
      <c r="M110" s="28">
        <v>42042</v>
      </c>
      <c r="N110" s="1">
        <f t="shared" si="13"/>
        <v>6</v>
      </c>
      <c r="O110" s="12" t="s">
        <v>3126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7">
        <v>929</v>
      </c>
      <c r="B111" s="8" t="s">
        <v>2787</v>
      </c>
      <c r="C111" s="13" t="s">
        <v>11</v>
      </c>
      <c r="D111" s="13" t="s">
        <v>2788</v>
      </c>
      <c r="E111" s="13" t="s">
        <v>2789</v>
      </c>
      <c r="F111" s="15" t="str">
        <f t="shared" si="7"/>
        <v>2015</v>
      </c>
      <c r="G111" s="1" t="str">
        <f t="shared" si="8"/>
        <v>2015-3</v>
      </c>
      <c r="H111" t="str">
        <f t="shared" si="9"/>
        <v>3</v>
      </c>
      <c r="I111" s="26" t="str">
        <f t="shared" si="10"/>
        <v>2015-3-28</v>
      </c>
      <c r="J111" s="1" t="str">
        <f t="shared" si="11"/>
        <v>28</v>
      </c>
      <c r="K111" s="23" t="str">
        <f t="shared" si="12"/>
        <v>11</v>
      </c>
      <c r="L111" s="28">
        <v>42091</v>
      </c>
      <c r="M111" s="28">
        <v>42091</v>
      </c>
      <c r="N111" s="1">
        <f t="shared" si="13"/>
        <v>6</v>
      </c>
      <c r="O111" s="12" t="s">
        <v>3126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7">
        <v>938</v>
      </c>
      <c r="B112" s="8" t="s">
        <v>2813</v>
      </c>
      <c r="C112" s="13" t="s">
        <v>11</v>
      </c>
      <c r="D112" s="13" t="s">
        <v>2814</v>
      </c>
      <c r="E112" s="13" t="s">
        <v>2815</v>
      </c>
      <c r="F112" s="15" t="str">
        <f t="shared" si="7"/>
        <v>2015</v>
      </c>
      <c r="G112" s="1" t="str">
        <f t="shared" si="8"/>
        <v>2015-1</v>
      </c>
      <c r="H112" t="str">
        <f t="shared" si="9"/>
        <v>1</v>
      </c>
      <c r="I112" s="26" t="str">
        <f t="shared" si="10"/>
        <v>2015-1-14</v>
      </c>
      <c r="J112" s="1" t="str">
        <f t="shared" si="11"/>
        <v>14</v>
      </c>
      <c r="K112" s="23" t="str">
        <f t="shared" si="12"/>
        <v>11</v>
      </c>
      <c r="L112" s="28">
        <v>42018</v>
      </c>
      <c r="M112" s="28">
        <v>42018</v>
      </c>
      <c r="N112" s="1">
        <f t="shared" si="13"/>
        <v>3</v>
      </c>
      <c r="O112" s="12" t="s">
        <v>3131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7">
        <v>63</v>
      </c>
      <c r="B113" s="8" t="s">
        <v>193</v>
      </c>
      <c r="C113" s="13" t="s">
        <v>11</v>
      </c>
      <c r="D113" s="13" t="s">
        <v>194</v>
      </c>
      <c r="E113" s="13" t="s">
        <v>195</v>
      </c>
      <c r="F113" s="15" t="str">
        <f t="shared" si="7"/>
        <v>2014</v>
      </c>
      <c r="G113" s="1" t="str">
        <f t="shared" si="8"/>
        <v>2014-8</v>
      </c>
      <c r="H113" t="str">
        <f t="shared" si="9"/>
        <v>8</v>
      </c>
      <c r="I113" s="26" t="str">
        <f t="shared" si="10"/>
        <v>2014-8-21</v>
      </c>
      <c r="J113" s="1" t="str">
        <f t="shared" si="11"/>
        <v>21</v>
      </c>
      <c r="K113" s="23" t="str">
        <f t="shared" si="12"/>
        <v>12</v>
      </c>
      <c r="L113" s="28">
        <v>41872</v>
      </c>
      <c r="M113" s="28">
        <v>41872</v>
      </c>
      <c r="N113" s="1">
        <f t="shared" si="13"/>
        <v>4</v>
      </c>
      <c r="O113" s="12" t="s">
        <v>3128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7">
        <v>65</v>
      </c>
      <c r="B114" s="8" t="s">
        <v>199</v>
      </c>
      <c r="C114" s="13" t="s">
        <v>11</v>
      </c>
      <c r="D114" s="13" t="s">
        <v>200</v>
      </c>
      <c r="E114" s="13" t="s">
        <v>201</v>
      </c>
      <c r="F114" s="15" t="str">
        <f t="shared" si="7"/>
        <v>2014</v>
      </c>
      <c r="G114" s="1" t="str">
        <f t="shared" si="8"/>
        <v>2014-9</v>
      </c>
      <c r="H114" t="str">
        <f t="shared" si="9"/>
        <v>9</v>
      </c>
      <c r="I114" s="26" t="str">
        <f t="shared" si="10"/>
        <v>2014-9-17</v>
      </c>
      <c r="J114" s="1" t="str">
        <f t="shared" si="11"/>
        <v>17</v>
      </c>
      <c r="K114" s="23" t="str">
        <f t="shared" si="12"/>
        <v>12</v>
      </c>
      <c r="L114" s="28">
        <v>41899</v>
      </c>
      <c r="M114" s="28">
        <v>41899</v>
      </c>
      <c r="N114" s="1">
        <f t="shared" si="13"/>
        <v>3</v>
      </c>
      <c r="O114" s="12" t="s">
        <v>3131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7">
        <v>69</v>
      </c>
      <c r="B115" s="8" t="s">
        <v>211</v>
      </c>
      <c r="C115" s="13" t="s">
        <v>11</v>
      </c>
      <c r="D115" s="13" t="s">
        <v>212</v>
      </c>
      <c r="E115" s="13" t="s">
        <v>213</v>
      </c>
      <c r="F115" s="15" t="str">
        <f t="shared" si="7"/>
        <v>2014</v>
      </c>
      <c r="G115" s="1" t="str">
        <f t="shared" si="8"/>
        <v>2014-7</v>
      </c>
      <c r="H115" t="str">
        <f t="shared" si="9"/>
        <v>7</v>
      </c>
      <c r="I115" s="26" t="str">
        <f t="shared" si="10"/>
        <v>2014-7-4</v>
      </c>
      <c r="J115" s="1" t="str">
        <f t="shared" si="11"/>
        <v>4</v>
      </c>
      <c r="K115" s="23" t="str">
        <f t="shared" si="12"/>
        <v>12</v>
      </c>
      <c r="L115" s="28">
        <v>41824</v>
      </c>
      <c r="M115" s="28">
        <v>41824</v>
      </c>
      <c r="N115" s="1">
        <f t="shared" si="13"/>
        <v>5</v>
      </c>
      <c r="O115" s="12" t="s">
        <v>3132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7">
        <v>94</v>
      </c>
      <c r="B116" s="8" t="s">
        <v>286</v>
      </c>
      <c r="C116" s="13" t="s">
        <v>11</v>
      </c>
      <c r="D116" s="13" t="s">
        <v>287</v>
      </c>
      <c r="E116" s="13" t="s">
        <v>288</v>
      </c>
      <c r="F116" s="15" t="str">
        <f t="shared" si="7"/>
        <v>2014</v>
      </c>
      <c r="G116" s="1" t="str">
        <f t="shared" si="8"/>
        <v>2014-7</v>
      </c>
      <c r="H116" t="str">
        <f t="shared" si="9"/>
        <v>7</v>
      </c>
      <c r="I116" s="26" t="str">
        <f t="shared" si="10"/>
        <v>2014-7-6</v>
      </c>
      <c r="J116" s="1" t="str">
        <f t="shared" si="11"/>
        <v>6</v>
      </c>
      <c r="K116" s="23" t="str">
        <f t="shared" si="12"/>
        <v>12</v>
      </c>
      <c r="L116" s="28">
        <v>41826</v>
      </c>
      <c r="M116" s="28">
        <v>41826</v>
      </c>
      <c r="N116" s="1">
        <f t="shared" si="13"/>
        <v>7</v>
      </c>
      <c r="O116" s="12" t="s">
        <v>3127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7">
        <v>126</v>
      </c>
      <c r="B117" s="8" t="s">
        <v>382</v>
      </c>
      <c r="C117" s="13" t="s">
        <v>11</v>
      </c>
      <c r="D117" s="13" t="s">
        <v>383</v>
      </c>
      <c r="E117" s="13" t="s">
        <v>384</v>
      </c>
      <c r="F117" s="15" t="str">
        <f t="shared" si="7"/>
        <v>2014</v>
      </c>
      <c r="G117" s="1" t="str">
        <f t="shared" si="8"/>
        <v>2014-10</v>
      </c>
      <c r="H117" t="str">
        <f t="shared" si="9"/>
        <v>10</v>
      </c>
      <c r="I117" s="26" t="str">
        <f t="shared" si="10"/>
        <v>2014-10-4</v>
      </c>
      <c r="J117" s="1" t="str">
        <f t="shared" si="11"/>
        <v>4</v>
      </c>
      <c r="K117" s="23" t="str">
        <f t="shared" si="12"/>
        <v>12</v>
      </c>
      <c r="L117" s="28">
        <v>41916</v>
      </c>
      <c r="M117" s="28">
        <v>41916</v>
      </c>
      <c r="N117" s="1">
        <f t="shared" si="13"/>
        <v>6</v>
      </c>
      <c r="O117" s="12" t="s">
        <v>3126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7">
        <v>356</v>
      </c>
      <c r="B118" s="8" t="s">
        <v>1072</v>
      </c>
      <c r="C118" s="13" t="s">
        <v>11</v>
      </c>
      <c r="D118" s="13" t="s">
        <v>1073</v>
      </c>
      <c r="E118" s="13" t="s">
        <v>1074</v>
      </c>
      <c r="F118" s="15" t="str">
        <f t="shared" si="7"/>
        <v>2014</v>
      </c>
      <c r="G118" s="1" t="str">
        <f t="shared" si="8"/>
        <v>2014-10</v>
      </c>
      <c r="H118" t="str">
        <f t="shared" si="9"/>
        <v>10</v>
      </c>
      <c r="I118" s="26" t="str">
        <f t="shared" si="10"/>
        <v>2014-10-27</v>
      </c>
      <c r="J118" s="1" t="str">
        <f t="shared" si="11"/>
        <v>27</v>
      </c>
      <c r="K118" s="23" t="str">
        <f t="shared" si="12"/>
        <v>12</v>
      </c>
      <c r="L118" s="28">
        <v>41939</v>
      </c>
      <c r="M118" s="28">
        <v>41939</v>
      </c>
      <c r="N118" s="1">
        <f t="shared" si="13"/>
        <v>1</v>
      </c>
      <c r="O118" s="12" t="s">
        <v>3130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7">
        <v>389</v>
      </c>
      <c r="B119" s="8" t="s">
        <v>1170</v>
      </c>
      <c r="C119" s="13" t="s">
        <v>11</v>
      </c>
      <c r="D119" s="13" t="s">
        <v>1171</v>
      </c>
      <c r="E119" s="13" t="s">
        <v>1172</v>
      </c>
      <c r="F119" s="15" t="str">
        <f t="shared" si="7"/>
        <v>2014</v>
      </c>
      <c r="G119" s="1" t="str">
        <f t="shared" si="8"/>
        <v>2014-11</v>
      </c>
      <c r="H119" t="str">
        <f t="shared" si="9"/>
        <v>11</v>
      </c>
      <c r="I119" s="26" t="str">
        <f t="shared" si="10"/>
        <v>2014-11-3</v>
      </c>
      <c r="J119" s="1" t="str">
        <f t="shared" si="11"/>
        <v>3</v>
      </c>
      <c r="K119" s="23" t="str">
        <f t="shared" si="12"/>
        <v>12</v>
      </c>
      <c r="L119" s="28">
        <v>41946</v>
      </c>
      <c r="M119" s="28">
        <v>41946</v>
      </c>
      <c r="N119" s="1">
        <f t="shared" si="13"/>
        <v>1</v>
      </c>
      <c r="O119" s="12" t="s">
        <v>3130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7">
        <v>432</v>
      </c>
      <c r="B120" s="8" t="s">
        <v>1299</v>
      </c>
      <c r="C120" s="13" t="s">
        <v>11</v>
      </c>
      <c r="D120" s="13" t="s">
        <v>1300</v>
      </c>
      <c r="E120" s="13" t="s">
        <v>1301</v>
      </c>
      <c r="F120" s="15" t="str">
        <f t="shared" si="7"/>
        <v>2014</v>
      </c>
      <c r="G120" s="1" t="str">
        <f t="shared" si="8"/>
        <v>2014-11</v>
      </c>
      <c r="H120" t="str">
        <f t="shared" si="9"/>
        <v>11</v>
      </c>
      <c r="I120" s="26" t="str">
        <f t="shared" si="10"/>
        <v>2014-11-11</v>
      </c>
      <c r="J120" s="1" t="str">
        <f t="shared" si="11"/>
        <v>11</v>
      </c>
      <c r="K120" s="23" t="str">
        <f t="shared" si="12"/>
        <v>12</v>
      </c>
      <c r="L120" s="28">
        <v>41954</v>
      </c>
      <c r="M120" s="28">
        <v>41954</v>
      </c>
      <c r="N120" s="1">
        <f t="shared" si="13"/>
        <v>2</v>
      </c>
      <c r="O120" s="12" t="s">
        <v>3129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7">
        <v>491</v>
      </c>
      <c r="B121" s="8" t="s">
        <v>1475</v>
      </c>
      <c r="C121" s="13" t="s">
        <v>11</v>
      </c>
      <c r="D121" s="13" t="s">
        <v>1476</v>
      </c>
      <c r="E121" s="13" t="s">
        <v>1477</v>
      </c>
      <c r="F121" s="15" t="str">
        <f t="shared" si="7"/>
        <v>2014</v>
      </c>
      <c r="G121" s="1" t="str">
        <f t="shared" si="8"/>
        <v>2014-11</v>
      </c>
      <c r="H121" t="str">
        <f t="shared" si="9"/>
        <v>11</v>
      </c>
      <c r="I121" s="26" t="str">
        <f t="shared" si="10"/>
        <v>2014-11-21</v>
      </c>
      <c r="J121" s="1" t="str">
        <f t="shared" si="11"/>
        <v>21</v>
      </c>
      <c r="K121" s="23" t="str">
        <f t="shared" si="12"/>
        <v>12</v>
      </c>
      <c r="L121" s="28">
        <v>41964</v>
      </c>
      <c r="M121" s="28">
        <v>41964</v>
      </c>
      <c r="N121" s="1">
        <f t="shared" si="13"/>
        <v>5</v>
      </c>
      <c r="O121" s="12" t="s">
        <v>3132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7">
        <v>507</v>
      </c>
      <c r="B122" s="8" t="s">
        <v>1523</v>
      </c>
      <c r="C122" s="13" t="s">
        <v>11</v>
      </c>
      <c r="D122" s="13" t="s">
        <v>1524</v>
      </c>
      <c r="E122" s="13" t="s">
        <v>1525</v>
      </c>
      <c r="F122" s="15" t="str">
        <f t="shared" si="7"/>
        <v>2014</v>
      </c>
      <c r="G122" s="1" t="str">
        <f t="shared" si="8"/>
        <v>2014-12</v>
      </c>
      <c r="H122" t="str">
        <f t="shared" si="9"/>
        <v>12</v>
      </c>
      <c r="I122" s="26" t="str">
        <f t="shared" si="10"/>
        <v>2014-12-19</v>
      </c>
      <c r="J122" s="1" t="str">
        <f t="shared" si="11"/>
        <v>19</v>
      </c>
      <c r="K122" s="23" t="str">
        <f t="shared" si="12"/>
        <v>12</v>
      </c>
      <c r="L122" s="28">
        <v>41992</v>
      </c>
      <c r="M122" s="28">
        <v>41992</v>
      </c>
      <c r="N122" s="1">
        <f t="shared" si="13"/>
        <v>5</v>
      </c>
      <c r="O122" s="12" t="s">
        <v>3132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7">
        <v>541</v>
      </c>
      <c r="B123" s="8" t="s">
        <v>1625</v>
      </c>
      <c r="C123" s="13" t="s">
        <v>11</v>
      </c>
      <c r="D123" s="13" t="s">
        <v>1626</v>
      </c>
      <c r="E123" s="13" t="s">
        <v>1627</v>
      </c>
      <c r="F123" s="15" t="str">
        <f t="shared" si="7"/>
        <v>2015</v>
      </c>
      <c r="G123" s="1" t="str">
        <f t="shared" si="8"/>
        <v>2015-1</v>
      </c>
      <c r="H123" t="str">
        <f t="shared" si="9"/>
        <v>1</v>
      </c>
      <c r="I123" s="26" t="str">
        <f t="shared" si="10"/>
        <v>2015-1-22</v>
      </c>
      <c r="J123" s="1" t="str">
        <f t="shared" si="11"/>
        <v>22</v>
      </c>
      <c r="K123" s="23" t="str">
        <f t="shared" si="12"/>
        <v>12</v>
      </c>
      <c r="L123" s="28">
        <v>42026</v>
      </c>
      <c r="M123" s="28">
        <v>42026</v>
      </c>
      <c r="N123" s="1">
        <f t="shared" si="13"/>
        <v>4</v>
      </c>
      <c r="O123" s="12" t="s">
        <v>3128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7">
        <v>553</v>
      </c>
      <c r="B124" s="8" t="s">
        <v>1661</v>
      </c>
      <c r="C124" s="13" t="s">
        <v>11</v>
      </c>
      <c r="D124" s="13" t="s">
        <v>1662</v>
      </c>
      <c r="E124" s="13" t="s">
        <v>1663</v>
      </c>
      <c r="F124" s="15" t="str">
        <f t="shared" si="7"/>
        <v>2014</v>
      </c>
      <c r="G124" s="1" t="str">
        <f t="shared" si="8"/>
        <v>2014-12</v>
      </c>
      <c r="H124" t="str">
        <f t="shared" si="9"/>
        <v>12</v>
      </c>
      <c r="I124" s="26" t="str">
        <f t="shared" si="10"/>
        <v>2014-12-19</v>
      </c>
      <c r="J124" s="1" t="str">
        <f t="shared" si="11"/>
        <v>19</v>
      </c>
      <c r="K124" s="23" t="str">
        <f t="shared" si="12"/>
        <v>12</v>
      </c>
      <c r="L124" s="28">
        <v>41992</v>
      </c>
      <c r="M124" s="28">
        <v>41992</v>
      </c>
      <c r="N124" s="1">
        <f t="shared" si="13"/>
        <v>5</v>
      </c>
      <c r="O124" s="12" t="s">
        <v>3132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7">
        <v>560</v>
      </c>
      <c r="B125" s="8" t="s">
        <v>1682</v>
      </c>
      <c r="C125" s="13" t="s">
        <v>11</v>
      </c>
      <c r="D125" s="13" t="s">
        <v>1683</v>
      </c>
      <c r="E125" s="13" t="s">
        <v>1684</v>
      </c>
      <c r="F125" s="15" t="str">
        <f t="shared" si="7"/>
        <v>2014</v>
      </c>
      <c r="G125" s="1" t="str">
        <f t="shared" si="8"/>
        <v>2014-12</v>
      </c>
      <c r="H125" t="str">
        <f t="shared" si="9"/>
        <v>12</v>
      </c>
      <c r="I125" s="26" t="str">
        <f t="shared" si="10"/>
        <v>2014-12-7</v>
      </c>
      <c r="J125" s="1" t="str">
        <f t="shared" si="11"/>
        <v>7</v>
      </c>
      <c r="K125" s="23" t="str">
        <f t="shared" si="12"/>
        <v>12</v>
      </c>
      <c r="L125" s="28">
        <v>41980</v>
      </c>
      <c r="M125" s="28">
        <v>41980</v>
      </c>
      <c r="N125" s="1">
        <f t="shared" si="13"/>
        <v>7</v>
      </c>
      <c r="O125" s="12" t="s">
        <v>3127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7">
        <v>685</v>
      </c>
      <c r="B126" s="8" t="s">
        <v>2057</v>
      </c>
      <c r="C126" s="13" t="s">
        <v>11</v>
      </c>
      <c r="D126" s="13" t="s">
        <v>2058</v>
      </c>
      <c r="E126" s="13" t="s">
        <v>2059</v>
      </c>
      <c r="F126" s="15" t="str">
        <f t="shared" si="7"/>
        <v>2015</v>
      </c>
      <c r="G126" s="1" t="str">
        <f t="shared" si="8"/>
        <v>2015-2</v>
      </c>
      <c r="H126" t="str">
        <f t="shared" si="9"/>
        <v>2</v>
      </c>
      <c r="I126" s="26" t="str">
        <f t="shared" si="10"/>
        <v>2015-2-7</v>
      </c>
      <c r="J126" s="1" t="str">
        <f t="shared" si="11"/>
        <v>7</v>
      </c>
      <c r="K126" s="23" t="str">
        <f t="shared" si="12"/>
        <v>12</v>
      </c>
      <c r="L126" s="28">
        <v>42042</v>
      </c>
      <c r="M126" s="28">
        <v>42042</v>
      </c>
      <c r="N126" s="1">
        <f t="shared" si="13"/>
        <v>6</v>
      </c>
      <c r="O126" s="12" t="s">
        <v>3126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7">
        <v>797</v>
      </c>
      <c r="B127" s="8" t="s">
        <v>2393</v>
      </c>
      <c r="C127" s="13" t="s">
        <v>11</v>
      </c>
      <c r="D127" s="13" t="s">
        <v>2394</v>
      </c>
      <c r="E127" s="13" t="s">
        <v>2395</v>
      </c>
      <c r="F127" s="15" t="str">
        <f t="shared" si="7"/>
        <v>2014</v>
      </c>
      <c r="G127" s="1" t="str">
        <f t="shared" si="8"/>
        <v>2014-12</v>
      </c>
      <c r="H127" t="str">
        <f t="shared" si="9"/>
        <v>12</v>
      </c>
      <c r="I127" s="26" t="str">
        <f t="shared" si="10"/>
        <v>2014-12-26</v>
      </c>
      <c r="J127" s="1" t="str">
        <f t="shared" si="11"/>
        <v>26</v>
      </c>
      <c r="K127" s="23" t="str">
        <f t="shared" si="12"/>
        <v>12</v>
      </c>
      <c r="L127" s="28">
        <v>41999</v>
      </c>
      <c r="M127" s="28">
        <v>41999</v>
      </c>
      <c r="N127" s="1">
        <f t="shared" si="13"/>
        <v>5</v>
      </c>
      <c r="O127" s="12" t="s">
        <v>3132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7">
        <v>808</v>
      </c>
      <c r="B128" s="8" t="s">
        <v>2426</v>
      </c>
      <c r="C128" s="13" t="s">
        <v>11</v>
      </c>
      <c r="D128" s="13" t="s">
        <v>2427</v>
      </c>
      <c r="E128" s="13" t="s">
        <v>2428</v>
      </c>
      <c r="F128" s="15" t="str">
        <f t="shared" si="7"/>
        <v>2015</v>
      </c>
      <c r="G128" s="1" t="str">
        <f t="shared" si="8"/>
        <v>2015-2</v>
      </c>
      <c r="H128" t="str">
        <f t="shared" si="9"/>
        <v>2</v>
      </c>
      <c r="I128" s="26" t="str">
        <f t="shared" si="10"/>
        <v>2015-2-4</v>
      </c>
      <c r="J128" s="1" t="str">
        <f t="shared" si="11"/>
        <v>4</v>
      </c>
      <c r="K128" s="23" t="str">
        <f t="shared" si="12"/>
        <v>12</v>
      </c>
      <c r="L128" s="28">
        <v>42039</v>
      </c>
      <c r="M128" s="28">
        <v>42039</v>
      </c>
      <c r="N128" s="1">
        <f t="shared" si="13"/>
        <v>3</v>
      </c>
      <c r="O128" s="12" t="s">
        <v>3131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7">
        <v>980</v>
      </c>
      <c r="B129" s="8" t="s">
        <v>2939</v>
      </c>
      <c r="C129" s="13" t="s">
        <v>11</v>
      </c>
      <c r="D129" s="13" t="s">
        <v>2940</v>
      </c>
      <c r="E129" s="13" t="s">
        <v>2941</v>
      </c>
      <c r="F129" s="15" t="str">
        <f t="shared" si="7"/>
        <v>2015</v>
      </c>
      <c r="G129" s="1" t="str">
        <f t="shared" si="8"/>
        <v>2015-4</v>
      </c>
      <c r="H129" t="str">
        <f t="shared" si="9"/>
        <v>4</v>
      </c>
      <c r="I129" s="26" t="str">
        <f t="shared" si="10"/>
        <v>2015-4-27</v>
      </c>
      <c r="J129" s="1" t="str">
        <f t="shared" si="11"/>
        <v>27</v>
      </c>
      <c r="K129" s="23" t="str">
        <f t="shared" si="12"/>
        <v>12</v>
      </c>
      <c r="L129" s="28">
        <v>42121</v>
      </c>
      <c r="M129" s="28">
        <v>42121</v>
      </c>
      <c r="N129" s="1">
        <f t="shared" si="13"/>
        <v>1</v>
      </c>
      <c r="O129" s="12" t="s">
        <v>3130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7">
        <v>985</v>
      </c>
      <c r="B130" s="8" t="s">
        <v>2954</v>
      </c>
      <c r="C130" s="13" t="s">
        <v>11</v>
      </c>
      <c r="D130" s="13" t="s">
        <v>2955</v>
      </c>
      <c r="E130" s="13" t="s">
        <v>2956</v>
      </c>
      <c r="F130" s="15" t="str">
        <f t="shared" ref="F130:F193" si="14">LEFT(E130,FIND("-",E130,1)-1)</f>
        <v>2015</v>
      </c>
      <c r="G130" s="1" t="str">
        <f t="shared" ref="G130:G193" si="15">LEFT(E130,FIND("-",E130,6)-1)</f>
        <v>2015-1</v>
      </c>
      <c r="H130" t="str">
        <f t="shared" ref="H130:H193" si="16">MID(G130,FIND("-",G130,1)+1,2)</f>
        <v>1</v>
      </c>
      <c r="I130" s="26" t="str">
        <f t="shared" ref="I130:I193" si="17">LEFT(E130,FIND(" ",E130,6)-1)</f>
        <v>2015-1-29</v>
      </c>
      <c r="J130" s="1" t="str">
        <f t="shared" ref="J130:J193" si="18">MID(I130,FIND("-",I130,6)+1,2)</f>
        <v>29</v>
      </c>
      <c r="K130" s="23" t="str">
        <f t="shared" ref="K130:K193" si="19">MID(E130,FIND(" ",E130,1)+1,FIND(":",E130,1)-FIND(" ",E130,1)+1-2)</f>
        <v>12</v>
      </c>
      <c r="L130" s="28">
        <v>42033</v>
      </c>
      <c r="M130" s="28">
        <v>42033</v>
      </c>
      <c r="N130" s="1">
        <f t="shared" si="13"/>
        <v>4</v>
      </c>
      <c r="O130" s="12" t="s">
        <v>3128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7">
        <v>1001</v>
      </c>
      <c r="B131" s="8" t="s">
        <v>3002</v>
      </c>
      <c r="C131" s="13" t="s">
        <v>11</v>
      </c>
      <c r="D131" s="13" t="s">
        <v>3003</v>
      </c>
      <c r="E131" s="13" t="s">
        <v>3004</v>
      </c>
      <c r="F131" s="15" t="str">
        <f t="shared" si="14"/>
        <v>2015</v>
      </c>
      <c r="G131" s="1" t="str">
        <f t="shared" si="15"/>
        <v>2015-4</v>
      </c>
      <c r="H131" t="str">
        <f t="shared" si="16"/>
        <v>4</v>
      </c>
      <c r="I131" s="26" t="str">
        <f t="shared" si="17"/>
        <v>2015-4-13</v>
      </c>
      <c r="J131" s="1" t="str">
        <f t="shared" si="18"/>
        <v>13</v>
      </c>
      <c r="K131" s="23" t="str">
        <f t="shared" si="19"/>
        <v>12</v>
      </c>
      <c r="L131" s="28">
        <v>42107</v>
      </c>
      <c r="M131" s="28">
        <v>42107</v>
      </c>
      <c r="N131" s="1">
        <f t="shared" ref="N131:N194" si="20">WEEKDAY(L131,2)</f>
        <v>1</v>
      </c>
      <c r="O131" s="12" t="s">
        <v>3130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7">
        <v>74</v>
      </c>
      <c r="B132" s="8" t="s">
        <v>226</v>
      </c>
      <c r="C132" s="13" t="s">
        <v>11</v>
      </c>
      <c r="D132" s="13" t="s">
        <v>227</v>
      </c>
      <c r="E132" s="13" t="s">
        <v>228</v>
      </c>
      <c r="F132" s="15" t="str">
        <f t="shared" si="14"/>
        <v>2014</v>
      </c>
      <c r="G132" s="1" t="str">
        <f t="shared" si="15"/>
        <v>2014-8</v>
      </c>
      <c r="H132" t="str">
        <f t="shared" si="16"/>
        <v>8</v>
      </c>
      <c r="I132" s="26" t="str">
        <f t="shared" si="17"/>
        <v>2014-8-25</v>
      </c>
      <c r="J132" s="1" t="str">
        <f t="shared" si="18"/>
        <v>25</v>
      </c>
      <c r="K132" s="23" t="str">
        <f t="shared" si="19"/>
        <v>13</v>
      </c>
      <c r="L132" s="28">
        <v>41876</v>
      </c>
      <c r="M132" s="28">
        <v>41876</v>
      </c>
      <c r="N132" s="1">
        <f t="shared" si="20"/>
        <v>1</v>
      </c>
      <c r="O132" s="12" t="s">
        <v>3130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7">
        <v>166</v>
      </c>
      <c r="B133" s="8" t="s">
        <v>502</v>
      </c>
      <c r="C133" s="13" t="s">
        <v>11</v>
      </c>
      <c r="D133" s="13" t="s">
        <v>503</v>
      </c>
      <c r="E133" s="13" t="s">
        <v>504</v>
      </c>
      <c r="F133" s="15" t="str">
        <f t="shared" si="14"/>
        <v>2014</v>
      </c>
      <c r="G133" s="1" t="str">
        <f t="shared" si="15"/>
        <v>2014-10</v>
      </c>
      <c r="H133" t="str">
        <f t="shared" si="16"/>
        <v>10</v>
      </c>
      <c r="I133" s="26" t="str">
        <f t="shared" si="17"/>
        <v>2014-10-19</v>
      </c>
      <c r="J133" s="1" t="str">
        <f t="shared" si="18"/>
        <v>19</v>
      </c>
      <c r="K133" s="23" t="str">
        <f t="shared" si="19"/>
        <v>13</v>
      </c>
      <c r="L133" s="28">
        <v>41931</v>
      </c>
      <c r="M133" s="28">
        <v>41931</v>
      </c>
      <c r="N133" s="1">
        <f t="shared" si="20"/>
        <v>7</v>
      </c>
      <c r="O133" s="12" t="s">
        <v>3127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7">
        <v>291</v>
      </c>
      <c r="B134" s="8" t="s">
        <v>877</v>
      </c>
      <c r="C134" s="13" t="s">
        <v>11</v>
      </c>
      <c r="D134" s="13" t="s">
        <v>878</v>
      </c>
      <c r="E134" s="13" t="s">
        <v>879</v>
      </c>
      <c r="F134" s="15" t="str">
        <f t="shared" si="14"/>
        <v>2014</v>
      </c>
      <c r="G134" s="1" t="str">
        <f t="shared" si="15"/>
        <v>2014-7</v>
      </c>
      <c r="H134" t="str">
        <f t="shared" si="16"/>
        <v>7</v>
      </c>
      <c r="I134" s="26" t="str">
        <f t="shared" si="17"/>
        <v>2014-7-27</v>
      </c>
      <c r="J134" s="1" t="str">
        <f t="shared" si="18"/>
        <v>27</v>
      </c>
      <c r="K134" s="23" t="str">
        <f t="shared" si="19"/>
        <v>13</v>
      </c>
      <c r="L134" s="28">
        <v>41847</v>
      </c>
      <c r="M134" s="28">
        <v>41847</v>
      </c>
      <c r="N134" s="1">
        <f t="shared" si="20"/>
        <v>7</v>
      </c>
      <c r="O134" s="12" t="s">
        <v>3127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7">
        <v>298</v>
      </c>
      <c r="B135" s="8" t="s">
        <v>898</v>
      </c>
      <c r="C135" s="13" t="s">
        <v>11</v>
      </c>
      <c r="D135" s="13" t="s">
        <v>899</v>
      </c>
      <c r="E135" s="13" t="s">
        <v>900</v>
      </c>
      <c r="F135" s="15" t="str">
        <f t="shared" si="14"/>
        <v>2014</v>
      </c>
      <c r="G135" s="1" t="str">
        <f t="shared" si="15"/>
        <v>2014-12</v>
      </c>
      <c r="H135" t="str">
        <f t="shared" si="16"/>
        <v>12</v>
      </c>
      <c r="I135" s="26" t="str">
        <f t="shared" si="17"/>
        <v>2014-12-11</v>
      </c>
      <c r="J135" s="1" t="str">
        <f t="shared" si="18"/>
        <v>11</v>
      </c>
      <c r="K135" s="23" t="str">
        <f t="shared" si="19"/>
        <v>13</v>
      </c>
      <c r="L135" s="28">
        <v>41984</v>
      </c>
      <c r="M135" s="28">
        <v>41984</v>
      </c>
      <c r="N135" s="1">
        <f t="shared" si="20"/>
        <v>4</v>
      </c>
      <c r="O135" s="12" t="s">
        <v>3128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7">
        <v>305</v>
      </c>
      <c r="B136" s="8" t="s">
        <v>919</v>
      </c>
      <c r="C136" s="13" t="s">
        <v>11</v>
      </c>
      <c r="D136" s="13" t="s">
        <v>920</v>
      </c>
      <c r="E136" s="13" t="s">
        <v>921</v>
      </c>
      <c r="F136" s="15" t="str">
        <f t="shared" si="14"/>
        <v>2014</v>
      </c>
      <c r="G136" s="1" t="str">
        <f t="shared" si="15"/>
        <v>2014-12</v>
      </c>
      <c r="H136" t="str">
        <f t="shared" si="16"/>
        <v>12</v>
      </c>
      <c r="I136" s="26" t="str">
        <f t="shared" si="17"/>
        <v>2014-12-15</v>
      </c>
      <c r="J136" s="1" t="str">
        <f t="shared" si="18"/>
        <v>15</v>
      </c>
      <c r="K136" s="23" t="str">
        <f t="shared" si="19"/>
        <v>13</v>
      </c>
      <c r="L136" s="28">
        <v>41988</v>
      </c>
      <c r="M136" s="28">
        <v>41988</v>
      </c>
      <c r="N136" s="1">
        <f t="shared" si="20"/>
        <v>1</v>
      </c>
      <c r="O136" s="12" t="s">
        <v>3130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7">
        <v>309</v>
      </c>
      <c r="B137" s="8" t="s">
        <v>931</v>
      </c>
      <c r="C137" s="13" t="s">
        <v>11</v>
      </c>
      <c r="D137" s="13" t="s">
        <v>932</v>
      </c>
      <c r="E137" s="13" t="s">
        <v>933</v>
      </c>
      <c r="F137" s="15" t="str">
        <f t="shared" si="14"/>
        <v>2015</v>
      </c>
      <c r="G137" s="1" t="str">
        <f t="shared" si="15"/>
        <v>2015-1</v>
      </c>
      <c r="H137" t="str">
        <f t="shared" si="16"/>
        <v>1</v>
      </c>
      <c r="I137" s="26" t="str">
        <f t="shared" si="17"/>
        <v>2015-1-2</v>
      </c>
      <c r="J137" s="1" t="str">
        <f t="shared" si="18"/>
        <v>2</v>
      </c>
      <c r="K137" s="23" t="str">
        <f t="shared" si="19"/>
        <v>13</v>
      </c>
      <c r="L137" s="28">
        <v>42006</v>
      </c>
      <c r="M137" s="28">
        <v>42006</v>
      </c>
      <c r="N137" s="1">
        <f t="shared" si="20"/>
        <v>5</v>
      </c>
      <c r="O137" s="12" t="s">
        <v>3132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7">
        <v>312</v>
      </c>
      <c r="B138" s="8" t="s">
        <v>940</v>
      </c>
      <c r="C138" s="13" t="s">
        <v>11</v>
      </c>
      <c r="D138" s="13" t="s">
        <v>941</v>
      </c>
      <c r="E138" s="13" t="s">
        <v>942</v>
      </c>
      <c r="F138" s="15" t="str">
        <f t="shared" si="14"/>
        <v>2014</v>
      </c>
      <c r="G138" s="1" t="str">
        <f t="shared" si="15"/>
        <v>2014-9</v>
      </c>
      <c r="H138" t="str">
        <f t="shared" si="16"/>
        <v>9</v>
      </c>
      <c r="I138" s="26" t="str">
        <f t="shared" si="17"/>
        <v>2014-9-4</v>
      </c>
      <c r="J138" s="1" t="str">
        <f t="shared" si="18"/>
        <v>4</v>
      </c>
      <c r="K138" s="23" t="str">
        <f t="shared" si="19"/>
        <v>13</v>
      </c>
      <c r="L138" s="28">
        <v>41886</v>
      </c>
      <c r="M138" s="28">
        <v>41886</v>
      </c>
      <c r="N138" s="1">
        <f t="shared" si="20"/>
        <v>4</v>
      </c>
      <c r="O138" s="12" t="s">
        <v>3128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7">
        <v>382</v>
      </c>
      <c r="B139" s="8" t="s">
        <v>1149</v>
      </c>
      <c r="C139" s="13" t="s">
        <v>11</v>
      </c>
      <c r="D139" s="13" t="s">
        <v>1150</v>
      </c>
      <c r="E139" s="13" t="s">
        <v>1151</v>
      </c>
      <c r="F139" s="15" t="str">
        <f t="shared" si="14"/>
        <v>2014</v>
      </c>
      <c r="G139" s="1" t="str">
        <f t="shared" si="15"/>
        <v>2014-9</v>
      </c>
      <c r="H139" t="str">
        <f t="shared" si="16"/>
        <v>9</v>
      </c>
      <c r="I139" s="26" t="str">
        <f t="shared" si="17"/>
        <v>2014-9-15</v>
      </c>
      <c r="J139" s="1" t="str">
        <f t="shared" si="18"/>
        <v>15</v>
      </c>
      <c r="K139" s="23" t="str">
        <f t="shared" si="19"/>
        <v>13</v>
      </c>
      <c r="L139" s="28">
        <v>41897</v>
      </c>
      <c r="M139" s="28">
        <v>41897</v>
      </c>
      <c r="N139" s="1">
        <f t="shared" si="20"/>
        <v>1</v>
      </c>
      <c r="O139" s="12" t="s">
        <v>3130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7">
        <v>481</v>
      </c>
      <c r="B140" s="8" t="s">
        <v>1445</v>
      </c>
      <c r="C140" s="13" t="s">
        <v>11</v>
      </c>
      <c r="D140" s="13" t="s">
        <v>1446</v>
      </c>
      <c r="E140" s="13" t="s">
        <v>1447</v>
      </c>
      <c r="F140" s="15" t="str">
        <f t="shared" si="14"/>
        <v>2014</v>
      </c>
      <c r="G140" s="1" t="str">
        <f t="shared" si="15"/>
        <v>2014-10</v>
      </c>
      <c r="H140" t="str">
        <f t="shared" si="16"/>
        <v>10</v>
      </c>
      <c r="I140" s="26" t="str">
        <f t="shared" si="17"/>
        <v>2014-10-5</v>
      </c>
      <c r="J140" s="1" t="str">
        <f t="shared" si="18"/>
        <v>5</v>
      </c>
      <c r="K140" s="23" t="str">
        <f t="shared" si="19"/>
        <v>13</v>
      </c>
      <c r="L140" s="28">
        <v>41917</v>
      </c>
      <c r="M140" s="28">
        <v>41917</v>
      </c>
      <c r="N140" s="1">
        <f t="shared" si="20"/>
        <v>7</v>
      </c>
      <c r="O140" s="12" t="s">
        <v>3127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7">
        <v>533</v>
      </c>
      <c r="B141" s="8" t="s">
        <v>1601</v>
      </c>
      <c r="C141" s="13" t="s">
        <v>11</v>
      </c>
      <c r="D141" s="13" t="s">
        <v>1602</v>
      </c>
      <c r="E141" s="13" t="s">
        <v>1603</v>
      </c>
      <c r="F141" s="15" t="str">
        <f t="shared" si="14"/>
        <v>2014</v>
      </c>
      <c r="G141" s="1" t="str">
        <f t="shared" si="15"/>
        <v>2014-10</v>
      </c>
      <c r="H141" t="str">
        <f t="shared" si="16"/>
        <v>10</v>
      </c>
      <c r="I141" s="26" t="str">
        <f t="shared" si="17"/>
        <v>2014-10-9</v>
      </c>
      <c r="J141" s="1" t="str">
        <f t="shared" si="18"/>
        <v>9</v>
      </c>
      <c r="K141" s="23" t="str">
        <f t="shared" si="19"/>
        <v>13</v>
      </c>
      <c r="L141" s="28">
        <v>41921</v>
      </c>
      <c r="M141" s="28">
        <v>41921</v>
      </c>
      <c r="N141" s="1">
        <f t="shared" si="20"/>
        <v>4</v>
      </c>
      <c r="O141" s="12" t="s">
        <v>3128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7">
        <v>639</v>
      </c>
      <c r="B142" s="8" t="s">
        <v>1919</v>
      </c>
      <c r="C142" s="13" t="s">
        <v>11</v>
      </c>
      <c r="D142" s="13" t="s">
        <v>1920</v>
      </c>
      <c r="E142" s="13" t="s">
        <v>1921</v>
      </c>
      <c r="F142" s="15" t="str">
        <f t="shared" si="14"/>
        <v>2014</v>
      </c>
      <c r="G142" s="1" t="str">
        <f t="shared" si="15"/>
        <v>2014-12</v>
      </c>
      <c r="H142" t="str">
        <f t="shared" si="16"/>
        <v>12</v>
      </c>
      <c r="I142" s="26" t="str">
        <f t="shared" si="17"/>
        <v>2014-12-24</v>
      </c>
      <c r="J142" s="1" t="str">
        <f t="shared" si="18"/>
        <v>24</v>
      </c>
      <c r="K142" s="23" t="str">
        <f t="shared" si="19"/>
        <v>13</v>
      </c>
      <c r="L142" s="28">
        <v>41997</v>
      </c>
      <c r="M142" s="28">
        <v>41997</v>
      </c>
      <c r="N142" s="1">
        <f t="shared" si="20"/>
        <v>3</v>
      </c>
      <c r="O142" s="12" t="s">
        <v>3131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7">
        <v>675</v>
      </c>
      <c r="B143" s="8" t="s">
        <v>2027</v>
      </c>
      <c r="C143" s="13" t="s">
        <v>11</v>
      </c>
      <c r="D143" s="13" t="s">
        <v>2028</v>
      </c>
      <c r="E143" s="13" t="s">
        <v>2029</v>
      </c>
      <c r="F143" s="15" t="str">
        <f t="shared" si="14"/>
        <v>2014</v>
      </c>
      <c r="G143" s="1" t="str">
        <f t="shared" si="15"/>
        <v>2014-12</v>
      </c>
      <c r="H143" t="str">
        <f t="shared" si="16"/>
        <v>12</v>
      </c>
      <c r="I143" s="26" t="str">
        <f t="shared" si="17"/>
        <v>2014-12-10</v>
      </c>
      <c r="J143" s="1" t="str">
        <f t="shared" si="18"/>
        <v>10</v>
      </c>
      <c r="K143" s="23" t="str">
        <f t="shared" si="19"/>
        <v>13</v>
      </c>
      <c r="L143" s="28">
        <v>41983</v>
      </c>
      <c r="M143" s="28">
        <v>41983</v>
      </c>
      <c r="N143" s="1">
        <f t="shared" si="20"/>
        <v>3</v>
      </c>
      <c r="O143" s="12" t="s">
        <v>3131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7">
        <v>678</v>
      </c>
      <c r="B144" s="8" t="s">
        <v>2036</v>
      </c>
      <c r="C144" s="13" t="s">
        <v>11</v>
      </c>
      <c r="D144" s="13" t="s">
        <v>2037</v>
      </c>
      <c r="E144" s="13" t="s">
        <v>2038</v>
      </c>
      <c r="F144" s="15" t="str">
        <f t="shared" si="14"/>
        <v>2014</v>
      </c>
      <c r="G144" s="1" t="str">
        <f t="shared" si="15"/>
        <v>2014-12</v>
      </c>
      <c r="H144" t="str">
        <f t="shared" si="16"/>
        <v>12</v>
      </c>
      <c r="I144" s="26" t="str">
        <f t="shared" si="17"/>
        <v>2014-12-29</v>
      </c>
      <c r="J144" s="1" t="str">
        <f t="shared" si="18"/>
        <v>29</v>
      </c>
      <c r="K144" s="23" t="str">
        <f t="shared" si="19"/>
        <v>13</v>
      </c>
      <c r="L144" s="28">
        <v>42002</v>
      </c>
      <c r="M144" s="28">
        <v>42002</v>
      </c>
      <c r="N144" s="1">
        <f t="shared" si="20"/>
        <v>1</v>
      </c>
      <c r="O144" s="12" t="s">
        <v>3130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7">
        <v>691</v>
      </c>
      <c r="B145" s="8" t="s">
        <v>2075</v>
      </c>
      <c r="C145" s="13" t="s">
        <v>11</v>
      </c>
      <c r="D145" s="13" t="s">
        <v>2076</v>
      </c>
      <c r="E145" s="13" t="s">
        <v>2077</v>
      </c>
      <c r="F145" s="15" t="str">
        <f t="shared" si="14"/>
        <v>2015</v>
      </c>
      <c r="G145" s="1" t="str">
        <f t="shared" si="15"/>
        <v>2015-1</v>
      </c>
      <c r="H145" t="str">
        <f t="shared" si="16"/>
        <v>1</v>
      </c>
      <c r="I145" s="26" t="str">
        <f t="shared" si="17"/>
        <v>2015-1-30</v>
      </c>
      <c r="J145" s="1" t="str">
        <f t="shared" si="18"/>
        <v>30</v>
      </c>
      <c r="K145" s="23" t="str">
        <f t="shared" si="19"/>
        <v>13</v>
      </c>
      <c r="L145" s="28">
        <v>42034</v>
      </c>
      <c r="M145" s="28">
        <v>42034</v>
      </c>
      <c r="N145" s="1">
        <f t="shared" si="20"/>
        <v>5</v>
      </c>
      <c r="O145" s="12" t="s">
        <v>3132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7">
        <v>692</v>
      </c>
      <c r="B146" s="8" t="s">
        <v>2078</v>
      </c>
      <c r="C146" s="13" t="s">
        <v>11</v>
      </c>
      <c r="D146" s="13" t="s">
        <v>2079</v>
      </c>
      <c r="E146" s="13" t="s">
        <v>2080</v>
      </c>
      <c r="F146" s="15" t="str">
        <f t="shared" si="14"/>
        <v>2015</v>
      </c>
      <c r="G146" s="1" t="str">
        <f t="shared" si="15"/>
        <v>2015-2</v>
      </c>
      <c r="H146" t="str">
        <f t="shared" si="16"/>
        <v>2</v>
      </c>
      <c r="I146" s="26" t="str">
        <f t="shared" si="17"/>
        <v>2015-2-23</v>
      </c>
      <c r="J146" s="1" t="str">
        <f t="shared" si="18"/>
        <v>23</v>
      </c>
      <c r="K146" s="23" t="str">
        <f t="shared" si="19"/>
        <v>13</v>
      </c>
      <c r="L146" s="28">
        <v>42058</v>
      </c>
      <c r="M146" s="28">
        <v>42058</v>
      </c>
      <c r="N146" s="1">
        <f t="shared" si="20"/>
        <v>1</v>
      </c>
      <c r="O146" s="12" t="s">
        <v>3130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7">
        <v>712</v>
      </c>
      <c r="B147" s="8" t="s">
        <v>2138</v>
      </c>
      <c r="C147" s="13" t="s">
        <v>11</v>
      </c>
      <c r="D147" s="13" t="s">
        <v>2139</v>
      </c>
      <c r="E147" s="13" t="s">
        <v>2140</v>
      </c>
      <c r="F147" s="15" t="str">
        <f t="shared" si="14"/>
        <v>2015</v>
      </c>
      <c r="G147" s="1" t="str">
        <f t="shared" si="15"/>
        <v>2015-4</v>
      </c>
      <c r="H147" t="str">
        <f t="shared" si="16"/>
        <v>4</v>
      </c>
      <c r="I147" s="26" t="str">
        <f t="shared" si="17"/>
        <v>2015-4-14</v>
      </c>
      <c r="J147" s="1" t="str">
        <f t="shared" si="18"/>
        <v>14</v>
      </c>
      <c r="K147" s="23" t="str">
        <f t="shared" si="19"/>
        <v>13</v>
      </c>
      <c r="L147" s="28">
        <v>42108</v>
      </c>
      <c r="M147" s="28">
        <v>42108</v>
      </c>
      <c r="N147" s="1">
        <f t="shared" si="20"/>
        <v>2</v>
      </c>
      <c r="O147" s="12" t="s">
        <v>3129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7">
        <v>719</v>
      </c>
      <c r="B148" s="8" t="s">
        <v>2159</v>
      </c>
      <c r="C148" s="13" t="s">
        <v>11</v>
      </c>
      <c r="D148" s="13" t="s">
        <v>2160</v>
      </c>
      <c r="E148" s="13" t="s">
        <v>2161</v>
      </c>
      <c r="F148" s="15" t="str">
        <f t="shared" si="14"/>
        <v>2015</v>
      </c>
      <c r="G148" s="1" t="str">
        <f t="shared" si="15"/>
        <v>2015-3</v>
      </c>
      <c r="H148" t="str">
        <f t="shared" si="16"/>
        <v>3</v>
      </c>
      <c r="I148" s="26" t="str">
        <f t="shared" si="17"/>
        <v>2015-3-21</v>
      </c>
      <c r="J148" s="1" t="str">
        <f t="shared" si="18"/>
        <v>21</v>
      </c>
      <c r="K148" s="23" t="str">
        <f t="shared" si="19"/>
        <v>13</v>
      </c>
      <c r="L148" s="28">
        <v>42084</v>
      </c>
      <c r="M148" s="28">
        <v>42084</v>
      </c>
      <c r="N148" s="1">
        <f t="shared" si="20"/>
        <v>6</v>
      </c>
      <c r="O148" s="12" t="s">
        <v>3126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7">
        <v>761</v>
      </c>
      <c r="B149" s="8" t="s">
        <v>2285</v>
      </c>
      <c r="C149" s="13" t="s">
        <v>11</v>
      </c>
      <c r="D149" s="13" t="s">
        <v>2286</v>
      </c>
      <c r="E149" s="13" t="s">
        <v>2287</v>
      </c>
      <c r="F149" s="15" t="str">
        <f t="shared" si="14"/>
        <v>2015</v>
      </c>
      <c r="G149" s="1" t="str">
        <f t="shared" si="15"/>
        <v>2015-1</v>
      </c>
      <c r="H149" t="str">
        <f t="shared" si="16"/>
        <v>1</v>
      </c>
      <c r="I149" s="26" t="str">
        <f t="shared" si="17"/>
        <v>2015-1-3</v>
      </c>
      <c r="J149" s="1" t="str">
        <f t="shared" si="18"/>
        <v>3</v>
      </c>
      <c r="K149" s="23" t="str">
        <f t="shared" si="19"/>
        <v>13</v>
      </c>
      <c r="L149" s="28">
        <v>42007</v>
      </c>
      <c r="M149" s="28">
        <v>42007</v>
      </c>
      <c r="N149" s="1">
        <f t="shared" si="20"/>
        <v>6</v>
      </c>
      <c r="O149" s="12" t="s">
        <v>3126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7">
        <v>770</v>
      </c>
      <c r="B150" s="8" t="s">
        <v>2312</v>
      </c>
      <c r="C150" s="13" t="s">
        <v>11</v>
      </c>
      <c r="D150" s="13" t="s">
        <v>2313</v>
      </c>
      <c r="E150" s="13" t="s">
        <v>2314</v>
      </c>
      <c r="F150" s="15" t="str">
        <f t="shared" si="14"/>
        <v>2015</v>
      </c>
      <c r="G150" s="1" t="str">
        <f t="shared" si="15"/>
        <v>2015-1</v>
      </c>
      <c r="H150" t="str">
        <f t="shared" si="16"/>
        <v>1</v>
      </c>
      <c r="I150" s="26" t="str">
        <f t="shared" si="17"/>
        <v>2015-1-28</v>
      </c>
      <c r="J150" s="1" t="str">
        <f t="shared" si="18"/>
        <v>28</v>
      </c>
      <c r="K150" s="23" t="str">
        <f t="shared" si="19"/>
        <v>13</v>
      </c>
      <c r="L150" s="28">
        <v>42032</v>
      </c>
      <c r="M150" s="28">
        <v>42032</v>
      </c>
      <c r="N150" s="1">
        <f t="shared" si="20"/>
        <v>3</v>
      </c>
      <c r="O150" s="12" t="s">
        <v>3131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7">
        <v>802</v>
      </c>
      <c r="B151" s="8" t="s">
        <v>2408</v>
      </c>
      <c r="C151" s="13" t="s">
        <v>11</v>
      </c>
      <c r="D151" s="13" t="s">
        <v>2409</v>
      </c>
      <c r="E151" s="13" t="s">
        <v>2410</v>
      </c>
      <c r="F151" s="15" t="str">
        <f t="shared" si="14"/>
        <v>2015</v>
      </c>
      <c r="G151" s="1" t="str">
        <f t="shared" si="15"/>
        <v>2015-1</v>
      </c>
      <c r="H151" t="str">
        <f t="shared" si="16"/>
        <v>1</v>
      </c>
      <c r="I151" s="26" t="str">
        <f t="shared" si="17"/>
        <v>2015-1-17</v>
      </c>
      <c r="J151" s="1" t="str">
        <f t="shared" si="18"/>
        <v>17</v>
      </c>
      <c r="K151" s="23" t="str">
        <f t="shared" si="19"/>
        <v>13</v>
      </c>
      <c r="L151" s="28">
        <v>42021</v>
      </c>
      <c r="M151" s="28">
        <v>42021</v>
      </c>
      <c r="N151" s="1">
        <f t="shared" si="20"/>
        <v>6</v>
      </c>
      <c r="O151" s="12" t="s">
        <v>3126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7">
        <v>70</v>
      </c>
      <c r="B152" s="8" t="s">
        <v>214</v>
      </c>
      <c r="C152" s="13" t="s">
        <v>11</v>
      </c>
      <c r="D152" s="13" t="s">
        <v>215</v>
      </c>
      <c r="E152" s="13" t="s">
        <v>216</v>
      </c>
      <c r="F152" s="15" t="str">
        <f t="shared" si="14"/>
        <v>2014</v>
      </c>
      <c r="G152" s="1" t="str">
        <f t="shared" si="15"/>
        <v>2014-7</v>
      </c>
      <c r="H152" t="str">
        <f t="shared" si="16"/>
        <v>7</v>
      </c>
      <c r="I152" s="26" t="str">
        <f t="shared" si="17"/>
        <v>2014-7-7</v>
      </c>
      <c r="J152" s="1" t="str">
        <f t="shared" si="18"/>
        <v>7</v>
      </c>
      <c r="K152" s="23" t="str">
        <f t="shared" si="19"/>
        <v>14</v>
      </c>
      <c r="L152" s="28">
        <v>41827</v>
      </c>
      <c r="M152" s="28">
        <v>41827</v>
      </c>
      <c r="N152" s="1">
        <f t="shared" si="20"/>
        <v>1</v>
      </c>
      <c r="O152" s="12" t="s">
        <v>3130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7">
        <v>86</v>
      </c>
      <c r="B153" s="8" t="s">
        <v>262</v>
      </c>
      <c r="C153" s="13" t="s">
        <v>11</v>
      </c>
      <c r="D153" s="13" t="s">
        <v>263</v>
      </c>
      <c r="E153" s="13" t="s">
        <v>264</v>
      </c>
      <c r="F153" s="15" t="str">
        <f t="shared" si="14"/>
        <v>2014</v>
      </c>
      <c r="G153" s="1" t="str">
        <f t="shared" si="15"/>
        <v>2014-8</v>
      </c>
      <c r="H153" t="str">
        <f t="shared" si="16"/>
        <v>8</v>
      </c>
      <c r="I153" s="26" t="str">
        <f t="shared" si="17"/>
        <v>2014-8-13</v>
      </c>
      <c r="J153" s="1" t="str">
        <f t="shared" si="18"/>
        <v>13</v>
      </c>
      <c r="K153" s="23" t="str">
        <f t="shared" si="19"/>
        <v>14</v>
      </c>
      <c r="L153" s="28">
        <v>41864</v>
      </c>
      <c r="M153" s="28">
        <v>41864</v>
      </c>
      <c r="N153" s="1">
        <f t="shared" si="20"/>
        <v>3</v>
      </c>
      <c r="O153" s="12" t="s">
        <v>3131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7">
        <v>116</v>
      </c>
      <c r="B154" s="8" t="s">
        <v>352</v>
      </c>
      <c r="C154" s="13" t="s">
        <v>11</v>
      </c>
      <c r="D154" s="13" t="s">
        <v>353</v>
      </c>
      <c r="E154" s="13" t="s">
        <v>354</v>
      </c>
      <c r="F154" s="15" t="str">
        <f t="shared" si="14"/>
        <v>2014</v>
      </c>
      <c r="G154" s="1" t="str">
        <f t="shared" si="15"/>
        <v>2014-8</v>
      </c>
      <c r="H154" t="str">
        <f t="shared" si="16"/>
        <v>8</v>
      </c>
      <c r="I154" s="26" t="str">
        <f t="shared" si="17"/>
        <v>2014-8-3</v>
      </c>
      <c r="J154" s="1" t="str">
        <f t="shared" si="18"/>
        <v>3</v>
      </c>
      <c r="K154" s="23" t="str">
        <f t="shared" si="19"/>
        <v>14</v>
      </c>
      <c r="L154" s="28">
        <v>41854</v>
      </c>
      <c r="M154" s="28">
        <v>41854</v>
      </c>
      <c r="N154" s="1">
        <f t="shared" si="20"/>
        <v>7</v>
      </c>
      <c r="O154" s="12" t="s">
        <v>3127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7">
        <v>154</v>
      </c>
      <c r="B155" s="8" t="s">
        <v>466</v>
      </c>
      <c r="C155" s="13" t="s">
        <v>11</v>
      </c>
      <c r="D155" s="13" t="s">
        <v>467</v>
      </c>
      <c r="E155" s="13" t="s">
        <v>468</v>
      </c>
      <c r="F155" s="15" t="str">
        <f t="shared" si="14"/>
        <v>2014</v>
      </c>
      <c r="G155" s="1" t="str">
        <f t="shared" si="15"/>
        <v>2014-10</v>
      </c>
      <c r="H155" t="str">
        <f t="shared" si="16"/>
        <v>10</v>
      </c>
      <c r="I155" s="26" t="str">
        <f t="shared" si="17"/>
        <v>2014-10-23</v>
      </c>
      <c r="J155" s="1" t="str">
        <f t="shared" si="18"/>
        <v>23</v>
      </c>
      <c r="K155" s="23" t="str">
        <f t="shared" si="19"/>
        <v>14</v>
      </c>
      <c r="L155" s="28">
        <v>41935</v>
      </c>
      <c r="M155" s="28">
        <v>41935</v>
      </c>
      <c r="N155" s="1">
        <f t="shared" si="20"/>
        <v>4</v>
      </c>
      <c r="O155" s="12" t="s">
        <v>3128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7">
        <v>160</v>
      </c>
      <c r="B156" s="8" t="s">
        <v>484</v>
      </c>
      <c r="C156" s="13" t="s">
        <v>11</v>
      </c>
      <c r="D156" s="13" t="s">
        <v>485</v>
      </c>
      <c r="E156" s="13" t="s">
        <v>486</v>
      </c>
      <c r="F156" s="15" t="str">
        <f t="shared" si="14"/>
        <v>2014</v>
      </c>
      <c r="G156" s="1" t="str">
        <f t="shared" si="15"/>
        <v>2014-7</v>
      </c>
      <c r="H156" t="str">
        <f t="shared" si="16"/>
        <v>7</v>
      </c>
      <c r="I156" s="26" t="str">
        <f t="shared" si="17"/>
        <v>2014-7-18</v>
      </c>
      <c r="J156" s="1" t="str">
        <f t="shared" si="18"/>
        <v>18</v>
      </c>
      <c r="K156" s="23" t="str">
        <f t="shared" si="19"/>
        <v>14</v>
      </c>
      <c r="L156" s="28">
        <v>41838</v>
      </c>
      <c r="M156" s="28">
        <v>41838</v>
      </c>
      <c r="N156" s="1">
        <f t="shared" si="20"/>
        <v>5</v>
      </c>
      <c r="O156" s="12" t="s">
        <v>3132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7">
        <v>236</v>
      </c>
      <c r="B157" s="8" t="s">
        <v>712</v>
      </c>
      <c r="C157" s="13" t="s">
        <v>11</v>
      </c>
      <c r="D157" s="13" t="s">
        <v>713</v>
      </c>
      <c r="E157" s="13" t="s">
        <v>714</v>
      </c>
      <c r="F157" s="15" t="str">
        <f t="shared" si="14"/>
        <v>2014</v>
      </c>
      <c r="G157" s="1" t="str">
        <f t="shared" si="15"/>
        <v>2014-12</v>
      </c>
      <c r="H157" t="str">
        <f t="shared" si="16"/>
        <v>12</v>
      </c>
      <c r="I157" s="26" t="str">
        <f t="shared" si="17"/>
        <v>2014-12-8</v>
      </c>
      <c r="J157" s="1" t="str">
        <f t="shared" si="18"/>
        <v>8</v>
      </c>
      <c r="K157" s="23" t="str">
        <f t="shared" si="19"/>
        <v>14</v>
      </c>
      <c r="L157" s="28">
        <v>41981</v>
      </c>
      <c r="M157" s="28">
        <v>41981</v>
      </c>
      <c r="N157" s="1">
        <f t="shared" si="20"/>
        <v>1</v>
      </c>
      <c r="O157" s="12" t="s">
        <v>3130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7">
        <v>292</v>
      </c>
      <c r="B158" s="8" t="s">
        <v>880</v>
      </c>
      <c r="C158" s="13" t="s">
        <v>11</v>
      </c>
      <c r="D158" s="13" t="s">
        <v>881</v>
      </c>
      <c r="E158" s="13" t="s">
        <v>882</v>
      </c>
      <c r="F158" s="15" t="str">
        <f t="shared" si="14"/>
        <v>2014</v>
      </c>
      <c r="G158" s="1" t="str">
        <f t="shared" si="15"/>
        <v>2014-9</v>
      </c>
      <c r="H158" t="str">
        <f t="shared" si="16"/>
        <v>9</v>
      </c>
      <c r="I158" s="26" t="str">
        <f t="shared" si="17"/>
        <v>2014-9-27</v>
      </c>
      <c r="J158" s="1" t="str">
        <f t="shared" si="18"/>
        <v>27</v>
      </c>
      <c r="K158" s="23" t="str">
        <f t="shared" si="19"/>
        <v>14</v>
      </c>
      <c r="L158" s="28">
        <v>41909</v>
      </c>
      <c r="M158" s="28">
        <v>41909</v>
      </c>
      <c r="N158" s="1">
        <f t="shared" si="20"/>
        <v>6</v>
      </c>
      <c r="O158" s="12" t="s">
        <v>3126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7">
        <v>313</v>
      </c>
      <c r="B159" s="8" t="s">
        <v>943</v>
      </c>
      <c r="C159" s="13" t="s">
        <v>11</v>
      </c>
      <c r="D159" s="13" t="s">
        <v>944</v>
      </c>
      <c r="E159" s="13" t="s">
        <v>945</v>
      </c>
      <c r="F159" s="15" t="str">
        <f t="shared" si="14"/>
        <v>2014</v>
      </c>
      <c r="G159" s="1" t="str">
        <f t="shared" si="15"/>
        <v>2014-7</v>
      </c>
      <c r="H159" t="str">
        <f t="shared" si="16"/>
        <v>7</v>
      </c>
      <c r="I159" s="26" t="str">
        <f t="shared" si="17"/>
        <v>2014-7-31</v>
      </c>
      <c r="J159" s="1" t="str">
        <f t="shared" si="18"/>
        <v>31</v>
      </c>
      <c r="K159" s="23" t="str">
        <f t="shared" si="19"/>
        <v>14</v>
      </c>
      <c r="L159" s="28">
        <v>41851</v>
      </c>
      <c r="M159" s="28">
        <v>41851</v>
      </c>
      <c r="N159" s="1">
        <f t="shared" si="20"/>
        <v>4</v>
      </c>
      <c r="O159" s="12" t="s">
        <v>3128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7">
        <v>334</v>
      </c>
      <c r="B160" s="8" t="s">
        <v>1006</v>
      </c>
      <c r="C160" s="13" t="s">
        <v>11</v>
      </c>
      <c r="D160" s="13" t="s">
        <v>1007</v>
      </c>
      <c r="E160" s="13" t="s">
        <v>1008</v>
      </c>
      <c r="F160" s="15" t="str">
        <f t="shared" si="14"/>
        <v>2014</v>
      </c>
      <c r="G160" s="1" t="str">
        <f t="shared" si="15"/>
        <v>2014-9</v>
      </c>
      <c r="H160" t="str">
        <f t="shared" si="16"/>
        <v>9</v>
      </c>
      <c r="I160" s="26" t="str">
        <f t="shared" si="17"/>
        <v>2014-9-9</v>
      </c>
      <c r="J160" s="1" t="str">
        <f t="shared" si="18"/>
        <v>9</v>
      </c>
      <c r="K160" s="23" t="str">
        <f t="shared" si="19"/>
        <v>14</v>
      </c>
      <c r="L160" s="28">
        <v>41891</v>
      </c>
      <c r="M160" s="28">
        <v>41891</v>
      </c>
      <c r="N160" s="1">
        <f t="shared" si="20"/>
        <v>2</v>
      </c>
      <c r="O160" s="12" t="s">
        <v>3129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7">
        <v>341</v>
      </c>
      <c r="B161" s="8" t="s">
        <v>1027</v>
      </c>
      <c r="C161" s="13" t="s">
        <v>11</v>
      </c>
      <c r="D161" s="13" t="s">
        <v>1028</v>
      </c>
      <c r="E161" s="13" t="s">
        <v>1029</v>
      </c>
      <c r="F161" s="15" t="str">
        <f t="shared" si="14"/>
        <v>2014</v>
      </c>
      <c r="G161" s="1" t="str">
        <f t="shared" si="15"/>
        <v>2014-8</v>
      </c>
      <c r="H161" t="str">
        <f t="shared" si="16"/>
        <v>8</v>
      </c>
      <c r="I161" s="26" t="str">
        <f t="shared" si="17"/>
        <v>2014-8-11</v>
      </c>
      <c r="J161" s="1" t="str">
        <f t="shared" si="18"/>
        <v>11</v>
      </c>
      <c r="K161" s="23" t="str">
        <f t="shared" si="19"/>
        <v>14</v>
      </c>
      <c r="L161" s="28">
        <v>41862</v>
      </c>
      <c r="M161" s="28">
        <v>41862</v>
      </c>
      <c r="N161" s="1">
        <f t="shared" si="20"/>
        <v>1</v>
      </c>
      <c r="O161" s="12" t="s">
        <v>3130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7">
        <v>345</v>
      </c>
      <c r="B162" s="8" t="s">
        <v>1039</v>
      </c>
      <c r="C162" s="13" t="s">
        <v>11</v>
      </c>
      <c r="D162" s="13" t="s">
        <v>1040</v>
      </c>
      <c r="E162" s="13" t="s">
        <v>1041</v>
      </c>
      <c r="F162" s="15" t="str">
        <f t="shared" si="14"/>
        <v>2014</v>
      </c>
      <c r="G162" s="1" t="str">
        <f t="shared" si="15"/>
        <v>2014-10</v>
      </c>
      <c r="H162" t="str">
        <f t="shared" si="16"/>
        <v>10</v>
      </c>
      <c r="I162" s="26" t="str">
        <f t="shared" si="17"/>
        <v>2014-10-7</v>
      </c>
      <c r="J162" s="1" t="str">
        <f t="shared" si="18"/>
        <v>7</v>
      </c>
      <c r="K162" s="23" t="str">
        <f t="shared" si="19"/>
        <v>14</v>
      </c>
      <c r="L162" s="28">
        <v>41919</v>
      </c>
      <c r="M162" s="28">
        <v>41919</v>
      </c>
      <c r="N162" s="1">
        <f t="shared" si="20"/>
        <v>2</v>
      </c>
      <c r="O162" s="12" t="s">
        <v>3129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7">
        <v>362</v>
      </c>
      <c r="B163" s="8" t="s">
        <v>1090</v>
      </c>
      <c r="C163" s="13" t="s">
        <v>11</v>
      </c>
      <c r="D163" s="13" t="s">
        <v>1091</v>
      </c>
      <c r="E163" s="13" t="s">
        <v>1092</v>
      </c>
      <c r="F163" s="15" t="str">
        <f t="shared" si="14"/>
        <v>2014</v>
      </c>
      <c r="G163" s="1" t="str">
        <f t="shared" si="15"/>
        <v>2014-11</v>
      </c>
      <c r="H163" t="str">
        <f t="shared" si="16"/>
        <v>11</v>
      </c>
      <c r="I163" s="26" t="str">
        <f t="shared" si="17"/>
        <v>2014-11-3</v>
      </c>
      <c r="J163" s="1" t="str">
        <f t="shared" si="18"/>
        <v>3</v>
      </c>
      <c r="K163" s="23" t="str">
        <f t="shared" si="19"/>
        <v>14</v>
      </c>
      <c r="L163" s="28">
        <v>41946</v>
      </c>
      <c r="M163" s="28">
        <v>41946</v>
      </c>
      <c r="N163" s="1">
        <f t="shared" si="20"/>
        <v>1</v>
      </c>
      <c r="O163" s="12" t="s">
        <v>3130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7">
        <v>390</v>
      </c>
      <c r="B164" s="8" t="s">
        <v>1173</v>
      </c>
      <c r="C164" s="13" t="s">
        <v>11</v>
      </c>
      <c r="D164" s="13" t="s">
        <v>1174</v>
      </c>
      <c r="E164" s="13" t="s">
        <v>1175</v>
      </c>
      <c r="F164" s="15" t="str">
        <f t="shared" si="14"/>
        <v>2014</v>
      </c>
      <c r="G164" s="1" t="str">
        <f t="shared" si="15"/>
        <v>2014-12</v>
      </c>
      <c r="H164" t="str">
        <f t="shared" si="16"/>
        <v>12</v>
      </c>
      <c r="I164" s="26" t="str">
        <f t="shared" si="17"/>
        <v>2014-12-18</v>
      </c>
      <c r="J164" s="1" t="str">
        <f t="shared" si="18"/>
        <v>18</v>
      </c>
      <c r="K164" s="23" t="str">
        <f t="shared" si="19"/>
        <v>14</v>
      </c>
      <c r="L164" s="28">
        <v>41991</v>
      </c>
      <c r="M164" s="28">
        <v>41991</v>
      </c>
      <c r="N164" s="1">
        <f t="shared" si="20"/>
        <v>4</v>
      </c>
      <c r="O164" s="12" t="s">
        <v>3128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7">
        <v>403</v>
      </c>
      <c r="B165" s="8" t="s">
        <v>1212</v>
      </c>
      <c r="C165" s="13" t="s">
        <v>11</v>
      </c>
      <c r="D165" s="13" t="s">
        <v>1213</v>
      </c>
      <c r="E165" s="13" t="s">
        <v>1214</v>
      </c>
      <c r="F165" s="15" t="str">
        <f t="shared" si="14"/>
        <v>2014</v>
      </c>
      <c r="G165" s="1" t="str">
        <f t="shared" si="15"/>
        <v>2014-10</v>
      </c>
      <c r="H165" t="str">
        <f t="shared" si="16"/>
        <v>10</v>
      </c>
      <c r="I165" s="26" t="str">
        <f t="shared" si="17"/>
        <v>2014-10-23</v>
      </c>
      <c r="J165" s="1" t="str">
        <f t="shared" si="18"/>
        <v>23</v>
      </c>
      <c r="K165" s="23" t="str">
        <f t="shared" si="19"/>
        <v>14</v>
      </c>
      <c r="L165" s="28">
        <v>41935</v>
      </c>
      <c r="M165" s="28">
        <v>41935</v>
      </c>
      <c r="N165" s="1">
        <f t="shared" si="20"/>
        <v>4</v>
      </c>
      <c r="O165" s="12" t="s">
        <v>3128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7">
        <v>470</v>
      </c>
      <c r="B166" s="8" t="s">
        <v>1412</v>
      </c>
      <c r="C166" s="13" t="s">
        <v>11</v>
      </c>
      <c r="D166" s="13" t="s">
        <v>1413</v>
      </c>
      <c r="E166" s="13" t="s">
        <v>1414</v>
      </c>
      <c r="F166" s="15" t="str">
        <f t="shared" si="14"/>
        <v>2014</v>
      </c>
      <c r="G166" s="1" t="str">
        <f t="shared" si="15"/>
        <v>2014-11</v>
      </c>
      <c r="H166" t="str">
        <f t="shared" si="16"/>
        <v>11</v>
      </c>
      <c r="I166" s="26" t="str">
        <f t="shared" si="17"/>
        <v>2014-11-10</v>
      </c>
      <c r="J166" s="1" t="str">
        <f t="shared" si="18"/>
        <v>10</v>
      </c>
      <c r="K166" s="23" t="str">
        <f t="shared" si="19"/>
        <v>14</v>
      </c>
      <c r="L166" s="28">
        <v>41953</v>
      </c>
      <c r="M166" s="28">
        <v>41953</v>
      </c>
      <c r="N166" s="1">
        <f t="shared" si="20"/>
        <v>1</v>
      </c>
      <c r="O166" s="12" t="s">
        <v>3130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7">
        <v>485</v>
      </c>
      <c r="B167" s="8" t="s">
        <v>1457</v>
      </c>
      <c r="C167" s="13" t="s">
        <v>11</v>
      </c>
      <c r="D167" s="13" t="s">
        <v>1458</v>
      </c>
      <c r="E167" s="13" t="s">
        <v>1459</v>
      </c>
      <c r="F167" s="15" t="str">
        <f t="shared" si="14"/>
        <v>2014</v>
      </c>
      <c r="G167" s="1" t="str">
        <f t="shared" si="15"/>
        <v>2014-11</v>
      </c>
      <c r="H167" t="str">
        <f t="shared" si="16"/>
        <v>11</v>
      </c>
      <c r="I167" s="26" t="str">
        <f t="shared" si="17"/>
        <v>2014-11-1</v>
      </c>
      <c r="J167" s="1" t="str">
        <f t="shared" si="18"/>
        <v>1</v>
      </c>
      <c r="K167" s="23" t="str">
        <f t="shared" si="19"/>
        <v>14</v>
      </c>
      <c r="L167" s="28">
        <v>41944</v>
      </c>
      <c r="M167" s="28">
        <v>41944</v>
      </c>
      <c r="N167" s="1">
        <f t="shared" si="20"/>
        <v>6</v>
      </c>
      <c r="O167" s="12" t="s">
        <v>3126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7">
        <v>498</v>
      </c>
      <c r="B168" s="8" t="s">
        <v>1496</v>
      </c>
      <c r="C168" s="13" t="s">
        <v>11</v>
      </c>
      <c r="D168" s="13" t="s">
        <v>1497</v>
      </c>
      <c r="E168" s="13" t="s">
        <v>1498</v>
      </c>
      <c r="F168" s="15" t="str">
        <f t="shared" si="14"/>
        <v>2014</v>
      </c>
      <c r="G168" s="1" t="str">
        <f t="shared" si="15"/>
        <v>2014-11</v>
      </c>
      <c r="H168" t="str">
        <f t="shared" si="16"/>
        <v>11</v>
      </c>
      <c r="I168" s="26" t="str">
        <f t="shared" si="17"/>
        <v>2014-11-18</v>
      </c>
      <c r="J168" s="1" t="str">
        <f t="shared" si="18"/>
        <v>18</v>
      </c>
      <c r="K168" s="23" t="str">
        <f t="shared" si="19"/>
        <v>14</v>
      </c>
      <c r="L168" s="28">
        <v>41961</v>
      </c>
      <c r="M168" s="28">
        <v>41961</v>
      </c>
      <c r="N168" s="1">
        <f t="shared" si="20"/>
        <v>2</v>
      </c>
      <c r="O168" s="12" t="s">
        <v>3129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7">
        <v>510</v>
      </c>
      <c r="B169" s="8" t="s">
        <v>1532</v>
      </c>
      <c r="C169" s="13" t="s">
        <v>11</v>
      </c>
      <c r="D169" s="13" t="s">
        <v>1533</v>
      </c>
      <c r="E169" s="13" t="s">
        <v>1534</v>
      </c>
      <c r="F169" s="15" t="str">
        <f t="shared" si="14"/>
        <v>2014</v>
      </c>
      <c r="G169" s="1" t="str">
        <f t="shared" si="15"/>
        <v>2014-9</v>
      </c>
      <c r="H169" t="str">
        <f t="shared" si="16"/>
        <v>9</v>
      </c>
      <c r="I169" s="26" t="str">
        <f t="shared" si="17"/>
        <v>2014-9-15</v>
      </c>
      <c r="J169" s="1" t="str">
        <f t="shared" si="18"/>
        <v>15</v>
      </c>
      <c r="K169" s="23" t="str">
        <f t="shared" si="19"/>
        <v>14</v>
      </c>
      <c r="L169" s="28">
        <v>41897</v>
      </c>
      <c r="M169" s="28">
        <v>41897</v>
      </c>
      <c r="N169" s="1">
        <f t="shared" si="20"/>
        <v>1</v>
      </c>
      <c r="O169" s="12" t="s">
        <v>3130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7">
        <v>539</v>
      </c>
      <c r="B170" s="8" t="s">
        <v>1619</v>
      </c>
      <c r="C170" s="13" t="s">
        <v>11</v>
      </c>
      <c r="D170" s="13" t="s">
        <v>1620</v>
      </c>
      <c r="E170" s="13" t="s">
        <v>1621</v>
      </c>
      <c r="F170" s="15" t="str">
        <f t="shared" si="14"/>
        <v>2015</v>
      </c>
      <c r="G170" s="1" t="str">
        <f t="shared" si="15"/>
        <v>2015-1</v>
      </c>
      <c r="H170" t="str">
        <f t="shared" si="16"/>
        <v>1</v>
      </c>
      <c r="I170" s="26" t="str">
        <f t="shared" si="17"/>
        <v>2015-1-24</v>
      </c>
      <c r="J170" s="1" t="str">
        <f t="shared" si="18"/>
        <v>24</v>
      </c>
      <c r="K170" s="23" t="str">
        <f t="shared" si="19"/>
        <v>14</v>
      </c>
      <c r="L170" s="28">
        <v>42028</v>
      </c>
      <c r="M170" s="28">
        <v>42028</v>
      </c>
      <c r="N170" s="1">
        <f t="shared" si="20"/>
        <v>6</v>
      </c>
      <c r="O170" s="12" t="s">
        <v>3126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7">
        <v>544</v>
      </c>
      <c r="B171" s="8" t="s">
        <v>1634</v>
      </c>
      <c r="C171" s="13" t="s">
        <v>11</v>
      </c>
      <c r="D171" s="13" t="s">
        <v>1635</v>
      </c>
      <c r="E171" s="13" t="s">
        <v>1636</v>
      </c>
      <c r="F171" s="15" t="str">
        <f t="shared" si="14"/>
        <v>2015</v>
      </c>
      <c r="G171" s="1" t="str">
        <f t="shared" si="15"/>
        <v>2015-3</v>
      </c>
      <c r="H171" t="str">
        <f t="shared" si="16"/>
        <v>3</v>
      </c>
      <c r="I171" s="26" t="str">
        <f t="shared" si="17"/>
        <v>2015-3-3</v>
      </c>
      <c r="J171" s="1" t="str">
        <f t="shared" si="18"/>
        <v>3</v>
      </c>
      <c r="K171" s="23" t="str">
        <f t="shared" si="19"/>
        <v>14</v>
      </c>
      <c r="L171" s="28">
        <v>42066</v>
      </c>
      <c r="M171" s="28">
        <v>42066</v>
      </c>
      <c r="N171" s="1">
        <f t="shared" si="20"/>
        <v>2</v>
      </c>
      <c r="O171" s="12" t="s">
        <v>3129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7">
        <v>554</v>
      </c>
      <c r="B172" s="8" t="s">
        <v>1664</v>
      </c>
      <c r="C172" s="13" t="s">
        <v>11</v>
      </c>
      <c r="D172" s="13" t="s">
        <v>1665</v>
      </c>
      <c r="E172" s="13" t="s">
        <v>1666</v>
      </c>
      <c r="F172" s="15" t="str">
        <f t="shared" si="14"/>
        <v>2014</v>
      </c>
      <c r="G172" s="1" t="str">
        <f t="shared" si="15"/>
        <v>2014-12</v>
      </c>
      <c r="H172" t="str">
        <f t="shared" si="16"/>
        <v>12</v>
      </c>
      <c r="I172" s="26" t="str">
        <f t="shared" si="17"/>
        <v>2014-12-30</v>
      </c>
      <c r="J172" s="1" t="str">
        <f t="shared" si="18"/>
        <v>30</v>
      </c>
      <c r="K172" s="23" t="str">
        <f t="shared" si="19"/>
        <v>14</v>
      </c>
      <c r="L172" s="28">
        <v>42003</v>
      </c>
      <c r="M172" s="28">
        <v>42003</v>
      </c>
      <c r="N172" s="1">
        <f t="shared" si="20"/>
        <v>2</v>
      </c>
      <c r="O172" s="12" t="s">
        <v>3129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7">
        <v>587</v>
      </c>
      <c r="B173" s="8" t="s">
        <v>1763</v>
      </c>
      <c r="C173" s="13" t="s">
        <v>11</v>
      </c>
      <c r="D173" s="13" t="s">
        <v>1764</v>
      </c>
      <c r="E173" s="13" t="s">
        <v>1765</v>
      </c>
      <c r="F173" s="15" t="str">
        <f t="shared" si="14"/>
        <v>2015</v>
      </c>
      <c r="G173" s="1" t="str">
        <f t="shared" si="15"/>
        <v>2015-2</v>
      </c>
      <c r="H173" t="str">
        <f t="shared" si="16"/>
        <v>2</v>
      </c>
      <c r="I173" s="26" t="str">
        <f t="shared" si="17"/>
        <v>2015-2-4</v>
      </c>
      <c r="J173" s="1" t="str">
        <f t="shared" si="18"/>
        <v>4</v>
      </c>
      <c r="K173" s="23" t="str">
        <f t="shared" si="19"/>
        <v>14</v>
      </c>
      <c r="L173" s="28">
        <v>42039</v>
      </c>
      <c r="M173" s="28">
        <v>42039</v>
      </c>
      <c r="N173" s="1">
        <f t="shared" si="20"/>
        <v>3</v>
      </c>
      <c r="O173" s="12" t="s">
        <v>3131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7">
        <v>607</v>
      </c>
      <c r="B174" s="8" t="s">
        <v>1823</v>
      </c>
      <c r="C174" s="13" t="s">
        <v>11</v>
      </c>
      <c r="D174" s="13" t="s">
        <v>1824</v>
      </c>
      <c r="E174" s="13" t="s">
        <v>1825</v>
      </c>
      <c r="F174" s="15" t="str">
        <f t="shared" si="14"/>
        <v>2014</v>
      </c>
      <c r="G174" s="1" t="str">
        <f t="shared" si="15"/>
        <v>2014-12</v>
      </c>
      <c r="H174" t="str">
        <f t="shared" si="16"/>
        <v>12</v>
      </c>
      <c r="I174" s="26" t="str">
        <f t="shared" si="17"/>
        <v>2014-12-22</v>
      </c>
      <c r="J174" s="1" t="str">
        <f t="shared" si="18"/>
        <v>22</v>
      </c>
      <c r="K174" s="23" t="str">
        <f t="shared" si="19"/>
        <v>14</v>
      </c>
      <c r="L174" s="28">
        <v>41995</v>
      </c>
      <c r="M174" s="28">
        <v>41995</v>
      </c>
      <c r="N174" s="1">
        <f t="shared" si="20"/>
        <v>1</v>
      </c>
      <c r="O174" s="12" t="s">
        <v>3130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7">
        <v>609</v>
      </c>
      <c r="B175" s="8" t="s">
        <v>1829</v>
      </c>
      <c r="C175" s="13" t="s">
        <v>11</v>
      </c>
      <c r="D175" s="13" t="s">
        <v>1830</v>
      </c>
      <c r="E175" s="13" t="s">
        <v>1831</v>
      </c>
      <c r="F175" s="15" t="str">
        <f t="shared" si="14"/>
        <v>2014</v>
      </c>
      <c r="G175" s="1" t="str">
        <f t="shared" si="15"/>
        <v>2014-10</v>
      </c>
      <c r="H175" t="str">
        <f t="shared" si="16"/>
        <v>10</v>
      </c>
      <c r="I175" s="26" t="str">
        <f t="shared" si="17"/>
        <v>2014-10-4</v>
      </c>
      <c r="J175" s="1" t="str">
        <f t="shared" si="18"/>
        <v>4</v>
      </c>
      <c r="K175" s="23" t="str">
        <f t="shared" si="19"/>
        <v>14</v>
      </c>
      <c r="L175" s="28">
        <v>41916</v>
      </c>
      <c r="M175" s="28">
        <v>41916</v>
      </c>
      <c r="N175" s="1">
        <f t="shared" si="20"/>
        <v>6</v>
      </c>
      <c r="O175" s="12" t="s">
        <v>3126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7">
        <v>611</v>
      </c>
      <c r="B176" s="8" t="s">
        <v>1835</v>
      </c>
      <c r="C176" s="13" t="s">
        <v>11</v>
      </c>
      <c r="D176" s="13" t="s">
        <v>1836</v>
      </c>
      <c r="E176" s="13" t="s">
        <v>1837</v>
      </c>
      <c r="F176" s="15" t="str">
        <f t="shared" si="14"/>
        <v>2014</v>
      </c>
      <c r="G176" s="1" t="str">
        <f t="shared" si="15"/>
        <v>2014-12</v>
      </c>
      <c r="H176" t="str">
        <f t="shared" si="16"/>
        <v>12</v>
      </c>
      <c r="I176" s="26" t="str">
        <f t="shared" si="17"/>
        <v>2014-12-1</v>
      </c>
      <c r="J176" s="1" t="str">
        <f t="shared" si="18"/>
        <v>1</v>
      </c>
      <c r="K176" s="23" t="str">
        <f t="shared" si="19"/>
        <v>14</v>
      </c>
      <c r="L176" s="28">
        <v>41974</v>
      </c>
      <c r="M176" s="28">
        <v>41974</v>
      </c>
      <c r="N176" s="1">
        <f t="shared" si="20"/>
        <v>1</v>
      </c>
      <c r="O176" s="12" t="s">
        <v>3130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7">
        <v>662</v>
      </c>
      <c r="B177" s="8" t="s">
        <v>1988</v>
      </c>
      <c r="C177" s="13" t="s">
        <v>11</v>
      </c>
      <c r="D177" s="13" t="s">
        <v>1989</v>
      </c>
      <c r="E177" s="13" t="s">
        <v>1990</v>
      </c>
      <c r="F177" s="15" t="str">
        <f t="shared" si="14"/>
        <v>2014</v>
      </c>
      <c r="G177" s="1" t="str">
        <f t="shared" si="15"/>
        <v>2014-12</v>
      </c>
      <c r="H177" t="str">
        <f t="shared" si="16"/>
        <v>12</v>
      </c>
      <c r="I177" s="26" t="str">
        <f t="shared" si="17"/>
        <v>2014-12-14</v>
      </c>
      <c r="J177" s="1" t="str">
        <f t="shared" si="18"/>
        <v>14</v>
      </c>
      <c r="K177" s="23" t="str">
        <f t="shared" si="19"/>
        <v>14</v>
      </c>
      <c r="L177" s="28">
        <v>41987</v>
      </c>
      <c r="M177" s="28">
        <v>41987</v>
      </c>
      <c r="N177" s="1">
        <f t="shared" si="20"/>
        <v>7</v>
      </c>
      <c r="O177" s="12" t="s">
        <v>3127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7">
        <v>663</v>
      </c>
      <c r="B178" s="8" t="s">
        <v>1991</v>
      </c>
      <c r="C178" s="13" t="s">
        <v>11</v>
      </c>
      <c r="D178" s="13" t="s">
        <v>1992</v>
      </c>
      <c r="E178" s="13" t="s">
        <v>1993</v>
      </c>
      <c r="F178" s="15" t="str">
        <f t="shared" si="14"/>
        <v>2015</v>
      </c>
      <c r="G178" s="1" t="str">
        <f t="shared" si="15"/>
        <v>2015-1</v>
      </c>
      <c r="H178" t="str">
        <f t="shared" si="16"/>
        <v>1</v>
      </c>
      <c r="I178" s="26" t="str">
        <f t="shared" si="17"/>
        <v>2015-1-16</v>
      </c>
      <c r="J178" s="1" t="str">
        <f t="shared" si="18"/>
        <v>16</v>
      </c>
      <c r="K178" s="23" t="str">
        <f t="shared" si="19"/>
        <v>14</v>
      </c>
      <c r="L178" s="28">
        <v>42020</v>
      </c>
      <c r="M178" s="28">
        <v>42020</v>
      </c>
      <c r="N178" s="1">
        <f t="shared" si="20"/>
        <v>5</v>
      </c>
      <c r="O178" s="12" t="s">
        <v>3132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7">
        <v>723</v>
      </c>
      <c r="B179" s="8" t="s">
        <v>2171</v>
      </c>
      <c r="C179" s="13" t="s">
        <v>11</v>
      </c>
      <c r="D179" s="13" t="s">
        <v>2172</v>
      </c>
      <c r="E179" s="13" t="s">
        <v>2173</v>
      </c>
      <c r="F179" s="15" t="str">
        <f t="shared" si="14"/>
        <v>2015</v>
      </c>
      <c r="G179" s="1" t="str">
        <f t="shared" si="15"/>
        <v>2015-3</v>
      </c>
      <c r="H179" t="str">
        <f t="shared" si="16"/>
        <v>3</v>
      </c>
      <c r="I179" s="26" t="str">
        <f t="shared" si="17"/>
        <v>2015-3-27</v>
      </c>
      <c r="J179" s="1" t="str">
        <f t="shared" si="18"/>
        <v>27</v>
      </c>
      <c r="K179" s="23" t="str">
        <f t="shared" si="19"/>
        <v>14</v>
      </c>
      <c r="L179" s="28">
        <v>42090</v>
      </c>
      <c r="M179" s="28">
        <v>42090</v>
      </c>
      <c r="N179" s="1">
        <f t="shared" si="20"/>
        <v>5</v>
      </c>
      <c r="O179" s="12" t="s">
        <v>3132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7">
        <v>727</v>
      </c>
      <c r="B180" s="8" t="s">
        <v>2183</v>
      </c>
      <c r="C180" s="13" t="s">
        <v>11</v>
      </c>
      <c r="D180" s="13" t="s">
        <v>2184</v>
      </c>
      <c r="E180" s="13" t="s">
        <v>2185</v>
      </c>
      <c r="F180" s="15" t="str">
        <f t="shared" si="14"/>
        <v>2015</v>
      </c>
      <c r="G180" s="1" t="str">
        <f t="shared" si="15"/>
        <v>2015-2</v>
      </c>
      <c r="H180" t="str">
        <f t="shared" si="16"/>
        <v>2</v>
      </c>
      <c r="I180" s="26" t="str">
        <f t="shared" si="17"/>
        <v>2015-2-7</v>
      </c>
      <c r="J180" s="1" t="str">
        <f t="shared" si="18"/>
        <v>7</v>
      </c>
      <c r="K180" s="23" t="str">
        <f t="shared" si="19"/>
        <v>14</v>
      </c>
      <c r="L180" s="28">
        <v>42042</v>
      </c>
      <c r="M180" s="28">
        <v>42042</v>
      </c>
      <c r="N180" s="1">
        <f t="shared" si="20"/>
        <v>6</v>
      </c>
      <c r="O180" s="12" t="s">
        <v>3126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7">
        <v>771</v>
      </c>
      <c r="B181" s="8" t="s">
        <v>2315</v>
      </c>
      <c r="C181" s="13" t="s">
        <v>11</v>
      </c>
      <c r="D181" s="13" t="s">
        <v>2316</v>
      </c>
      <c r="E181" s="13" t="s">
        <v>2317</v>
      </c>
      <c r="F181" s="15" t="str">
        <f t="shared" si="14"/>
        <v>2015</v>
      </c>
      <c r="G181" s="1" t="str">
        <f t="shared" si="15"/>
        <v>2015-4</v>
      </c>
      <c r="H181" t="str">
        <f t="shared" si="16"/>
        <v>4</v>
      </c>
      <c r="I181" s="26" t="str">
        <f t="shared" si="17"/>
        <v>2015-4-4</v>
      </c>
      <c r="J181" s="1" t="str">
        <f t="shared" si="18"/>
        <v>4</v>
      </c>
      <c r="K181" s="23" t="str">
        <f t="shared" si="19"/>
        <v>14</v>
      </c>
      <c r="L181" s="28">
        <v>42098</v>
      </c>
      <c r="M181" s="28">
        <v>42098</v>
      </c>
      <c r="N181" s="1">
        <f t="shared" si="20"/>
        <v>6</v>
      </c>
      <c r="O181" s="12" t="s">
        <v>3126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7">
        <v>784</v>
      </c>
      <c r="B182" s="8" t="s">
        <v>2354</v>
      </c>
      <c r="C182" s="13" t="s">
        <v>11</v>
      </c>
      <c r="D182" s="13" t="s">
        <v>2355</v>
      </c>
      <c r="E182" s="13" t="s">
        <v>2356</v>
      </c>
      <c r="F182" s="15" t="str">
        <f t="shared" si="14"/>
        <v>2015</v>
      </c>
      <c r="G182" s="1" t="str">
        <f t="shared" si="15"/>
        <v>2015-4</v>
      </c>
      <c r="H182" t="str">
        <f t="shared" si="16"/>
        <v>4</v>
      </c>
      <c r="I182" s="26" t="str">
        <f t="shared" si="17"/>
        <v>2015-4-19</v>
      </c>
      <c r="J182" s="1" t="str">
        <f t="shared" si="18"/>
        <v>19</v>
      </c>
      <c r="K182" s="23" t="str">
        <f t="shared" si="19"/>
        <v>14</v>
      </c>
      <c r="L182" s="28">
        <v>42113</v>
      </c>
      <c r="M182" s="28">
        <v>42113</v>
      </c>
      <c r="N182" s="1">
        <f t="shared" si="20"/>
        <v>7</v>
      </c>
      <c r="O182" s="12" t="s">
        <v>3127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7">
        <v>795</v>
      </c>
      <c r="B183" s="8" t="s">
        <v>2387</v>
      </c>
      <c r="C183" s="13" t="s">
        <v>11</v>
      </c>
      <c r="D183" s="13" t="s">
        <v>2388</v>
      </c>
      <c r="E183" s="13" t="s">
        <v>2389</v>
      </c>
      <c r="F183" s="15" t="str">
        <f t="shared" si="14"/>
        <v>2014</v>
      </c>
      <c r="G183" s="1" t="str">
        <f t="shared" si="15"/>
        <v>2014-12</v>
      </c>
      <c r="H183" t="str">
        <f t="shared" si="16"/>
        <v>12</v>
      </c>
      <c r="I183" s="26" t="str">
        <f t="shared" si="17"/>
        <v>2014-12-29</v>
      </c>
      <c r="J183" s="1" t="str">
        <f t="shared" si="18"/>
        <v>29</v>
      </c>
      <c r="K183" s="23" t="str">
        <f t="shared" si="19"/>
        <v>14</v>
      </c>
      <c r="L183" s="28">
        <v>42002</v>
      </c>
      <c r="M183" s="28">
        <v>42002</v>
      </c>
      <c r="N183" s="1">
        <f t="shared" si="20"/>
        <v>1</v>
      </c>
      <c r="O183" s="12" t="s">
        <v>3130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7">
        <v>828</v>
      </c>
      <c r="B184" s="8" t="s">
        <v>2486</v>
      </c>
      <c r="C184" s="13" t="s">
        <v>11</v>
      </c>
      <c r="D184" s="13" t="s">
        <v>2487</v>
      </c>
      <c r="E184" s="13" t="s">
        <v>2488</v>
      </c>
      <c r="F184" s="15" t="str">
        <f t="shared" si="14"/>
        <v>2015</v>
      </c>
      <c r="G184" s="1" t="str">
        <f t="shared" si="15"/>
        <v>2015-3</v>
      </c>
      <c r="H184" t="str">
        <f t="shared" si="16"/>
        <v>3</v>
      </c>
      <c r="I184" s="26" t="str">
        <f t="shared" si="17"/>
        <v>2015-3-31</v>
      </c>
      <c r="J184" s="1" t="str">
        <f t="shared" si="18"/>
        <v>31</v>
      </c>
      <c r="K184" s="23" t="str">
        <f t="shared" si="19"/>
        <v>14</v>
      </c>
      <c r="L184" s="28">
        <v>42094</v>
      </c>
      <c r="M184" s="28">
        <v>42094</v>
      </c>
      <c r="N184" s="1">
        <f t="shared" si="20"/>
        <v>2</v>
      </c>
      <c r="O184" s="12" t="s">
        <v>3129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7">
        <v>836</v>
      </c>
      <c r="B185" s="8" t="s">
        <v>2510</v>
      </c>
      <c r="C185" s="13" t="s">
        <v>11</v>
      </c>
      <c r="D185" s="13" t="s">
        <v>2511</v>
      </c>
      <c r="E185" s="13" t="s">
        <v>2512</v>
      </c>
      <c r="F185" s="15" t="str">
        <f t="shared" si="14"/>
        <v>2015</v>
      </c>
      <c r="G185" s="1" t="str">
        <f t="shared" si="15"/>
        <v>2015-3</v>
      </c>
      <c r="H185" t="str">
        <f t="shared" si="16"/>
        <v>3</v>
      </c>
      <c r="I185" s="26" t="str">
        <f t="shared" si="17"/>
        <v>2015-3-31</v>
      </c>
      <c r="J185" s="1" t="str">
        <f t="shared" si="18"/>
        <v>31</v>
      </c>
      <c r="K185" s="23" t="str">
        <f t="shared" si="19"/>
        <v>14</v>
      </c>
      <c r="L185" s="28">
        <v>42094</v>
      </c>
      <c r="M185" s="28">
        <v>42094</v>
      </c>
      <c r="N185" s="1">
        <f t="shared" si="20"/>
        <v>2</v>
      </c>
      <c r="O185" s="12" t="s">
        <v>3129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7">
        <v>878</v>
      </c>
      <c r="B186" s="8" t="s">
        <v>2635</v>
      </c>
      <c r="C186" s="13" t="s">
        <v>11</v>
      </c>
      <c r="D186" s="13" t="s">
        <v>2636</v>
      </c>
      <c r="E186" s="13" t="s">
        <v>2637</v>
      </c>
      <c r="F186" s="15" t="str">
        <f t="shared" si="14"/>
        <v>2014</v>
      </c>
      <c r="G186" s="1" t="str">
        <f t="shared" si="15"/>
        <v>2014-10</v>
      </c>
      <c r="H186" t="str">
        <f t="shared" si="16"/>
        <v>10</v>
      </c>
      <c r="I186" s="26" t="str">
        <f t="shared" si="17"/>
        <v>2014-10-27</v>
      </c>
      <c r="J186" s="1" t="str">
        <f t="shared" si="18"/>
        <v>27</v>
      </c>
      <c r="K186" s="23" t="str">
        <f t="shared" si="19"/>
        <v>14</v>
      </c>
      <c r="L186" s="28">
        <v>41939</v>
      </c>
      <c r="M186" s="28">
        <v>41939</v>
      </c>
      <c r="N186" s="1">
        <f t="shared" si="20"/>
        <v>1</v>
      </c>
      <c r="O186" s="12" t="s">
        <v>3130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7">
        <v>965</v>
      </c>
      <c r="B187" s="8" t="s">
        <v>2894</v>
      </c>
      <c r="C187" s="13" t="s">
        <v>11</v>
      </c>
      <c r="D187" s="13" t="s">
        <v>2895</v>
      </c>
      <c r="E187" s="13" t="s">
        <v>2896</v>
      </c>
      <c r="F187" s="15" t="str">
        <f t="shared" si="14"/>
        <v>2015</v>
      </c>
      <c r="G187" s="1" t="str">
        <f t="shared" si="15"/>
        <v>2015-2</v>
      </c>
      <c r="H187" t="str">
        <f t="shared" si="16"/>
        <v>2</v>
      </c>
      <c r="I187" s="26" t="str">
        <f t="shared" si="17"/>
        <v>2015-2-4</v>
      </c>
      <c r="J187" s="1" t="str">
        <f t="shared" si="18"/>
        <v>4</v>
      </c>
      <c r="K187" s="23" t="str">
        <f t="shared" si="19"/>
        <v>14</v>
      </c>
      <c r="L187" s="28">
        <v>42039</v>
      </c>
      <c r="M187" s="28">
        <v>42039</v>
      </c>
      <c r="N187" s="1">
        <f t="shared" si="20"/>
        <v>3</v>
      </c>
      <c r="O187" s="12" t="s">
        <v>3131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7">
        <v>978</v>
      </c>
      <c r="B188" s="8" t="s">
        <v>2933</v>
      </c>
      <c r="C188" s="13" t="s">
        <v>11</v>
      </c>
      <c r="D188" s="13" t="s">
        <v>2934</v>
      </c>
      <c r="E188" s="13" t="s">
        <v>2935</v>
      </c>
      <c r="F188" s="15" t="str">
        <f t="shared" si="14"/>
        <v>2015</v>
      </c>
      <c r="G188" s="1" t="str">
        <f t="shared" si="15"/>
        <v>2015-4</v>
      </c>
      <c r="H188" t="str">
        <f t="shared" si="16"/>
        <v>4</v>
      </c>
      <c r="I188" s="26" t="str">
        <f t="shared" si="17"/>
        <v>2015-4-28</v>
      </c>
      <c r="J188" s="1" t="str">
        <f t="shared" si="18"/>
        <v>28</v>
      </c>
      <c r="K188" s="23" t="str">
        <f t="shared" si="19"/>
        <v>14</v>
      </c>
      <c r="L188" s="28">
        <v>42122</v>
      </c>
      <c r="M188" s="28">
        <v>42122</v>
      </c>
      <c r="N188" s="1">
        <f t="shared" si="20"/>
        <v>2</v>
      </c>
      <c r="O188" s="12" t="s">
        <v>3129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7">
        <v>5</v>
      </c>
      <c r="B189" s="8" t="s">
        <v>19</v>
      </c>
      <c r="C189" s="13" t="s">
        <v>11</v>
      </c>
      <c r="D189" s="13" t="s">
        <v>20</v>
      </c>
      <c r="E189" s="13" t="s">
        <v>21</v>
      </c>
      <c r="F189" s="15" t="str">
        <f t="shared" si="14"/>
        <v>2014</v>
      </c>
      <c r="G189" s="1" t="str">
        <f t="shared" si="15"/>
        <v>2014-9</v>
      </c>
      <c r="H189" t="str">
        <f t="shared" si="16"/>
        <v>9</v>
      </c>
      <c r="I189" s="26" t="str">
        <f t="shared" si="17"/>
        <v>2014-9-11</v>
      </c>
      <c r="J189" s="1" t="str">
        <f t="shared" si="18"/>
        <v>11</v>
      </c>
      <c r="K189" s="23" t="str">
        <f t="shared" si="19"/>
        <v>15</v>
      </c>
      <c r="L189" s="28">
        <v>41893</v>
      </c>
      <c r="M189" s="28">
        <v>41893</v>
      </c>
      <c r="N189" s="1">
        <f t="shared" si="20"/>
        <v>4</v>
      </c>
      <c r="O189" s="12" t="s">
        <v>3128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7">
        <v>19</v>
      </c>
      <c r="B190" s="8" t="s">
        <v>61</v>
      </c>
      <c r="C190" s="13" t="s">
        <v>11</v>
      </c>
      <c r="D190" s="13" t="s">
        <v>62</v>
      </c>
      <c r="E190" s="13" t="s">
        <v>63</v>
      </c>
      <c r="F190" s="15" t="str">
        <f t="shared" si="14"/>
        <v>2014</v>
      </c>
      <c r="G190" s="1" t="str">
        <f t="shared" si="15"/>
        <v>2014-7</v>
      </c>
      <c r="H190" t="str">
        <f t="shared" si="16"/>
        <v>7</v>
      </c>
      <c r="I190" s="26" t="str">
        <f t="shared" si="17"/>
        <v>2014-7-11</v>
      </c>
      <c r="J190" s="1" t="str">
        <f t="shared" si="18"/>
        <v>11</v>
      </c>
      <c r="K190" s="23" t="str">
        <f t="shared" si="19"/>
        <v>15</v>
      </c>
      <c r="L190" s="28">
        <v>41831</v>
      </c>
      <c r="M190" s="28">
        <v>41831</v>
      </c>
      <c r="N190" s="1">
        <f t="shared" si="20"/>
        <v>5</v>
      </c>
      <c r="O190" s="12" t="s">
        <v>3132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7">
        <v>40</v>
      </c>
      <c r="B191" s="8" t="s">
        <v>124</v>
      </c>
      <c r="C191" s="13" t="s">
        <v>11</v>
      </c>
      <c r="D191" s="13" t="s">
        <v>125</v>
      </c>
      <c r="E191" s="13" t="s">
        <v>126</v>
      </c>
      <c r="F191" s="15" t="str">
        <f t="shared" si="14"/>
        <v>2014</v>
      </c>
      <c r="G191" s="1" t="str">
        <f t="shared" si="15"/>
        <v>2014-7</v>
      </c>
      <c r="H191" t="str">
        <f t="shared" si="16"/>
        <v>7</v>
      </c>
      <c r="I191" s="26" t="str">
        <f t="shared" si="17"/>
        <v>2014-7-14</v>
      </c>
      <c r="J191" s="1" t="str">
        <f t="shared" si="18"/>
        <v>14</v>
      </c>
      <c r="K191" s="23" t="str">
        <f t="shared" si="19"/>
        <v>15</v>
      </c>
      <c r="L191" s="28">
        <v>41834</v>
      </c>
      <c r="M191" s="28">
        <v>41834</v>
      </c>
      <c r="N191" s="1">
        <f t="shared" si="20"/>
        <v>1</v>
      </c>
      <c r="O191" s="12" t="s">
        <v>3130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7">
        <v>51</v>
      </c>
      <c r="B192" s="8" t="s">
        <v>157</v>
      </c>
      <c r="C192" s="13" t="s">
        <v>11</v>
      </c>
      <c r="D192" s="13" t="s">
        <v>158</v>
      </c>
      <c r="E192" s="13" t="s">
        <v>159</v>
      </c>
      <c r="F192" s="15" t="str">
        <f t="shared" si="14"/>
        <v>2014</v>
      </c>
      <c r="G192" s="1" t="str">
        <f t="shared" si="15"/>
        <v>2014-8</v>
      </c>
      <c r="H192" t="str">
        <f t="shared" si="16"/>
        <v>8</v>
      </c>
      <c r="I192" s="26" t="str">
        <f t="shared" si="17"/>
        <v>2014-8-6</v>
      </c>
      <c r="J192" s="1" t="str">
        <f t="shared" si="18"/>
        <v>6</v>
      </c>
      <c r="K192" s="23" t="str">
        <f t="shared" si="19"/>
        <v>15</v>
      </c>
      <c r="L192" s="28">
        <v>41857</v>
      </c>
      <c r="M192" s="28">
        <v>41857</v>
      </c>
      <c r="N192" s="1">
        <f t="shared" si="20"/>
        <v>3</v>
      </c>
      <c r="O192" s="12" t="s">
        <v>3131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7">
        <v>83</v>
      </c>
      <c r="B193" s="8" t="s">
        <v>253</v>
      </c>
      <c r="C193" s="13" t="s">
        <v>11</v>
      </c>
      <c r="D193" s="13" t="s">
        <v>254</v>
      </c>
      <c r="E193" s="13" t="s">
        <v>255</v>
      </c>
      <c r="F193" s="15" t="str">
        <f t="shared" si="14"/>
        <v>2014</v>
      </c>
      <c r="G193" s="1" t="str">
        <f t="shared" si="15"/>
        <v>2014-7</v>
      </c>
      <c r="H193" t="str">
        <f t="shared" si="16"/>
        <v>7</v>
      </c>
      <c r="I193" s="26" t="str">
        <f t="shared" si="17"/>
        <v>2014-7-14</v>
      </c>
      <c r="J193" s="1" t="str">
        <f t="shared" si="18"/>
        <v>14</v>
      </c>
      <c r="K193" s="23" t="str">
        <f t="shared" si="19"/>
        <v>15</v>
      </c>
      <c r="L193" s="28">
        <v>41834</v>
      </c>
      <c r="M193" s="28">
        <v>41834</v>
      </c>
      <c r="N193" s="1">
        <f t="shared" si="20"/>
        <v>1</v>
      </c>
      <c r="O193" s="12" t="s">
        <v>3130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7">
        <v>114</v>
      </c>
      <c r="B194" s="8" t="s">
        <v>346</v>
      </c>
      <c r="C194" s="13" t="s">
        <v>11</v>
      </c>
      <c r="D194" s="13" t="s">
        <v>347</v>
      </c>
      <c r="E194" s="13" t="s">
        <v>348</v>
      </c>
      <c r="F194" s="15" t="str">
        <f t="shared" ref="F194:F257" si="21">LEFT(E194,FIND("-",E194,1)-1)</f>
        <v>2014</v>
      </c>
      <c r="G194" s="1" t="str">
        <f t="shared" ref="G194:G257" si="22">LEFT(E194,FIND("-",E194,6)-1)</f>
        <v>2014-9</v>
      </c>
      <c r="H194" t="str">
        <f t="shared" ref="H194:H257" si="23">MID(G194,FIND("-",G194,1)+1,2)</f>
        <v>9</v>
      </c>
      <c r="I194" s="26" t="str">
        <f t="shared" ref="I194:I257" si="24">LEFT(E194,FIND(" ",E194,6)-1)</f>
        <v>2014-9-10</v>
      </c>
      <c r="J194" s="1" t="str">
        <f t="shared" ref="J194:J257" si="25">MID(I194,FIND("-",I194,6)+1,2)</f>
        <v>10</v>
      </c>
      <c r="K194" s="23" t="str">
        <f t="shared" ref="K194:K257" si="26">MID(E194,FIND(" ",E194,1)+1,FIND(":",E194,1)-FIND(" ",E194,1)+1-2)</f>
        <v>15</v>
      </c>
      <c r="L194" s="28">
        <v>41892</v>
      </c>
      <c r="M194" s="28">
        <v>41892</v>
      </c>
      <c r="N194" s="1">
        <f t="shared" si="20"/>
        <v>3</v>
      </c>
      <c r="O194" s="12" t="s">
        <v>3131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7">
        <v>138</v>
      </c>
      <c r="B195" s="8" t="s">
        <v>418</v>
      </c>
      <c r="C195" s="13" t="s">
        <v>11</v>
      </c>
      <c r="D195" s="13" t="s">
        <v>419</v>
      </c>
      <c r="E195" s="13" t="s">
        <v>420</v>
      </c>
      <c r="F195" s="15" t="str">
        <f t="shared" si="21"/>
        <v>2014</v>
      </c>
      <c r="G195" s="1" t="str">
        <f t="shared" si="22"/>
        <v>2014-8</v>
      </c>
      <c r="H195" t="str">
        <f t="shared" si="23"/>
        <v>8</v>
      </c>
      <c r="I195" s="26" t="str">
        <f t="shared" si="24"/>
        <v>2014-8-31</v>
      </c>
      <c r="J195" s="1" t="str">
        <f t="shared" si="25"/>
        <v>31</v>
      </c>
      <c r="K195" s="23" t="str">
        <f t="shared" si="26"/>
        <v>15</v>
      </c>
      <c r="L195" s="28">
        <v>41882</v>
      </c>
      <c r="M195" s="28">
        <v>41882</v>
      </c>
      <c r="N195" s="1">
        <f t="shared" ref="N195:N258" si="27">WEEKDAY(L195,2)</f>
        <v>7</v>
      </c>
      <c r="O195" s="12" t="s">
        <v>3127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7">
        <v>148</v>
      </c>
      <c r="B196" s="8" t="s">
        <v>448</v>
      </c>
      <c r="C196" s="13" t="s">
        <v>11</v>
      </c>
      <c r="D196" s="13" t="s">
        <v>449</v>
      </c>
      <c r="E196" s="13" t="s">
        <v>450</v>
      </c>
      <c r="F196" s="15" t="str">
        <f t="shared" si="21"/>
        <v>2014</v>
      </c>
      <c r="G196" s="1" t="str">
        <f t="shared" si="22"/>
        <v>2014-9</v>
      </c>
      <c r="H196" t="str">
        <f t="shared" si="23"/>
        <v>9</v>
      </c>
      <c r="I196" s="26" t="str">
        <f t="shared" si="24"/>
        <v>2014-9-5</v>
      </c>
      <c r="J196" s="1" t="str">
        <f t="shared" si="25"/>
        <v>5</v>
      </c>
      <c r="K196" s="23" t="str">
        <f t="shared" si="26"/>
        <v>15</v>
      </c>
      <c r="L196" s="28">
        <v>41887</v>
      </c>
      <c r="M196" s="28">
        <v>41887</v>
      </c>
      <c r="N196" s="1">
        <f t="shared" si="27"/>
        <v>5</v>
      </c>
      <c r="O196" s="12" t="s">
        <v>3132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7">
        <v>153</v>
      </c>
      <c r="B197" s="8" t="s">
        <v>463</v>
      </c>
      <c r="C197" s="13" t="s">
        <v>11</v>
      </c>
      <c r="D197" s="13" t="s">
        <v>464</v>
      </c>
      <c r="E197" s="13" t="s">
        <v>465</v>
      </c>
      <c r="F197" s="15" t="str">
        <f t="shared" si="21"/>
        <v>2014</v>
      </c>
      <c r="G197" s="1" t="str">
        <f t="shared" si="22"/>
        <v>2014-11</v>
      </c>
      <c r="H197" t="str">
        <f t="shared" si="23"/>
        <v>11</v>
      </c>
      <c r="I197" s="26" t="str">
        <f t="shared" si="24"/>
        <v>2014-11-12</v>
      </c>
      <c r="J197" s="1" t="str">
        <f t="shared" si="25"/>
        <v>12</v>
      </c>
      <c r="K197" s="23" t="str">
        <f t="shared" si="26"/>
        <v>15</v>
      </c>
      <c r="L197" s="28">
        <v>41955</v>
      </c>
      <c r="M197" s="28">
        <v>41955</v>
      </c>
      <c r="N197" s="1">
        <f t="shared" si="27"/>
        <v>3</v>
      </c>
      <c r="O197" s="12" t="s">
        <v>3131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7">
        <v>168</v>
      </c>
      <c r="B198" s="8" t="s">
        <v>508</v>
      </c>
      <c r="C198" s="13" t="s">
        <v>11</v>
      </c>
      <c r="D198" s="13" t="s">
        <v>509</v>
      </c>
      <c r="E198" s="13" t="s">
        <v>510</v>
      </c>
      <c r="F198" s="15" t="str">
        <f t="shared" si="21"/>
        <v>2014</v>
      </c>
      <c r="G198" s="1" t="str">
        <f t="shared" si="22"/>
        <v>2014-10</v>
      </c>
      <c r="H198" t="str">
        <f t="shared" si="23"/>
        <v>10</v>
      </c>
      <c r="I198" s="26" t="str">
        <f t="shared" si="24"/>
        <v>2014-10-10</v>
      </c>
      <c r="J198" s="1" t="str">
        <f t="shared" si="25"/>
        <v>10</v>
      </c>
      <c r="K198" s="23" t="str">
        <f t="shared" si="26"/>
        <v>15</v>
      </c>
      <c r="L198" s="28">
        <v>41922</v>
      </c>
      <c r="M198" s="28">
        <v>41922</v>
      </c>
      <c r="N198" s="1">
        <f t="shared" si="27"/>
        <v>5</v>
      </c>
      <c r="O198" s="12" t="s">
        <v>3132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7">
        <v>189</v>
      </c>
      <c r="B199" s="8" t="s">
        <v>571</v>
      </c>
      <c r="C199" s="13" t="s">
        <v>11</v>
      </c>
      <c r="D199" s="13" t="s">
        <v>572</v>
      </c>
      <c r="E199" s="13" t="s">
        <v>573</v>
      </c>
      <c r="F199" s="15" t="str">
        <f t="shared" si="21"/>
        <v>2014</v>
      </c>
      <c r="G199" s="1" t="str">
        <f t="shared" si="22"/>
        <v>2014-9</v>
      </c>
      <c r="H199" t="str">
        <f t="shared" si="23"/>
        <v>9</v>
      </c>
      <c r="I199" s="26" t="str">
        <f t="shared" si="24"/>
        <v>2014-9-23</v>
      </c>
      <c r="J199" s="1" t="str">
        <f t="shared" si="25"/>
        <v>23</v>
      </c>
      <c r="K199" s="23" t="str">
        <f t="shared" si="26"/>
        <v>15</v>
      </c>
      <c r="L199" s="28">
        <v>41905</v>
      </c>
      <c r="M199" s="28">
        <v>41905</v>
      </c>
      <c r="N199" s="1">
        <f t="shared" si="27"/>
        <v>2</v>
      </c>
      <c r="O199" s="12" t="s">
        <v>3129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7">
        <v>207</v>
      </c>
      <c r="B200" s="8" t="s">
        <v>625</v>
      </c>
      <c r="C200" s="13" t="s">
        <v>11</v>
      </c>
      <c r="D200" s="13" t="s">
        <v>626</v>
      </c>
      <c r="E200" s="13" t="s">
        <v>627</v>
      </c>
      <c r="F200" s="15" t="str">
        <f t="shared" si="21"/>
        <v>2014</v>
      </c>
      <c r="G200" s="1" t="str">
        <f t="shared" si="22"/>
        <v>2014-8</v>
      </c>
      <c r="H200" t="str">
        <f t="shared" si="23"/>
        <v>8</v>
      </c>
      <c r="I200" s="26" t="str">
        <f t="shared" si="24"/>
        <v>2014-8-28</v>
      </c>
      <c r="J200" s="1" t="str">
        <f t="shared" si="25"/>
        <v>28</v>
      </c>
      <c r="K200" s="23" t="str">
        <f t="shared" si="26"/>
        <v>15</v>
      </c>
      <c r="L200" s="28">
        <v>41879</v>
      </c>
      <c r="M200" s="28">
        <v>41879</v>
      </c>
      <c r="N200" s="1">
        <f t="shared" si="27"/>
        <v>4</v>
      </c>
      <c r="O200" s="12" t="s">
        <v>3128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7">
        <v>233</v>
      </c>
      <c r="B201" s="8" t="s">
        <v>703</v>
      </c>
      <c r="C201" s="13" t="s">
        <v>11</v>
      </c>
      <c r="D201" s="13" t="s">
        <v>704</v>
      </c>
      <c r="E201" s="13" t="s">
        <v>705</v>
      </c>
      <c r="F201" s="15" t="str">
        <f t="shared" si="21"/>
        <v>2014</v>
      </c>
      <c r="G201" s="1" t="str">
        <f t="shared" si="22"/>
        <v>2014-9</v>
      </c>
      <c r="H201" t="str">
        <f t="shared" si="23"/>
        <v>9</v>
      </c>
      <c r="I201" s="26" t="str">
        <f t="shared" si="24"/>
        <v>2014-9-2</v>
      </c>
      <c r="J201" s="1" t="str">
        <f t="shared" si="25"/>
        <v>2</v>
      </c>
      <c r="K201" s="23" t="str">
        <f t="shared" si="26"/>
        <v>15</v>
      </c>
      <c r="L201" s="28">
        <v>41884</v>
      </c>
      <c r="M201" s="28">
        <v>41884</v>
      </c>
      <c r="N201" s="1">
        <f t="shared" si="27"/>
        <v>2</v>
      </c>
      <c r="O201" s="12" t="s">
        <v>3129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7">
        <v>237</v>
      </c>
      <c r="B202" s="8" t="s">
        <v>715</v>
      </c>
      <c r="C202" s="13" t="s">
        <v>11</v>
      </c>
      <c r="D202" s="13" t="s">
        <v>716</v>
      </c>
      <c r="E202" s="13" t="s">
        <v>717</v>
      </c>
      <c r="F202" s="15" t="str">
        <f t="shared" si="21"/>
        <v>2014</v>
      </c>
      <c r="G202" s="1" t="str">
        <f t="shared" si="22"/>
        <v>2014-12</v>
      </c>
      <c r="H202" t="str">
        <f t="shared" si="23"/>
        <v>12</v>
      </c>
      <c r="I202" s="26" t="str">
        <f t="shared" si="24"/>
        <v>2014-12-2</v>
      </c>
      <c r="J202" s="1" t="str">
        <f t="shared" si="25"/>
        <v>2</v>
      </c>
      <c r="K202" s="23" t="str">
        <f t="shared" si="26"/>
        <v>15</v>
      </c>
      <c r="L202" s="28">
        <v>41975</v>
      </c>
      <c r="M202" s="28">
        <v>41975</v>
      </c>
      <c r="N202" s="1">
        <f t="shared" si="27"/>
        <v>2</v>
      </c>
      <c r="O202" s="12" t="s">
        <v>3129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7">
        <v>251</v>
      </c>
      <c r="B203" s="8" t="s">
        <v>757</v>
      </c>
      <c r="C203" s="13" t="s">
        <v>11</v>
      </c>
      <c r="D203" s="13" t="s">
        <v>758</v>
      </c>
      <c r="E203" s="13" t="s">
        <v>759</v>
      </c>
      <c r="F203" s="15" t="str">
        <f t="shared" si="21"/>
        <v>2014</v>
      </c>
      <c r="G203" s="1" t="str">
        <f t="shared" si="22"/>
        <v>2014-9</v>
      </c>
      <c r="H203" t="str">
        <f t="shared" si="23"/>
        <v>9</v>
      </c>
      <c r="I203" s="26" t="str">
        <f t="shared" si="24"/>
        <v>2014-9-14</v>
      </c>
      <c r="J203" s="1" t="str">
        <f t="shared" si="25"/>
        <v>14</v>
      </c>
      <c r="K203" s="23" t="str">
        <f t="shared" si="26"/>
        <v>15</v>
      </c>
      <c r="L203" s="28">
        <v>41896</v>
      </c>
      <c r="M203" s="28">
        <v>41896</v>
      </c>
      <c r="N203" s="1">
        <f t="shared" si="27"/>
        <v>7</v>
      </c>
      <c r="O203" s="12" t="s">
        <v>3127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7">
        <v>265</v>
      </c>
      <c r="B204" s="8" t="s">
        <v>799</v>
      </c>
      <c r="C204" s="13" t="s">
        <v>11</v>
      </c>
      <c r="D204" s="13" t="s">
        <v>800</v>
      </c>
      <c r="E204" s="13" t="s">
        <v>801</v>
      </c>
      <c r="F204" s="15" t="str">
        <f t="shared" si="21"/>
        <v>2014</v>
      </c>
      <c r="G204" s="1" t="str">
        <f t="shared" si="22"/>
        <v>2014-9</v>
      </c>
      <c r="H204" t="str">
        <f t="shared" si="23"/>
        <v>9</v>
      </c>
      <c r="I204" s="26" t="str">
        <f t="shared" si="24"/>
        <v>2014-9-16</v>
      </c>
      <c r="J204" s="1" t="str">
        <f t="shared" si="25"/>
        <v>16</v>
      </c>
      <c r="K204" s="23" t="str">
        <f t="shared" si="26"/>
        <v>15</v>
      </c>
      <c r="L204" s="28">
        <v>41898</v>
      </c>
      <c r="M204" s="28">
        <v>41898</v>
      </c>
      <c r="N204" s="1">
        <f t="shared" si="27"/>
        <v>2</v>
      </c>
      <c r="O204" s="12" t="s">
        <v>3129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7">
        <v>307</v>
      </c>
      <c r="B205" s="8" t="s">
        <v>925</v>
      </c>
      <c r="C205" s="13" t="s">
        <v>11</v>
      </c>
      <c r="D205" s="13" t="s">
        <v>926</v>
      </c>
      <c r="E205" s="13" t="s">
        <v>927</v>
      </c>
      <c r="F205" s="15" t="str">
        <f t="shared" si="21"/>
        <v>2014</v>
      </c>
      <c r="G205" s="1" t="str">
        <f t="shared" si="22"/>
        <v>2014-7</v>
      </c>
      <c r="H205" t="str">
        <f t="shared" si="23"/>
        <v>7</v>
      </c>
      <c r="I205" s="26" t="str">
        <f t="shared" si="24"/>
        <v>2014-7-18</v>
      </c>
      <c r="J205" s="1" t="str">
        <f t="shared" si="25"/>
        <v>18</v>
      </c>
      <c r="K205" s="23" t="str">
        <f t="shared" si="26"/>
        <v>15</v>
      </c>
      <c r="L205" s="28">
        <v>41838</v>
      </c>
      <c r="M205" s="28">
        <v>41838</v>
      </c>
      <c r="N205" s="1">
        <f t="shared" si="27"/>
        <v>5</v>
      </c>
      <c r="O205" s="12" t="s">
        <v>3132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7">
        <v>333</v>
      </c>
      <c r="B206" s="8" t="s">
        <v>1003</v>
      </c>
      <c r="C206" s="13" t="s">
        <v>11</v>
      </c>
      <c r="D206" s="13" t="s">
        <v>1004</v>
      </c>
      <c r="E206" s="13" t="s">
        <v>1005</v>
      </c>
      <c r="F206" s="15" t="str">
        <f t="shared" si="21"/>
        <v>2014</v>
      </c>
      <c r="G206" s="1" t="str">
        <f t="shared" si="22"/>
        <v>2014-9</v>
      </c>
      <c r="H206" t="str">
        <f t="shared" si="23"/>
        <v>9</v>
      </c>
      <c r="I206" s="26" t="str">
        <f t="shared" si="24"/>
        <v>2014-9-25</v>
      </c>
      <c r="J206" s="1" t="str">
        <f t="shared" si="25"/>
        <v>25</v>
      </c>
      <c r="K206" s="23" t="str">
        <f t="shared" si="26"/>
        <v>15</v>
      </c>
      <c r="L206" s="28">
        <v>41907</v>
      </c>
      <c r="M206" s="28">
        <v>41907</v>
      </c>
      <c r="N206" s="1">
        <f t="shared" si="27"/>
        <v>4</v>
      </c>
      <c r="O206" s="12" t="s">
        <v>3128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7">
        <v>335</v>
      </c>
      <c r="B207" s="8" t="s">
        <v>1009</v>
      </c>
      <c r="C207" s="13" t="s">
        <v>11</v>
      </c>
      <c r="D207" s="13" t="s">
        <v>1010</v>
      </c>
      <c r="E207" s="13" t="s">
        <v>1011</v>
      </c>
      <c r="F207" s="15" t="str">
        <f t="shared" si="21"/>
        <v>2014</v>
      </c>
      <c r="G207" s="1" t="str">
        <f t="shared" si="22"/>
        <v>2014-7</v>
      </c>
      <c r="H207" t="str">
        <f t="shared" si="23"/>
        <v>7</v>
      </c>
      <c r="I207" s="26" t="str">
        <f t="shared" si="24"/>
        <v>2014-7-23</v>
      </c>
      <c r="J207" s="1" t="str">
        <f t="shared" si="25"/>
        <v>23</v>
      </c>
      <c r="K207" s="23" t="str">
        <f t="shared" si="26"/>
        <v>15</v>
      </c>
      <c r="L207" s="28">
        <v>41843</v>
      </c>
      <c r="M207" s="28">
        <v>41843</v>
      </c>
      <c r="N207" s="1">
        <f t="shared" si="27"/>
        <v>3</v>
      </c>
      <c r="O207" s="12" t="s">
        <v>3131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7">
        <v>353</v>
      </c>
      <c r="B208" s="8" t="s">
        <v>1063</v>
      </c>
      <c r="C208" s="13" t="s">
        <v>11</v>
      </c>
      <c r="D208" s="13" t="s">
        <v>1064</v>
      </c>
      <c r="E208" s="13" t="s">
        <v>1065</v>
      </c>
      <c r="F208" s="15" t="str">
        <f t="shared" si="21"/>
        <v>2014</v>
      </c>
      <c r="G208" s="1" t="str">
        <f t="shared" si="22"/>
        <v>2014-11</v>
      </c>
      <c r="H208" t="str">
        <f t="shared" si="23"/>
        <v>11</v>
      </c>
      <c r="I208" s="26" t="str">
        <f t="shared" si="24"/>
        <v>2014-11-7</v>
      </c>
      <c r="J208" s="1" t="str">
        <f t="shared" si="25"/>
        <v>7</v>
      </c>
      <c r="K208" s="23" t="str">
        <f t="shared" si="26"/>
        <v>15</v>
      </c>
      <c r="L208" s="28">
        <v>41950</v>
      </c>
      <c r="M208" s="28">
        <v>41950</v>
      </c>
      <c r="N208" s="1">
        <f t="shared" si="27"/>
        <v>5</v>
      </c>
      <c r="O208" s="12" t="s">
        <v>3132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7">
        <v>370</v>
      </c>
      <c r="B209" s="8" t="s">
        <v>1114</v>
      </c>
      <c r="C209" s="13" t="s">
        <v>11</v>
      </c>
      <c r="D209" s="13" t="s">
        <v>1115</v>
      </c>
      <c r="E209" s="13" t="s">
        <v>1116</v>
      </c>
      <c r="F209" s="15" t="str">
        <f t="shared" si="21"/>
        <v>2014</v>
      </c>
      <c r="G209" s="1" t="str">
        <f t="shared" si="22"/>
        <v>2014-7</v>
      </c>
      <c r="H209" t="str">
        <f t="shared" si="23"/>
        <v>7</v>
      </c>
      <c r="I209" s="26" t="str">
        <f t="shared" si="24"/>
        <v>2014-7-30</v>
      </c>
      <c r="J209" s="1" t="str">
        <f t="shared" si="25"/>
        <v>30</v>
      </c>
      <c r="K209" s="23" t="str">
        <f t="shared" si="26"/>
        <v>15</v>
      </c>
      <c r="L209" s="28">
        <v>41850</v>
      </c>
      <c r="M209" s="28">
        <v>41850</v>
      </c>
      <c r="N209" s="1">
        <f t="shared" si="27"/>
        <v>3</v>
      </c>
      <c r="O209" s="12" t="s">
        <v>3131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7">
        <v>392</v>
      </c>
      <c r="B210" s="8" t="s">
        <v>1179</v>
      </c>
      <c r="C210" s="13" t="s">
        <v>11</v>
      </c>
      <c r="D210" s="13" t="s">
        <v>1180</v>
      </c>
      <c r="E210" s="13" t="s">
        <v>1181</v>
      </c>
      <c r="F210" s="15" t="str">
        <f t="shared" si="21"/>
        <v>2014</v>
      </c>
      <c r="G210" s="1" t="str">
        <f t="shared" si="22"/>
        <v>2014-10</v>
      </c>
      <c r="H210" t="str">
        <f t="shared" si="23"/>
        <v>10</v>
      </c>
      <c r="I210" s="26" t="str">
        <f t="shared" si="24"/>
        <v>2014-10-16</v>
      </c>
      <c r="J210" s="1" t="str">
        <f t="shared" si="25"/>
        <v>16</v>
      </c>
      <c r="K210" s="23" t="str">
        <f t="shared" si="26"/>
        <v>15</v>
      </c>
      <c r="L210" s="28">
        <v>41928</v>
      </c>
      <c r="M210" s="28">
        <v>41928</v>
      </c>
      <c r="N210" s="1">
        <f t="shared" si="27"/>
        <v>4</v>
      </c>
      <c r="O210" s="12" t="s">
        <v>3128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7">
        <v>428</v>
      </c>
      <c r="B211" s="8" t="s">
        <v>1287</v>
      </c>
      <c r="C211" s="13" t="s">
        <v>11</v>
      </c>
      <c r="D211" s="13" t="s">
        <v>1288</v>
      </c>
      <c r="E211" s="13" t="s">
        <v>1289</v>
      </c>
      <c r="F211" s="15" t="str">
        <f t="shared" si="21"/>
        <v>2014</v>
      </c>
      <c r="G211" s="1" t="str">
        <f t="shared" si="22"/>
        <v>2014-10</v>
      </c>
      <c r="H211" t="str">
        <f t="shared" si="23"/>
        <v>10</v>
      </c>
      <c r="I211" s="26" t="str">
        <f t="shared" si="24"/>
        <v>2014-10-26</v>
      </c>
      <c r="J211" s="1" t="str">
        <f t="shared" si="25"/>
        <v>26</v>
      </c>
      <c r="K211" s="23" t="str">
        <f t="shared" si="26"/>
        <v>15</v>
      </c>
      <c r="L211" s="28">
        <v>41938</v>
      </c>
      <c r="M211" s="28">
        <v>41938</v>
      </c>
      <c r="N211" s="1">
        <f t="shared" si="27"/>
        <v>7</v>
      </c>
      <c r="O211" s="12" t="s">
        <v>3127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7">
        <v>475</v>
      </c>
      <c r="B212" s="8" t="s">
        <v>1427</v>
      </c>
      <c r="C212" s="13" t="s">
        <v>11</v>
      </c>
      <c r="D212" s="13" t="s">
        <v>1428</v>
      </c>
      <c r="E212" s="13" t="s">
        <v>1429</v>
      </c>
      <c r="F212" s="15" t="str">
        <f t="shared" si="21"/>
        <v>2014</v>
      </c>
      <c r="G212" s="1" t="str">
        <f t="shared" si="22"/>
        <v>2014-11</v>
      </c>
      <c r="H212" t="str">
        <f t="shared" si="23"/>
        <v>11</v>
      </c>
      <c r="I212" s="26" t="str">
        <f t="shared" si="24"/>
        <v>2014-11-23</v>
      </c>
      <c r="J212" s="1" t="str">
        <f t="shared" si="25"/>
        <v>23</v>
      </c>
      <c r="K212" s="23" t="str">
        <f t="shared" si="26"/>
        <v>15</v>
      </c>
      <c r="L212" s="28">
        <v>41966</v>
      </c>
      <c r="M212" s="28">
        <v>41966</v>
      </c>
      <c r="N212" s="1">
        <f t="shared" si="27"/>
        <v>7</v>
      </c>
      <c r="O212" s="12" t="s">
        <v>3127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7">
        <v>477</v>
      </c>
      <c r="B213" s="8" t="s">
        <v>1433</v>
      </c>
      <c r="C213" s="13" t="s">
        <v>11</v>
      </c>
      <c r="D213" s="13" t="s">
        <v>1434</v>
      </c>
      <c r="E213" s="13" t="s">
        <v>1435</v>
      </c>
      <c r="F213" s="15" t="str">
        <f t="shared" si="21"/>
        <v>2014</v>
      </c>
      <c r="G213" s="1" t="str">
        <f t="shared" si="22"/>
        <v>2014-10</v>
      </c>
      <c r="H213" t="str">
        <f t="shared" si="23"/>
        <v>10</v>
      </c>
      <c r="I213" s="26" t="str">
        <f t="shared" si="24"/>
        <v>2014-10-26</v>
      </c>
      <c r="J213" s="1" t="str">
        <f t="shared" si="25"/>
        <v>26</v>
      </c>
      <c r="K213" s="23" t="str">
        <f t="shared" si="26"/>
        <v>15</v>
      </c>
      <c r="L213" s="28">
        <v>41938</v>
      </c>
      <c r="M213" s="28">
        <v>41938</v>
      </c>
      <c r="N213" s="1">
        <f t="shared" si="27"/>
        <v>7</v>
      </c>
      <c r="O213" s="12" t="s">
        <v>3127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7">
        <v>484</v>
      </c>
      <c r="B214" s="8" t="s">
        <v>1454</v>
      </c>
      <c r="C214" s="13" t="s">
        <v>11</v>
      </c>
      <c r="D214" s="13" t="s">
        <v>1455</v>
      </c>
      <c r="E214" s="13" t="s">
        <v>1456</v>
      </c>
      <c r="F214" s="15" t="str">
        <f t="shared" si="21"/>
        <v>2014</v>
      </c>
      <c r="G214" s="1" t="str">
        <f t="shared" si="22"/>
        <v>2014-12</v>
      </c>
      <c r="H214" t="str">
        <f t="shared" si="23"/>
        <v>12</v>
      </c>
      <c r="I214" s="26" t="str">
        <f t="shared" si="24"/>
        <v>2014-12-9</v>
      </c>
      <c r="J214" s="1" t="str">
        <f t="shared" si="25"/>
        <v>9</v>
      </c>
      <c r="K214" s="23" t="str">
        <f t="shared" si="26"/>
        <v>15</v>
      </c>
      <c r="L214" s="28">
        <v>41982</v>
      </c>
      <c r="M214" s="28">
        <v>41982</v>
      </c>
      <c r="N214" s="1">
        <f t="shared" si="27"/>
        <v>2</v>
      </c>
      <c r="O214" s="12" t="s">
        <v>3129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7">
        <v>489</v>
      </c>
      <c r="B215" s="8" t="s">
        <v>1469</v>
      </c>
      <c r="C215" s="13" t="s">
        <v>11</v>
      </c>
      <c r="D215" s="13" t="s">
        <v>1470</v>
      </c>
      <c r="E215" s="13" t="s">
        <v>1471</v>
      </c>
      <c r="F215" s="15" t="str">
        <f t="shared" si="21"/>
        <v>2015</v>
      </c>
      <c r="G215" s="1" t="str">
        <f t="shared" si="22"/>
        <v>2015-1</v>
      </c>
      <c r="H215" t="str">
        <f t="shared" si="23"/>
        <v>1</v>
      </c>
      <c r="I215" s="26" t="str">
        <f t="shared" si="24"/>
        <v>2015-1-3</v>
      </c>
      <c r="J215" s="1" t="str">
        <f t="shared" si="25"/>
        <v>3</v>
      </c>
      <c r="K215" s="23" t="str">
        <f t="shared" si="26"/>
        <v>15</v>
      </c>
      <c r="L215" s="28">
        <v>42007</v>
      </c>
      <c r="M215" s="28">
        <v>42007</v>
      </c>
      <c r="N215" s="1">
        <f t="shared" si="27"/>
        <v>6</v>
      </c>
      <c r="O215" s="12" t="s">
        <v>3126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7">
        <v>582</v>
      </c>
      <c r="B216" s="8" t="s">
        <v>1748</v>
      </c>
      <c r="C216" s="13" t="s">
        <v>11</v>
      </c>
      <c r="D216" s="13" t="s">
        <v>1749</v>
      </c>
      <c r="E216" s="13" t="s">
        <v>1750</v>
      </c>
      <c r="F216" s="15" t="str">
        <f t="shared" si="21"/>
        <v>2014</v>
      </c>
      <c r="G216" s="1" t="str">
        <f t="shared" si="22"/>
        <v>2014-11</v>
      </c>
      <c r="H216" t="str">
        <f t="shared" si="23"/>
        <v>11</v>
      </c>
      <c r="I216" s="26" t="str">
        <f t="shared" si="24"/>
        <v>2014-11-24</v>
      </c>
      <c r="J216" s="1" t="str">
        <f t="shared" si="25"/>
        <v>24</v>
      </c>
      <c r="K216" s="23" t="str">
        <f t="shared" si="26"/>
        <v>15</v>
      </c>
      <c r="L216" s="28">
        <v>41967</v>
      </c>
      <c r="M216" s="28">
        <v>41967</v>
      </c>
      <c r="N216" s="1">
        <f t="shared" si="27"/>
        <v>1</v>
      </c>
      <c r="O216" s="12" t="s">
        <v>3130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7">
        <v>592</v>
      </c>
      <c r="B217" s="8" t="s">
        <v>1778</v>
      </c>
      <c r="C217" s="13" t="s">
        <v>11</v>
      </c>
      <c r="D217" s="13" t="s">
        <v>1779</v>
      </c>
      <c r="E217" s="13" t="s">
        <v>1780</v>
      </c>
      <c r="F217" s="15" t="str">
        <f t="shared" si="21"/>
        <v>2014</v>
      </c>
      <c r="G217" s="1" t="str">
        <f t="shared" si="22"/>
        <v>2014-11</v>
      </c>
      <c r="H217" t="str">
        <f t="shared" si="23"/>
        <v>11</v>
      </c>
      <c r="I217" s="26" t="str">
        <f t="shared" si="24"/>
        <v>2014-11-29</v>
      </c>
      <c r="J217" s="1" t="str">
        <f t="shared" si="25"/>
        <v>29</v>
      </c>
      <c r="K217" s="23" t="str">
        <f t="shared" si="26"/>
        <v>15</v>
      </c>
      <c r="L217" s="28">
        <v>41972</v>
      </c>
      <c r="M217" s="28">
        <v>41972</v>
      </c>
      <c r="N217" s="1">
        <f t="shared" si="27"/>
        <v>6</v>
      </c>
      <c r="O217" s="12" t="s">
        <v>3126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7">
        <v>617</v>
      </c>
      <c r="B218" s="8" t="s">
        <v>1853</v>
      </c>
      <c r="C218" s="13" t="s">
        <v>11</v>
      </c>
      <c r="D218" s="13" t="s">
        <v>1854</v>
      </c>
      <c r="E218" s="13" t="s">
        <v>1855</v>
      </c>
      <c r="F218" s="15" t="str">
        <f t="shared" si="21"/>
        <v>2014</v>
      </c>
      <c r="G218" s="1" t="str">
        <f t="shared" si="22"/>
        <v>2014-11</v>
      </c>
      <c r="H218" t="str">
        <f t="shared" si="23"/>
        <v>11</v>
      </c>
      <c r="I218" s="26" t="str">
        <f t="shared" si="24"/>
        <v>2014-11-26</v>
      </c>
      <c r="J218" s="1" t="str">
        <f t="shared" si="25"/>
        <v>26</v>
      </c>
      <c r="K218" s="23" t="str">
        <f t="shared" si="26"/>
        <v>15</v>
      </c>
      <c r="L218" s="28">
        <v>41969</v>
      </c>
      <c r="M218" s="28">
        <v>41969</v>
      </c>
      <c r="N218" s="1">
        <f t="shared" si="27"/>
        <v>3</v>
      </c>
      <c r="O218" s="12" t="s">
        <v>3131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7">
        <v>654</v>
      </c>
      <c r="B219" s="8" t="s">
        <v>1964</v>
      </c>
      <c r="C219" s="13" t="s">
        <v>11</v>
      </c>
      <c r="D219" s="13" t="s">
        <v>1965</v>
      </c>
      <c r="E219" s="13" t="s">
        <v>1966</v>
      </c>
      <c r="F219" s="15" t="str">
        <f t="shared" si="21"/>
        <v>2014</v>
      </c>
      <c r="G219" s="1" t="str">
        <f t="shared" si="22"/>
        <v>2014-12</v>
      </c>
      <c r="H219" t="str">
        <f t="shared" si="23"/>
        <v>12</v>
      </c>
      <c r="I219" s="26" t="str">
        <f t="shared" si="24"/>
        <v>2014-12-15</v>
      </c>
      <c r="J219" s="1" t="str">
        <f t="shared" si="25"/>
        <v>15</v>
      </c>
      <c r="K219" s="23" t="str">
        <f t="shared" si="26"/>
        <v>15</v>
      </c>
      <c r="L219" s="28">
        <v>41988</v>
      </c>
      <c r="M219" s="28">
        <v>41988</v>
      </c>
      <c r="N219" s="1">
        <f t="shared" si="27"/>
        <v>1</v>
      </c>
      <c r="O219" s="12" t="s">
        <v>3130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7">
        <v>766</v>
      </c>
      <c r="B220" s="8" t="s">
        <v>2300</v>
      </c>
      <c r="C220" s="13" t="s">
        <v>11</v>
      </c>
      <c r="D220" s="13" t="s">
        <v>2301</v>
      </c>
      <c r="E220" s="13" t="s">
        <v>2302</v>
      </c>
      <c r="F220" s="15" t="str">
        <f t="shared" si="21"/>
        <v>2015</v>
      </c>
      <c r="G220" s="1" t="str">
        <f t="shared" si="22"/>
        <v>2015-4</v>
      </c>
      <c r="H220" t="str">
        <f t="shared" si="23"/>
        <v>4</v>
      </c>
      <c r="I220" s="26" t="str">
        <f t="shared" si="24"/>
        <v>2015-4-29</v>
      </c>
      <c r="J220" s="1" t="str">
        <f t="shared" si="25"/>
        <v>29</v>
      </c>
      <c r="K220" s="23" t="str">
        <f t="shared" si="26"/>
        <v>15</v>
      </c>
      <c r="L220" s="28">
        <v>42123</v>
      </c>
      <c r="M220" s="28">
        <v>42123</v>
      </c>
      <c r="N220" s="1">
        <f t="shared" si="27"/>
        <v>3</v>
      </c>
      <c r="O220" s="12" t="s">
        <v>3131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7">
        <v>777</v>
      </c>
      <c r="B221" s="8" t="s">
        <v>2333</v>
      </c>
      <c r="C221" s="13" t="s">
        <v>11</v>
      </c>
      <c r="D221" s="13" t="s">
        <v>2334</v>
      </c>
      <c r="E221" s="13" t="s">
        <v>2335</v>
      </c>
      <c r="F221" s="15" t="str">
        <f t="shared" si="21"/>
        <v>2015</v>
      </c>
      <c r="G221" s="1" t="str">
        <f t="shared" si="22"/>
        <v>2015-3</v>
      </c>
      <c r="H221" t="str">
        <f t="shared" si="23"/>
        <v>3</v>
      </c>
      <c r="I221" s="26" t="str">
        <f t="shared" si="24"/>
        <v>2015-3-1</v>
      </c>
      <c r="J221" s="1" t="str">
        <f t="shared" si="25"/>
        <v>1</v>
      </c>
      <c r="K221" s="23" t="str">
        <f t="shared" si="26"/>
        <v>15</v>
      </c>
      <c r="L221" s="28">
        <v>42064</v>
      </c>
      <c r="M221" s="28">
        <v>42064</v>
      </c>
      <c r="N221" s="1">
        <f t="shared" si="27"/>
        <v>7</v>
      </c>
      <c r="O221" s="12" t="s">
        <v>3127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7">
        <v>789</v>
      </c>
      <c r="B222" s="8" t="s">
        <v>2369</v>
      </c>
      <c r="C222" s="13" t="s">
        <v>11</v>
      </c>
      <c r="D222" s="13" t="s">
        <v>2370</v>
      </c>
      <c r="E222" s="13" t="s">
        <v>2371</v>
      </c>
      <c r="F222" s="15" t="str">
        <f t="shared" si="21"/>
        <v>2014</v>
      </c>
      <c r="G222" s="1" t="str">
        <f t="shared" si="22"/>
        <v>2014-11</v>
      </c>
      <c r="H222" t="str">
        <f t="shared" si="23"/>
        <v>11</v>
      </c>
      <c r="I222" s="26" t="str">
        <f t="shared" si="24"/>
        <v>2014-11-18</v>
      </c>
      <c r="J222" s="1" t="str">
        <f t="shared" si="25"/>
        <v>18</v>
      </c>
      <c r="K222" s="23" t="str">
        <f t="shared" si="26"/>
        <v>15</v>
      </c>
      <c r="L222" s="28">
        <v>41961</v>
      </c>
      <c r="M222" s="28">
        <v>41961</v>
      </c>
      <c r="N222" s="1">
        <f t="shared" si="27"/>
        <v>2</v>
      </c>
      <c r="O222" s="12" t="s">
        <v>3129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7">
        <v>824</v>
      </c>
      <c r="B223" s="8" t="s">
        <v>2474</v>
      </c>
      <c r="C223" s="13" t="s">
        <v>11</v>
      </c>
      <c r="D223" s="13" t="s">
        <v>2475</v>
      </c>
      <c r="E223" s="13" t="s">
        <v>2476</v>
      </c>
      <c r="F223" s="15" t="str">
        <f t="shared" si="21"/>
        <v>2015</v>
      </c>
      <c r="G223" s="1" t="str">
        <f t="shared" si="22"/>
        <v>2015-1</v>
      </c>
      <c r="H223" t="str">
        <f t="shared" si="23"/>
        <v>1</v>
      </c>
      <c r="I223" s="26" t="str">
        <f t="shared" si="24"/>
        <v>2015-1-30</v>
      </c>
      <c r="J223" s="1" t="str">
        <f t="shared" si="25"/>
        <v>30</v>
      </c>
      <c r="K223" s="23" t="str">
        <f t="shared" si="26"/>
        <v>15</v>
      </c>
      <c r="L223" s="28">
        <v>42034</v>
      </c>
      <c r="M223" s="28">
        <v>42034</v>
      </c>
      <c r="N223" s="1">
        <f t="shared" si="27"/>
        <v>5</v>
      </c>
      <c r="O223" s="12" t="s">
        <v>3132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7">
        <v>911</v>
      </c>
      <c r="B224" s="8" t="s">
        <v>2733</v>
      </c>
      <c r="C224" s="13" t="s">
        <v>11</v>
      </c>
      <c r="D224" s="13" t="s">
        <v>2734</v>
      </c>
      <c r="E224" s="13" t="s">
        <v>2735</v>
      </c>
      <c r="F224" s="15" t="str">
        <f t="shared" si="21"/>
        <v>2015</v>
      </c>
      <c r="G224" s="1" t="str">
        <f t="shared" si="22"/>
        <v>2015-2</v>
      </c>
      <c r="H224" t="str">
        <f t="shared" si="23"/>
        <v>2</v>
      </c>
      <c r="I224" s="26" t="str">
        <f t="shared" si="24"/>
        <v>2015-2-5</v>
      </c>
      <c r="J224" s="1" t="str">
        <f t="shared" si="25"/>
        <v>5</v>
      </c>
      <c r="K224" s="23" t="str">
        <f t="shared" si="26"/>
        <v>15</v>
      </c>
      <c r="L224" s="28">
        <v>42040</v>
      </c>
      <c r="M224" s="28">
        <v>42040</v>
      </c>
      <c r="N224" s="1">
        <f t="shared" si="27"/>
        <v>4</v>
      </c>
      <c r="O224" s="12" t="s">
        <v>3128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7">
        <v>941</v>
      </c>
      <c r="B225" s="8" t="s">
        <v>2822</v>
      </c>
      <c r="C225" s="13" t="s">
        <v>11</v>
      </c>
      <c r="D225" s="13" t="s">
        <v>2823</v>
      </c>
      <c r="E225" s="13" t="s">
        <v>2824</v>
      </c>
      <c r="F225" s="15" t="str">
        <f t="shared" si="21"/>
        <v>2015</v>
      </c>
      <c r="G225" s="1" t="str">
        <f t="shared" si="22"/>
        <v>2015-1</v>
      </c>
      <c r="H225" t="str">
        <f t="shared" si="23"/>
        <v>1</v>
      </c>
      <c r="I225" s="26" t="str">
        <f t="shared" si="24"/>
        <v>2015-1-22</v>
      </c>
      <c r="J225" s="1" t="str">
        <f t="shared" si="25"/>
        <v>22</v>
      </c>
      <c r="K225" s="23" t="str">
        <f t="shared" si="26"/>
        <v>15</v>
      </c>
      <c r="L225" s="28">
        <v>42026</v>
      </c>
      <c r="M225" s="28">
        <v>42026</v>
      </c>
      <c r="N225" s="1">
        <f t="shared" si="27"/>
        <v>4</v>
      </c>
      <c r="O225" s="12" t="s">
        <v>3128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7">
        <v>944</v>
      </c>
      <c r="B226" s="8" t="s">
        <v>2831</v>
      </c>
      <c r="C226" s="13" t="s">
        <v>11</v>
      </c>
      <c r="D226" s="13" t="s">
        <v>2832</v>
      </c>
      <c r="E226" s="13" t="s">
        <v>2833</v>
      </c>
      <c r="F226" s="15" t="str">
        <f t="shared" si="21"/>
        <v>2015</v>
      </c>
      <c r="G226" s="1" t="str">
        <f t="shared" si="22"/>
        <v>2015-2</v>
      </c>
      <c r="H226" t="str">
        <f t="shared" si="23"/>
        <v>2</v>
      </c>
      <c r="I226" s="26" t="str">
        <f t="shared" si="24"/>
        <v>2015-2-5</v>
      </c>
      <c r="J226" s="1" t="str">
        <f t="shared" si="25"/>
        <v>5</v>
      </c>
      <c r="K226" s="23" t="str">
        <f t="shared" si="26"/>
        <v>15</v>
      </c>
      <c r="L226" s="28">
        <v>42040</v>
      </c>
      <c r="M226" s="28">
        <v>42040</v>
      </c>
      <c r="N226" s="1">
        <f t="shared" si="27"/>
        <v>4</v>
      </c>
      <c r="O226" s="12" t="s">
        <v>3128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7">
        <v>959</v>
      </c>
      <c r="B227" s="8" t="s">
        <v>2876</v>
      </c>
      <c r="C227" s="13" t="s">
        <v>11</v>
      </c>
      <c r="D227" s="13" t="s">
        <v>2877</v>
      </c>
      <c r="E227" s="13" t="s">
        <v>2878</v>
      </c>
      <c r="F227" s="15" t="str">
        <f t="shared" si="21"/>
        <v>2014</v>
      </c>
      <c r="G227" s="1" t="str">
        <f t="shared" si="22"/>
        <v>2014-12</v>
      </c>
      <c r="H227" t="str">
        <f t="shared" si="23"/>
        <v>12</v>
      </c>
      <c r="I227" s="26" t="str">
        <f t="shared" si="24"/>
        <v>2014-12-31</v>
      </c>
      <c r="J227" s="1" t="str">
        <f t="shared" si="25"/>
        <v>31</v>
      </c>
      <c r="K227" s="23" t="str">
        <f t="shared" si="26"/>
        <v>15</v>
      </c>
      <c r="L227" s="28">
        <v>42004</v>
      </c>
      <c r="M227" s="28">
        <v>42004</v>
      </c>
      <c r="N227" s="1">
        <f t="shared" si="27"/>
        <v>3</v>
      </c>
      <c r="O227" s="12" t="s">
        <v>3131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7">
        <v>987</v>
      </c>
      <c r="B228" s="8" t="s">
        <v>2960</v>
      </c>
      <c r="C228" s="13" t="s">
        <v>11</v>
      </c>
      <c r="D228" s="13" t="s">
        <v>2961</v>
      </c>
      <c r="E228" s="13" t="s">
        <v>2962</v>
      </c>
      <c r="F228" s="15" t="str">
        <f t="shared" si="21"/>
        <v>2015</v>
      </c>
      <c r="G228" s="1" t="str">
        <f t="shared" si="22"/>
        <v>2015-4</v>
      </c>
      <c r="H228" t="str">
        <f t="shared" si="23"/>
        <v>4</v>
      </c>
      <c r="I228" s="26" t="str">
        <f t="shared" si="24"/>
        <v>2015-4-30</v>
      </c>
      <c r="J228" s="1" t="str">
        <f t="shared" si="25"/>
        <v>30</v>
      </c>
      <c r="K228" s="23" t="str">
        <f t="shared" si="26"/>
        <v>15</v>
      </c>
      <c r="L228" s="28">
        <v>42124</v>
      </c>
      <c r="M228" s="28">
        <v>42124</v>
      </c>
      <c r="N228" s="1">
        <f t="shared" si="27"/>
        <v>4</v>
      </c>
      <c r="O228" s="12" t="s">
        <v>3128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7">
        <v>1012</v>
      </c>
      <c r="B229" s="8" t="s">
        <v>3035</v>
      </c>
      <c r="C229" s="13" t="s">
        <v>11</v>
      </c>
      <c r="D229" s="13" t="s">
        <v>3036</v>
      </c>
      <c r="E229" s="13" t="s">
        <v>3037</v>
      </c>
      <c r="F229" s="15" t="str">
        <f t="shared" si="21"/>
        <v>2015</v>
      </c>
      <c r="G229" s="1" t="str">
        <f t="shared" si="22"/>
        <v>2015-4</v>
      </c>
      <c r="H229" t="str">
        <f t="shared" si="23"/>
        <v>4</v>
      </c>
      <c r="I229" s="26" t="str">
        <f t="shared" si="24"/>
        <v>2015-4-6</v>
      </c>
      <c r="J229" s="1" t="str">
        <f t="shared" si="25"/>
        <v>6</v>
      </c>
      <c r="K229" s="23" t="str">
        <f t="shared" si="26"/>
        <v>15</v>
      </c>
      <c r="L229" s="28">
        <v>42100</v>
      </c>
      <c r="M229" s="28">
        <v>42100</v>
      </c>
      <c r="N229" s="1">
        <f t="shared" si="27"/>
        <v>1</v>
      </c>
      <c r="O229" s="12" t="s">
        <v>3130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7">
        <v>11</v>
      </c>
      <c r="B230" s="8" t="s">
        <v>37</v>
      </c>
      <c r="C230" s="13" t="s">
        <v>11</v>
      </c>
      <c r="D230" s="13" t="s">
        <v>38</v>
      </c>
      <c r="E230" s="13" t="s">
        <v>39</v>
      </c>
      <c r="F230" s="15" t="str">
        <f t="shared" si="21"/>
        <v>2014</v>
      </c>
      <c r="G230" s="1" t="str">
        <f t="shared" si="22"/>
        <v>2014-9</v>
      </c>
      <c r="H230" t="str">
        <f t="shared" si="23"/>
        <v>9</v>
      </c>
      <c r="I230" s="26" t="str">
        <f t="shared" si="24"/>
        <v>2014-9-25</v>
      </c>
      <c r="J230" s="1" t="str">
        <f t="shared" si="25"/>
        <v>25</v>
      </c>
      <c r="K230" s="23" t="str">
        <f t="shared" si="26"/>
        <v>16</v>
      </c>
      <c r="L230" s="28">
        <v>41907</v>
      </c>
      <c r="M230" s="28">
        <v>41907</v>
      </c>
      <c r="N230" s="1">
        <f t="shared" si="27"/>
        <v>4</v>
      </c>
      <c r="O230" s="12" t="s">
        <v>3128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7">
        <v>77</v>
      </c>
      <c r="B231" s="8" t="s">
        <v>235</v>
      </c>
      <c r="C231" s="13" t="s">
        <v>11</v>
      </c>
      <c r="D231" s="13" t="s">
        <v>236</v>
      </c>
      <c r="E231" s="13" t="s">
        <v>237</v>
      </c>
      <c r="F231" s="15" t="str">
        <f t="shared" si="21"/>
        <v>2014</v>
      </c>
      <c r="G231" s="1" t="str">
        <f t="shared" si="22"/>
        <v>2014-7</v>
      </c>
      <c r="H231" t="str">
        <f t="shared" si="23"/>
        <v>7</v>
      </c>
      <c r="I231" s="26" t="str">
        <f t="shared" si="24"/>
        <v>2014-7-13</v>
      </c>
      <c r="J231" s="1" t="str">
        <f t="shared" si="25"/>
        <v>13</v>
      </c>
      <c r="K231" s="23" t="str">
        <f t="shared" si="26"/>
        <v>16</v>
      </c>
      <c r="L231" s="28">
        <v>41833</v>
      </c>
      <c r="M231" s="28">
        <v>41833</v>
      </c>
      <c r="N231" s="1">
        <f t="shared" si="27"/>
        <v>7</v>
      </c>
      <c r="O231" s="12" t="s">
        <v>3127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7">
        <v>96</v>
      </c>
      <c r="B232" s="8" t="s">
        <v>292</v>
      </c>
      <c r="C232" s="13" t="s">
        <v>11</v>
      </c>
      <c r="D232" s="13" t="s">
        <v>293</v>
      </c>
      <c r="E232" s="13" t="s">
        <v>294</v>
      </c>
      <c r="F232" s="15" t="str">
        <f t="shared" si="21"/>
        <v>2014</v>
      </c>
      <c r="G232" s="1" t="str">
        <f t="shared" si="22"/>
        <v>2014-7</v>
      </c>
      <c r="H232" t="str">
        <f t="shared" si="23"/>
        <v>7</v>
      </c>
      <c r="I232" s="26" t="str">
        <f t="shared" si="24"/>
        <v>2014-7-7</v>
      </c>
      <c r="J232" s="1" t="str">
        <f t="shared" si="25"/>
        <v>7</v>
      </c>
      <c r="K232" s="23" t="str">
        <f t="shared" si="26"/>
        <v>16</v>
      </c>
      <c r="L232" s="28">
        <v>41827</v>
      </c>
      <c r="M232" s="28">
        <v>41827</v>
      </c>
      <c r="N232" s="1">
        <f t="shared" si="27"/>
        <v>1</v>
      </c>
      <c r="O232" s="12" t="s">
        <v>3130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7">
        <v>121</v>
      </c>
      <c r="B233" s="8" t="s">
        <v>367</v>
      </c>
      <c r="C233" s="13" t="s">
        <v>11</v>
      </c>
      <c r="D233" s="13" t="s">
        <v>368</v>
      </c>
      <c r="E233" s="13" t="s">
        <v>369</v>
      </c>
      <c r="F233" s="15" t="str">
        <f t="shared" si="21"/>
        <v>2014</v>
      </c>
      <c r="G233" s="1" t="str">
        <f t="shared" si="22"/>
        <v>2014-12</v>
      </c>
      <c r="H233" t="str">
        <f t="shared" si="23"/>
        <v>12</v>
      </c>
      <c r="I233" s="26" t="str">
        <f t="shared" si="24"/>
        <v>2014-12-3</v>
      </c>
      <c r="J233" s="1" t="str">
        <f t="shared" si="25"/>
        <v>3</v>
      </c>
      <c r="K233" s="23" t="str">
        <f t="shared" si="26"/>
        <v>16</v>
      </c>
      <c r="L233" s="28">
        <v>41976</v>
      </c>
      <c r="M233" s="28">
        <v>41976</v>
      </c>
      <c r="N233" s="1">
        <f t="shared" si="27"/>
        <v>3</v>
      </c>
      <c r="O233" s="12" t="s">
        <v>3131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7">
        <v>181</v>
      </c>
      <c r="B234" s="8" t="s">
        <v>547</v>
      </c>
      <c r="C234" s="13" t="s">
        <v>11</v>
      </c>
      <c r="D234" s="13" t="s">
        <v>548</v>
      </c>
      <c r="E234" s="13" t="s">
        <v>549</v>
      </c>
      <c r="F234" s="15" t="str">
        <f t="shared" si="21"/>
        <v>2014</v>
      </c>
      <c r="G234" s="1" t="str">
        <f t="shared" si="22"/>
        <v>2014-9</v>
      </c>
      <c r="H234" t="str">
        <f t="shared" si="23"/>
        <v>9</v>
      </c>
      <c r="I234" s="26" t="str">
        <f t="shared" si="24"/>
        <v>2014-9-13</v>
      </c>
      <c r="J234" s="1" t="str">
        <f t="shared" si="25"/>
        <v>13</v>
      </c>
      <c r="K234" s="23" t="str">
        <f t="shared" si="26"/>
        <v>16</v>
      </c>
      <c r="L234" s="28">
        <v>41895</v>
      </c>
      <c r="M234" s="28">
        <v>41895</v>
      </c>
      <c r="N234" s="1">
        <f t="shared" si="27"/>
        <v>6</v>
      </c>
      <c r="O234" s="12" t="s">
        <v>3126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7">
        <v>228</v>
      </c>
      <c r="B235" s="8" t="s">
        <v>688</v>
      </c>
      <c r="C235" s="13" t="s">
        <v>11</v>
      </c>
      <c r="D235" s="13" t="s">
        <v>689</v>
      </c>
      <c r="E235" s="13" t="s">
        <v>690</v>
      </c>
      <c r="F235" s="15" t="str">
        <f t="shared" si="21"/>
        <v>2014</v>
      </c>
      <c r="G235" s="1" t="str">
        <f t="shared" si="22"/>
        <v>2014-9</v>
      </c>
      <c r="H235" t="str">
        <f t="shared" si="23"/>
        <v>9</v>
      </c>
      <c r="I235" s="26" t="str">
        <f t="shared" si="24"/>
        <v>2014-9-20</v>
      </c>
      <c r="J235" s="1" t="str">
        <f t="shared" si="25"/>
        <v>20</v>
      </c>
      <c r="K235" s="23" t="str">
        <f t="shared" si="26"/>
        <v>16</v>
      </c>
      <c r="L235" s="28">
        <v>41902</v>
      </c>
      <c r="M235" s="28">
        <v>41902</v>
      </c>
      <c r="N235" s="1">
        <f t="shared" si="27"/>
        <v>6</v>
      </c>
      <c r="O235" s="12" t="s">
        <v>3126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7">
        <v>325</v>
      </c>
      <c r="B236" s="8" t="s">
        <v>979</v>
      </c>
      <c r="C236" s="13" t="s">
        <v>11</v>
      </c>
      <c r="D236" s="13" t="s">
        <v>980</v>
      </c>
      <c r="E236" s="13" t="s">
        <v>981</v>
      </c>
      <c r="F236" s="15" t="str">
        <f t="shared" si="21"/>
        <v>2014</v>
      </c>
      <c r="G236" s="1" t="str">
        <f t="shared" si="22"/>
        <v>2014-7</v>
      </c>
      <c r="H236" t="str">
        <f t="shared" si="23"/>
        <v>7</v>
      </c>
      <c r="I236" s="26" t="str">
        <f t="shared" si="24"/>
        <v>2014-7-27</v>
      </c>
      <c r="J236" s="1" t="str">
        <f t="shared" si="25"/>
        <v>27</v>
      </c>
      <c r="K236" s="23" t="str">
        <f t="shared" si="26"/>
        <v>16</v>
      </c>
      <c r="L236" s="28">
        <v>41847</v>
      </c>
      <c r="M236" s="28">
        <v>41847</v>
      </c>
      <c r="N236" s="1">
        <f t="shared" si="27"/>
        <v>7</v>
      </c>
      <c r="O236" s="12" t="s">
        <v>3127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7">
        <v>419</v>
      </c>
      <c r="B237" s="8" t="s">
        <v>1260</v>
      </c>
      <c r="C237" s="13" t="s">
        <v>11</v>
      </c>
      <c r="D237" s="13" t="s">
        <v>1261</v>
      </c>
      <c r="E237" s="13" t="s">
        <v>1262</v>
      </c>
      <c r="F237" s="15" t="str">
        <f t="shared" si="21"/>
        <v>2014</v>
      </c>
      <c r="G237" s="1" t="str">
        <f t="shared" si="22"/>
        <v>2014-11</v>
      </c>
      <c r="H237" t="str">
        <f t="shared" si="23"/>
        <v>11</v>
      </c>
      <c r="I237" s="26" t="str">
        <f t="shared" si="24"/>
        <v>2014-11-3</v>
      </c>
      <c r="J237" s="1" t="str">
        <f t="shared" si="25"/>
        <v>3</v>
      </c>
      <c r="K237" s="23" t="str">
        <f t="shared" si="26"/>
        <v>16</v>
      </c>
      <c r="L237" s="28">
        <v>41946</v>
      </c>
      <c r="M237" s="28">
        <v>41946</v>
      </c>
      <c r="N237" s="1">
        <f t="shared" si="27"/>
        <v>1</v>
      </c>
      <c r="O237" s="12" t="s">
        <v>3130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7">
        <v>422</v>
      </c>
      <c r="B238" s="8" t="s">
        <v>1269</v>
      </c>
      <c r="C238" s="13" t="s">
        <v>11</v>
      </c>
      <c r="D238" s="13" t="s">
        <v>1270</v>
      </c>
      <c r="E238" s="13" t="s">
        <v>1271</v>
      </c>
      <c r="F238" s="15" t="str">
        <f t="shared" si="21"/>
        <v>2014</v>
      </c>
      <c r="G238" s="1" t="str">
        <f t="shared" si="22"/>
        <v>2014-10</v>
      </c>
      <c r="H238" t="str">
        <f t="shared" si="23"/>
        <v>10</v>
      </c>
      <c r="I238" s="26" t="str">
        <f t="shared" si="24"/>
        <v>2014-10-18</v>
      </c>
      <c r="J238" s="1" t="str">
        <f t="shared" si="25"/>
        <v>18</v>
      </c>
      <c r="K238" s="23" t="str">
        <f t="shared" si="26"/>
        <v>16</v>
      </c>
      <c r="L238" s="28">
        <v>41930</v>
      </c>
      <c r="M238" s="28">
        <v>41930</v>
      </c>
      <c r="N238" s="1">
        <f t="shared" si="27"/>
        <v>6</v>
      </c>
      <c r="O238" s="12" t="s">
        <v>3126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7">
        <v>467</v>
      </c>
      <c r="B239" s="8" t="s">
        <v>1403</v>
      </c>
      <c r="C239" s="13" t="s">
        <v>11</v>
      </c>
      <c r="D239" s="13" t="s">
        <v>1404</v>
      </c>
      <c r="E239" s="13" t="s">
        <v>1405</v>
      </c>
      <c r="F239" s="15" t="str">
        <f t="shared" si="21"/>
        <v>2014</v>
      </c>
      <c r="G239" s="1" t="str">
        <f t="shared" si="22"/>
        <v>2014-9</v>
      </c>
      <c r="H239" t="str">
        <f t="shared" si="23"/>
        <v>9</v>
      </c>
      <c r="I239" s="26" t="str">
        <f t="shared" si="24"/>
        <v>2014-9-22</v>
      </c>
      <c r="J239" s="1" t="str">
        <f t="shared" si="25"/>
        <v>22</v>
      </c>
      <c r="K239" s="23" t="str">
        <f t="shared" si="26"/>
        <v>16</v>
      </c>
      <c r="L239" s="28">
        <v>41904</v>
      </c>
      <c r="M239" s="28">
        <v>41904</v>
      </c>
      <c r="N239" s="1">
        <f t="shared" si="27"/>
        <v>1</v>
      </c>
      <c r="O239" s="12" t="s">
        <v>3130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7">
        <v>526</v>
      </c>
      <c r="B240" s="8" t="s">
        <v>1580</v>
      </c>
      <c r="C240" s="13" t="s">
        <v>11</v>
      </c>
      <c r="D240" s="13" t="s">
        <v>1581</v>
      </c>
      <c r="E240" s="13" t="s">
        <v>1582</v>
      </c>
      <c r="F240" s="15" t="str">
        <f t="shared" si="21"/>
        <v>2014</v>
      </c>
      <c r="G240" s="1" t="str">
        <f t="shared" si="22"/>
        <v>2014-12</v>
      </c>
      <c r="H240" t="str">
        <f t="shared" si="23"/>
        <v>12</v>
      </c>
      <c r="I240" s="26" t="str">
        <f t="shared" si="24"/>
        <v>2014-12-22</v>
      </c>
      <c r="J240" s="1" t="str">
        <f t="shared" si="25"/>
        <v>22</v>
      </c>
      <c r="K240" s="23" t="str">
        <f t="shared" si="26"/>
        <v>16</v>
      </c>
      <c r="L240" s="28">
        <v>41995</v>
      </c>
      <c r="M240" s="28">
        <v>41995</v>
      </c>
      <c r="N240" s="1">
        <f t="shared" si="27"/>
        <v>1</v>
      </c>
      <c r="O240" s="12" t="s">
        <v>3130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7">
        <v>528</v>
      </c>
      <c r="B241" s="8" t="s">
        <v>1586</v>
      </c>
      <c r="C241" s="13" t="s">
        <v>11</v>
      </c>
      <c r="D241" s="13" t="s">
        <v>1587</v>
      </c>
      <c r="E241" s="13" t="s">
        <v>1588</v>
      </c>
      <c r="F241" s="15" t="str">
        <f t="shared" si="21"/>
        <v>2015</v>
      </c>
      <c r="G241" s="1" t="str">
        <f t="shared" si="22"/>
        <v>2015-2</v>
      </c>
      <c r="H241" t="str">
        <f t="shared" si="23"/>
        <v>2</v>
      </c>
      <c r="I241" s="26" t="str">
        <f t="shared" si="24"/>
        <v>2015-2-24</v>
      </c>
      <c r="J241" s="1" t="str">
        <f t="shared" si="25"/>
        <v>24</v>
      </c>
      <c r="K241" s="23" t="str">
        <f t="shared" si="26"/>
        <v>16</v>
      </c>
      <c r="L241" s="28">
        <v>42059</v>
      </c>
      <c r="M241" s="28">
        <v>42059</v>
      </c>
      <c r="N241" s="1">
        <f t="shared" si="27"/>
        <v>2</v>
      </c>
      <c r="O241" s="12" t="s">
        <v>3129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7">
        <v>558</v>
      </c>
      <c r="B242" s="8" t="s">
        <v>1676</v>
      </c>
      <c r="C242" s="13" t="s">
        <v>11</v>
      </c>
      <c r="D242" s="13" t="s">
        <v>1677</v>
      </c>
      <c r="E242" s="13" t="s">
        <v>1678</v>
      </c>
      <c r="F242" s="15" t="str">
        <f t="shared" si="21"/>
        <v>2014</v>
      </c>
      <c r="G242" s="1" t="str">
        <f t="shared" si="22"/>
        <v>2014-10</v>
      </c>
      <c r="H242" t="str">
        <f t="shared" si="23"/>
        <v>10</v>
      </c>
      <c r="I242" s="26" t="str">
        <f t="shared" si="24"/>
        <v>2014-10-12</v>
      </c>
      <c r="J242" s="1" t="str">
        <f t="shared" si="25"/>
        <v>12</v>
      </c>
      <c r="K242" s="23" t="str">
        <f t="shared" si="26"/>
        <v>16</v>
      </c>
      <c r="L242" s="28">
        <v>41924</v>
      </c>
      <c r="M242" s="28">
        <v>41924</v>
      </c>
      <c r="N242" s="1">
        <f t="shared" si="27"/>
        <v>7</v>
      </c>
      <c r="O242" s="12" t="s">
        <v>3127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7">
        <v>595</v>
      </c>
      <c r="B243" s="8" t="s">
        <v>1787</v>
      </c>
      <c r="C243" s="13" t="s">
        <v>11</v>
      </c>
      <c r="D243" s="13" t="s">
        <v>1788</v>
      </c>
      <c r="E243" s="13" t="s">
        <v>1789</v>
      </c>
      <c r="F243" s="15" t="str">
        <f t="shared" si="21"/>
        <v>2014</v>
      </c>
      <c r="G243" s="1" t="str">
        <f t="shared" si="22"/>
        <v>2014-12</v>
      </c>
      <c r="H243" t="str">
        <f t="shared" si="23"/>
        <v>12</v>
      </c>
      <c r="I243" s="26" t="str">
        <f t="shared" si="24"/>
        <v>2014-12-25</v>
      </c>
      <c r="J243" s="1" t="str">
        <f t="shared" si="25"/>
        <v>25</v>
      </c>
      <c r="K243" s="23" t="str">
        <f t="shared" si="26"/>
        <v>16</v>
      </c>
      <c r="L243" s="28">
        <v>41998</v>
      </c>
      <c r="M243" s="28">
        <v>41998</v>
      </c>
      <c r="N243" s="1">
        <f t="shared" si="27"/>
        <v>4</v>
      </c>
      <c r="O243" s="12" t="s">
        <v>3128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7">
        <v>602</v>
      </c>
      <c r="B244" s="8" t="s">
        <v>1808</v>
      </c>
      <c r="C244" s="13" t="s">
        <v>11</v>
      </c>
      <c r="D244" s="13" t="s">
        <v>1809</v>
      </c>
      <c r="E244" s="13" t="s">
        <v>1810</v>
      </c>
      <c r="F244" s="15" t="str">
        <f t="shared" si="21"/>
        <v>2015</v>
      </c>
      <c r="G244" s="1" t="str">
        <f t="shared" si="22"/>
        <v>2015-1</v>
      </c>
      <c r="H244" t="str">
        <f t="shared" si="23"/>
        <v>1</v>
      </c>
      <c r="I244" s="26" t="str">
        <f t="shared" si="24"/>
        <v>2015-1-15</v>
      </c>
      <c r="J244" s="1" t="str">
        <f t="shared" si="25"/>
        <v>15</v>
      </c>
      <c r="K244" s="23" t="str">
        <f t="shared" si="26"/>
        <v>16</v>
      </c>
      <c r="L244" s="28">
        <v>42019</v>
      </c>
      <c r="M244" s="28">
        <v>42019</v>
      </c>
      <c r="N244" s="1">
        <f t="shared" si="27"/>
        <v>4</v>
      </c>
      <c r="O244" s="12" t="s">
        <v>3128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7">
        <v>616</v>
      </c>
      <c r="B245" s="8" t="s">
        <v>1850</v>
      </c>
      <c r="C245" s="13" t="s">
        <v>11</v>
      </c>
      <c r="D245" s="13" t="s">
        <v>1851</v>
      </c>
      <c r="E245" s="13" t="s">
        <v>1852</v>
      </c>
      <c r="F245" s="15" t="str">
        <f t="shared" si="21"/>
        <v>2014</v>
      </c>
      <c r="G245" s="1" t="str">
        <f t="shared" si="22"/>
        <v>2014-10</v>
      </c>
      <c r="H245" t="str">
        <f t="shared" si="23"/>
        <v>10</v>
      </c>
      <c r="I245" s="26" t="str">
        <f t="shared" si="24"/>
        <v>2014-10-18</v>
      </c>
      <c r="J245" s="1" t="str">
        <f t="shared" si="25"/>
        <v>18</v>
      </c>
      <c r="K245" s="23" t="str">
        <f t="shared" si="26"/>
        <v>16</v>
      </c>
      <c r="L245" s="28">
        <v>41930</v>
      </c>
      <c r="M245" s="28">
        <v>41930</v>
      </c>
      <c r="N245" s="1">
        <f t="shared" si="27"/>
        <v>6</v>
      </c>
      <c r="O245" s="12" t="s">
        <v>3126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7">
        <v>660</v>
      </c>
      <c r="B246" s="8" t="s">
        <v>1982</v>
      </c>
      <c r="C246" s="13" t="s">
        <v>11</v>
      </c>
      <c r="D246" s="13" t="s">
        <v>1983</v>
      </c>
      <c r="E246" s="13" t="s">
        <v>1984</v>
      </c>
      <c r="F246" s="15" t="str">
        <f t="shared" si="21"/>
        <v>2014</v>
      </c>
      <c r="G246" s="1" t="str">
        <f t="shared" si="22"/>
        <v>2014-12</v>
      </c>
      <c r="H246" t="str">
        <f t="shared" si="23"/>
        <v>12</v>
      </c>
      <c r="I246" s="26" t="str">
        <f t="shared" si="24"/>
        <v>2014-12-15</v>
      </c>
      <c r="J246" s="1" t="str">
        <f t="shared" si="25"/>
        <v>15</v>
      </c>
      <c r="K246" s="23" t="str">
        <f t="shared" si="26"/>
        <v>16</v>
      </c>
      <c r="L246" s="28">
        <v>41988</v>
      </c>
      <c r="M246" s="28">
        <v>41988</v>
      </c>
      <c r="N246" s="1">
        <f t="shared" si="27"/>
        <v>1</v>
      </c>
      <c r="O246" s="12" t="s">
        <v>3130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7">
        <v>686</v>
      </c>
      <c r="B247" s="8" t="s">
        <v>2060</v>
      </c>
      <c r="C247" s="13" t="s">
        <v>11</v>
      </c>
      <c r="D247" s="13" t="s">
        <v>2061</v>
      </c>
      <c r="E247" s="13" t="s">
        <v>2062</v>
      </c>
      <c r="F247" s="15" t="str">
        <f t="shared" si="21"/>
        <v>2014</v>
      </c>
      <c r="G247" s="1" t="str">
        <f t="shared" si="22"/>
        <v>2014-9</v>
      </c>
      <c r="H247" t="str">
        <f t="shared" si="23"/>
        <v>9</v>
      </c>
      <c r="I247" s="26" t="str">
        <f t="shared" si="24"/>
        <v>2014-9-23</v>
      </c>
      <c r="J247" s="1" t="str">
        <f t="shared" si="25"/>
        <v>23</v>
      </c>
      <c r="K247" s="23" t="str">
        <f t="shared" si="26"/>
        <v>16</v>
      </c>
      <c r="L247" s="28">
        <v>41905</v>
      </c>
      <c r="M247" s="28">
        <v>41905</v>
      </c>
      <c r="N247" s="1">
        <f t="shared" si="27"/>
        <v>2</v>
      </c>
      <c r="O247" s="12" t="s">
        <v>3129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7">
        <v>730</v>
      </c>
      <c r="B248" s="8" t="s">
        <v>2192</v>
      </c>
      <c r="C248" s="13" t="s">
        <v>11</v>
      </c>
      <c r="D248" s="13" t="s">
        <v>2193</v>
      </c>
      <c r="E248" s="13" t="s">
        <v>2194</v>
      </c>
      <c r="F248" s="15" t="str">
        <f t="shared" si="21"/>
        <v>2015</v>
      </c>
      <c r="G248" s="1" t="str">
        <f t="shared" si="22"/>
        <v>2015-2</v>
      </c>
      <c r="H248" t="str">
        <f t="shared" si="23"/>
        <v>2</v>
      </c>
      <c r="I248" s="26" t="str">
        <f t="shared" si="24"/>
        <v>2015-2-14</v>
      </c>
      <c r="J248" s="1" t="str">
        <f t="shared" si="25"/>
        <v>14</v>
      </c>
      <c r="K248" s="23" t="str">
        <f t="shared" si="26"/>
        <v>16</v>
      </c>
      <c r="L248" s="28">
        <v>42049</v>
      </c>
      <c r="M248" s="28">
        <v>42049</v>
      </c>
      <c r="N248" s="1">
        <f t="shared" si="27"/>
        <v>6</v>
      </c>
      <c r="O248" s="12" t="s">
        <v>3126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7">
        <v>741</v>
      </c>
      <c r="B249" s="8" t="s">
        <v>2225</v>
      </c>
      <c r="C249" s="13" t="s">
        <v>11</v>
      </c>
      <c r="D249" s="13" t="s">
        <v>2226</v>
      </c>
      <c r="E249" s="13" t="s">
        <v>2227</v>
      </c>
      <c r="F249" s="15" t="str">
        <f t="shared" si="21"/>
        <v>2015</v>
      </c>
      <c r="G249" s="1" t="str">
        <f t="shared" si="22"/>
        <v>2015-3</v>
      </c>
      <c r="H249" t="str">
        <f t="shared" si="23"/>
        <v>3</v>
      </c>
      <c r="I249" s="26" t="str">
        <f t="shared" si="24"/>
        <v>2015-3-6</v>
      </c>
      <c r="J249" s="1" t="str">
        <f t="shared" si="25"/>
        <v>6</v>
      </c>
      <c r="K249" s="23" t="str">
        <f t="shared" si="26"/>
        <v>16</v>
      </c>
      <c r="L249" s="28">
        <v>42069</v>
      </c>
      <c r="M249" s="28">
        <v>42069</v>
      </c>
      <c r="N249" s="1">
        <f t="shared" si="27"/>
        <v>5</v>
      </c>
      <c r="O249" s="12" t="s">
        <v>3132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7">
        <v>748</v>
      </c>
      <c r="B250" s="8" t="s">
        <v>2246</v>
      </c>
      <c r="C250" s="13" t="s">
        <v>11</v>
      </c>
      <c r="D250" s="13" t="s">
        <v>2247</v>
      </c>
      <c r="E250" s="13" t="s">
        <v>2248</v>
      </c>
      <c r="F250" s="15" t="str">
        <f t="shared" si="21"/>
        <v>2014</v>
      </c>
      <c r="G250" s="1" t="str">
        <f t="shared" si="22"/>
        <v>2014-12</v>
      </c>
      <c r="H250" t="str">
        <f t="shared" si="23"/>
        <v>12</v>
      </c>
      <c r="I250" s="26" t="str">
        <f t="shared" si="24"/>
        <v>2014-12-8</v>
      </c>
      <c r="J250" s="1" t="str">
        <f t="shared" si="25"/>
        <v>8</v>
      </c>
      <c r="K250" s="23" t="str">
        <f t="shared" si="26"/>
        <v>16</v>
      </c>
      <c r="L250" s="28">
        <v>41981</v>
      </c>
      <c r="M250" s="28">
        <v>41981</v>
      </c>
      <c r="N250" s="1">
        <f t="shared" si="27"/>
        <v>1</v>
      </c>
      <c r="O250" s="12" t="s">
        <v>3130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7">
        <v>801</v>
      </c>
      <c r="B251" s="8" t="s">
        <v>2405</v>
      </c>
      <c r="C251" s="13" t="s">
        <v>11</v>
      </c>
      <c r="D251" s="13" t="s">
        <v>2406</v>
      </c>
      <c r="E251" s="13" t="s">
        <v>2407</v>
      </c>
      <c r="F251" s="15" t="str">
        <f t="shared" si="21"/>
        <v>2015</v>
      </c>
      <c r="G251" s="1" t="str">
        <f t="shared" si="22"/>
        <v>2015-3</v>
      </c>
      <c r="H251" t="str">
        <f t="shared" si="23"/>
        <v>3</v>
      </c>
      <c r="I251" s="26" t="str">
        <f t="shared" si="24"/>
        <v>2015-3-22</v>
      </c>
      <c r="J251" s="1" t="str">
        <f t="shared" si="25"/>
        <v>22</v>
      </c>
      <c r="K251" s="23" t="str">
        <f t="shared" si="26"/>
        <v>16</v>
      </c>
      <c r="L251" s="28">
        <v>42085</v>
      </c>
      <c r="M251" s="28">
        <v>42085</v>
      </c>
      <c r="N251" s="1">
        <f t="shared" si="27"/>
        <v>7</v>
      </c>
      <c r="O251" s="12" t="s">
        <v>3127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7">
        <v>826</v>
      </c>
      <c r="B252" s="8" t="s">
        <v>2480</v>
      </c>
      <c r="C252" s="13" t="s">
        <v>11</v>
      </c>
      <c r="D252" s="13" t="s">
        <v>2481</v>
      </c>
      <c r="E252" s="13" t="s">
        <v>2482</v>
      </c>
      <c r="F252" s="15" t="str">
        <f t="shared" si="21"/>
        <v>2015</v>
      </c>
      <c r="G252" s="1" t="str">
        <f t="shared" si="22"/>
        <v>2015-3</v>
      </c>
      <c r="H252" t="str">
        <f t="shared" si="23"/>
        <v>3</v>
      </c>
      <c r="I252" s="26" t="str">
        <f t="shared" si="24"/>
        <v>2015-3-31</v>
      </c>
      <c r="J252" s="1" t="str">
        <f t="shared" si="25"/>
        <v>31</v>
      </c>
      <c r="K252" s="23" t="str">
        <f t="shared" si="26"/>
        <v>16</v>
      </c>
      <c r="L252" s="28">
        <v>42094</v>
      </c>
      <c r="M252" s="28">
        <v>42094</v>
      </c>
      <c r="N252" s="1">
        <f t="shared" si="27"/>
        <v>2</v>
      </c>
      <c r="O252" s="12" t="s">
        <v>3129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7">
        <v>848</v>
      </c>
      <c r="B253" s="8" t="s">
        <v>2546</v>
      </c>
      <c r="C253" s="13" t="s">
        <v>11</v>
      </c>
      <c r="D253" s="13" t="s">
        <v>2547</v>
      </c>
      <c r="E253" s="13" t="s">
        <v>2548</v>
      </c>
      <c r="F253" s="15" t="str">
        <f t="shared" si="21"/>
        <v>2015</v>
      </c>
      <c r="G253" s="1" t="str">
        <f t="shared" si="22"/>
        <v>2015-2</v>
      </c>
      <c r="H253" t="str">
        <f t="shared" si="23"/>
        <v>2</v>
      </c>
      <c r="I253" s="26" t="str">
        <f t="shared" si="24"/>
        <v>2015-2-20</v>
      </c>
      <c r="J253" s="1" t="str">
        <f t="shared" si="25"/>
        <v>20</v>
      </c>
      <c r="K253" s="23" t="str">
        <f t="shared" si="26"/>
        <v>16</v>
      </c>
      <c r="L253" s="28">
        <v>42055</v>
      </c>
      <c r="M253" s="28">
        <v>42055</v>
      </c>
      <c r="N253" s="1">
        <f t="shared" si="27"/>
        <v>5</v>
      </c>
      <c r="O253" s="12" t="s">
        <v>3132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7">
        <v>922</v>
      </c>
      <c r="B254" s="8" t="s">
        <v>2766</v>
      </c>
      <c r="C254" s="13" t="s">
        <v>11</v>
      </c>
      <c r="D254" s="13" t="s">
        <v>2767</v>
      </c>
      <c r="E254" s="13" t="s">
        <v>2768</v>
      </c>
      <c r="F254" s="15" t="str">
        <f t="shared" si="21"/>
        <v>2015</v>
      </c>
      <c r="G254" s="1" t="str">
        <f t="shared" si="22"/>
        <v>2015-1</v>
      </c>
      <c r="H254" t="str">
        <f t="shared" si="23"/>
        <v>1</v>
      </c>
      <c r="I254" s="26" t="str">
        <f t="shared" si="24"/>
        <v>2015-1-26</v>
      </c>
      <c r="J254" s="1" t="str">
        <f t="shared" si="25"/>
        <v>26</v>
      </c>
      <c r="K254" s="23" t="str">
        <f t="shared" si="26"/>
        <v>16</v>
      </c>
      <c r="L254" s="28">
        <v>42030</v>
      </c>
      <c r="M254" s="28">
        <v>42030</v>
      </c>
      <c r="N254" s="1">
        <f t="shared" si="27"/>
        <v>1</v>
      </c>
      <c r="O254" s="12" t="s">
        <v>3130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7">
        <v>940</v>
      </c>
      <c r="B255" s="8" t="s">
        <v>2819</v>
      </c>
      <c r="C255" s="13" t="s">
        <v>11</v>
      </c>
      <c r="D255" s="13" t="s">
        <v>2820</v>
      </c>
      <c r="E255" s="13" t="s">
        <v>2821</v>
      </c>
      <c r="F255" s="15" t="str">
        <f t="shared" si="21"/>
        <v>2015</v>
      </c>
      <c r="G255" s="1" t="str">
        <f t="shared" si="22"/>
        <v>2015-3</v>
      </c>
      <c r="H255" t="str">
        <f t="shared" si="23"/>
        <v>3</v>
      </c>
      <c r="I255" s="26" t="str">
        <f t="shared" si="24"/>
        <v>2015-3-20</v>
      </c>
      <c r="J255" s="1" t="str">
        <f t="shared" si="25"/>
        <v>20</v>
      </c>
      <c r="K255" s="23" t="str">
        <f t="shared" si="26"/>
        <v>16</v>
      </c>
      <c r="L255" s="28">
        <v>42083</v>
      </c>
      <c r="M255" s="28">
        <v>42083</v>
      </c>
      <c r="N255" s="1">
        <f t="shared" si="27"/>
        <v>5</v>
      </c>
      <c r="O255" s="12" t="s">
        <v>3132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7">
        <v>1004</v>
      </c>
      <c r="B256" s="8" t="s">
        <v>3011</v>
      </c>
      <c r="C256" s="13" t="s">
        <v>11</v>
      </c>
      <c r="D256" s="13" t="s">
        <v>3012</v>
      </c>
      <c r="E256" s="13" t="s">
        <v>3013</v>
      </c>
      <c r="F256" s="15" t="str">
        <f t="shared" si="21"/>
        <v>2015</v>
      </c>
      <c r="G256" s="1" t="str">
        <f t="shared" si="22"/>
        <v>2015-4</v>
      </c>
      <c r="H256" t="str">
        <f t="shared" si="23"/>
        <v>4</v>
      </c>
      <c r="I256" s="26" t="str">
        <f t="shared" si="24"/>
        <v>2015-4-21</v>
      </c>
      <c r="J256" s="1" t="str">
        <f t="shared" si="25"/>
        <v>21</v>
      </c>
      <c r="K256" s="23" t="str">
        <f t="shared" si="26"/>
        <v>16</v>
      </c>
      <c r="L256" s="28">
        <v>42115</v>
      </c>
      <c r="M256" s="28">
        <v>42115</v>
      </c>
      <c r="N256" s="1">
        <f t="shared" si="27"/>
        <v>2</v>
      </c>
      <c r="O256" s="12" t="s">
        <v>3129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7">
        <v>13</v>
      </c>
      <c r="B257" s="8" t="s">
        <v>43</v>
      </c>
      <c r="C257" s="13" t="s">
        <v>11</v>
      </c>
      <c r="D257" s="13" t="s">
        <v>44</v>
      </c>
      <c r="E257" s="13" t="s">
        <v>45</v>
      </c>
      <c r="F257" s="15" t="str">
        <f t="shared" si="21"/>
        <v>2014</v>
      </c>
      <c r="G257" s="1" t="str">
        <f t="shared" si="22"/>
        <v>2014-7</v>
      </c>
      <c r="H257" t="str">
        <f t="shared" si="23"/>
        <v>7</v>
      </c>
      <c r="I257" s="26" t="str">
        <f t="shared" si="24"/>
        <v>2014-7-21</v>
      </c>
      <c r="J257" s="1" t="str">
        <f t="shared" si="25"/>
        <v>21</v>
      </c>
      <c r="K257" s="23" t="str">
        <f t="shared" si="26"/>
        <v>17</v>
      </c>
      <c r="L257" s="28">
        <v>41841</v>
      </c>
      <c r="M257" s="28">
        <v>41841</v>
      </c>
      <c r="N257" s="1">
        <f t="shared" si="27"/>
        <v>1</v>
      </c>
      <c r="O257" s="12" t="s">
        <v>3130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7">
        <v>14</v>
      </c>
      <c r="B258" s="8" t="s">
        <v>46</v>
      </c>
      <c r="C258" s="13" t="s">
        <v>11</v>
      </c>
      <c r="D258" s="13" t="s">
        <v>47</v>
      </c>
      <c r="E258" s="13" t="s">
        <v>48</v>
      </c>
      <c r="F258" s="15" t="str">
        <f t="shared" ref="F258:F321" si="28">LEFT(E258,FIND("-",E258,1)-1)</f>
        <v>2014</v>
      </c>
      <c r="G258" s="1" t="str">
        <f t="shared" ref="G258:G321" si="29">LEFT(E258,FIND("-",E258,6)-1)</f>
        <v>2014-7</v>
      </c>
      <c r="H258" t="str">
        <f t="shared" ref="H258:H321" si="30">MID(G258,FIND("-",G258,1)+1,2)</f>
        <v>7</v>
      </c>
      <c r="I258" s="26" t="str">
        <f t="shared" ref="I258:I321" si="31">LEFT(E258,FIND(" ",E258,6)-1)</f>
        <v>2014-7-7</v>
      </c>
      <c r="J258" s="1" t="str">
        <f t="shared" ref="J258:J321" si="32">MID(I258,FIND("-",I258,6)+1,2)</f>
        <v>7</v>
      </c>
      <c r="K258" s="23" t="str">
        <f t="shared" ref="K258:K321" si="33">MID(E258,FIND(" ",E258,1)+1,FIND(":",E258,1)-FIND(" ",E258,1)+1-2)</f>
        <v>17</v>
      </c>
      <c r="L258" s="28">
        <v>41827</v>
      </c>
      <c r="M258" s="28">
        <v>41827</v>
      </c>
      <c r="N258" s="1">
        <f t="shared" si="27"/>
        <v>1</v>
      </c>
      <c r="O258" s="12" t="s">
        <v>3130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7">
        <v>31</v>
      </c>
      <c r="B259" s="8" t="s">
        <v>97</v>
      </c>
      <c r="C259" s="13" t="s">
        <v>11</v>
      </c>
      <c r="D259" s="13" t="s">
        <v>98</v>
      </c>
      <c r="E259" s="13" t="s">
        <v>99</v>
      </c>
      <c r="F259" s="15" t="str">
        <f t="shared" si="28"/>
        <v>2014</v>
      </c>
      <c r="G259" s="1" t="str">
        <f t="shared" si="29"/>
        <v>2014-8</v>
      </c>
      <c r="H259" t="str">
        <f t="shared" si="30"/>
        <v>8</v>
      </c>
      <c r="I259" s="26" t="str">
        <f t="shared" si="31"/>
        <v>2014-8-5</v>
      </c>
      <c r="J259" s="1" t="str">
        <f t="shared" si="32"/>
        <v>5</v>
      </c>
      <c r="K259" s="23" t="str">
        <f t="shared" si="33"/>
        <v>17</v>
      </c>
      <c r="L259" s="28">
        <v>41856</v>
      </c>
      <c r="M259" s="28">
        <v>41856</v>
      </c>
      <c r="N259" s="1">
        <f t="shared" ref="N259:N322" si="34">WEEKDAY(L259,2)</f>
        <v>2</v>
      </c>
      <c r="O259" s="12" t="s">
        <v>3129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7">
        <v>50</v>
      </c>
      <c r="B260" s="8" t="s">
        <v>154</v>
      </c>
      <c r="C260" s="13" t="s">
        <v>11</v>
      </c>
      <c r="D260" s="13" t="s">
        <v>155</v>
      </c>
      <c r="E260" s="13" t="s">
        <v>156</v>
      </c>
      <c r="F260" s="15" t="str">
        <f t="shared" si="28"/>
        <v>2014</v>
      </c>
      <c r="G260" s="1" t="str">
        <f t="shared" si="29"/>
        <v>2014-7</v>
      </c>
      <c r="H260" t="str">
        <f t="shared" si="30"/>
        <v>7</v>
      </c>
      <c r="I260" s="26" t="str">
        <f t="shared" si="31"/>
        <v>2014-7-31</v>
      </c>
      <c r="J260" s="1" t="str">
        <f t="shared" si="32"/>
        <v>31</v>
      </c>
      <c r="K260" s="23" t="str">
        <f t="shared" si="33"/>
        <v>17</v>
      </c>
      <c r="L260" s="28">
        <v>41851</v>
      </c>
      <c r="M260" s="28">
        <v>41851</v>
      </c>
      <c r="N260" s="1">
        <f t="shared" si="34"/>
        <v>4</v>
      </c>
      <c r="O260" s="12" t="s">
        <v>3128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7">
        <v>56</v>
      </c>
      <c r="B261" s="8" t="s">
        <v>172</v>
      </c>
      <c r="C261" s="13" t="s">
        <v>11</v>
      </c>
      <c r="D261" s="13" t="s">
        <v>173</v>
      </c>
      <c r="E261" s="13" t="s">
        <v>174</v>
      </c>
      <c r="F261" s="15" t="str">
        <f t="shared" si="28"/>
        <v>2014</v>
      </c>
      <c r="G261" s="1" t="str">
        <f t="shared" si="29"/>
        <v>2014-7</v>
      </c>
      <c r="H261" t="str">
        <f t="shared" si="30"/>
        <v>7</v>
      </c>
      <c r="I261" s="26" t="str">
        <f t="shared" si="31"/>
        <v>2014-7-22</v>
      </c>
      <c r="J261" s="1" t="str">
        <f t="shared" si="32"/>
        <v>22</v>
      </c>
      <c r="K261" s="23" t="str">
        <f t="shared" si="33"/>
        <v>17</v>
      </c>
      <c r="L261" s="28">
        <v>41842</v>
      </c>
      <c r="M261" s="28">
        <v>41842</v>
      </c>
      <c r="N261" s="1">
        <f t="shared" si="34"/>
        <v>2</v>
      </c>
      <c r="O261" s="12" t="s">
        <v>3129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7">
        <v>60</v>
      </c>
      <c r="B262" s="8" t="s">
        <v>184</v>
      </c>
      <c r="C262" s="13" t="s">
        <v>11</v>
      </c>
      <c r="D262" s="13" t="s">
        <v>185</v>
      </c>
      <c r="E262" s="13" t="s">
        <v>186</v>
      </c>
      <c r="F262" s="15" t="str">
        <f t="shared" si="28"/>
        <v>2014</v>
      </c>
      <c r="G262" s="1" t="str">
        <f t="shared" si="29"/>
        <v>2014-10</v>
      </c>
      <c r="H262" t="str">
        <f t="shared" si="30"/>
        <v>10</v>
      </c>
      <c r="I262" s="26" t="str">
        <f t="shared" si="31"/>
        <v>2014-10-14</v>
      </c>
      <c r="J262" s="1" t="str">
        <f t="shared" si="32"/>
        <v>14</v>
      </c>
      <c r="K262" s="23" t="str">
        <f t="shared" si="33"/>
        <v>17</v>
      </c>
      <c r="L262" s="28">
        <v>41926</v>
      </c>
      <c r="M262" s="28">
        <v>41926</v>
      </c>
      <c r="N262" s="1">
        <f t="shared" si="34"/>
        <v>2</v>
      </c>
      <c r="O262" s="12" t="s">
        <v>3129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7">
        <v>72</v>
      </c>
      <c r="B263" s="8" t="s">
        <v>220</v>
      </c>
      <c r="C263" s="13" t="s">
        <v>11</v>
      </c>
      <c r="D263" s="13" t="s">
        <v>221</v>
      </c>
      <c r="E263" s="13" t="s">
        <v>222</v>
      </c>
      <c r="F263" s="15" t="str">
        <f t="shared" si="28"/>
        <v>2014</v>
      </c>
      <c r="G263" s="1" t="str">
        <f t="shared" si="29"/>
        <v>2014-7</v>
      </c>
      <c r="H263" t="str">
        <f t="shared" si="30"/>
        <v>7</v>
      </c>
      <c r="I263" s="26" t="str">
        <f t="shared" si="31"/>
        <v>2014-7-10</v>
      </c>
      <c r="J263" s="1" t="str">
        <f t="shared" si="32"/>
        <v>10</v>
      </c>
      <c r="K263" s="23" t="str">
        <f t="shared" si="33"/>
        <v>17</v>
      </c>
      <c r="L263" s="28">
        <v>41830</v>
      </c>
      <c r="M263" s="28">
        <v>41830</v>
      </c>
      <c r="N263" s="1">
        <f t="shared" si="34"/>
        <v>4</v>
      </c>
      <c r="O263" s="12" t="s">
        <v>3128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7">
        <v>81</v>
      </c>
      <c r="B264" s="8" t="s">
        <v>247</v>
      </c>
      <c r="C264" s="13" t="s">
        <v>11</v>
      </c>
      <c r="D264" s="13" t="s">
        <v>248</v>
      </c>
      <c r="E264" s="13" t="s">
        <v>249</v>
      </c>
      <c r="F264" s="15" t="str">
        <f t="shared" si="28"/>
        <v>2014</v>
      </c>
      <c r="G264" s="1" t="str">
        <f t="shared" si="29"/>
        <v>2014-8</v>
      </c>
      <c r="H264" t="str">
        <f t="shared" si="30"/>
        <v>8</v>
      </c>
      <c r="I264" s="26" t="str">
        <f t="shared" si="31"/>
        <v>2014-8-14</v>
      </c>
      <c r="J264" s="1" t="str">
        <f t="shared" si="32"/>
        <v>14</v>
      </c>
      <c r="K264" s="23" t="str">
        <f t="shared" si="33"/>
        <v>17</v>
      </c>
      <c r="L264" s="28">
        <v>41865</v>
      </c>
      <c r="M264" s="28">
        <v>41865</v>
      </c>
      <c r="N264" s="1">
        <f t="shared" si="34"/>
        <v>4</v>
      </c>
      <c r="O264" s="12" t="s">
        <v>3128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7">
        <v>108</v>
      </c>
      <c r="B265" s="8" t="s">
        <v>328</v>
      </c>
      <c r="C265" s="13" t="s">
        <v>11</v>
      </c>
      <c r="D265" s="13" t="s">
        <v>329</v>
      </c>
      <c r="E265" s="13" t="s">
        <v>330</v>
      </c>
      <c r="F265" s="15" t="str">
        <f t="shared" si="28"/>
        <v>2014</v>
      </c>
      <c r="G265" s="1" t="str">
        <f t="shared" si="29"/>
        <v>2014-7</v>
      </c>
      <c r="H265" t="str">
        <f t="shared" si="30"/>
        <v>7</v>
      </c>
      <c r="I265" s="26" t="str">
        <f t="shared" si="31"/>
        <v>2014-7-11</v>
      </c>
      <c r="J265" s="1" t="str">
        <f t="shared" si="32"/>
        <v>11</v>
      </c>
      <c r="K265" s="23" t="str">
        <f t="shared" si="33"/>
        <v>17</v>
      </c>
      <c r="L265" s="28">
        <v>41831</v>
      </c>
      <c r="M265" s="28">
        <v>41831</v>
      </c>
      <c r="N265" s="1">
        <f t="shared" si="34"/>
        <v>5</v>
      </c>
      <c r="O265" s="12" t="s">
        <v>3132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7">
        <v>120</v>
      </c>
      <c r="B266" s="8" t="s">
        <v>364</v>
      </c>
      <c r="C266" s="13" t="s">
        <v>11</v>
      </c>
      <c r="D266" s="13" t="s">
        <v>365</v>
      </c>
      <c r="E266" s="13" t="s">
        <v>366</v>
      </c>
      <c r="F266" s="15" t="str">
        <f t="shared" si="28"/>
        <v>2014</v>
      </c>
      <c r="G266" s="1" t="str">
        <f t="shared" si="29"/>
        <v>2014-10</v>
      </c>
      <c r="H266" t="str">
        <f t="shared" si="30"/>
        <v>10</v>
      </c>
      <c r="I266" s="26" t="str">
        <f t="shared" si="31"/>
        <v>2014-10-29</v>
      </c>
      <c r="J266" s="1" t="str">
        <f t="shared" si="32"/>
        <v>29</v>
      </c>
      <c r="K266" s="23" t="str">
        <f t="shared" si="33"/>
        <v>17</v>
      </c>
      <c r="L266" s="28">
        <v>41941</v>
      </c>
      <c r="M266" s="28">
        <v>41941</v>
      </c>
      <c r="N266" s="1">
        <f t="shared" si="34"/>
        <v>3</v>
      </c>
      <c r="O266" s="12" t="s">
        <v>3131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7">
        <v>178</v>
      </c>
      <c r="B267" s="8" t="s">
        <v>538</v>
      </c>
      <c r="C267" s="13" t="s">
        <v>11</v>
      </c>
      <c r="D267" s="13" t="s">
        <v>539</v>
      </c>
      <c r="E267" s="13" t="s">
        <v>540</v>
      </c>
      <c r="F267" s="15" t="str">
        <f t="shared" si="28"/>
        <v>2014</v>
      </c>
      <c r="G267" s="1" t="str">
        <f t="shared" si="29"/>
        <v>2014-8</v>
      </c>
      <c r="H267" t="str">
        <f t="shared" si="30"/>
        <v>8</v>
      </c>
      <c r="I267" s="26" t="str">
        <f t="shared" si="31"/>
        <v>2014-8-6</v>
      </c>
      <c r="J267" s="1" t="str">
        <f t="shared" si="32"/>
        <v>6</v>
      </c>
      <c r="K267" s="23" t="str">
        <f t="shared" si="33"/>
        <v>17</v>
      </c>
      <c r="L267" s="28">
        <v>41857</v>
      </c>
      <c r="M267" s="28">
        <v>41857</v>
      </c>
      <c r="N267" s="1">
        <f t="shared" si="34"/>
        <v>3</v>
      </c>
      <c r="O267" s="12" t="s">
        <v>3131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7">
        <v>190</v>
      </c>
      <c r="B268" s="8" t="s">
        <v>574</v>
      </c>
      <c r="C268" s="13" t="s">
        <v>11</v>
      </c>
      <c r="D268" s="13" t="s">
        <v>575</v>
      </c>
      <c r="E268" s="13" t="s">
        <v>576</v>
      </c>
      <c r="F268" s="15" t="str">
        <f t="shared" si="28"/>
        <v>2014</v>
      </c>
      <c r="G268" s="1" t="str">
        <f t="shared" si="29"/>
        <v>2014-7</v>
      </c>
      <c r="H268" t="str">
        <f t="shared" si="30"/>
        <v>7</v>
      </c>
      <c r="I268" s="26" t="str">
        <f t="shared" si="31"/>
        <v>2014-7-31</v>
      </c>
      <c r="J268" s="1" t="str">
        <f t="shared" si="32"/>
        <v>31</v>
      </c>
      <c r="K268" s="23" t="str">
        <f t="shared" si="33"/>
        <v>17</v>
      </c>
      <c r="L268" s="28">
        <v>41851</v>
      </c>
      <c r="M268" s="28">
        <v>41851</v>
      </c>
      <c r="N268" s="1">
        <f t="shared" si="34"/>
        <v>4</v>
      </c>
      <c r="O268" s="12" t="s">
        <v>3128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7">
        <v>191</v>
      </c>
      <c r="B269" s="8" t="s">
        <v>577</v>
      </c>
      <c r="C269" s="13" t="s">
        <v>11</v>
      </c>
      <c r="D269" s="13" t="s">
        <v>578</v>
      </c>
      <c r="E269" s="13" t="s">
        <v>579</v>
      </c>
      <c r="F269" s="15" t="str">
        <f t="shared" si="28"/>
        <v>2014</v>
      </c>
      <c r="G269" s="1" t="str">
        <f t="shared" si="29"/>
        <v>2014-9</v>
      </c>
      <c r="H269" t="str">
        <f t="shared" si="30"/>
        <v>9</v>
      </c>
      <c r="I269" s="26" t="str">
        <f t="shared" si="31"/>
        <v>2014-9-5</v>
      </c>
      <c r="J269" s="1" t="str">
        <f t="shared" si="32"/>
        <v>5</v>
      </c>
      <c r="K269" s="23" t="str">
        <f t="shared" si="33"/>
        <v>17</v>
      </c>
      <c r="L269" s="28">
        <v>41887</v>
      </c>
      <c r="M269" s="28">
        <v>41887</v>
      </c>
      <c r="N269" s="1">
        <f t="shared" si="34"/>
        <v>5</v>
      </c>
      <c r="O269" s="12" t="s">
        <v>3132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7">
        <v>192</v>
      </c>
      <c r="B270" s="8" t="s">
        <v>580</v>
      </c>
      <c r="C270" s="13" t="s">
        <v>11</v>
      </c>
      <c r="D270" s="13" t="s">
        <v>581</v>
      </c>
      <c r="E270" s="13" t="s">
        <v>582</v>
      </c>
      <c r="F270" s="15" t="str">
        <f t="shared" si="28"/>
        <v>2014</v>
      </c>
      <c r="G270" s="1" t="str">
        <f t="shared" si="29"/>
        <v>2014-9</v>
      </c>
      <c r="H270" t="str">
        <f t="shared" si="30"/>
        <v>9</v>
      </c>
      <c r="I270" s="26" t="str">
        <f t="shared" si="31"/>
        <v>2014-9-19</v>
      </c>
      <c r="J270" s="1" t="str">
        <f t="shared" si="32"/>
        <v>19</v>
      </c>
      <c r="K270" s="23" t="str">
        <f t="shared" si="33"/>
        <v>17</v>
      </c>
      <c r="L270" s="28">
        <v>41901</v>
      </c>
      <c r="M270" s="28">
        <v>41901</v>
      </c>
      <c r="N270" s="1">
        <f t="shared" si="34"/>
        <v>5</v>
      </c>
      <c r="O270" s="12" t="s">
        <v>3132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7">
        <v>210</v>
      </c>
      <c r="B271" s="8" t="s">
        <v>634</v>
      </c>
      <c r="C271" s="13" t="s">
        <v>11</v>
      </c>
      <c r="D271" s="13" t="s">
        <v>635</v>
      </c>
      <c r="E271" s="13" t="s">
        <v>636</v>
      </c>
      <c r="F271" s="15" t="str">
        <f t="shared" si="28"/>
        <v>2014</v>
      </c>
      <c r="G271" s="1" t="str">
        <f t="shared" si="29"/>
        <v>2014-8</v>
      </c>
      <c r="H271" t="str">
        <f t="shared" si="30"/>
        <v>8</v>
      </c>
      <c r="I271" s="26" t="str">
        <f t="shared" si="31"/>
        <v>2014-8-24</v>
      </c>
      <c r="J271" s="1" t="str">
        <f t="shared" si="32"/>
        <v>24</v>
      </c>
      <c r="K271" s="23" t="str">
        <f t="shared" si="33"/>
        <v>17</v>
      </c>
      <c r="L271" s="28">
        <v>41875</v>
      </c>
      <c r="M271" s="28">
        <v>41875</v>
      </c>
      <c r="N271" s="1">
        <f t="shared" si="34"/>
        <v>7</v>
      </c>
      <c r="O271" s="12" t="s">
        <v>3127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7">
        <v>229</v>
      </c>
      <c r="B272" s="8" t="s">
        <v>691</v>
      </c>
      <c r="C272" s="13" t="s">
        <v>11</v>
      </c>
      <c r="D272" s="13" t="s">
        <v>692</v>
      </c>
      <c r="E272" s="13" t="s">
        <v>693</v>
      </c>
      <c r="F272" s="15" t="str">
        <f t="shared" si="28"/>
        <v>2014</v>
      </c>
      <c r="G272" s="1" t="str">
        <f t="shared" si="29"/>
        <v>2014-9</v>
      </c>
      <c r="H272" t="str">
        <f t="shared" si="30"/>
        <v>9</v>
      </c>
      <c r="I272" s="26" t="str">
        <f t="shared" si="31"/>
        <v>2014-9-14</v>
      </c>
      <c r="J272" s="1" t="str">
        <f t="shared" si="32"/>
        <v>14</v>
      </c>
      <c r="K272" s="23" t="str">
        <f t="shared" si="33"/>
        <v>17</v>
      </c>
      <c r="L272" s="28">
        <v>41896</v>
      </c>
      <c r="M272" s="28">
        <v>41896</v>
      </c>
      <c r="N272" s="1">
        <f t="shared" si="34"/>
        <v>7</v>
      </c>
      <c r="O272" s="12" t="s">
        <v>3127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7">
        <v>252</v>
      </c>
      <c r="B273" s="8" t="s">
        <v>760</v>
      </c>
      <c r="C273" s="13" t="s">
        <v>11</v>
      </c>
      <c r="D273" s="13" t="s">
        <v>761</v>
      </c>
      <c r="E273" s="13" t="s">
        <v>762</v>
      </c>
      <c r="F273" s="15" t="str">
        <f t="shared" si="28"/>
        <v>2014</v>
      </c>
      <c r="G273" s="1" t="str">
        <f t="shared" si="29"/>
        <v>2014-8</v>
      </c>
      <c r="H273" t="str">
        <f t="shared" si="30"/>
        <v>8</v>
      </c>
      <c r="I273" s="26" t="str">
        <f t="shared" si="31"/>
        <v>2014-8-22</v>
      </c>
      <c r="J273" s="1" t="str">
        <f t="shared" si="32"/>
        <v>22</v>
      </c>
      <c r="K273" s="23" t="str">
        <f t="shared" si="33"/>
        <v>17</v>
      </c>
      <c r="L273" s="28">
        <v>41873</v>
      </c>
      <c r="M273" s="28">
        <v>41873</v>
      </c>
      <c r="N273" s="1">
        <f t="shared" si="34"/>
        <v>5</v>
      </c>
      <c r="O273" s="12" t="s">
        <v>3132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7">
        <v>301</v>
      </c>
      <c r="B274" s="8" t="s">
        <v>907</v>
      </c>
      <c r="C274" s="13" t="s">
        <v>11</v>
      </c>
      <c r="D274" s="13" t="s">
        <v>908</v>
      </c>
      <c r="E274" s="13" t="s">
        <v>909</v>
      </c>
      <c r="F274" s="15" t="str">
        <f t="shared" si="28"/>
        <v>2014</v>
      </c>
      <c r="G274" s="1" t="str">
        <f t="shared" si="29"/>
        <v>2014-8</v>
      </c>
      <c r="H274" t="str">
        <f t="shared" si="30"/>
        <v>8</v>
      </c>
      <c r="I274" s="26" t="str">
        <f t="shared" si="31"/>
        <v>2014-8-30</v>
      </c>
      <c r="J274" s="1" t="str">
        <f t="shared" si="32"/>
        <v>30</v>
      </c>
      <c r="K274" s="23" t="str">
        <f t="shared" si="33"/>
        <v>17</v>
      </c>
      <c r="L274" s="28">
        <v>41881</v>
      </c>
      <c r="M274" s="28">
        <v>41881</v>
      </c>
      <c r="N274" s="1">
        <f t="shared" si="34"/>
        <v>6</v>
      </c>
      <c r="O274" s="12" t="s">
        <v>3126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7">
        <v>320</v>
      </c>
      <c r="B275" s="8" t="s">
        <v>964</v>
      </c>
      <c r="C275" s="13" t="s">
        <v>11</v>
      </c>
      <c r="D275" s="13" t="s">
        <v>965</v>
      </c>
      <c r="E275" s="13" t="s">
        <v>966</v>
      </c>
      <c r="F275" s="15" t="str">
        <f t="shared" si="28"/>
        <v>2014</v>
      </c>
      <c r="G275" s="1" t="str">
        <f t="shared" si="29"/>
        <v>2014-9</v>
      </c>
      <c r="H275" t="str">
        <f t="shared" si="30"/>
        <v>9</v>
      </c>
      <c r="I275" s="26" t="str">
        <f t="shared" si="31"/>
        <v>2014-9-30</v>
      </c>
      <c r="J275" s="1" t="str">
        <f t="shared" si="32"/>
        <v>30</v>
      </c>
      <c r="K275" s="23" t="str">
        <f t="shared" si="33"/>
        <v>17</v>
      </c>
      <c r="L275" s="28">
        <v>41912</v>
      </c>
      <c r="M275" s="28">
        <v>41912</v>
      </c>
      <c r="N275" s="1">
        <f t="shared" si="34"/>
        <v>2</v>
      </c>
      <c r="O275" s="12" t="s">
        <v>3129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7">
        <v>344</v>
      </c>
      <c r="B276" s="8" t="s">
        <v>1036</v>
      </c>
      <c r="C276" s="13" t="s">
        <v>11</v>
      </c>
      <c r="D276" s="13" t="s">
        <v>1037</v>
      </c>
      <c r="E276" s="13" t="s">
        <v>1038</v>
      </c>
      <c r="F276" s="15" t="str">
        <f t="shared" si="28"/>
        <v>2014</v>
      </c>
      <c r="G276" s="1" t="str">
        <f t="shared" si="29"/>
        <v>2014-11</v>
      </c>
      <c r="H276" t="str">
        <f t="shared" si="30"/>
        <v>11</v>
      </c>
      <c r="I276" s="26" t="str">
        <f t="shared" si="31"/>
        <v>2014-11-17</v>
      </c>
      <c r="J276" s="1" t="str">
        <f t="shared" si="32"/>
        <v>17</v>
      </c>
      <c r="K276" s="23" t="str">
        <f t="shared" si="33"/>
        <v>17</v>
      </c>
      <c r="L276" s="28">
        <v>41960</v>
      </c>
      <c r="M276" s="28">
        <v>41960</v>
      </c>
      <c r="N276" s="1">
        <f t="shared" si="34"/>
        <v>1</v>
      </c>
      <c r="O276" s="12" t="s">
        <v>3130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7">
        <v>384</v>
      </c>
      <c r="B277" s="8" t="s">
        <v>1155</v>
      </c>
      <c r="C277" s="13" t="s">
        <v>11</v>
      </c>
      <c r="D277" s="13" t="s">
        <v>1156</v>
      </c>
      <c r="E277" s="13" t="s">
        <v>1157</v>
      </c>
      <c r="F277" s="15" t="str">
        <f t="shared" si="28"/>
        <v>2014</v>
      </c>
      <c r="G277" s="1" t="str">
        <f t="shared" si="29"/>
        <v>2014-10</v>
      </c>
      <c r="H277" t="str">
        <f t="shared" si="30"/>
        <v>10</v>
      </c>
      <c r="I277" s="26" t="str">
        <f t="shared" si="31"/>
        <v>2014-10-15</v>
      </c>
      <c r="J277" s="1" t="str">
        <f t="shared" si="32"/>
        <v>15</v>
      </c>
      <c r="K277" s="23" t="str">
        <f t="shared" si="33"/>
        <v>17</v>
      </c>
      <c r="L277" s="28">
        <v>41927</v>
      </c>
      <c r="M277" s="28">
        <v>41927</v>
      </c>
      <c r="N277" s="1">
        <f t="shared" si="34"/>
        <v>3</v>
      </c>
      <c r="O277" s="12" t="s">
        <v>3131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7">
        <v>406</v>
      </c>
      <c r="B278" s="8" t="s">
        <v>1221</v>
      </c>
      <c r="C278" s="13" t="s">
        <v>11</v>
      </c>
      <c r="D278" s="13" t="s">
        <v>1222</v>
      </c>
      <c r="E278" s="13" t="s">
        <v>1223</v>
      </c>
      <c r="F278" s="15" t="str">
        <f t="shared" si="28"/>
        <v>2015</v>
      </c>
      <c r="G278" s="1" t="str">
        <f t="shared" si="29"/>
        <v>2015-1</v>
      </c>
      <c r="H278" t="str">
        <f t="shared" si="30"/>
        <v>1</v>
      </c>
      <c r="I278" s="26" t="str">
        <f t="shared" si="31"/>
        <v>2015-1-28</v>
      </c>
      <c r="J278" s="1" t="str">
        <f t="shared" si="32"/>
        <v>28</v>
      </c>
      <c r="K278" s="23" t="str">
        <f t="shared" si="33"/>
        <v>17</v>
      </c>
      <c r="L278" s="28">
        <v>42032</v>
      </c>
      <c r="M278" s="28">
        <v>42032</v>
      </c>
      <c r="N278" s="1">
        <f t="shared" si="34"/>
        <v>3</v>
      </c>
      <c r="O278" s="12" t="s">
        <v>3131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7">
        <v>408</v>
      </c>
      <c r="B279" s="8" t="s">
        <v>1227</v>
      </c>
      <c r="C279" s="13" t="s">
        <v>11</v>
      </c>
      <c r="D279" s="13" t="s">
        <v>1228</v>
      </c>
      <c r="E279" s="13" t="s">
        <v>1229</v>
      </c>
      <c r="F279" s="15" t="str">
        <f t="shared" si="28"/>
        <v>2014</v>
      </c>
      <c r="G279" s="1" t="str">
        <f t="shared" si="29"/>
        <v>2014-11</v>
      </c>
      <c r="H279" t="str">
        <f t="shared" si="30"/>
        <v>11</v>
      </c>
      <c r="I279" s="26" t="str">
        <f t="shared" si="31"/>
        <v>2014-11-22</v>
      </c>
      <c r="J279" s="1" t="str">
        <f t="shared" si="32"/>
        <v>22</v>
      </c>
      <c r="K279" s="23" t="str">
        <f t="shared" si="33"/>
        <v>17</v>
      </c>
      <c r="L279" s="28">
        <v>41965</v>
      </c>
      <c r="M279" s="28">
        <v>41965</v>
      </c>
      <c r="N279" s="1">
        <f t="shared" si="34"/>
        <v>6</v>
      </c>
      <c r="O279" s="12" t="s">
        <v>3126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7">
        <v>418</v>
      </c>
      <c r="B280" s="8" t="s">
        <v>1257</v>
      </c>
      <c r="C280" s="13" t="s">
        <v>11</v>
      </c>
      <c r="D280" s="13" t="s">
        <v>1258</v>
      </c>
      <c r="E280" s="13" t="s">
        <v>1259</v>
      </c>
      <c r="F280" s="15" t="str">
        <f t="shared" si="28"/>
        <v>2014</v>
      </c>
      <c r="G280" s="1" t="str">
        <f t="shared" si="29"/>
        <v>2014-10</v>
      </c>
      <c r="H280" t="str">
        <f t="shared" si="30"/>
        <v>10</v>
      </c>
      <c r="I280" s="26" t="str">
        <f t="shared" si="31"/>
        <v>2014-10-7</v>
      </c>
      <c r="J280" s="1" t="str">
        <f t="shared" si="32"/>
        <v>7</v>
      </c>
      <c r="K280" s="23" t="str">
        <f t="shared" si="33"/>
        <v>17</v>
      </c>
      <c r="L280" s="28">
        <v>41919</v>
      </c>
      <c r="M280" s="28">
        <v>41919</v>
      </c>
      <c r="N280" s="1">
        <f t="shared" si="34"/>
        <v>2</v>
      </c>
      <c r="O280" s="12" t="s">
        <v>3129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7">
        <v>421</v>
      </c>
      <c r="B281" s="8" t="s">
        <v>1266</v>
      </c>
      <c r="C281" s="13" t="s">
        <v>11</v>
      </c>
      <c r="D281" s="13" t="s">
        <v>1267</v>
      </c>
      <c r="E281" s="13" t="s">
        <v>1268</v>
      </c>
      <c r="F281" s="15" t="str">
        <f t="shared" si="28"/>
        <v>2014</v>
      </c>
      <c r="G281" s="1" t="str">
        <f t="shared" si="29"/>
        <v>2014-11</v>
      </c>
      <c r="H281" t="str">
        <f t="shared" si="30"/>
        <v>11</v>
      </c>
      <c r="I281" s="26" t="str">
        <f t="shared" si="31"/>
        <v>2014-11-3</v>
      </c>
      <c r="J281" s="1" t="str">
        <f t="shared" si="32"/>
        <v>3</v>
      </c>
      <c r="K281" s="23" t="str">
        <f t="shared" si="33"/>
        <v>17</v>
      </c>
      <c r="L281" s="28">
        <v>41946</v>
      </c>
      <c r="M281" s="28">
        <v>41946</v>
      </c>
      <c r="N281" s="1">
        <f t="shared" si="34"/>
        <v>1</v>
      </c>
      <c r="O281" s="12" t="s">
        <v>3130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7">
        <v>446</v>
      </c>
      <c r="B282" s="8" t="s">
        <v>1341</v>
      </c>
      <c r="C282" s="13" t="s">
        <v>11</v>
      </c>
      <c r="D282" s="13" t="s">
        <v>1342</v>
      </c>
      <c r="E282" s="13" t="s">
        <v>1343</v>
      </c>
      <c r="F282" s="15" t="str">
        <f t="shared" si="28"/>
        <v>2014</v>
      </c>
      <c r="G282" s="1" t="str">
        <f t="shared" si="29"/>
        <v>2014-12</v>
      </c>
      <c r="H282" t="str">
        <f t="shared" si="30"/>
        <v>12</v>
      </c>
      <c r="I282" s="26" t="str">
        <f t="shared" si="31"/>
        <v>2014-12-4</v>
      </c>
      <c r="J282" s="1" t="str">
        <f t="shared" si="32"/>
        <v>4</v>
      </c>
      <c r="K282" s="23" t="str">
        <f t="shared" si="33"/>
        <v>17</v>
      </c>
      <c r="L282" s="28">
        <v>41977</v>
      </c>
      <c r="M282" s="28">
        <v>41977</v>
      </c>
      <c r="N282" s="1">
        <f t="shared" si="34"/>
        <v>4</v>
      </c>
      <c r="O282" s="12" t="s">
        <v>3128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7">
        <v>449</v>
      </c>
      <c r="B283" s="8" t="s">
        <v>1350</v>
      </c>
      <c r="C283" s="13" t="s">
        <v>11</v>
      </c>
      <c r="D283" s="13" t="s">
        <v>1261</v>
      </c>
      <c r="E283" s="13" t="s">
        <v>1351</v>
      </c>
      <c r="F283" s="15" t="str">
        <f t="shared" si="28"/>
        <v>2014</v>
      </c>
      <c r="G283" s="1" t="str">
        <f t="shared" si="29"/>
        <v>2014-11</v>
      </c>
      <c r="H283" t="str">
        <f t="shared" si="30"/>
        <v>11</v>
      </c>
      <c r="I283" s="26" t="str">
        <f t="shared" si="31"/>
        <v>2014-11-30</v>
      </c>
      <c r="J283" s="1" t="str">
        <f t="shared" si="32"/>
        <v>30</v>
      </c>
      <c r="K283" s="23" t="str">
        <f t="shared" si="33"/>
        <v>17</v>
      </c>
      <c r="L283" s="28">
        <v>41973</v>
      </c>
      <c r="M283" s="28">
        <v>41973</v>
      </c>
      <c r="N283" s="1">
        <f t="shared" si="34"/>
        <v>7</v>
      </c>
      <c r="O283" s="12" t="s">
        <v>3127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7">
        <v>450</v>
      </c>
      <c r="B284" s="8" t="s">
        <v>1352</v>
      </c>
      <c r="C284" s="13" t="s">
        <v>11</v>
      </c>
      <c r="D284" s="13" t="s">
        <v>1353</v>
      </c>
      <c r="E284" s="13" t="s">
        <v>1354</v>
      </c>
      <c r="F284" s="15" t="str">
        <f t="shared" si="28"/>
        <v>2014</v>
      </c>
      <c r="G284" s="1" t="str">
        <f t="shared" si="29"/>
        <v>2014-11</v>
      </c>
      <c r="H284" t="str">
        <f t="shared" si="30"/>
        <v>11</v>
      </c>
      <c r="I284" s="26" t="str">
        <f t="shared" si="31"/>
        <v>2014-11-17</v>
      </c>
      <c r="J284" s="1" t="str">
        <f t="shared" si="32"/>
        <v>17</v>
      </c>
      <c r="K284" s="23" t="str">
        <f t="shared" si="33"/>
        <v>17</v>
      </c>
      <c r="L284" s="28">
        <v>41960</v>
      </c>
      <c r="M284" s="28">
        <v>41960</v>
      </c>
      <c r="N284" s="1">
        <f t="shared" si="34"/>
        <v>1</v>
      </c>
      <c r="O284" s="12" t="s">
        <v>3130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7">
        <v>459</v>
      </c>
      <c r="B285" s="8" t="s">
        <v>1379</v>
      </c>
      <c r="C285" s="13" t="s">
        <v>11</v>
      </c>
      <c r="D285" s="13" t="s">
        <v>1380</v>
      </c>
      <c r="E285" s="13" t="s">
        <v>1381</v>
      </c>
      <c r="F285" s="15" t="str">
        <f t="shared" si="28"/>
        <v>2014</v>
      </c>
      <c r="G285" s="1" t="str">
        <f t="shared" si="29"/>
        <v>2014-12</v>
      </c>
      <c r="H285" t="str">
        <f t="shared" si="30"/>
        <v>12</v>
      </c>
      <c r="I285" s="26" t="str">
        <f t="shared" si="31"/>
        <v>2014-12-14</v>
      </c>
      <c r="J285" s="1" t="str">
        <f t="shared" si="32"/>
        <v>14</v>
      </c>
      <c r="K285" s="23" t="str">
        <f t="shared" si="33"/>
        <v>17</v>
      </c>
      <c r="L285" s="28">
        <v>41987</v>
      </c>
      <c r="M285" s="28">
        <v>41987</v>
      </c>
      <c r="N285" s="1">
        <f t="shared" si="34"/>
        <v>7</v>
      </c>
      <c r="O285" s="12" t="s">
        <v>3127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7">
        <v>462</v>
      </c>
      <c r="B286" s="8" t="s">
        <v>1388</v>
      </c>
      <c r="C286" s="13" t="s">
        <v>11</v>
      </c>
      <c r="D286" s="13" t="s">
        <v>1389</v>
      </c>
      <c r="E286" s="13" t="s">
        <v>1390</v>
      </c>
      <c r="F286" s="15" t="str">
        <f t="shared" si="28"/>
        <v>2015</v>
      </c>
      <c r="G286" s="1" t="str">
        <f t="shared" si="29"/>
        <v>2015-1</v>
      </c>
      <c r="H286" t="str">
        <f t="shared" si="30"/>
        <v>1</v>
      </c>
      <c r="I286" s="26" t="str">
        <f t="shared" si="31"/>
        <v>2015-1-14</v>
      </c>
      <c r="J286" s="1" t="str">
        <f t="shared" si="32"/>
        <v>14</v>
      </c>
      <c r="K286" s="23" t="str">
        <f t="shared" si="33"/>
        <v>17</v>
      </c>
      <c r="L286" s="28">
        <v>42018</v>
      </c>
      <c r="M286" s="28">
        <v>42018</v>
      </c>
      <c r="N286" s="1">
        <f t="shared" si="34"/>
        <v>3</v>
      </c>
      <c r="O286" s="12" t="s">
        <v>3131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7">
        <v>465</v>
      </c>
      <c r="B287" s="8" t="s">
        <v>1397</v>
      </c>
      <c r="C287" s="13" t="s">
        <v>11</v>
      </c>
      <c r="D287" s="13" t="s">
        <v>1398</v>
      </c>
      <c r="E287" s="13" t="s">
        <v>1399</v>
      </c>
      <c r="F287" s="15" t="str">
        <f t="shared" si="28"/>
        <v>2014</v>
      </c>
      <c r="G287" s="1" t="str">
        <f t="shared" si="29"/>
        <v>2014-12</v>
      </c>
      <c r="H287" t="str">
        <f t="shared" si="30"/>
        <v>12</v>
      </c>
      <c r="I287" s="26" t="str">
        <f t="shared" si="31"/>
        <v>2014-12-21</v>
      </c>
      <c r="J287" s="1" t="str">
        <f t="shared" si="32"/>
        <v>21</v>
      </c>
      <c r="K287" s="23" t="str">
        <f t="shared" si="33"/>
        <v>17</v>
      </c>
      <c r="L287" s="28">
        <v>41994</v>
      </c>
      <c r="M287" s="28">
        <v>41994</v>
      </c>
      <c r="N287" s="1">
        <f t="shared" si="34"/>
        <v>7</v>
      </c>
      <c r="O287" s="12" t="s">
        <v>3127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7">
        <v>494</v>
      </c>
      <c r="B288" s="8" t="s">
        <v>1484</v>
      </c>
      <c r="C288" s="13" t="s">
        <v>11</v>
      </c>
      <c r="D288" s="13" t="s">
        <v>1485</v>
      </c>
      <c r="E288" s="13" t="s">
        <v>1486</v>
      </c>
      <c r="F288" s="15" t="str">
        <f t="shared" si="28"/>
        <v>2014</v>
      </c>
      <c r="G288" s="1" t="str">
        <f t="shared" si="29"/>
        <v>2014-12</v>
      </c>
      <c r="H288" t="str">
        <f t="shared" si="30"/>
        <v>12</v>
      </c>
      <c r="I288" s="26" t="str">
        <f t="shared" si="31"/>
        <v>2014-12-27</v>
      </c>
      <c r="J288" s="1" t="str">
        <f t="shared" si="32"/>
        <v>27</v>
      </c>
      <c r="K288" s="23" t="str">
        <f t="shared" si="33"/>
        <v>17</v>
      </c>
      <c r="L288" s="28">
        <v>42000</v>
      </c>
      <c r="M288" s="28">
        <v>42000</v>
      </c>
      <c r="N288" s="1">
        <f t="shared" si="34"/>
        <v>6</v>
      </c>
      <c r="O288" s="12" t="s">
        <v>3126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7">
        <v>502</v>
      </c>
      <c r="B289" s="8" t="s">
        <v>1508</v>
      </c>
      <c r="C289" s="13" t="s">
        <v>11</v>
      </c>
      <c r="D289" s="13" t="s">
        <v>1509</v>
      </c>
      <c r="E289" s="13" t="s">
        <v>1510</v>
      </c>
      <c r="F289" s="15" t="str">
        <f t="shared" si="28"/>
        <v>2014</v>
      </c>
      <c r="G289" s="1" t="str">
        <f t="shared" si="29"/>
        <v>2014-12</v>
      </c>
      <c r="H289" t="str">
        <f t="shared" si="30"/>
        <v>12</v>
      </c>
      <c r="I289" s="26" t="str">
        <f t="shared" si="31"/>
        <v>2014-12-11</v>
      </c>
      <c r="J289" s="1" t="str">
        <f t="shared" si="32"/>
        <v>11</v>
      </c>
      <c r="K289" s="23" t="str">
        <f t="shared" si="33"/>
        <v>17</v>
      </c>
      <c r="L289" s="28">
        <v>41984</v>
      </c>
      <c r="M289" s="28">
        <v>41984</v>
      </c>
      <c r="N289" s="1">
        <f t="shared" si="34"/>
        <v>4</v>
      </c>
      <c r="O289" s="12" t="s">
        <v>3128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7">
        <v>504</v>
      </c>
      <c r="B290" s="8" t="s">
        <v>1514</v>
      </c>
      <c r="C290" s="13" t="s">
        <v>11</v>
      </c>
      <c r="D290" s="13" t="s">
        <v>1515</v>
      </c>
      <c r="E290" s="13" t="s">
        <v>1516</v>
      </c>
      <c r="F290" s="15" t="str">
        <f t="shared" si="28"/>
        <v>2014</v>
      </c>
      <c r="G290" s="1" t="str">
        <f t="shared" si="29"/>
        <v>2014-11</v>
      </c>
      <c r="H290" t="str">
        <f t="shared" si="30"/>
        <v>11</v>
      </c>
      <c r="I290" s="26" t="str">
        <f t="shared" si="31"/>
        <v>2014-11-21</v>
      </c>
      <c r="J290" s="1" t="str">
        <f t="shared" si="32"/>
        <v>21</v>
      </c>
      <c r="K290" s="23" t="str">
        <f t="shared" si="33"/>
        <v>17</v>
      </c>
      <c r="L290" s="28">
        <v>41964</v>
      </c>
      <c r="M290" s="28">
        <v>41964</v>
      </c>
      <c r="N290" s="1">
        <f t="shared" si="34"/>
        <v>5</v>
      </c>
      <c r="O290" s="12" t="s">
        <v>3132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7">
        <v>513</v>
      </c>
      <c r="B291" s="8" t="s">
        <v>1541</v>
      </c>
      <c r="C291" s="13" t="s">
        <v>11</v>
      </c>
      <c r="D291" s="13" t="s">
        <v>1542</v>
      </c>
      <c r="E291" s="13" t="s">
        <v>1543</v>
      </c>
      <c r="F291" s="15" t="str">
        <f t="shared" si="28"/>
        <v>2014</v>
      </c>
      <c r="G291" s="1" t="str">
        <f t="shared" si="29"/>
        <v>2014-10</v>
      </c>
      <c r="H291" t="str">
        <f t="shared" si="30"/>
        <v>10</v>
      </c>
      <c r="I291" s="26" t="str">
        <f t="shared" si="31"/>
        <v>2014-10-7</v>
      </c>
      <c r="J291" s="1" t="str">
        <f t="shared" si="32"/>
        <v>7</v>
      </c>
      <c r="K291" s="23" t="str">
        <f t="shared" si="33"/>
        <v>17</v>
      </c>
      <c r="L291" s="28">
        <v>41919</v>
      </c>
      <c r="M291" s="28">
        <v>41919</v>
      </c>
      <c r="N291" s="1">
        <f t="shared" si="34"/>
        <v>2</v>
      </c>
      <c r="O291" s="12" t="s">
        <v>3129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7">
        <v>547</v>
      </c>
      <c r="B292" s="8" t="s">
        <v>1643</v>
      </c>
      <c r="C292" s="13" t="s">
        <v>11</v>
      </c>
      <c r="D292" s="13" t="s">
        <v>1644</v>
      </c>
      <c r="E292" s="13" t="s">
        <v>1645</v>
      </c>
      <c r="F292" s="15" t="str">
        <f t="shared" si="28"/>
        <v>2014</v>
      </c>
      <c r="G292" s="1" t="str">
        <f t="shared" si="29"/>
        <v>2014-10</v>
      </c>
      <c r="H292" t="str">
        <f t="shared" si="30"/>
        <v>10</v>
      </c>
      <c r="I292" s="26" t="str">
        <f t="shared" si="31"/>
        <v>2014-10-29</v>
      </c>
      <c r="J292" s="1" t="str">
        <f t="shared" si="32"/>
        <v>29</v>
      </c>
      <c r="K292" s="23" t="str">
        <f t="shared" si="33"/>
        <v>17</v>
      </c>
      <c r="L292" s="28">
        <v>41941</v>
      </c>
      <c r="M292" s="28">
        <v>41941</v>
      </c>
      <c r="N292" s="1">
        <f t="shared" si="34"/>
        <v>3</v>
      </c>
      <c r="O292" s="12" t="s">
        <v>3131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7">
        <v>581</v>
      </c>
      <c r="B293" s="8" t="s">
        <v>1745</v>
      </c>
      <c r="C293" s="13" t="s">
        <v>11</v>
      </c>
      <c r="D293" s="13" t="s">
        <v>1746</v>
      </c>
      <c r="E293" s="13" t="s">
        <v>1747</v>
      </c>
      <c r="F293" s="15" t="str">
        <f t="shared" si="28"/>
        <v>2015</v>
      </c>
      <c r="G293" s="1" t="str">
        <f t="shared" si="29"/>
        <v>2015-1</v>
      </c>
      <c r="H293" t="str">
        <f t="shared" si="30"/>
        <v>1</v>
      </c>
      <c r="I293" s="26" t="str">
        <f t="shared" si="31"/>
        <v>2015-1-14</v>
      </c>
      <c r="J293" s="1" t="str">
        <f t="shared" si="32"/>
        <v>14</v>
      </c>
      <c r="K293" s="23" t="str">
        <f t="shared" si="33"/>
        <v>17</v>
      </c>
      <c r="L293" s="28">
        <v>42018</v>
      </c>
      <c r="M293" s="28">
        <v>42018</v>
      </c>
      <c r="N293" s="1">
        <f t="shared" si="34"/>
        <v>3</v>
      </c>
      <c r="O293" s="12" t="s">
        <v>3131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7">
        <v>583</v>
      </c>
      <c r="B294" s="8" t="s">
        <v>1751</v>
      </c>
      <c r="C294" s="13" t="s">
        <v>11</v>
      </c>
      <c r="D294" s="13" t="s">
        <v>1752</v>
      </c>
      <c r="E294" s="13" t="s">
        <v>1753</v>
      </c>
      <c r="F294" s="15" t="str">
        <f t="shared" si="28"/>
        <v>2014</v>
      </c>
      <c r="G294" s="1" t="str">
        <f t="shared" si="29"/>
        <v>2014-12</v>
      </c>
      <c r="H294" t="str">
        <f t="shared" si="30"/>
        <v>12</v>
      </c>
      <c r="I294" s="26" t="str">
        <f t="shared" si="31"/>
        <v>2014-12-28</v>
      </c>
      <c r="J294" s="1" t="str">
        <f t="shared" si="32"/>
        <v>28</v>
      </c>
      <c r="K294" s="23" t="str">
        <f t="shared" si="33"/>
        <v>17</v>
      </c>
      <c r="L294" s="28">
        <v>42001</v>
      </c>
      <c r="M294" s="28">
        <v>42001</v>
      </c>
      <c r="N294" s="1">
        <f t="shared" si="34"/>
        <v>7</v>
      </c>
      <c r="O294" s="12" t="s">
        <v>3127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7">
        <v>588</v>
      </c>
      <c r="B295" s="8" t="s">
        <v>1766</v>
      </c>
      <c r="C295" s="13" t="s">
        <v>11</v>
      </c>
      <c r="D295" s="13" t="s">
        <v>1767</v>
      </c>
      <c r="E295" s="13" t="s">
        <v>1768</v>
      </c>
      <c r="F295" s="15" t="str">
        <f t="shared" si="28"/>
        <v>2015</v>
      </c>
      <c r="G295" s="1" t="str">
        <f t="shared" si="29"/>
        <v>2015-1</v>
      </c>
      <c r="H295" t="str">
        <f t="shared" si="30"/>
        <v>1</v>
      </c>
      <c r="I295" s="26" t="str">
        <f t="shared" si="31"/>
        <v>2015-1-1</v>
      </c>
      <c r="J295" s="1" t="str">
        <f t="shared" si="32"/>
        <v>1</v>
      </c>
      <c r="K295" s="23" t="str">
        <f t="shared" si="33"/>
        <v>17</v>
      </c>
      <c r="L295" s="28">
        <v>42005</v>
      </c>
      <c r="M295" s="28">
        <v>42005</v>
      </c>
      <c r="N295" s="1">
        <f t="shared" si="34"/>
        <v>4</v>
      </c>
      <c r="O295" s="12" t="s">
        <v>3128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7">
        <v>646</v>
      </c>
      <c r="B296" s="8" t="s">
        <v>1940</v>
      </c>
      <c r="C296" s="13" t="s">
        <v>11</v>
      </c>
      <c r="D296" s="13" t="s">
        <v>1941</v>
      </c>
      <c r="E296" s="13" t="s">
        <v>1942</v>
      </c>
      <c r="F296" s="15" t="str">
        <f t="shared" si="28"/>
        <v>2014</v>
      </c>
      <c r="G296" s="1" t="str">
        <f t="shared" si="29"/>
        <v>2014-11</v>
      </c>
      <c r="H296" t="str">
        <f t="shared" si="30"/>
        <v>11</v>
      </c>
      <c r="I296" s="26" t="str">
        <f t="shared" si="31"/>
        <v>2014-11-8</v>
      </c>
      <c r="J296" s="1" t="str">
        <f t="shared" si="32"/>
        <v>8</v>
      </c>
      <c r="K296" s="23" t="str">
        <f t="shared" si="33"/>
        <v>17</v>
      </c>
      <c r="L296" s="28">
        <v>41951</v>
      </c>
      <c r="M296" s="28">
        <v>41951</v>
      </c>
      <c r="N296" s="1">
        <f t="shared" si="34"/>
        <v>6</v>
      </c>
      <c r="O296" s="12" t="s">
        <v>3126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7">
        <v>666</v>
      </c>
      <c r="B297" s="8" t="s">
        <v>2000</v>
      </c>
      <c r="C297" s="13" t="s">
        <v>11</v>
      </c>
      <c r="D297" s="13" t="s">
        <v>2001</v>
      </c>
      <c r="E297" s="13" t="s">
        <v>2002</v>
      </c>
      <c r="F297" s="15" t="str">
        <f t="shared" si="28"/>
        <v>2014</v>
      </c>
      <c r="G297" s="1" t="str">
        <f t="shared" si="29"/>
        <v>2014-11</v>
      </c>
      <c r="H297" t="str">
        <f t="shared" si="30"/>
        <v>11</v>
      </c>
      <c r="I297" s="26" t="str">
        <f t="shared" si="31"/>
        <v>2014-11-1</v>
      </c>
      <c r="J297" s="1" t="str">
        <f t="shared" si="32"/>
        <v>1</v>
      </c>
      <c r="K297" s="23" t="str">
        <f t="shared" si="33"/>
        <v>17</v>
      </c>
      <c r="L297" s="28">
        <v>41944</v>
      </c>
      <c r="M297" s="28">
        <v>41944</v>
      </c>
      <c r="N297" s="1">
        <f t="shared" si="34"/>
        <v>6</v>
      </c>
      <c r="O297" s="12" t="s">
        <v>3126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7">
        <v>695</v>
      </c>
      <c r="B298" s="8" t="s">
        <v>2087</v>
      </c>
      <c r="C298" s="13" t="s">
        <v>11</v>
      </c>
      <c r="D298" s="13" t="s">
        <v>2088</v>
      </c>
      <c r="E298" s="13" t="s">
        <v>2089</v>
      </c>
      <c r="F298" s="15" t="str">
        <f t="shared" si="28"/>
        <v>2015</v>
      </c>
      <c r="G298" s="1" t="str">
        <f t="shared" si="29"/>
        <v>2015-1</v>
      </c>
      <c r="H298" t="str">
        <f t="shared" si="30"/>
        <v>1</v>
      </c>
      <c r="I298" s="26" t="str">
        <f t="shared" si="31"/>
        <v>2015-1-7</v>
      </c>
      <c r="J298" s="1" t="str">
        <f t="shared" si="32"/>
        <v>7</v>
      </c>
      <c r="K298" s="23" t="str">
        <f t="shared" si="33"/>
        <v>17</v>
      </c>
      <c r="L298" s="28">
        <v>42011</v>
      </c>
      <c r="M298" s="28">
        <v>42011</v>
      </c>
      <c r="N298" s="1">
        <f t="shared" si="34"/>
        <v>3</v>
      </c>
      <c r="O298" s="12" t="s">
        <v>3131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7">
        <v>780</v>
      </c>
      <c r="B299" s="8" t="s">
        <v>2342</v>
      </c>
      <c r="C299" s="13" t="s">
        <v>11</v>
      </c>
      <c r="D299" s="13" t="s">
        <v>2343</v>
      </c>
      <c r="E299" s="13" t="s">
        <v>2344</v>
      </c>
      <c r="F299" s="15" t="str">
        <f t="shared" si="28"/>
        <v>2015</v>
      </c>
      <c r="G299" s="1" t="str">
        <f t="shared" si="29"/>
        <v>2015-3</v>
      </c>
      <c r="H299" t="str">
        <f t="shared" si="30"/>
        <v>3</v>
      </c>
      <c r="I299" s="26" t="str">
        <f t="shared" si="31"/>
        <v>2015-3-24</v>
      </c>
      <c r="J299" s="1" t="str">
        <f t="shared" si="32"/>
        <v>24</v>
      </c>
      <c r="K299" s="23" t="str">
        <f t="shared" si="33"/>
        <v>17</v>
      </c>
      <c r="L299" s="28">
        <v>42087</v>
      </c>
      <c r="M299" s="28">
        <v>42087</v>
      </c>
      <c r="N299" s="1">
        <f t="shared" si="34"/>
        <v>2</v>
      </c>
      <c r="O299" s="12" t="s">
        <v>3129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7">
        <v>809</v>
      </c>
      <c r="B300" s="8" t="s">
        <v>2429</v>
      </c>
      <c r="C300" s="13" t="s">
        <v>11</v>
      </c>
      <c r="D300" s="13" t="s">
        <v>2430</v>
      </c>
      <c r="E300" s="13" t="s">
        <v>2431</v>
      </c>
      <c r="F300" s="15" t="str">
        <f t="shared" si="28"/>
        <v>2015</v>
      </c>
      <c r="G300" s="1" t="str">
        <f t="shared" si="29"/>
        <v>2015-3</v>
      </c>
      <c r="H300" t="str">
        <f t="shared" si="30"/>
        <v>3</v>
      </c>
      <c r="I300" s="26" t="str">
        <f t="shared" si="31"/>
        <v>2015-3-8</v>
      </c>
      <c r="J300" s="1" t="str">
        <f t="shared" si="32"/>
        <v>8</v>
      </c>
      <c r="K300" s="23" t="str">
        <f t="shared" si="33"/>
        <v>17</v>
      </c>
      <c r="L300" s="28">
        <v>42071</v>
      </c>
      <c r="M300" s="28">
        <v>42071</v>
      </c>
      <c r="N300" s="1">
        <f t="shared" si="34"/>
        <v>7</v>
      </c>
      <c r="O300" s="12" t="s">
        <v>3127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7">
        <v>827</v>
      </c>
      <c r="B301" s="8" t="s">
        <v>2483</v>
      </c>
      <c r="C301" s="13" t="s">
        <v>11</v>
      </c>
      <c r="D301" s="13" t="s">
        <v>2484</v>
      </c>
      <c r="E301" s="13" t="s">
        <v>2485</v>
      </c>
      <c r="F301" s="15" t="str">
        <f t="shared" si="28"/>
        <v>2015</v>
      </c>
      <c r="G301" s="1" t="str">
        <f t="shared" si="29"/>
        <v>2015-3</v>
      </c>
      <c r="H301" t="str">
        <f t="shared" si="30"/>
        <v>3</v>
      </c>
      <c r="I301" s="26" t="str">
        <f t="shared" si="31"/>
        <v>2015-3-25</v>
      </c>
      <c r="J301" s="1" t="str">
        <f t="shared" si="32"/>
        <v>25</v>
      </c>
      <c r="K301" s="23" t="str">
        <f t="shared" si="33"/>
        <v>17</v>
      </c>
      <c r="L301" s="28">
        <v>42088</v>
      </c>
      <c r="M301" s="28">
        <v>42088</v>
      </c>
      <c r="N301" s="1">
        <f t="shared" si="34"/>
        <v>3</v>
      </c>
      <c r="O301" s="12" t="s">
        <v>3131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7">
        <v>888</v>
      </c>
      <c r="B302" s="8" t="s">
        <v>2665</v>
      </c>
      <c r="C302" s="13" t="s">
        <v>11</v>
      </c>
      <c r="D302" s="13" t="s">
        <v>2666</v>
      </c>
      <c r="E302" s="13" t="s">
        <v>2667</v>
      </c>
      <c r="F302" s="15" t="str">
        <f t="shared" si="28"/>
        <v>2015</v>
      </c>
      <c r="G302" s="1" t="str">
        <f t="shared" si="29"/>
        <v>2015-1</v>
      </c>
      <c r="H302" t="str">
        <f t="shared" si="30"/>
        <v>1</v>
      </c>
      <c r="I302" s="26" t="str">
        <f t="shared" si="31"/>
        <v>2015-1-11</v>
      </c>
      <c r="J302" s="1" t="str">
        <f t="shared" si="32"/>
        <v>11</v>
      </c>
      <c r="K302" s="23" t="str">
        <f t="shared" si="33"/>
        <v>17</v>
      </c>
      <c r="L302" s="28">
        <v>42015</v>
      </c>
      <c r="M302" s="28">
        <v>42015</v>
      </c>
      <c r="N302" s="1">
        <f t="shared" si="34"/>
        <v>7</v>
      </c>
      <c r="O302" s="12" t="s">
        <v>3127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7">
        <v>923</v>
      </c>
      <c r="B303" s="8" t="s">
        <v>2769</v>
      </c>
      <c r="C303" s="13" t="s">
        <v>11</v>
      </c>
      <c r="D303" s="13" t="s">
        <v>2770</v>
      </c>
      <c r="E303" s="13" t="s">
        <v>2771</v>
      </c>
      <c r="F303" s="15" t="str">
        <f t="shared" si="28"/>
        <v>2015</v>
      </c>
      <c r="G303" s="1" t="str">
        <f t="shared" si="29"/>
        <v>2015-3</v>
      </c>
      <c r="H303" t="str">
        <f t="shared" si="30"/>
        <v>3</v>
      </c>
      <c r="I303" s="26" t="str">
        <f t="shared" si="31"/>
        <v>2015-3-25</v>
      </c>
      <c r="J303" s="1" t="str">
        <f t="shared" si="32"/>
        <v>25</v>
      </c>
      <c r="K303" s="23" t="str">
        <f t="shared" si="33"/>
        <v>17</v>
      </c>
      <c r="L303" s="28">
        <v>42088</v>
      </c>
      <c r="M303" s="28">
        <v>42088</v>
      </c>
      <c r="N303" s="1">
        <f t="shared" si="34"/>
        <v>3</v>
      </c>
      <c r="O303" s="12" t="s">
        <v>3131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7">
        <v>15</v>
      </c>
      <c r="B304" s="8" t="s">
        <v>49</v>
      </c>
      <c r="C304" s="13" t="s">
        <v>11</v>
      </c>
      <c r="D304" s="13" t="s">
        <v>50</v>
      </c>
      <c r="E304" s="13" t="s">
        <v>51</v>
      </c>
      <c r="F304" s="15" t="str">
        <f t="shared" si="28"/>
        <v>2014</v>
      </c>
      <c r="G304" s="1" t="str">
        <f t="shared" si="29"/>
        <v>2014-7</v>
      </c>
      <c r="H304" t="str">
        <f t="shared" si="30"/>
        <v>7</v>
      </c>
      <c r="I304" s="26" t="str">
        <f t="shared" si="31"/>
        <v>2014-7-17</v>
      </c>
      <c r="J304" s="1" t="str">
        <f t="shared" si="32"/>
        <v>17</v>
      </c>
      <c r="K304" s="23" t="str">
        <f t="shared" si="33"/>
        <v>18</v>
      </c>
      <c r="L304" s="28">
        <v>41837</v>
      </c>
      <c r="M304" s="28">
        <v>41837</v>
      </c>
      <c r="N304" s="1">
        <f t="shared" si="34"/>
        <v>4</v>
      </c>
      <c r="O304" s="12" t="s">
        <v>3128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7">
        <v>43</v>
      </c>
      <c r="B305" s="8" t="s">
        <v>133</v>
      </c>
      <c r="C305" s="13" t="s">
        <v>11</v>
      </c>
      <c r="D305" s="13" t="s">
        <v>134</v>
      </c>
      <c r="E305" s="13" t="s">
        <v>135</v>
      </c>
      <c r="F305" s="15" t="str">
        <f t="shared" si="28"/>
        <v>2014</v>
      </c>
      <c r="G305" s="1" t="str">
        <f t="shared" si="29"/>
        <v>2014-8</v>
      </c>
      <c r="H305" t="str">
        <f t="shared" si="30"/>
        <v>8</v>
      </c>
      <c r="I305" s="26" t="str">
        <f t="shared" si="31"/>
        <v>2014-8-29</v>
      </c>
      <c r="J305" s="1" t="str">
        <f t="shared" si="32"/>
        <v>29</v>
      </c>
      <c r="K305" s="23" t="str">
        <f t="shared" si="33"/>
        <v>18</v>
      </c>
      <c r="L305" s="28">
        <v>41880</v>
      </c>
      <c r="M305" s="28">
        <v>41880</v>
      </c>
      <c r="N305" s="1">
        <f t="shared" si="34"/>
        <v>5</v>
      </c>
      <c r="O305" s="12" t="s">
        <v>3132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7">
        <v>55</v>
      </c>
      <c r="B306" s="8" t="s">
        <v>169</v>
      </c>
      <c r="C306" s="13" t="s">
        <v>11</v>
      </c>
      <c r="D306" s="13" t="s">
        <v>170</v>
      </c>
      <c r="E306" s="13" t="s">
        <v>171</v>
      </c>
      <c r="F306" s="15" t="str">
        <f t="shared" si="28"/>
        <v>2014</v>
      </c>
      <c r="G306" s="1" t="str">
        <f t="shared" si="29"/>
        <v>2014-9</v>
      </c>
      <c r="H306" t="str">
        <f t="shared" si="30"/>
        <v>9</v>
      </c>
      <c r="I306" s="26" t="str">
        <f t="shared" si="31"/>
        <v>2014-9-27</v>
      </c>
      <c r="J306" s="1" t="str">
        <f t="shared" si="32"/>
        <v>27</v>
      </c>
      <c r="K306" s="23" t="str">
        <f t="shared" si="33"/>
        <v>18</v>
      </c>
      <c r="L306" s="28">
        <v>41909</v>
      </c>
      <c r="M306" s="28">
        <v>41909</v>
      </c>
      <c r="N306" s="1">
        <f t="shared" si="34"/>
        <v>6</v>
      </c>
      <c r="O306" s="12" t="s">
        <v>3126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7">
        <v>103</v>
      </c>
      <c r="B307" s="8" t="s">
        <v>313</v>
      </c>
      <c r="C307" s="13" t="s">
        <v>11</v>
      </c>
      <c r="D307" s="13" t="s">
        <v>314</v>
      </c>
      <c r="E307" s="13" t="s">
        <v>315</v>
      </c>
      <c r="F307" s="15" t="str">
        <f t="shared" si="28"/>
        <v>2014</v>
      </c>
      <c r="G307" s="1" t="str">
        <f t="shared" si="29"/>
        <v>2014-12</v>
      </c>
      <c r="H307" t="str">
        <f t="shared" si="30"/>
        <v>12</v>
      </c>
      <c r="I307" s="26" t="str">
        <f t="shared" si="31"/>
        <v>2014-12-12</v>
      </c>
      <c r="J307" s="1" t="str">
        <f t="shared" si="32"/>
        <v>12</v>
      </c>
      <c r="K307" s="23" t="str">
        <f t="shared" si="33"/>
        <v>18</v>
      </c>
      <c r="L307" s="28">
        <v>41985</v>
      </c>
      <c r="M307" s="28">
        <v>41985</v>
      </c>
      <c r="N307" s="1">
        <f t="shared" si="34"/>
        <v>5</v>
      </c>
      <c r="O307" s="12" t="s">
        <v>3132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7">
        <v>112</v>
      </c>
      <c r="B308" s="8" t="s">
        <v>340</v>
      </c>
      <c r="C308" s="13" t="s">
        <v>11</v>
      </c>
      <c r="D308" s="13" t="s">
        <v>341</v>
      </c>
      <c r="E308" s="13" t="s">
        <v>342</v>
      </c>
      <c r="F308" s="15" t="str">
        <f t="shared" si="28"/>
        <v>2014</v>
      </c>
      <c r="G308" s="1" t="str">
        <f t="shared" si="29"/>
        <v>2014-7</v>
      </c>
      <c r="H308" t="str">
        <f t="shared" si="30"/>
        <v>7</v>
      </c>
      <c r="I308" s="26" t="str">
        <f t="shared" si="31"/>
        <v>2014-7-23</v>
      </c>
      <c r="J308" s="1" t="str">
        <f t="shared" si="32"/>
        <v>23</v>
      </c>
      <c r="K308" s="23" t="str">
        <f t="shared" si="33"/>
        <v>18</v>
      </c>
      <c r="L308" s="28">
        <v>41843</v>
      </c>
      <c r="M308" s="28">
        <v>41843</v>
      </c>
      <c r="N308" s="1">
        <f t="shared" si="34"/>
        <v>3</v>
      </c>
      <c r="O308" s="12" t="s">
        <v>3131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7">
        <v>117</v>
      </c>
      <c r="B309" s="8" t="s">
        <v>355</v>
      </c>
      <c r="C309" s="13" t="s">
        <v>11</v>
      </c>
      <c r="D309" s="13" t="s">
        <v>356</v>
      </c>
      <c r="E309" s="13" t="s">
        <v>357</v>
      </c>
      <c r="F309" s="15" t="str">
        <f t="shared" si="28"/>
        <v>2014</v>
      </c>
      <c r="G309" s="1" t="str">
        <f t="shared" si="29"/>
        <v>2014-8</v>
      </c>
      <c r="H309" t="str">
        <f t="shared" si="30"/>
        <v>8</v>
      </c>
      <c r="I309" s="26" t="str">
        <f t="shared" si="31"/>
        <v>2014-8-4</v>
      </c>
      <c r="J309" s="1" t="str">
        <f t="shared" si="32"/>
        <v>4</v>
      </c>
      <c r="K309" s="23" t="str">
        <f t="shared" si="33"/>
        <v>18</v>
      </c>
      <c r="L309" s="28">
        <v>41855</v>
      </c>
      <c r="M309" s="28">
        <v>41855</v>
      </c>
      <c r="N309" s="1">
        <f t="shared" si="34"/>
        <v>1</v>
      </c>
      <c r="O309" s="12" t="s">
        <v>3130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7">
        <v>141</v>
      </c>
      <c r="B310" s="8" t="s">
        <v>427</v>
      </c>
      <c r="C310" s="13" t="s">
        <v>11</v>
      </c>
      <c r="D310" s="13" t="s">
        <v>428</v>
      </c>
      <c r="E310" s="13" t="s">
        <v>429</v>
      </c>
      <c r="F310" s="15" t="str">
        <f t="shared" si="28"/>
        <v>2014</v>
      </c>
      <c r="G310" s="1" t="str">
        <f t="shared" si="29"/>
        <v>2014-10</v>
      </c>
      <c r="H310" t="str">
        <f t="shared" si="30"/>
        <v>10</v>
      </c>
      <c r="I310" s="26" t="str">
        <f t="shared" si="31"/>
        <v>2014-10-7</v>
      </c>
      <c r="J310" s="1" t="str">
        <f t="shared" si="32"/>
        <v>7</v>
      </c>
      <c r="K310" s="23" t="str">
        <f t="shared" si="33"/>
        <v>18</v>
      </c>
      <c r="L310" s="28">
        <v>41919</v>
      </c>
      <c r="M310" s="28">
        <v>41919</v>
      </c>
      <c r="N310" s="1">
        <f t="shared" si="34"/>
        <v>2</v>
      </c>
      <c r="O310" s="12" t="s">
        <v>3129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7">
        <v>173</v>
      </c>
      <c r="B311" s="8" t="s">
        <v>523</v>
      </c>
      <c r="C311" s="13" t="s">
        <v>11</v>
      </c>
      <c r="D311" s="13" t="s">
        <v>524</v>
      </c>
      <c r="E311" s="13" t="s">
        <v>525</v>
      </c>
      <c r="F311" s="15" t="str">
        <f t="shared" si="28"/>
        <v>2014</v>
      </c>
      <c r="G311" s="1" t="str">
        <f t="shared" si="29"/>
        <v>2014-11</v>
      </c>
      <c r="H311" t="str">
        <f t="shared" si="30"/>
        <v>11</v>
      </c>
      <c r="I311" s="26" t="str">
        <f t="shared" si="31"/>
        <v>2014-11-8</v>
      </c>
      <c r="J311" s="1" t="str">
        <f t="shared" si="32"/>
        <v>8</v>
      </c>
      <c r="K311" s="23" t="str">
        <f t="shared" si="33"/>
        <v>18</v>
      </c>
      <c r="L311" s="28">
        <v>41951</v>
      </c>
      <c r="M311" s="28">
        <v>41951</v>
      </c>
      <c r="N311" s="1">
        <f t="shared" si="34"/>
        <v>6</v>
      </c>
      <c r="O311" s="12" t="s">
        <v>3126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7">
        <v>273</v>
      </c>
      <c r="B312" s="8" t="s">
        <v>823</v>
      </c>
      <c r="C312" s="13" t="s">
        <v>11</v>
      </c>
      <c r="D312" s="13" t="s">
        <v>824</v>
      </c>
      <c r="E312" s="13" t="s">
        <v>825</v>
      </c>
      <c r="F312" s="15" t="str">
        <f t="shared" si="28"/>
        <v>2014</v>
      </c>
      <c r="G312" s="1" t="str">
        <f t="shared" si="29"/>
        <v>2014-9</v>
      </c>
      <c r="H312" t="str">
        <f t="shared" si="30"/>
        <v>9</v>
      </c>
      <c r="I312" s="26" t="str">
        <f t="shared" si="31"/>
        <v>2014-9-12</v>
      </c>
      <c r="J312" s="1" t="str">
        <f t="shared" si="32"/>
        <v>12</v>
      </c>
      <c r="K312" s="23" t="str">
        <f t="shared" si="33"/>
        <v>18</v>
      </c>
      <c r="L312" s="28">
        <v>41894</v>
      </c>
      <c r="M312" s="28">
        <v>41894</v>
      </c>
      <c r="N312" s="1">
        <f t="shared" si="34"/>
        <v>5</v>
      </c>
      <c r="O312" s="12" t="s">
        <v>3132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7">
        <v>300</v>
      </c>
      <c r="B313" s="8" t="s">
        <v>904</v>
      </c>
      <c r="C313" s="13" t="s">
        <v>11</v>
      </c>
      <c r="D313" s="13" t="s">
        <v>905</v>
      </c>
      <c r="E313" s="13" t="s">
        <v>906</v>
      </c>
      <c r="F313" s="15" t="str">
        <f t="shared" si="28"/>
        <v>2014</v>
      </c>
      <c r="G313" s="1" t="str">
        <f t="shared" si="29"/>
        <v>2014-7</v>
      </c>
      <c r="H313" t="str">
        <f t="shared" si="30"/>
        <v>7</v>
      </c>
      <c r="I313" s="26" t="str">
        <f t="shared" si="31"/>
        <v>2014-7-6</v>
      </c>
      <c r="J313" s="1" t="str">
        <f t="shared" si="32"/>
        <v>6</v>
      </c>
      <c r="K313" s="23" t="str">
        <f t="shared" si="33"/>
        <v>18</v>
      </c>
      <c r="L313" s="28">
        <v>41826</v>
      </c>
      <c r="M313" s="28">
        <v>41826</v>
      </c>
      <c r="N313" s="1">
        <f t="shared" si="34"/>
        <v>7</v>
      </c>
      <c r="O313" s="12" t="s">
        <v>3127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7">
        <v>337</v>
      </c>
      <c r="B314" s="8" t="s">
        <v>1015</v>
      </c>
      <c r="C314" s="13" t="s">
        <v>11</v>
      </c>
      <c r="D314" s="13" t="s">
        <v>1016</v>
      </c>
      <c r="E314" s="13" t="s">
        <v>1017</v>
      </c>
      <c r="F314" s="15" t="str">
        <f t="shared" si="28"/>
        <v>2014</v>
      </c>
      <c r="G314" s="1" t="str">
        <f t="shared" si="29"/>
        <v>2014-10</v>
      </c>
      <c r="H314" t="str">
        <f t="shared" si="30"/>
        <v>10</v>
      </c>
      <c r="I314" s="26" t="str">
        <f t="shared" si="31"/>
        <v>2014-10-2</v>
      </c>
      <c r="J314" s="1" t="str">
        <f t="shared" si="32"/>
        <v>2</v>
      </c>
      <c r="K314" s="23" t="str">
        <f t="shared" si="33"/>
        <v>18</v>
      </c>
      <c r="L314" s="28">
        <v>41914</v>
      </c>
      <c r="M314" s="28">
        <v>41914</v>
      </c>
      <c r="N314" s="1">
        <f t="shared" si="34"/>
        <v>4</v>
      </c>
      <c r="O314" s="12" t="s">
        <v>3128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7">
        <v>343</v>
      </c>
      <c r="B315" s="8" t="s">
        <v>1033</v>
      </c>
      <c r="C315" s="13" t="s">
        <v>11</v>
      </c>
      <c r="D315" s="13" t="s">
        <v>1034</v>
      </c>
      <c r="E315" s="13" t="s">
        <v>1035</v>
      </c>
      <c r="F315" s="15" t="str">
        <f t="shared" si="28"/>
        <v>2014</v>
      </c>
      <c r="G315" s="1" t="str">
        <f t="shared" si="29"/>
        <v>2014-9</v>
      </c>
      <c r="H315" t="str">
        <f t="shared" si="30"/>
        <v>9</v>
      </c>
      <c r="I315" s="26" t="str">
        <f t="shared" si="31"/>
        <v>2014-9-23</v>
      </c>
      <c r="J315" s="1" t="str">
        <f t="shared" si="32"/>
        <v>23</v>
      </c>
      <c r="K315" s="23" t="str">
        <f t="shared" si="33"/>
        <v>18</v>
      </c>
      <c r="L315" s="28">
        <v>41905</v>
      </c>
      <c r="M315" s="28">
        <v>41905</v>
      </c>
      <c r="N315" s="1">
        <f t="shared" si="34"/>
        <v>2</v>
      </c>
      <c r="O315" s="12" t="s">
        <v>3129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7">
        <v>369</v>
      </c>
      <c r="B316" s="8" t="s">
        <v>1111</v>
      </c>
      <c r="C316" s="13" t="s">
        <v>11</v>
      </c>
      <c r="D316" s="13" t="s">
        <v>1112</v>
      </c>
      <c r="E316" s="13" t="s">
        <v>1113</v>
      </c>
      <c r="F316" s="15" t="str">
        <f t="shared" si="28"/>
        <v>2014</v>
      </c>
      <c r="G316" s="1" t="str">
        <f t="shared" si="29"/>
        <v>2014-12</v>
      </c>
      <c r="H316" t="str">
        <f t="shared" si="30"/>
        <v>12</v>
      </c>
      <c r="I316" s="26" t="str">
        <f t="shared" si="31"/>
        <v>2014-12-3</v>
      </c>
      <c r="J316" s="1" t="str">
        <f t="shared" si="32"/>
        <v>3</v>
      </c>
      <c r="K316" s="23" t="str">
        <f t="shared" si="33"/>
        <v>18</v>
      </c>
      <c r="L316" s="28">
        <v>41976</v>
      </c>
      <c r="M316" s="28">
        <v>41976</v>
      </c>
      <c r="N316" s="1">
        <f t="shared" si="34"/>
        <v>3</v>
      </c>
      <c r="O316" s="12" t="s">
        <v>3131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7">
        <v>388</v>
      </c>
      <c r="B317" s="8" t="s">
        <v>1167</v>
      </c>
      <c r="C317" s="13" t="s">
        <v>11</v>
      </c>
      <c r="D317" s="13" t="s">
        <v>1168</v>
      </c>
      <c r="E317" s="13" t="s">
        <v>1169</v>
      </c>
      <c r="F317" s="15" t="str">
        <f t="shared" si="28"/>
        <v>2014</v>
      </c>
      <c r="G317" s="1" t="str">
        <f t="shared" si="29"/>
        <v>2014-12</v>
      </c>
      <c r="H317" t="str">
        <f t="shared" si="30"/>
        <v>12</v>
      </c>
      <c r="I317" s="26" t="str">
        <f t="shared" si="31"/>
        <v>2014-12-23</v>
      </c>
      <c r="J317" s="1" t="str">
        <f t="shared" si="32"/>
        <v>23</v>
      </c>
      <c r="K317" s="23" t="str">
        <f t="shared" si="33"/>
        <v>18</v>
      </c>
      <c r="L317" s="28">
        <v>41996</v>
      </c>
      <c r="M317" s="28">
        <v>41996</v>
      </c>
      <c r="N317" s="1">
        <f t="shared" si="34"/>
        <v>2</v>
      </c>
      <c r="O317" s="12" t="s">
        <v>3129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7">
        <v>417</v>
      </c>
      <c r="B318" s="8" t="s">
        <v>1254</v>
      </c>
      <c r="C318" s="13" t="s">
        <v>11</v>
      </c>
      <c r="D318" s="13" t="s">
        <v>1255</v>
      </c>
      <c r="E318" s="13" t="s">
        <v>1256</v>
      </c>
      <c r="F318" s="15" t="str">
        <f t="shared" si="28"/>
        <v>2014</v>
      </c>
      <c r="G318" s="1" t="str">
        <f t="shared" si="29"/>
        <v>2014-9</v>
      </c>
      <c r="H318" t="str">
        <f t="shared" si="30"/>
        <v>9</v>
      </c>
      <c r="I318" s="26" t="str">
        <f t="shared" si="31"/>
        <v>2014-9-18</v>
      </c>
      <c r="J318" s="1" t="str">
        <f t="shared" si="32"/>
        <v>18</v>
      </c>
      <c r="K318" s="23" t="str">
        <f t="shared" si="33"/>
        <v>18</v>
      </c>
      <c r="L318" s="28">
        <v>41900</v>
      </c>
      <c r="M318" s="28">
        <v>41900</v>
      </c>
      <c r="N318" s="1">
        <f t="shared" si="34"/>
        <v>4</v>
      </c>
      <c r="O318" s="12" t="s">
        <v>3128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7">
        <v>460</v>
      </c>
      <c r="B319" s="8" t="s">
        <v>1382</v>
      </c>
      <c r="C319" s="13" t="s">
        <v>11</v>
      </c>
      <c r="D319" s="13" t="s">
        <v>1383</v>
      </c>
      <c r="E319" s="13" t="s">
        <v>1384</v>
      </c>
      <c r="F319" s="15" t="str">
        <f t="shared" si="28"/>
        <v>2014</v>
      </c>
      <c r="G319" s="1" t="str">
        <f t="shared" si="29"/>
        <v>2014-12</v>
      </c>
      <c r="H319" t="str">
        <f t="shared" si="30"/>
        <v>12</v>
      </c>
      <c r="I319" s="26" t="str">
        <f t="shared" si="31"/>
        <v>2014-12-16</v>
      </c>
      <c r="J319" s="1" t="str">
        <f t="shared" si="32"/>
        <v>16</v>
      </c>
      <c r="K319" s="23" t="str">
        <f t="shared" si="33"/>
        <v>18</v>
      </c>
      <c r="L319" s="28">
        <v>41989</v>
      </c>
      <c r="M319" s="28">
        <v>41989</v>
      </c>
      <c r="N319" s="1">
        <f t="shared" si="34"/>
        <v>2</v>
      </c>
      <c r="O319" s="12" t="s">
        <v>3129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7">
        <v>500</v>
      </c>
      <c r="B320" s="8" t="s">
        <v>1502</v>
      </c>
      <c r="C320" s="13" t="s">
        <v>11</v>
      </c>
      <c r="D320" s="13" t="s">
        <v>1503</v>
      </c>
      <c r="E320" s="13" t="s">
        <v>1504</v>
      </c>
      <c r="F320" s="15" t="str">
        <f t="shared" si="28"/>
        <v>2014</v>
      </c>
      <c r="G320" s="1" t="str">
        <f t="shared" si="29"/>
        <v>2014-11</v>
      </c>
      <c r="H320" t="str">
        <f t="shared" si="30"/>
        <v>11</v>
      </c>
      <c r="I320" s="26" t="str">
        <f t="shared" si="31"/>
        <v>2014-11-2</v>
      </c>
      <c r="J320" s="1" t="str">
        <f t="shared" si="32"/>
        <v>2</v>
      </c>
      <c r="K320" s="23" t="str">
        <f t="shared" si="33"/>
        <v>18</v>
      </c>
      <c r="L320" s="28">
        <v>41945</v>
      </c>
      <c r="M320" s="28">
        <v>41945</v>
      </c>
      <c r="N320" s="1">
        <f t="shared" si="34"/>
        <v>7</v>
      </c>
      <c r="O320" s="12" t="s">
        <v>3127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7">
        <v>516</v>
      </c>
      <c r="B321" s="8" t="s">
        <v>1550</v>
      </c>
      <c r="C321" s="13" t="s">
        <v>11</v>
      </c>
      <c r="D321" s="13" t="s">
        <v>1551</v>
      </c>
      <c r="E321" s="13" t="s">
        <v>1552</v>
      </c>
      <c r="F321" s="15" t="str">
        <f t="shared" si="28"/>
        <v>2014</v>
      </c>
      <c r="G321" s="1" t="str">
        <f t="shared" si="29"/>
        <v>2014-11</v>
      </c>
      <c r="H321" t="str">
        <f t="shared" si="30"/>
        <v>11</v>
      </c>
      <c r="I321" s="26" t="str">
        <f t="shared" si="31"/>
        <v>2014-11-2</v>
      </c>
      <c r="J321" s="1" t="str">
        <f t="shared" si="32"/>
        <v>2</v>
      </c>
      <c r="K321" s="23" t="str">
        <f t="shared" si="33"/>
        <v>18</v>
      </c>
      <c r="L321" s="28">
        <v>41945</v>
      </c>
      <c r="M321" s="28">
        <v>41945</v>
      </c>
      <c r="N321" s="1">
        <f t="shared" si="34"/>
        <v>7</v>
      </c>
      <c r="O321" s="12" t="s">
        <v>3127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7">
        <v>525</v>
      </c>
      <c r="B322" s="8" t="s">
        <v>1577</v>
      </c>
      <c r="C322" s="13" t="s">
        <v>11</v>
      </c>
      <c r="D322" s="13" t="s">
        <v>1578</v>
      </c>
      <c r="E322" s="13" t="s">
        <v>1579</v>
      </c>
      <c r="F322" s="15" t="str">
        <f t="shared" ref="F322:F385" si="35">LEFT(E322,FIND("-",E322,1)-1)</f>
        <v>2015</v>
      </c>
      <c r="G322" s="1" t="str">
        <f t="shared" ref="G322:G385" si="36">LEFT(E322,FIND("-",E322,6)-1)</f>
        <v>2015-1</v>
      </c>
      <c r="H322" t="str">
        <f t="shared" ref="H322:H385" si="37">MID(G322,FIND("-",G322,1)+1,2)</f>
        <v>1</v>
      </c>
      <c r="I322" s="26" t="str">
        <f t="shared" ref="I322:I385" si="38">LEFT(E322,FIND(" ",E322,6)-1)</f>
        <v>2015-1-10</v>
      </c>
      <c r="J322" s="1" t="str">
        <f t="shared" ref="J322:J385" si="39">MID(I322,FIND("-",I322,6)+1,2)</f>
        <v>10</v>
      </c>
      <c r="K322" s="23" t="str">
        <f t="shared" ref="K322:K385" si="40">MID(E322,FIND(" ",E322,1)+1,FIND(":",E322,1)-FIND(" ",E322,1)+1-2)</f>
        <v>18</v>
      </c>
      <c r="L322" s="28">
        <v>42014</v>
      </c>
      <c r="M322" s="28">
        <v>42014</v>
      </c>
      <c r="N322" s="1">
        <f t="shared" si="34"/>
        <v>6</v>
      </c>
      <c r="O322" s="12" t="s">
        <v>3126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7">
        <v>548</v>
      </c>
      <c r="B323" s="8" t="s">
        <v>1646</v>
      </c>
      <c r="C323" s="13" t="s">
        <v>11</v>
      </c>
      <c r="D323" s="13" t="s">
        <v>1647</v>
      </c>
      <c r="E323" s="13" t="s">
        <v>1648</v>
      </c>
      <c r="F323" s="15" t="str">
        <f t="shared" si="35"/>
        <v>2014</v>
      </c>
      <c r="G323" s="1" t="str">
        <f t="shared" si="36"/>
        <v>2014-11</v>
      </c>
      <c r="H323" t="str">
        <f t="shared" si="37"/>
        <v>11</v>
      </c>
      <c r="I323" s="26" t="str">
        <f t="shared" si="38"/>
        <v>2014-11-10</v>
      </c>
      <c r="J323" s="1" t="str">
        <f t="shared" si="39"/>
        <v>10</v>
      </c>
      <c r="K323" s="23" t="str">
        <f t="shared" si="40"/>
        <v>18</v>
      </c>
      <c r="L323" s="28">
        <v>41953</v>
      </c>
      <c r="M323" s="28">
        <v>41953</v>
      </c>
      <c r="N323" s="1">
        <f t="shared" ref="N323:N386" si="41">WEEKDAY(L323,2)</f>
        <v>1</v>
      </c>
      <c r="O323" s="12" t="s">
        <v>3130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7">
        <v>586</v>
      </c>
      <c r="B324" s="8" t="s">
        <v>1760</v>
      </c>
      <c r="C324" s="13" t="s">
        <v>11</v>
      </c>
      <c r="D324" s="13" t="s">
        <v>1761</v>
      </c>
      <c r="E324" s="13" t="s">
        <v>1762</v>
      </c>
      <c r="F324" s="15" t="str">
        <f t="shared" si="35"/>
        <v>2014</v>
      </c>
      <c r="G324" s="1" t="str">
        <f t="shared" si="36"/>
        <v>2014-11</v>
      </c>
      <c r="H324" t="str">
        <f t="shared" si="37"/>
        <v>11</v>
      </c>
      <c r="I324" s="26" t="str">
        <f t="shared" si="38"/>
        <v>2014-11-8</v>
      </c>
      <c r="J324" s="1" t="str">
        <f t="shared" si="39"/>
        <v>8</v>
      </c>
      <c r="K324" s="23" t="str">
        <f t="shared" si="40"/>
        <v>18</v>
      </c>
      <c r="L324" s="28">
        <v>41951</v>
      </c>
      <c r="M324" s="28">
        <v>41951</v>
      </c>
      <c r="N324" s="1">
        <f t="shared" si="41"/>
        <v>6</v>
      </c>
      <c r="O324" s="12" t="s">
        <v>3126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7">
        <v>610</v>
      </c>
      <c r="B325" s="8" t="s">
        <v>1832</v>
      </c>
      <c r="C325" s="13" t="s">
        <v>11</v>
      </c>
      <c r="D325" s="13" t="s">
        <v>1833</v>
      </c>
      <c r="E325" s="13" t="s">
        <v>1834</v>
      </c>
      <c r="F325" s="15" t="str">
        <f t="shared" si="35"/>
        <v>2014</v>
      </c>
      <c r="G325" s="1" t="str">
        <f t="shared" si="36"/>
        <v>2014-10</v>
      </c>
      <c r="H325" t="str">
        <f t="shared" si="37"/>
        <v>10</v>
      </c>
      <c r="I325" s="26" t="str">
        <f t="shared" si="38"/>
        <v>2014-10-29</v>
      </c>
      <c r="J325" s="1" t="str">
        <f t="shared" si="39"/>
        <v>29</v>
      </c>
      <c r="K325" s="23" t="str">
        <f t="shared" si="40"/>
        <v>18</v>
      </c>
      <c r="L325" s="28">
        <v>41941</v>
      </c>
      <c r="M325" s="28">
        <v>41941</v>
      </c>
      <c r="N325" s="1">
        <f t="shared" si="41"/>
        <v>3</v>
      </c>
      <c r="O325" s="12" t="s">
        <v>3131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7">
        <v>634</v>
      </c>
      <c r="B326" s="8" t="s">
        <v>1904</v>
      </c>
      <c r="C326" s="13" t="s">
        <v>11</v>
      </c>
      <c r="D326" s="13" t="s">
        <v>1905</v>
      </c>
      <c r="E326" s="13" t="s">
        <v>1906</v>
      </c>
      <c r="F326" s="15" t="str">
        <f t="shared" si="35"/>
        <v>2015</v>
      </c>
      <c r="G326" s="1" t="str">
        <f t="shared" si="36"/>
        <v>2015-1</v>
      </c>
      <c r="H326" t="str">
        <f t="shared" si="37"/>
        <v>1</v>
      </c>
      <c r="I326" s="26" t="str">
        <f t="shared" si="38"/>
        <v>2015-1-6</v>
      </c>
      <c r="J326" s="1" t="str">
        <f t="shared" si="39"/>
        <v>6</v>
      </c>
      <c r="K326" s="23" t="str">
        <f t="shared" si="40"/>
        <v>18</v>
      </c>
      <c r="L326" s="28">
        <v>42010</v>
      </c>
      <c r="M326" s="28">
        <v>42010</v>
      </c>
      <c r="N326" s="1">
        <f t="shared" si="41"/>
        <v>2</v>
      </c>
      <c r="O326" s="12" t="s">
        <v>3129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7">
        <v>643</v>
      </c>
      <c r="B327" s="8" t="s">
        <v>1931</v>
      </c>
      <c r="C327" s="13" t="s">
        <v>11</v>
      </c>
      <c r="D327" s="13" t="s">
        <v>1932</v>
      </c>
      <c r="E327" s="13" t="s">
        <v>1933</v>
      </c>
      <c r="F327" s="15" t="str">
        <f t="shared" si="35"/>
        <v>2014</v>
      </c>
      <c r="G327" s="1" t="str">
        <f t="shared" si="36"/>
        <v>2014-12</v>
      </c>
      <c r="H327" t="str">
        <f t="shared" si="37"/>
        <v>12</v>
      </c>
      <c r="I327" s="26" t="str">
        <f t="shared" si="38"/>
        <v>2014-12-18</v>
      </c>
      <c r="J327" s="1" t="str">
        <f t="shared" si="39"/>
        <v>18</v>
      </c>
      <c r="K327" s="23" t="str">
        <f t="shared" si="40"/>
        <v>18</v>
      </c>
      <c r="L327" s="28">
        <v>41991</v>
      </c>
      <c r="M327" s="28">
        <v>41991</v>
      </c>
      <c r="N327" s="1">
        <f t="shared" si="41"/>
        <v>4</v>
      </c>
      <c r="O327" s="12" t="s">
        <v>3128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7">
        <v>661</v>
      </c>
      <c r="B328" s="8" t="s">
        <v>1985</v>
      </c>
      <c r="C328" s="13" t="s">
        <v>11</v>
      </c>
      <c r="D328" s="13" t="s">
        <v>1986</v>
      </c>
      <c r="E328" s="13" t="s">
        <v>1987</v>
      </c>
      <c r="F328" s="15" t="str">
        <f t="shared" si="35"/>
        <v>2014</v>
      </c>
      <c r="G328" s="1" t="str">
        <f t="shared" si="36"/>
        <v>2014-11</v>
      </c>
      <c r="H328" t="str">
        <f t="shared" si="37"/>
        <v>11</v>
      </c>
      <c r="I328" s="26" t="str">
        <f t="shared" si="38"/>
        <v>2014-11-22</v>
      </c>
      <c r="J328" s="1" t="str">
        <f t="shared" si="39"/>
        <v>22</v>
      </c>
      <c r="K328" s="23" t="str">
        <f t="shared" si="40"/>
        <v>18</v>
      </c>
      <c r="L328" s="28">
        <v>41965</v>
      </c>
      <c r="M328" s="28">
        <v>41965</v>
      </c>
      <c r="N328" s="1">
        <f t="shared" si="41"/>
        <v>6</v>
      </c>
      <c r="O328" s="12" t="s">
        <v>3126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7">
        <v>670</v>
      </c>
      <c r="B329" s="8" t="s">
        <v>2012</v>
      </c>
      <c r="C329" s="13" t="s">
        <v>11</v>
      </c>
      <c r="D329" s="13" t="s">
        <v>2013</v>
      </c>
      <c r="E329" s="13" t="s">
        <v>2014</v>
      </c>
      <c r="F329" s="15" t="str">
        <f t="shared" si="35"/>
        <v>2014</v>
      </c>
      <c r="G329" s="1" t="str">
        <f t="shared" si="36"/>
        <v>2014-11</v>
      </c>
      <c r="H329" t="str">
        <f t="shared" si="37"/>
        <v>11</v>
      </c>
      <c r="I329" s="26" t="str">
        <f t="shared" si="38"/>
        <v>2014-11-24</v>
      </c>
      <c r="J329" s="1" t="str">
        <f t="shared" si="39"/>
        <v>24</v>
      </c>
      <c r="K329" s="23" t="str">
        <f t="shared" si="40"/>
        <v>18</v>
      </c>
      <c r="L329" s="28">
        <v>41967</v>
      </c>
      <c r="M329" s="28">
        <v>41967</v>
      </c>
      <c r="N329" s="1">
        <f t="shared" si="41"/>
        <v>1</v>
      </c>
      <c r="O329" s="12" t="s">
        <v>3130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7">
        <v>707</v>
      </c>
      <c r="B330" s="8" t="s">
        <v>2123</v>
      </c>
      <c r="C330" s="13" t="s">
        <v>11</v>
      </c>
      <c r="D330" s="13" t="s">
        <v>2124</v>
      </c>
      <c r="E330" s="13" t="s">
        <v>2125</v>
      </c>
      <c r="F330" s="15" t="str">
        <f t="shared" si="35"/>
        <v>2015</v>
      </c>
      <c r="G330" s="1" t="str">
        <f t="shared" si="36"/>
        <v>2015-4</v>
      </c>
      <c r="H330" t="str">
        <f t="shared" si="37"/>
        <v>4</v>
      </c>
      <c r="I330" s="26" t="str">
        <f t="shared" si="38"/>
        <v>2015-4-12</v>
      </c>
      <c r="J330" s="1" t="str">
        <f t="shared" si="39"/>
        <v>12</v>
      </c>
      <c r="K330" s="23" t="str">
        <f t="shared" si="40"/>
        <v>18</v>
      </c>
      <c r="L330" s="28">
        <v>42106</v>
      </c>
      <c r="M330" s="28">
        <v>42106</v>
      </c>
      <c r="N330" s="1">
        <f t="shared" si="41"/>
        <v>7</v>
      </c>
      <c r="O330" s="12" t="s">
        <v>3127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7">
        <v>713</v>
      </c>
      <c r="B331" s="8" t="s">
        <v>2141</v>
      </c>
      <c r="C331" s="13" t="s">
        <v>11</v>
      </c>
      <c r="D331" s="13" t="s">
        <v>2142</v>
      </c>
      <c r="E331" s="13" t="s">
        <v>2143</v>
      </c>
      <c r="F331" s="15" t="str">
        <f t="shared" si="35"/>
        <v>2015</v>
      </c>
      <c r="G331" s="1" t="str">
        <f t="shared" si="36"/>
        <v>2015-3</v>
      </c>
      <c r="H331" t="str">
        <f t="shared" si="37"/>
        <v>3</v>
      </c>
      <c r="I331" s="26" t="str">
        <f t="shared" si="38"/>
        <v>2015-3-22</v>
      </c>
      <c r="J331" s="1" t="str">
        <f t="shared" si="39"/>
        <v>22</v>
      </c>
      <c r="K331" s="23" t="str">
        <f t="shared" si="40"/>
        <v>18</v>
      </c>
      <c r="L331" s="28">
        <v>42085</v>
      </c>
      <c r="M331" s="28">
        <v>42085</v>
      </c>
      <c r="N331" s="1">
        <f t="shared" si="41"/>
        <v>7</v>
      </c>
      <c r="O331" s="12" t="s">
        <v>3127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7">
        <v>751</v>
      </c>
      <c r="B332" s="8" t="s">
        <v>2255</v>
      </c>
      <c r="C332" s="13" t="s">
        <v>11</v>
      </c>
      <c r="D332" s="13" t="s">
        <v>2256</v>
      </c>
      <c r="E332" s="13" t="s">
        <v>2257</v>
      </c>
      <c r="F332" s="15" t="str">
        <f t="shared" si="35"/>
        <v>2015</v>
      </c>
      <c r="G332" s="1" t="str">
        <f t="shared" si="36"/>
        <v>2015-4</v>
      </c>
      <c r="H332" t="str">
        <f t="shared" si="37"/>
        <v>4</v>
      </c>
      <c r="I332" s="26" t="str">
        <f t="shared" si="38"/>
        <v>2015-4-6</v>
      </c>
      <c r="J332" s="1" t="str">
        <f t="shared" si="39"/>
        <v>6</v>
      </c>
      <c r="K332" s="23" t="str">
        <f t="shared" si="40"/>
        <v>18</v>
      </c>
      <c r="L332" s="28">
        <v>42100</v>
      </c>
      <c r="M332" s="28">
        <v>42100</v>
      </c>
      <c r="N332" s="1">
        <f t="shared" si="41"/>
        <v>1</v>
      </c>
      <c r="O332" s="12" t="s">
        <v>3130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7">
        <v>782</v>
      </c>
      <c r="B333" s="8" t="s">
        <v>2348</v>
      </c>
      <c r="C333" s="13" t="s">
        <v>11</v>
      </c>
      <c r="D333" s="13" t="s">
        <v>2349</v>
      </c>
      <c r="E333" s="13" t="s">
        <v>2350</v>
      </c>
      <c r="F333" s="15" t="str">
        <f t="shared" si="35"/>
        <v>2015</v>
      </c>
      <c r="G333" s="1" t="str">
        <f t="shared" si="36"/>
        <v>2015-4</v>
      </c>
      <c r="H333" t="str">
        <f t="shared" si="37"/>
        <v>4</v>
      </c>
      <c r="I333" s="26" t="str">
        <f t="shared" si="38"/>
        <v>2015-4-2</v>
      </c>
      <c r="J333" s="1" t="str">
        <f t="shared" si="39"/>
        <v>2</v>
      </c>
      <c r="K333" s="23" t="str">
        <f t="shared" si="40"/>
        <v>18</v>
      </c>
      <c r="L333" s="28">
        <v>42096</v>
      </c>
      <c r="M333" s="28">
        <v>42096</v>
      </c>
      <c r="N333" s="1">
        <f t="shared" si="41"/>
        <v>4</v>
      </c>
      <c r="O333" s="12" t="s">
        <v>3128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7">
        <v>788</v>
      </c>
      <c r="B334" s="8" t="s">
        <v>2366</v>
      </c>
      <c r="C334" s="13" t="s">
        <v>11</v>
      </c>
      <c r="D334" s="13" t="s">
        <v>2367</v>
      </c>
      <c r="E334" s="13" t="s">
        <v>2368</v>
      </c>
      <c r="F334" s="15" t="str">
        <f t="shared" si="35"/>
        <v>2015</v>
      </c>
      <c r="G334" s="1" t="str">
        <f t="shared" si="36"/>
        <v>2015-4</v>
      </c>
      <c r="H334" t="str">
        <f t="shared" si="37"/>
        <v>4</v>
      </c>
      <c r="I334" s="26" t="str">
        <f t="shared" si="38"/>
        <v>2015-4-7</v>
      </c>
      <c r="J334" s="1" t="str">
        <f t="shared" si="39"/>
        <v>7</v>
      </c>
      <c r="K334" s="23" t="str">
        <f t="shared" si="40"/>
        <v>18</v>
      </c>
      <c r="L334" s="28">
        <v>42101</v>
      </c>
      <c r="M334" s="28">
        <v>42101</v>
      </c>
      <c r="N334" s="1">
        <f t="shared" si="41"/>
        <v>2</v>
      </c>
      <c r="O334" s="12" t="s">
        <v>3129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7">
        <v>803</v>
      </c>
      <c r="B335" s="8" t="s">
        <v>2411</v>
      </c>
      <c r="C335" s="13" t="s">
        <v>11</v>
      </c>
      <c r="D335" s="13" t="s">
        <v>2412</v>
      </c>
      <c r="E335" s="13" t="s">
        <v>2413</v>
      </c>
      <c r="F335" s="15" t="str">
        <f t="shared" si="35"/>
        <v>2015</v>
      </c>
      <c r="G335" s="1" t="str">
        <f t="shared" si="36"/>
        <v>2015-3</v>
      </c>
      <c r="H335" t="str">
        <f t="shared" si="37"/>
        <v>3</v>
      </c>
      <c r="I335" s="26" t="str">
        <f t="shared" si="38"/>
        <v>2015-3-15</v>
      </c>
      <c r="J335" s="1" t="str">
        <f t="shared" si="39"/>
        <v>15</v>
      </c>
      <c r="K335" s="23" t="str">
        <f t="shared" si="40"/>
        <v>18</v>
      </c>
      <c r="L335" s="28">
        <v>42078</v>
      </c>
      <c r="M335" s="28">
        <v>42078</v>
      </c>
      <c r="N335" s="1">
        <f t="shared" si="41"/>
        <v>7</v>
      </c>
      <c r="O335" s="12" t="s">
        <v>3127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7">
        <v>819</v>
      </c>
      <c r="B336" s="8" t="s">
        <v>2459</v>
      </c>
      <c r="C336" s="13" t="s">
        <v>11</v>
      </c>
      <c r="D336" s="13" t="s">
        <v>2460</v>
      </c>
      <c r="E336" s="13" t="s">
        <v>2461</v>
      </c>
      <c r="F336" s="15" t="str">
        <f t="shared" si="35"/>
        <v>2015</v>
      </c>
      <c r="G336" s="1" t="str">
        <f t="shared" si="36"/>
        <v>2015-3</v>
      </c>
      <c r="H336" t="str">
        <f t="shared" si="37"/>
        <v>3</v>
      </c>
      <c r="I336" s="26" t="str">
        <f t="shared" si="38"/>
        <v>2015-3-17</v>
      </c>
      <c r="J336" s="1" t="str">
        <f t="shared" si="39"/>
        <v>17</v>
      </c>
      <c r="K336" s="23" t="str">
        <f t="shared" si="40"/>
        <v>18</v>
      </c>
      <c r="L336" s="28">
        <v>42080</v>
      </c>
      <c r="M336" s="28">
        <v>42080</v>
      </c>
      <c r="N336" s="1">
        <f t="shared" si="41"/>
        <v>2</v>
      </c>
      <c r="O336" s="12" t="s">
        <v>3129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7">
        <v>822</v>
      </c>
      <c r="B337" s="8" t="s">
        <v>2468</v>
      </c>
      <c r="C337" s="13" t="s">
        <v>11</v>
      </c>
      <c r="D337" s="13" t="s">
        <v>2469</v>
      </c>
      <c r="E337" s="13" t="s">
        <v>2470</v>
      </c>
      <c r="F337" s="15" t="str">
        <f t="shared" si="35"/>
        <v>2015</v>
      </c>
      <c r="G337" s="1" t="str">
        <f t="shared" si="36"/>
        <v>2015-1</v>
      </c>
      <c r="H337" t="str">
        <f t="shared" si="37"/>
        <v>1</v>
      </c>
      <c r="I337" s="26" t="str">
        <f t="shared" si="38"/>
        <v>2015-1-20</v>
      </c>
      <c r="J337" s="1" t="str">
        <f t="shared" si="39"/>
        <v>20</v>
      </c>
      <c r="K337" s="23" t="str">
        <f t="shared" si="40"/>
        <v>18</v>
      </c>
      <c r="L337" s="28">
        <v>42024</v>
      </c>
      <c r="M337" s="28">
        <v>42024</v>
      </c>
      <c r="N337" s="1">
        <f t="shared" si="41"/>
        <v>2</v>
      </c>
      <c r="O337" s="12" t="s">
        <v>3129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7">
        <v>838</v>
      </c>
      <c r="B338" s="8" t="s">
        <v>2516</v>
      </c>
      <c r="C338" s="13" t="s">
        <v>11</v>
      </c>
      <c r="D338" s="13" t="s">
        <v>2517</v>
      </c>
      <c r="E338" s="13" t="s">
        <v>2518</v>
      </c>
      <c r="F338" s="15" t="str">
        <f t="shared" si="35"/>
        <v>2015</v>
      </c>
      <c r="G338" s="1" t="str">
        <f t="shared" si="36"/>
        <v>2015-4</v>
      </c>
      <c r="H338" t="str">
        <f t="shared" si="37"/>
        <v>4</v>
      </c>
      <c r="I338" s="26" t="str">
        <f t="shared" si="38"/>
        <v>2015-4-26</v>
      </c>
      <c r="J338" s="1" t="str">
        <f t="shared" si="39"/>
        <v>26</v>
      </c>
      <c r="K338" s="23" t="str">
        <f t="shared" si="40"/>
        <v>18</v>
      </c>
      <c r="L338" s="28">
        <v>42120</v>
      </c>
      <c r="M338" s="28">
        <v>42120</v>
      </c>
      <c r="N338" s="1">
        <f t="shared" si="41"/>
        <v>7</v>
      </c>
      <c r="O338" s="12" t="s">
        <v>3127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7">
        <v>841</v>
      </c>
      <c r="B339" s="8" t="s">
        <v>2525</v>
      </c>
      <c r="C339" s="13" t="s">
        <v>11</v>
      </c>
      <c r="D339" s="13" t="s">
        <v>2526</v>
      </c>
      <c r="E339" s="13" t="s">
        <v>2527</v>
      </c>
      <c r="F339" s="15" t="str">
        <f t="shared" si="35"/>
        <v>2015</v>
      </c>
      <c r="G339" s="1" t="str">
        <f t="shared" si="36"/>
        <v>2015-3</v>
      </c>
      <c r="H339" t="str">
        <f t="shared" si="37"/>
        <v>3</v>
      </c>
      <c r="I339" s="26" t="str">
        <f t="shared" si="38"/>
        <v>2015-3-12</v>
      </c>
      <c r="J339" s="1" t="str">
        <f t="shared" si="39"/>
        <v>12</v>
      </c>
      <c r="K339" s="23" t="str">
        <f t="shared" si="40"/>
        <v>18</v>
      </c>
      <c r="L339" s="28">
        <v>42075</v>
      </c>
      <c r="M339" s="28">
        <v>42075</v>
      </c>
      <c r="N339" s="1">
        <f t="shared" si="41"/>
        <v>4</v>
      </c>
      <c r="O339" s="12" t="s">
        <v>3128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7">
        <v>847</v>
      </c>
      <c r="B340" s="8" t="s">
        <v>2543</v>
      </c>
      <c r="C340" s="13" t="s">
        <v>11</v>
      </c>
      <c r="D340" s="13" t="s">
        <v>2544</v>
      </c>
      <c r="E340" s="13" t="s">
        <v>2545</v>
      </c>
      <c r="F340" s="15" t="str">
        <f t="shared" si="35"/>
        <v>2015</v>
      </c>
      <c r="G340" s="1" t="str">
        <f t="shared" si="36"/>
        <v>2015-2</v>
      </c>
      <c r="H340" t="str">
        <f t="shared" si="37"/>
        <v>2</v>
      </c>
      <c r="I340" s="26" t="str">
        <f t="shared" si="38"/>
        <v>2015-2-6</v>
      </c>
      <c r="J340" s="1" t="str">
        <f t="shared" si="39"/>
        <v>6</v>
      </c>
      <c r="K340" s="23" t="str">
        <f t="shared" si="40"/>
        <v>18</v>
      </c>
      <c r="L340" s="28">
        <v>42041</v>
      </c>
      <c r="M340" s="28">
        <v>42041</v>
      </c>
      <c r="N340" s="1">
        <f t="shared" si="41"/>
        <v>5</v>
      </c>
      <c r="O340" s="12" t="s">
        <v>3132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7">
        <v>897</v>
      </c>
      <c r="B341" s="8" t="s">
        <v>2692</v>
      </c>
      <c r="C341" s="13" t="s">
        <v>11</v>
      </c>
      <c r="D341" s="13" t="s">
        <v>2693</v>
      </c>
      <c r="E341" s="13" t="s">
        <v>2694</v>
      </c>
      <c r="F341" s="15" t="str">
        <f t="shared" si="35"/>
        <v>2015</v>
      </c>
      <c r="G341" s="1" t="str">
        <f t="shared" si="36"/>
        <v>2015-2</v>
      </c>
      <c r="H341" t="str">
        <f t="shared" si="37"/>
        <v>2</v>
      </c>
      <c r="I341" s="26" t="str">
        <f t="shared" si="38"/>
        <v>2015-2-26</v>
      </c>
      <c r="J341" s="1" t="str">
        <f t="shared" si="39"/>
        <v>26</v>
      </c>
      <c r="K341" s="23" t="str">
        <f t="shared" si="40"/>
        <v>18</v>
      </c>
      <c r="L341" s="28">
        <v>42061</v>
      </c>
      <c r="M341" s="28">
        <v>42061</v>
      </c>
      <c r="N341" s="1">
        <f t="shared" si="41"/>
        <v>4</v>
      </c>
      <c r="O341" s="12" t="s">
        <v>3128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7">
        <v>906</v>
      </c>
      <c r="B342" s="8" t="s">
        <v>2718</v>
      </c>
      <c r="C342" s="13" t="s">
        <v>11</v>
      </c>
      <c r="D342" s="13" t="s">
        <v>2719</v>
      </c>
      <c r="E342" s="13" t="s">
        <v>2720</v>
      </c>
      <c r="F342" s="15" t="str">
        <f t="shared" si="35"/>
        <v>2015</v>
      </c>
      <c r="G342" s="1" t="str">
        <f t="shared" si="36"/>
        <v>2015-3</v>
      </c>
      <c r="H342" t="str">
        <f t="shared" si="37"/>
        <v>3</v>
      </c>
      <c r="I342" s="26" t="str">
        <f t="shared" si="38"/>
        <v>2015-3-12</v>
      </c>
      <c r="J342" s="1" t="str">
        <f t="shared" si="39"/>
        <v>12</v>
      </c>
      <c r="K342" s="23" t="str">
        <f t="shared" si="40"/>
        <v>18</v>
      </c>
      <c r="L342" s="28">
        <v>42075</v>
      </c>
      <c r="M342" s="28">
        <v>42075</v>
      </c>
      <c r="N342" s="1">
        <f t="shared" si="41"/>
        <v>4</v>
      </c>
      <c r="O342" s="12" t="s">
        <v>3128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7">
        <v>916</v>
      </c>
      <c r="B343" s="8" t="s">
        <v>2748</v>
      </c>
      <c r="C343" s="13" t="s">
        <v>11</v>
      </c>
      <c r="D343" s="13" t="s">
        <v>2749</v>
      </c>
      <c r="E343" s="13" t="s">
        <v>2750</v>
      </c>
      <c r="F343" s="15" t="str">
        <f t="shared" si="35"/>
        <v>2015</v>
      </c>
      <c r="G343" s="1" t="str">
        <f t="shared" si="36"/>
        <v>2015-4</v>
      </c>
      <c r="H343" t="str">
        <f t="shared" si="37"/>
        <v>4</v>
      </c>
      <c r="I343" s="26" t="str">
        <f t="shared" si="38"/>
        <v>2015-4-6</v>
      </c>
      <c r="J343" s="1" t="str">
        <f t="shared" si="39"/>
        <v>6</v>
      </c>
      <c r="K343" s="23" t="str">
        <f t="shared" si="40"/>
        <v>18</v>
      </c>
      <c r="L343" s="28">
        <v>42100</v>
      </c>
      <c r="M343" s="28">
        <v>42100</v>
      </c>
      <c r="N343" s="1">
        <f t="shared" si="41"/>
        <v>1</v>
      </c>
      <c r="O343" s="12" t="s">
        <v>3130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7">
        <v>920</v>
      </c>
      <c r="B344" s="8" t="s">
        <v>2760</v>
      </c>
      <c r="C344" s="13" t="s">
        <v>11</v>
      </c>
      <c r="D344" s="13" t="s">
        <v>2761</v>
      </c>
      <c r="E344" s="13" t="s">
        <v>2762</v>
      </c>
      <c r="F344" s="15" t="str">
        <f t="shared" si="35"/>
        <v>2015</v>
      </c>
      <c r="G344" s="1" t="str">
        <f t="shared" si="36"/>
        <v>2015-3</v>
      </c>
      <c r="H344" t="str">
        <f t="shared" si="37"/>
        <v>3</v>
      </c>
      <c r="I344" s="26" t="str">
        <f t="shared" si="38"/>
        <v>2015-3-28</v>
      </c>
      <c r="J344" s="1" t="str">
        <f t="shared" si="39"/>
        <v>28</v>
      </c>
      <c r="K344" s="23" t="str">
        <f t="shared" si="40"/>
        <v>18</v>
      </c>
      <c r="L344" s="28">
        <v>42091</v>
      </c>
      <c r="M344" s="28">
        <v>42091</v>
      </c>
      <c r="N344" s="1">
        <f t="shared" si="41"/>
        <v>6</v>
      </c>
      <c r="O344" s="12" t="s">
        <v>3126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7">
        <v>925</v>
      </c>
      <c r="B345" s="8" t="s">
        <v>2775</v>
      </c>
      <c r="C345" s="13" t="s">
        <v>11</v>
      </c>
      <c r="D345" s="13" t="s">
        <v>2776</v>
      </c>
      <c r="E345" s="13" t="s">
        <v>2777</v>
      </c>
      <c r="F345" s="15" t="str">
        <f t="shared" si="35"/>
        <v>2015</v>
      </c>
      <c r="G345" s="1" t="str">
        <f t="shared" si="36"/>
        <v>2015-3</v>
      </c>
      <c r="H345" t="str">
        <f t="shared" si="37"/>
        <v>3</v>
      </c>
      <c r="I345" s="26" t="str">
        <f t="shared" si="38"/>
        <v>2015-3-8</v>
      </c>
      <c r="J345" s="1" t="str">
        <f t="shared" si="39"/>
        <v>8</v>
      </c>
      <c r="K345" s="23" t="str">
        <f t="shared" si="40"/>
        <v>18</v>
      </c>
      <c r="L345" s="28">
        <v>42071</v>
      </c>
      <c r="M345" s="28">
        <v>42071</v>
      </c>
      <c r="N345" s="1">
        <f t="shared" si="41"/>
        <v>7</v>
      </c>
      <c r="O345" s="12" t="s">
        <v>3127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7">
        <v>926</v>
      </c>
      <c r="B346" s="8" t="s">
        <v>2778</v>
      </c>
      <c r="C346" s="13" t="s">
        <v>11</v>
      </c>
      <c r="D346" s="13" t="s">
        <v>2779</v>
      </c>
      <c r="E346" s="13" t="s">
        <v>2780</v>
      </c>
      <c r="F346" s="15" t="str">
        <f t="shared" si="35"/>
        <v>2015</v>
      </c>
      <c r="G346" s="1" t="str">
        <f t="shared" si="36"/>
        <v>2015-2</v>
      </c>
      <c r="H346" t="str">
        <f t="shared" si="37"/>
        <v>2</v>
      </c>
      <c r="I346" s="26" t="str">
        <f t="shared" si="38"/>
        <v>2015-2-11</v>
      </c>
      <c r="J346" s="1" t="str">
        <f t="shared" si="39"/>
        <v>11</v>
      </c>
      <c r="K346" s="23" t="str">
        <f t="shared" si="40"/>
        <v>18</v>
      </c>
      <c r="L346" s="28">
        <v>42046</v>
      </c>
      <c r="M346" s="28">
        <v>42046</v>
      </c>
      <c r="N346" s="1">
        <f t="shared" si="41"/>
        <v>3</v>
      </c>
      <c r="O346" s="12" t="s">
        <v>3131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7">
        <v>951</v>
      </c>
      <c r="B347" s="8" t="s">
        <v>2852</v>
      </c>
      <c r="C347" s="13" t="s">
        <v>11</v>
      </c>
      <c r="D347" s="13" t="s">
        <v>2853</v>
      </c>
      <c r="E347" s="13" t="s">
        <v>2854</v>
      </c>
      <c r="F347" s="15" t="str">
        <f t="shared" si="35"/>
        <v>2015</v>
      </c>
      <c r="G347" s="1" t="str">
        <f t="shared" si="36"/>
        <v>2015-1</v>
      </c>
      <c r="H347" t="str">
        <f t="shared" si="37"/>
        <v>1</v>
      </c>
      <c r="I347" s="26" t="str">
        <f t="shared" si="38"/>
        <v>2015-1-28</v>
      </c>
      <c r="J347" s="1" t="str">
        <f t="shared" si="39"/>
        <v>28</v>
      </c>
      <c r="K347" s="23" t="str">
        <f t="shared" si="40"/>
        <v>18</v>
      </c>
      <c r="L347" s="28">
        <v>42032</v>
      </c>
      <c r="M347" s="28">
        <v>42032</v>
      </c>
      <c r="N347" s="1">
        <f t="shared" si="41"/>
        <v>3</v>
      </c>
      <c r="O347" s="12" t="s">
        <v>3131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7">
        <v>966</v>
      </c>
      <c r="B348" s="8" t="s">
        <v>2897</v>
      </c>
      <c r="C348" s="13" t="s">
        <v>11</v>
      </c>
      <c r="D348" s="13" t="s">
        <v>2898</v>
      </c>
      <c r="E348" s="13" t="s">
        <v>2899</v>
      </c>
      <c r="F348" s="15" t="str">
        <f t="shared" si="35"/>
        <v>2015</v>
      </c>
      <c r="G348" s="1" t="str">
        <f t="shared" si="36"/>
        <v>2015-2</v>
      </c>
      <c r="H348" t="str">
        <f t="shared" si="37"/>
        <v>2</v>
      </c>
      <c r="I348" s="26" t="str">
        <f t="shared" si="38"/>
        <v>2015-2-27</v>
      </c>
      <c r="J348" s="1" t="str">
        <f t="shared" si="39"/>
        <v>27</v>
      </c>
      <c r="K348" s="23" t="str">
        <f t="shared" si="40"/>
        <v>18</v>
      </c>
      <c r="L348" s="28">
        <v>42062</v>
      </c>
      <c r="M348" s="28">
        <v>42062</v>
      </c>
      <c r="N348" s="1">
        <f t="shared" si="41"/>
        <v>5</v>
      </c>
      <c r="O348" s="12" t="s">
        <v>3132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7">
        <v>971</v>
      </c>
      <c r="B349" s="8" t="s">
        <v>2912</v>
      </c>
      <c r="C349" s="13" t="s">
        <v>11</v>
      </c>
      <c r="D349" s="13" t="s">
        <v>2913</v>
      </c>
      <c r="E349" s="13" t="s">
        <v>2914</v>
      </c>
      <c r="F349" s="15" t="str">
        <f t="shared" si="35"/>
        <v>2015</v>
      </c>
      <c r="G349" s="1" t="str">
        <f t="shared" si="36"/>
        <v>2015-4</v>
      </c>
      <c r="H349" t="str">
        <f t="shared" si="37"/>
        <v>4</v>
      </c>
      <c r="I349" s="26" t="str">
        <f t="shared" si="38"/>
        <v>2015-4-1</v>
      </c>
      <c r="J349" s="1" t="str">
        <f t="shared" si="39"/>
        <v>1</v>
      </c>
      <c r="K349" s="23" t="str">
        <f t="shared" si="40"/>
        <v>18</v>
      </c>
      <c r="L349" s="28">
        <v>42095</v>
      </c>
      <c r="M349" s="28">
        <v>42095</v>
      </c>
      <c r="N349" s="1">
        <f t="shared" si="41"/>
        <v>3</v>
      </c>
      <c r="O349" s="12" t="s">
        <v>3131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7">
        <v>995</v>
      </c>
      <c r="B350" s="8" t="s">
        <v>2984</v>
      </c>
      <c r="C350" s="13" t="s">
        <v>11</v>
      </c>
      <c r="D350" s="13" t="s">
        <v>2985</v>
      </c>
      <c r="E350" s="13" t="s">
        <v>2986</v>
      </c>
      <c r="F350" s="15" t="str">
        <f t="shared" si="35"/>
        <v>2015</v>
      </c>
      <c r="G350" s="1" t="str">
        <f t="shared" si="36"/>
        <v>2015-1</v>
      </c>
      <c r="H350" t="str">
        <f t="shared" si="37"/>
        <v>1</v>
      </c>
      <c r="I350" s="26" t="str">
        <f t="shared" si="38"/>
        <v>2015-1-28</v>
      </c>
      <c r="J350" s="1" t="str">
        <f t="shared" si="39"/>
        <v>28</v>
      </c>
      <c r="K350" s="23" t="str">
        <f t="shared" si="40"/>
        <v>18</v>
      </c>
      <c r="L350" s="28">
        <v>42032</v>
      </c>
      <c r="M350" s="28">
        <v>42032</v>
      </c>
      <c r="N350" s="1">
        <f t="shared" si="41"/>
        <v>3</v>
      </c>
      <c r="O350" s="12" t="s">
        <v>3131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7">
        <v>21</v>
      </c>
      <c r="B351" s="8" t="s">
        <v>67</v>
      </c>
      <c r="C351" s="13" t="s">
        <v>11</v>
      </c>
      <c r="D351" s="13" t="s">
        <v>68</v>
      </c>
      <c r="E351" s="13" t="s">
        <v>69</v>
      </c>
      <c r="F351" s="15" t="str">
        <f t="shared" si="35"/>
        <v>2014</v>
      </c>
      <c r="G351" s="1" t="str">
        <f t="shared" si="36"/>
        <v>2014-9</v>
      </c>
      <c r="H351" t="str">
        <f t="shared" si="37"/>
        <v>9</v>
      </c>
      <c r="I351" s="26" t="str">
        <f t="shared" si="38"/>
        <v>2014-9-18</v>
      </c>
      <c r="J351" s="1" t="str">
        <f t="shared" si="39"/>
        <v>18</v>
      </c>
      <c r="K351" s="23" t="str">
        <f t="shared" si="40"/>
        <v>19</v>
      </c>
      <c r="L351" s="28">
        <v>41900</v>
      </c>
      <c r="M351" s="28">
        <v>41900</v>
      </c>
      <c r="N351" s="1">
        <f t="shared" si="41"/>
        <v>4</v>
      </c>
      <c r="O351" s="12" t="s">
        <v>3128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7">
        <v>23</v>
      </c>
      <c r="B352" s="8" t="s">
        <v>73</v>
      </c>
      <c r="C352" s="13" t="s">
        <v>11</v>
      </c>
      <c r="D352" s="13" t="s">
        <v>74</v>
      </c>
      <c r="E352" s="13" t="s">
        <v>75</v>
      </c>
      <c r="F352" s="15" t="str">
        <f t="shared" si="35"/>
        <v>2014</v>
      </c>
      <c r="G352" s="1" t="str">
        <f t="shared" si="36"/>
        <v>2014-7</v>
      </c>
      <c r="H352" t="str">
        <f t="shared" si="37"/>
        <v>7</v>
      </c>
      <c r="I352" s="26" t="str">
        <f t="shared" si="38"/>
        <v>2014-7-9</v>
      </c>
      <c r="J352" s="1" t="str">
        <f t="shared" si="39"/>
        <v>9</v>
      </c>
      <c r="K352" s="23" t="str">
        <f t="shared" si="40"/>
        <v>19</v>
      </c>
      <c r="L352" s="28">
        <v>41829</v>
      </c>
      <c r="M352" s="28">
        <v>41829</v>
      </c>
      <c r="N352" s="1">
        <f t="shared" si="41"/>
        <v>3</v>
      </c>
      <c r="O352" s="12" t="s">
        <v>3131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7">
        <v>32</v>
      </c>
      <c r="B353" s="8" t="s">
        <v>100</v>
      </c>
      <c r="C353" s="13" t="s">
        <v>11</v>
      </c>
      <c r="D353" s="13" t="s">
        <v>101</v>
      </c>
      <c r="E353" s="13" t="s">
        <v>102</v>
      </c>
      <c r="F353" s="15" t="str">
        <f t="shared" si="35"/>
        <v>2014</v>
      </c>
      <c r="G353" s="1" t="str">
        <f t="shared" si="36"/>
        <v>2014-9</v>
      </c>
      <c r="H353" t="str">
        <f t="shared" si="37"/>
        <v>9</v>
      </c>
      <c r="I353" s="26" t="str">
        <f t="shared" si="38"/>
        <v>2014-9-11</v>
      </c>
      <c r="J353" s="1" t="str">
        <f t="shared" si="39"/>
        <v>11</v>
      </c>
      <c r="K353" s="23" t="str">
        <f t="shared" si="40"/>
        <v>19</v>
      </c>
      <c r="L353" s="28">
        <v>41893</v>
      </c>
      <c r="M353" s="28">
        <v>41893</v>
      </c>
      <c r="N353" s="1">
        <f t="shared" si="41"/>
        <v>4</v>
      </c>
      <c r="O353" s="12" t="s">
        <v>3128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7">
        <v>41</v>
      </c>
      <c r="B354" s="8" t="s">
        <v>127</v>
      </c>
      <c r="C354" s="13" t="s">
        <v>11</v>
      </c>
      <c r="D354" s="13" t="s">
        <v>128</v>
      </c>
      <c r="E354" s="13" t="s">
        <v>129</v>
      </c>
      <c r="F354" s="15" t="str">
        <f t="shared" si="35"/>
        <v>2014</v>
      </c>
      <c r="G354" s="1" t="str">
        <f t="shared" si="36"/>
        <v>2014-7</v>
      </c>
      <c r="H354" t="str">
        <f t="shared" si="37"/>
        <v>7</v>
      </c>
      <c r="I354" s="26" t="str">
        <f t="shared" si="38"/>
        <v>2014-7-12</v>
      </c>
      <c r="J354" s="1" t="str">
        <f t="shared" si="39"/>
        <v>12</v>
      </c>
      <c r="K354" s="23" t="str">
        <f t="shared" si="40"/>
        <v>19</v>
      </c>
      <c r="L354" s="28">
        <v>41832</v>
      </c>
      <c r="M354" s="28">
        <v>41832</v>
      </c>
      <c r="N354" s="1">
        <f t="shared" si="41"/>
        <v>6</v>
      </c>
      <c r="O354" s="12" t="s">
        <v>3126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7">
        <v>68</v>
      </c>
      <c r="B355" s="8" t="s">
        <v>208</v>
      </c>
      <c r="C355" s="13" t="s">
        <v>11</v>
      </c>
      <c r="D355" s="13" t="s">
        <v>209</v>
      </c>
      <c r="E355" s="13" t="s">
        <v>210</v>
      </c>
      <c r="F355" s="15" t="str">
        <f t="shared" si="35"/>
        <v>2014</v>
      </c>
      <c r="G355" s="1" t="str">
        <f t="shared" si="36"/>
        <v>2014-8</v>
      </c>
      <c r="H355" t="str">
        <f t="shared" si="37"/>
        <v>8</v>
      </c>
      <c r="I355" s="26" t="str">
        <f t="shared" si="38"/>
        <v>2014-8-19</v>
      </c>
      <c r="J355" s="1" t="str">
        <f t="shared" si="39"/>
        <v>19</v>
      </c>
      <c r="K355" s="23" t="str">
        <f t="shared" si="40"/>
        <v>19</v>
      </c>
      <c r="L355" s="28">
        <v>41870</v>
      </c>
      <c r="M355" s="28">
        <v>41870</v>
      </c>
      <c r="N355" s="1">
        <f t="shared" si="41"/>
        <v>2</v>
      </c>
      <c r="O355" s="12" t="s">
        <v>3129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7">
        <v>97</v>
      </c>
      <c r="B356" s="8" t="s">
        <v>295</v>
      </c>
      <c r="C356" s="13" t="s">
        <v>11</v>
      </c>
      <c r="D356" s="13" t="s">
        <v>296</v>
      </c>
      <c r="E356" s="13" t="s">
        <v>297</v>
      </c>
      <c r="F356" s="15" t="str">
        <f t="shared" si="35"/>
        <v>2014</v>
      </c>
      <c r="G356" s="1" t="str">
        <f t="shared" si="36"/>
        <v>2014-7</v>
      </c>
      <c r="H356" t="str">
        <f t="shared" si="37"/>
        <v>7</v>
      </c>
      <c r="I356" s="26" t="str">
        <f t="shared" si="38"/>
        <v>2014-7-1</v>
      </c>
      <c r="J356" s="1" t="str">
        <f t="shared" si="39"/>
        <v>1</v>
      </c>
      <c r="K356" s="23" t="str">
        <f t="shared" si="40"/>
        <v>19</v>
      </c>
      <c r="L356" s="28">
        <v>41821</v>
      </c>
      <c r="M356" s="28">
        <v>41821</v>
      </c>
      <c r="N356" s="1">
        <f t="shared" si="41"/>
        <v>2</v>
      </c>
      <c r="O356" s="12" t="s">
        <v>3129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7">
        <v>100</v>
      </c>
      <c r="B357" s="8" t="s">
        <v>304</v>
      </c>
      <c r="C357" s="13" t="s">
        <v>11</v>
      </c>
      <c r="D357" s="13" t="s">
        <v>305</v>
      </c>
      <c r="E357" s="13" t="s">
        <v>306</v>
      </c>
      <c r="F357" s="15" t="str">
        <f t="shared" si="35"/>
        <v>2014</v>
      </c>
      <c r="G357" s="1" t="str">
        <f t="shared" si="36"/>
        <v>2014-9</v>
      </c>
      <c r="H357" t="str">
        <f t="shared" si="37"/>
        <v>9</v>
      </c>
      <c r="I357" s="26" t="str">
        <f t="shared" si="38"/>
        <v>2014-9-5</v>
      </c>
      <c r="J357" s="1" t="str">
        <f t="shared" si="39"/>
        <v>5</v>
      </c>
      <c r="K357" s="23" t="str">
        <f t="shared" si="40"/>
        <v>19</v>
      </c>
      <c r="L357" s="28">
        <v>41887</v>
      </c>
      <c r="M357" s="28">
        <v>41887</v>
      </c>
      <c r="N357" s="1">
        <f t="shared" si="41"/>
        <v>5</v>
      </c>
      <c r="O357" s="12" t="s">
        <v>3132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7">
        <v>123</v>
      </c>
      <c r="B358" s="8" t="s">
        <v>373</v>
      </c>
      <c r="C358" s="13" t="s">
        <v>11</v>
      </c>
      <c r="D358" s="13" t="s">
        <v>374</v>
      </c>
      <c r="E358" s="13" t="s">
        <v>375</v>
      </c>
      <c r="F358" s="15" t="str">
        <f t="shared" si="35"/>
        <v>2014</v>
      </c>
      <c r="G358" s="1" t="str">
        <f t="shared" si="36"/>
        <v>2014-8</v>
      </c>
      <c r="H358" t="str">
        <f t="shared" si="37"/>
        <v>8</v>
      </c>
      <c r="I358" s="26" t="str">
        <f t="shared" si="38"/>
        <v>2014-8-15</v>
      </c>
      <c r="J358" s="1" t="str">
        <f t="shared" si="39"/>
        <v>15</v>
      </c>
      <c r="K358" s="23" t="str">
        <f t="shared" si="40"/>
        <v>19</v>
      </c>
      <c r="L358" s="28">
        <v>41866</v>
      </c>
      <c r="M358" s="28">
        <v>41866</v>
      </c>
      <c r="N358" s="1">
        <f t="shared" si="41"/>
        <v>5</v>
      </c>
      <c r="O358" s="12" t="s">
        <v>3132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7">
        <v>161</v>
      </c>
      <c r="B359" s="8" t="s">
        <v>487</v>
      </c>
      <c r="C359" s="13" t="s">
        <v>11</v>
      </c>
      <c r="D359" s="13" t="s">
        <v>488</v>
      </c>
      <c r="E359" s="13" t="s">
        <v>489</v>
      </c>
      <c r="F359" s="15" t="str">
        <f t="shared" si="35"/>
        <v>2014</v>
      </c>
      <c r="G359" s="1" t="str">
        <f t="shared" si="36"/>
        <v>2014-8</v>
      </c>
      <c r="H359" t="str">
        <f t="shared" si="37"/>
        <v>8</v>
      </c>
      <c r="I359" s="26" t="str">
        <f t="shared" si="38"/>
        <v>2014-8-21</v>
      </c>
      <c r="J359" s="1" t="str">
        <f t="shared" si="39"/>
        <v>21</v>
      </c>
      <c r="K359" s="23" t="str">
        <f t="shared" si="40"/>
        <v>19</v>
      </c>
      <c r="L359" s="28">
        <v>41872</v>
      </c>
      <c r="M359" s="28">
        <v>41872</v>
      </c>
      <c r="N359" s="1">
        <f t="shared" si="41"/>
        <v>4</v>
      </c>
      <c r="O359" s="12" t="s">
        <v>3128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7">
        <v>187</v>
      </c>
      <c r="B360" s="8" t="s">
        <v>565</v>
      </c>
      <c r="C360" s="13" t="s">
        <v>11</v>
      </c>
      <c r="D360" s="13" t="s">
        <v>566</v>
      </c>
      <c r="E360" s="13" t="s">
        <v>567</v>
      </c>
      <c r="F360" s="15" t="str">
        <f t="shared" si="35"/>
        <v>2014</v>
      </c>
      <c r="G360" s="1" t="str">
        <f t="shared" si="36"/>
        <v>2014-7</v>
      </c>
      <c r="H360" t="str">
        <f t="shared" si="37"/>
        <v>7</v>
      </c>
      <c r="I360" s="26" t="str">
        <f t="shared" si="38"/>
        <v>2014-7-2</v>
      </c>
      <c r="J360" s="1" t="str">
        <f t="shared" si="39"/>
        <v>2</v>
      </c>
      <c r="K360" s="23" t="str">
        <f t="shared" si="40"/>
        <v>19</v>
      </c>
      <c r="L360" s="28">
        <v>41822</v>
      </c>
      <c r="M360" s="28">
        <v>41822</v>
      </c>
      <c r="N360" s="1">
        <f t="shared" si="41"/>
        <v>3</v>
      </c>
      <c r="O360" s="12" t="s">
        <v>3131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7">
        <v>196</v>
      </c>
      <c r="B361" s="8" t="s">
        <v>592</v>
      </c>
      <c r="C361" s="13" t="s">
        <v>11</v>
      </c>
      <c r="D361" s="13" t="s">
        <v>593</v>
      </c>
      <c r="E361" s="13" t="s">
        <v>594</v>
      </c>
      <c r="F361" s="15" t="str">
        <f t="shared" si="35"/>
        <v>2014</v>
      </c>
      <c r="G361" s="1" t="str">
        <f t="shared" si="36"/>
        <v>2014-9</v>
      </c>
      <c r="H361" t="str">
        <f t="shared" si="37"/>
        <v>9</v>
      </c>
      <c r="I361" s="26" t="str">
        <f t="shared" si="38"/>
        <v>2014-9-12</v>
      </c>
      <c r="J361" s="1" t="str">
        <f t="shared" si="39"/>
        <v>12</v>
      </c>
      <c r="K361" s="23" t="str">
        <f t="shared" si="40"/>
        <v>19</v>
      </c>
      <c r="L361" s="28">
        <v>41894</v>
      </c>
      <c r="M361" s="28">
        <v>41894</v>
      </c>
      <c r="N361" s="1">
        <f t="shared" si="41"/>
        <v>5</v>
      </c>
      <c r="O361" s="12" t="s">
        <v>3132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7">
        <v>241</v>
      </c>
      <c r="B362" s="8" t="s">
        <v>727</v>
      </c>
      <c r="C362" s="13" t="s">
        <v>11</v>
      </c>
      <c r="D362" s="13" t="s">
        <v>728</v>
      </c>
      <c r="E362" s="13" t="s">
        <v>729</v>
      </c>
      <c r="F362" s="15" t="str">
        <f t="shared" si="35"/>
        <v>2014</v>
      </c>
      <c r="G362" s="1" t="str">
        <f t="shared" si="36"/>
        <v>2014-11</v>
      </c>
      <c r="H362" t="str">
        <f t="shared" si="37"/>
        <v>11</v>
      </c>
      <c r="I362" s="26" t="str">
        <f t="shared" si="38"/>
        <v>2014-11-30</v>
      </c>
      <c r="J362" s="1" t="str">
        <f t="shared" si="39"/>
        <v>30</v>
      </c>
      <c r="K362" s="23" t="str">
        <f t="shared" si="40"/>
        <v>19</v>
      </c>
      <c r="L362" s="28">
        <v>41973</v>
      </c>
      <c r="M362" s="28">
        <v>41973</v>
      </c>
      <c r="N362" s="1">
        <f t="shared" si="41"/>
        <v>7</v>
      </c>
      <c r="O362" s="12" t="s">
        <v>3127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7">
        <v>247</v>
      </c>
      <c r="B363" s="8" t="s">
        <v>745</v>
      </c>
      <c r="C363" s="13" t="s">
        <v>11</v>
      </c>
      <c r="D363" s="13" t="s">
        <v>746</v>
      </c>
      <c r="E363" s="13" t="s">
        <v>747</v>
      </c>
      <c r="F363" s="15" t="str">
        <f t="shared" si="35"/>
        <v>2015</v>
      </c>
      <c r="G363" s="1" t="str">
        <f t="shared" si="36"/>
        <v>2015-1</v>
      </c>
      <c r="H363" t="str">
        <f t="shared" si="37"/>
        <v>1</v>
      </c>
      <c r="I363" s="26" t="str">
        <f t="shared" si="38"/>
        <v>2015-1-9</v>
      </c>
      <c r="J363" s="1" t="str">
        <f t="shared" si="39"/>
        <v>9</v>
      </c>
      <c r="K363" s="23" t="str">
        <f t="shared" si="40"/>
        <v>19</v>
      </c>
      <c r="L363" s="28">
        <v>42013</v>
      </c>
      <c r="M363" s="28">
        <v>42013</v>
      </c>
      <c r="N363" s="1">
        <f t="shared" si="41"/>
        <v>5</v>
      </c>
      <c r="O363" s="12" t="s">
        <v>3132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7">
        <v>263</v>
      </c>
      <c r="B364" s="8" t="s">
        <v>793</v>
      </c>
      <c r="C364" s="13" t="s">
        <v>11</v>
      </c>
      <c r="D364" s="13" t="s">
        <v>794</v>
      </c>
      <c r="E364" s="13" t="s">
        <v>795</v>
      </c>
      <c r="F364" s="15" t="str">
        <f t="shared" si="35"/>
        <v>2014</v>
      </c>
      <c r="G364" s="1" t="str">
        <f t="shared" si="36"/>
        <v>2014-7</v>
      </c>
      <c r="H364" t="str">
        <f t="shared" si="37"/>
        <v>7</v>
      </c>
      <c r="I364" s="26" t="str">
        <f t="shared" si="38"/>
        <v>2014-7-31</v>
      </c>
      <c r="J364" s="1" t="str">
        <f t="shared" si="39"/>
        <v>31</v>
      </c>
      <c r="K364" s="23" t="str">
        <f t="shared" si="40"/>
        <v>19</v>
      </c>
      <c r="L364" s="28">
        <v>41851</v>
      </c>
      <c r="M364" s="28">
        <v>41851</v>
      </c>
      <c r="N364" s="1">
        <f t="shared" si="41"/>
        <v>4</v>
      </c>
      <c r="O364" s="12" t="s">
        <v>3128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7">
        <v>280</v>
      </c>
      <c r="B365" s="8" t="s">
        <v>844</v>
      </c>
      <c r="C365" s="13" t="s">
        <v>11</v>
      </c>
      <c r="D365" s="13" t="s">
        <v>845</v>
      </c>
      <c r="E365" s="13" t="s">
        <v>846</v>
      </c>
      <c r="F365" s="15" t="str">
        <f t="shared" si="35"/>
        <v>2014</v>
      </c>
      <c r="G365" s="1" t="str">
        <f t="shared" si="36"/>
        <v>2014-7</v>
      </c>
      <c r="H365" t="str">
        <f t="shared" si="37"/>
        <v>7</v>
      </c>
      <c r="I365" s="26" t="str">
        <f t="shared" si="38"/>
        <v>2014-7-21</v>
      </c>
      <c r="J365" s="1" t="str">
        <f t="shared" si="39"/>
        <v>21</v>
      </c>
      <c r="K365" s="23" t="str">
        <f t="shared" si="40"/>
        <v>19</v>
      </c>
      <c r="L365" s="28">
        <v>41841</v>
      </c>
      <c r="M365" s="28">
        <v>41841</v>
      </c>
      <c r="N365" s="1">
        <f t="shared" si="41"/>
        <v>1</v>
      </c>
      <c r="O365" s="12" t="s">
        <v>3130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7">
        <v>326</v>
      </c>
      <c r="B366" s="8" t="s">
        <v>982</v>
      </c>
      <c r="C366" s="13" t="s">
        <v>11</v>
      </c>
      <c r="D366" s="13" t="s">
        <v>983</v>
      </c>
      <c r="E366" s="13" t="s">
        <v>984</v>
      </c>
      <c r="F366" s="15" t="str">
        <f t="shared" si="35"/>
        <v>2014</v>
      </c>
      <c r="G366" s="1" t="str">
        <f t="shared" si="36"/>
        <v>2014-8</v>
      </c>
      <c r="H366" t="str">
        <f t="shared" si="37"/>
        <v>8</v>
      </c>
      <c r="I366" s="26" t="str">
        <f t="shared" si="38"/>
        <v>2014-8-20</v>
      </c>
      <c r="J366" s="1" t="str">
        <f t="shared" si="39"/>
        <v>20</v>
      </c>
      <c r="K366" s="23" t="str">
        <f t="shared" si="40"/>
        <v>19</v>
      </c>
      <c r="L366" s="28">
        <v>41871</v>
      </c>
      <c r="M366" s="28">
        <v>41871</v>
      </c>
      <c r="N366" s="1">
        <f t="shared" si="41"/>
        <v>3</v>
      </c>
      <c r="O366" s="12" t="s">
        <v>3131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7">
        <v>378</v>
      </c>
      <c r="B367" s="8" t="s">
        <v>1138</v>
      </c>
      <c r="C367" s="13" t="s">
        <v>11</v>
      </c>
      <c r="D367" s="13" t="s">
        <v>1139</v>
      </c>
      <c r="E367" s="13" t="s">
        <v>1140</v>
      </c>
      <c r="F367" s="15" t="str">
        <f t="shared" si="35"/>
        <v>2014</v>
      </c>
      <c r="G367" s="1" t="str">
        <f t="shared" si="36"/>
        <v>2014-10</v>
      </c>
      <c r="H367" t="str">
        <f t="shared" si="37"/>
        <v>10</v>
      </c>
      <c r="I367" s="26" t="str">
        <f t="shared" si="38"/>
        <v>2014-10-21</v>
      </c>
      <c r="J367" s="1" t="str">
        <f t="shared" si="39"/>
        <v>21</v>
      </c>
      <c r="K367" s="23" t="str">
        <f t="shared" si="40"/>
        <v>19</v>
      </c>
      <c r="L367" s="28">
        <v>41933</v>
      </c>
      <c r="M367" s="28">
        <v>41933</v>
      </c>
      <c r="N367" s="1">
        <f t="shared" si="41"/>
        <v>2</v>
      </c>
      <c r="O367" s="12" t="s">
        <v>3129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7">
        <v>385</v>
      </c>
      <c r="B368" s="8" t="s">
        <v>1158</v>
      </c>
      <c r="C368" s="13" t="s">
        <v>11</v>
      </c>
      <c r="D368" s="13" t="s">
        <v>1159</v>
      </c>
      <c r="E368" s="13" t="s">
        <v>1160</v>
      </c>
      <c r="F368" s="15" t="str">
        <f t="shared" si="35"/>
        <v>2014</v>
      </c>
      <c r="G368" s="1" t="str">
        <f t="shared" si="36"/>
        <v>2014-11</v>
      </c>
      <c r="H368" t="str">
        <f t="shared" si="37"/>
        <v>11</v>
      </c>
      <c r="I368" s="26" t="str">
        <f t="shared" si="38"/>
        <v>2014-11-8</v>
      </c>
      <c r="J368" s="1" t="str">
        <f t="shared" si="39"/>
        <v>8</v>
      </c>
      <c r="K368" s="23" t="str">
        <f t="shared" si="40"/>
        <v>19</v>
      </c>
      <c r="L368" s="28">
        <v>41951</v>
      </c>
      <c r="M368" s="28">
        <v>41951</v>
      </c>
      <c r="N368" s="1">
        <f t="shared" si="41"/>
        <v>6</v>
      </c>
      <c r="O368" s="12" t="s">
        <v>3126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7">
        <v>386</v>
      </c>
      <c r="B369" s="8" t="s">
        <v>1161</v>
      </c>
      <c r="C369" s="13" t="s">
        <v>11</v>
      </c>
      <c r="D369" s="13" t="s">
        <v>1162</v>
      </c>
      <c r="E369" s="13" t="s">
        <v>1163</v>
      </c>
      <c r="F369" s="15" t="str">
        <f t="shared" si="35"/>
        <v>2014</v>
      </c>
      <c r="G369" s="1" t="str">
        <f t="shared" si="36"/>
        <v>2014-12</v>
      </c>
      <c r="H369" t="str">
        <f t="shared" si="37"/>
        <v>12</v>
      </c>
      <c r="I369" s="26" t="str">
        <f t="shared" si="38"/>
        <v>2014-12-28</v>
      </c>
      <c r="J369" s="1" t="str">
        <f t="shared" si="39"/>
        <v>28</v>
      </c>
      <c r="K369" s="23" t="str">
        <f t="shared" si="40"/>
        <v>19</v>
      </c>
      <c r="L369" s="28">
        <v>42001</v>
      </c>
      <c r="M369" s="28">
        <v>42001</v>
      </c>
      <c r="N369" s="1">
        <f t="shared" si="41"/>
        <v>7</v>
      </c>
      <c r="O369" s="12" t="s">
        <v>3127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7">
        <v>398</v>
      </c>
      <c r="B370" s="8" t="s">
        <v>1197</v>
      </c>
      <c r="C370" s="13" t="s">
        <v>11</v>
      </c>
      <c r="D370" s="13" t="s">
        <v>1198</v>
      </c>
      <c r="E370" s="13" t="s">
        <v>1199</v>
      </c>
      <c r="F370" s="15" t="str">
        <f t="shared" si="35"/>
        <v>2014</v>
      </c>
      <c r="G370" s="1" t="str">
        <f t="shared" si="36"/>
        <v>2014-9</v>
      </c>
      <c r="H370" t="str">
        <f t="shared" si="37"/>
        <v>9</v>
      </c>
      <c r="I370" s="26" t="str">
        <f t="shared" si="38"/>
        <v>2014-9-23</v>
      </c>
      <c r="J370" s="1" t="str">
        <f t="shared" si="39"/>
        <v>23</v>
      </c>
      <c r="K370" s="23" t="str">
        <f t="shared" si="40"/>
        <v>19</v>
      </c>
      <c r="L370" s="28">
        <v>41905</v>
      </c>
      <c r="M370" s="28">
        <v>41905</v>
      </c>
      <c r="N370" s="1">
        <f t="shared" si="41"/>
        <v>2</v>
      </c>
      <c r="O370" s="12" t="s">
        <v>3129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7">
        <v>399</v>
      </c>
      <c r="B371" s="8" t="s">
        <v>1200</v>
      </c>
      <c r="C371" s="13" t="s">
        <v>11</v>
      </c>
      <c r="D371" s="13" t="s">
        <v>1201</v>
      </c>
      <c r="E371" s="13" t="s">
        <v>1202</v>
      </c>
      <c r="F371" s="15" t="str">
        <f t="shared" si="35"/>
        <v>2014</v>
      </c>
      <c r="G371" s="1" t="str">
        <f t="shared" si="36"/>
        <v>2014-9</v>
      </c>
      <c r="H371" t="str">
        <f t="shared" si="37"/>
        <v>9</v>
      </c>
      <c r="I371" s="26" t="str">
        <f t="shared" si="38"/>
        <v>2014-9-20</v>
      </c>
      <c r="J371" s="1" t="str">
        <f t="shared" si="39"/>
        <v>20</v>
      </c>
      <c r="K371" s="23" t="str">
        <f t="shared" si="40"/>
        <v>19</v>
      </c>
      <c r="L371" s="28">
        <v>41902</v>
      </c>
      <c r="M371" s="28">
        <v>41902</v>
      </c>
      <c r="N371" s="1">
        <f t="shared" si="41"/>
        <v>6</v>
      </c>
      <c r="O371" s="12" t="s">
        <v>3126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7">
        <v>405</v>
      </c>
      <c r="B372" s="8" t="s">
        <v>1218</v>
      </c>
      <c r="C372" s="13" t="s">
        <v>11</v>
      </c>
      <c r="D372" s="13" t="s">
        <v>1219</v>
      </c>
      <c r="E372" s="13" t="s">
        <v>1220</v>
      </c>
      <c r="F372" s="15" t="str">
        <f t="shared" si="35"/>
        <v>2014</v>
      </c>
      <c r="G372" s="1" t="str">
        <f t="shared" si="36"/>
        <v>2014-12</v>
      </c>
      <c r="H372" t="str">
        <f t="shared" si="37"/>
        <v>12</v>
      </c>
      <c r="I372" s="26" t="str">
        <f t="shared" si="38"/>
        <v>2014-12-3</v>
      </c>
      <c r="J372" s="1" t="str">
        <f t="shared" si="39"/>
        <v>3</v>
      </c>
      <c r="K372" s="23" t="str">
        <f t="shared" si="40"/>
        <v>19</v>
      </c>
      <c r="L372" s="28">
        <v>41976</v>
      </c>
      <c r="M372" s="28">
        <v>41976</v>
      </c>
      <c r="N372" s="1">
        <f t="shared" si="41"/>
        <v>3</v>
      </c>
      <c r="O372" s="12" t="s">
        <v>3131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7">
        <v>409</v>
      </c>
      <c r="B373" s="8" t="s">
        <v>1230</v>
      </c>
      <c r="C373" s="13" t="s">
        <v>11</v>
      </c>
      <c r="D373" s="13" t="s">
        <v>1231</v>
      </c>
      <c r="E373" s="13" t="s">
        <v>1232</v>
      </c>
      <c r="F373" s="15" t="str">
        <f t="shared" si="35"/>
        <v>2014</v>
      </c>
      <c r="G373" s="1" t="str">
        <f t="shared" si="36"/>
        <v>2014-11</v>
      </c>
      <c r="H373" t="str">
        <f t="shared" si="37"/>
        <v>11</v>
      </c>
      <c r="I373" s="26" t="str">
        <f t="shared" si="38"/>
        <v>2014-11-17</v>
      </c>
      <c r="J373" s="1" t="str">
        <f t="shared" si="39"/>
        <v>17</v>
      </c>
      <c r="K373" s="23" t="str">
        <f t="shared" si="40"/>
        <v>19</v>
      </c>
      <c r="L373" s="28">
        <v>41960</v>
      </c>
      <c r="M373" s="28">
        <v>41960</v>
      </c>
      <c r="N373" s="1">
        <f t="shared" si="41"/>
        <v>1</v>
      </c>
      <c r="O373" s="12" t="s">
        <v>3130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7">
        <v>425</v>
      </c>
      <c r="B374" s="8" t="s">
        <v>1278</v>
      </c>
      <c r="C374" s="13" t="s">
        <v>11</v>
      </c>
      <c r="D374" s="13" t="s">
        <v>1279</v>
      </c>
      <c r="E374" s="13" t="s">
        <v>1280</v>
      </c>
      <c r="F374" s="15" t="str">
        <f t="shared" si="35"/>
        <v>2014</v>
      </c>
      <c r="G374" s="1" t="str">
        <f t="shared" si="36"/>
        <v>2014-11</v>
      </c>
      <c r="H374" t="str">
        <f t="shared" si="37"/>
        <v>11</v>
      </c>
      <c r="I374" s="26" t="str">
        <f t="shared" si="38"/>
        <v>2014-11-24</v>
      </c>
      <c r="J374" s="1" t="str">
        <f t="shared" si="39"/>
        <v>24</v>
      </c>
      <c r="K374" s="23" t="str">
        <f t="shared" si="40"/>
        <v>19</v>
      </c>
      <c r="L374" s="28">
        <v>41967</v>
      </c>
      <c r="M374" s="28">
        <v>41967</v>
      </c>
      <c r="N374" s="1">
        <f t="shared" si="41"/>
        <v>1</v>
      </c>
      <c r="O374" s="12" t="s">
        <v>3130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7">
        <v>493</v>
      </c>
      <c r="B375" s="8" t="s">
        <v>1481</v>
      </c>
      <c r="C375" s="13" t="s">
        <v>11</v>
      </c>
      <c r="D375" s="13" t="s">
        <v>1482</v>
      </c>
      <c r="E375" s="13" t="s">
        <v>1483</v>
      </c>
      <c r="F375" s="15" t="str">
        <f t="shared" si="35"/>
        <v>2014</v>
      </c>
      <c r="G375" s="1" t="str">
        <f t="shared" si="36"/>
        <v>2014-11</v>
      </c>
      <c r="H375" t="str">
        <f t="shared" si="37"/>
        <v>11</v>
      </c>
      <c r="I375" s="26" t="str">
        <f t="shared" si="38"/>
        <v>2014-11-13</v>
      </c>
      <c r="J375" s="1" t="str">
        <f t="shared" si="39"/>
        <v>13</v>
      </c>
      <c r="K375" s="23" t="str">
        <f t="shared" si="40"/>
        <v>19</v>
      </c>
      <c r="L375" s="28">
        <v>41956</v>
      </c>
      <c r="M375" s="28">
        <v>41956</v>
      </c>
      <c r="N375" s="1">
        <f t="shared" si="41"/>
        <v>4</v>
      </c>
      <c r="O375" s="12" t="s">
        <v>3128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7">
        <v>532</v>
      </c>
      <c r="B376" s="8" t="s">
        <v>1598</v>
      </c>
      <c r="C376" s="13" t="s">
        <v>11</v>
      </c>
      <c r="D376" s="13" t="s">
        <v>1599</v>
      </c>
      <c r="E376" s="13" t="s">
        <v>1600</v>
      </c>
      <c r="F376" s="15" t="str">
        <f t="shared" si="35"/>
        <v>2015</v>
      </c>
      <c r="G376" s="1" t="str">
        <f t="shared" si="36"/>
        <v>2015-1</v>
      </c>
      <c r="H376" t="str">
        <f t="shared" si="37"/>
        <v>1</v>
      </c>
      <c r="I376" s="26" t="str">
        <f t="shared" si="38"/>
        <v>2015-1-1</v>
      </c>
      <c r="J376" s="1" t="str">
        <f t="shared" si="39"/>
        <v>1</v>
      </c>
      <c r="K376" s="23" t="str">
        <f t="shared" si="40"/>
        <v>19</v>
      </c>
      <c r="L376" s="28">
        <v>42005</v>
      </c>
      <c r="M376" s="28">
        <v>42005</v>
      </c>
      <c r="N376" s="1">
        <f t="shared" si="41"/>
        <v>4</v>
      </c>
      <c r="O376" s="12" t="s">
        <v>3128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7">
        <v>538</v>
      </c>
      <c r="B377" s="8" t="s">
        <v>1616</v>
      </c>
      <c r="C377" s="13" t="s">
        <v>11</v>
      </c>
      <c r="D377" s="13" t="s">
        <v>1617</v>
      </c>
      <c r="E377" s="13" t="s">
        <v>1618</v>
      </c>
      <c r="F377" s="15" t="str">
        <f t="shared" si="35"/>
        <v>2015</v>
      </c>
      <c r="G377" s="1" t="str">
        <f t="shared" si="36"/>
        <v>2015-1</v>
      </c>
      <c r="H377" t="str">
        <f t="shared" si="37"/>
        <v>1</v>
      </c>
      <c r="I377" s="26" t="str">
        <f t="shared" si="38"/>
        <v>2015-1-5</v>
      </c>
      <c r="J377" s="1" t="str">
        <f t="shared" si="39"/>
        <v>5</v>
      </c>
      <c r="K377" s="23" t="str">
        <f t="shared" si="40"/>
        <v>19</v>
      </c>
      <c r="L377" s="28">
        <v>42009</v>
      </c>
      <c r="M377" s="28">
        <v>42009</v>
      </c>
      <c r="N377" s="1">
        <f t="shared" si="41"/>
        <v>1</v>
      </c>
      <c r="O377" s="12" t="s">
        <v>3130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7">
        <v>540</v>
      </c>
      <c r="B378" s="8" t="s">
        <v>1622</v>
      </c>
      <c r="C378" s="13" t="s">
        <v>11</v>
      </c>
      <c r="D378" s="13" t="s">
        <v>1623</v>
      </c>
      <c r="E378" s="13" t="s">
        <v>1624</v>
      </c>
      <c r="F378" s="15" t="str">
        <f t="shared" si="35"/>
        <v>2014</v>
      </c>
      <c r="G378" s="1" t="str">
        <f t="shared" si="36"/>
        <v>2014-12</v>
      </c>
      <c r="H378" t="str">
        <f t="shared" si="37"/>
        <v>12</v>
      </c>
      <c r="I378" s="26" t="str">
        <f t="shared" si="38"/>
        <v>2014-12-11</v>
      </c>
      <c r="J378" s="1" t="str">
        <f t="shared" si="39"/>
        <v>11</v>
      </c>
      <c r="K378" s="23" t="str">
        <f t="shared" si="40"/>
        <v>19</v>
      </c>
      <c r="L378" s="28">
        <v>41984</v>
      </c>
      <c r="M378" s="28">
        <v>41984</v>
      </c>
      <c r="N378" s="1">
        <f t="shared" si="41"/>
        <v>4</v>
      </c>
      <c r="O378" s="12" t="s">
        <v>3128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7">
        <v>689</v>
      </c>
      <c r="B379" s="8" t="s">
        <v>2069</v>
      </c>
      <c r="C379" s="13" t="s">
        <v>11</v>
      </c>
      <c r="D379" s="13" t="s">
        <v>2070</v>
      </c>
      <c r="E379" s="13" t="s">
        <v>2071</v>
      </c>
      <c r="F379" s="15" t="str">
        <f t="shared" si="35"/>
        <v>2015</v>
      </c>
      <c r="G379" s="1" t="str">
        <f t="shared" si="36"/>
        <v>2015-2</v>
      </c>
      <c r="H379" t="str">
        <f t="shared" si="37"/>
        <v>2</v>
      </c>
      <c r="I379" s="26" t="str">
        <f t="shared" si="38"/>
        <v>2015-2-5</v>
      </c>
      <c r="J379" s="1" t="str">
        <f t="shared" si="39"/>
        <v>5</v>
      </c>
      <c r="K379" s="23" t="str">
        <f t="shared" si="40"/>
        <v>19</v>
      </c>
      <c r="L379" s="28">
        <v>42040</v>
      </c>
      <c r="M379" s="28">
        <v>42040</v>
      </c>
      <c r="N379" s="1">
        <f t="shared" si="41"/>
        <v>4</v>
      </c>
      <c r="O379" s="12" t="s">
        <v>3128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7">
        <v>699</v>
      </c>
      <c r="B380" s="8" t="s">
        <v>2099</v>
      </c>
      <c r="C380" s="13" t="s">
        <v>11</v>
      </c>
      <c r="D380" s="13" t="s">
        <v>2100</v>
      </c>
      <c r="E380" s="13" t="s">
        <v>2101</v>
      </c>
      <c r="F380" s="15" t="str">
        <f t="shared" si="35"/>
        <v>2015</v>
      </c>
      <c r="G380" s="1" t="str">
        <f t="shared" si="36"/>
        <v>2015-3</v>
      </c>
      <c r="H380" t="str">
        <f t="shared" si="37"/>
        <v>3</v>
      </c>
      <c r="I380" s="26" t="str">
        <f t="shared" si="38"/>
        <v>2015-3-1</v>
      </c>
      <c r="J380" s="1" t="str">
        <f t="shared" si="39"/>
        <v>1</v>
      </c>
      <c r="K380" s="23" t="str">
        <f t="shared" si="40"/>
        <v>19</v>
      </c>
      <c r="L380" s="28">
        <v>42064</v>
      </c>
      <c r="M380" s="28">
        <v>42064</v>
      </c>
      <c r="N380" s="1">
        <f t="shared" si="41"/>
        <v>7</v>
      </c>
      <c r="O380" s="12" t="s">
        <v>3127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7">
        <v>758</v>
      </c>
      <c r="B381" s="8" t="s">
        <v>2276</v>
      </c>
      <c r="C381" s="13" t="s">
        <v>11</v>
      </c>
      <c r="D381" s="13" t="s">
        <v>2277</v>
      </c>
      <c r="E381" s="13" t="s">
        <v>2278</v>
      </c>
      <c r="F381" s="15" t="str">
        <f t="shared" si="35"/>
        <v>2015</v>
      </c>
      <c r="G381" s="1" t="str">
        <f t="shared" si="36"/>
        <v>2015-2</v>
      </c>
      <c r="H381" t="str">
        <f t="shared" si="37"/>
        <v>2</v>
      </c>
      <c r="I381" s="26" t="str">
        <f t="shared" si="38"/>
        <v>2015-2-2</v>
      </c>
      <c r="J381" s="1" t="str">
        <f t="shared" si="39"/>
        <v>2</v>
      </c>
      <c r="K381" s="23" t="str">
        <f t="shared" si="40"/>
        <v>19</v>
      </c>
      <c r="L381" s="28">
        <v>42037</v>
      </c>
      <c r="M381" s="28">
        <v>42037</v>
      </c>
      <c r="N381" s="1">
        <f t="shared" si="41"/>
        <v>1</v>
      </c>
      <c r="O381" s="12" t="s">
        <v>3130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7">
        <v>763</v>
      </c>
      <c r="B382" s="8" t="s">
        <v>2291</v>
      </c>
      <c r="C382" s="13" t="s">
        <v>11</v>
      </c>
      <c r="D382" s="13" t="s">
        <v>2292</v>
      </c>
      <c r="E382" s="13" t="s">
        <v>2293</v>
      </c>
      <c r="F382" s="15" t="str">
        <f t="shared" si="35"/>
        <v>2015</v>
      </c>
      <c r="G382" s="1" t="str">
        <f t="shared" si="36"/>
        <v>2015-3</v>
      </c>
      <c r="H382" t="str">
        <f t="shared" si="37"/>
        <v>3</v>
      </c>
      <c r="I382" s="26" t="str">
        <f t="shared" si="38"/>
        <v>2015-3-11</v>
      </c>
      <c r="J382" s="1" t="str">
        <f t="shared" si="39"/>
        <v>11</v>
      </c>
      <c r="K382" s="23" t="str">
        <f t="shared" si="40"/>
        <v>19</v>
      </c>
      <c r="L382" s="28">
        <v>42074</v>
      </c>
      <c r="M382" s="28">
        <v>42074</v>
      </c>
      <c r="N382" s="1">
        <f t="shared" si="41"/>
        <v>3</v>
      </c>
      <c r="O382" s="12" t="s">
        <v>3131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7">
        <v>779</v>
      </c>
      <c r="B383" s="8" t="s">
        <v>2339</v>
      </c>
      <c r="C383" s="13" t="s">
        <v>11</v>
      </c>
      <c r="D383" s="13" t="s">
        <v>2340</v>
      </c>
      <c r="E383" s="13" t="s">
        <v>2341</v>
      </c>
      <c r="F383" s="15" t="str">
        <f t="shared" si="35"/>
        <v>2015</v>
      </c>
      <c r="G383" s="1" t="str">
        <f t="shared" si="36"/>
        <v>2015-3</v>
      </c>
      <c r="H383" t="str">
        <f t="shared" si="37"/>
        <v>3</v>
      </c>
      <c r="I383" s="26" t="str">
        <f t="shared" si="38"/>
        <v>2015-3-15</v>
      </c>
      <c r="J383" s="1" t="str">
        <f t="shared" si="39"/>
        <v>15</v>
      </c>
      <c r="K383" s="23" t="str">
        <f t="shared" si="40"/>
        <v>19</v>
      </c>
      <c r="L383" s="28">
        <v>42078</v>
      </c>
      <c r="M383" s="28">
        <v>42078</v>
      </c>
      <c r="N383" s="1">
        <f t="shared" si="41"/>
        <v>7</v>
      </c>
      <c r="O383" s="12" t="s">
        <v>3127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7">
        <v>787</v>
      </c>
      <c r="B384" s="8" t="s">
        <v>2363</v>
      </c>
      <c r="C384" s="13" t="s">
        <v>11</v>
      </c>
      <c r="D384" s="13" t="s">
        <v>2364</v>
      </c>
      <c r="E384" s="13" t="s">
        <v>2365</v>
      </c>
      <c r="F384" s="15" t="str">
        <f t="shared" si="35"/>
        <v>2015</v>
      </c>
      <c r="G384" s="1" t="str">
        <f t="shared" si="36"/>
        <v>2015-1</v>
      </c>
      <c r="H384" t="str">
        <f t="shared" si="37"/>
        <v>1</v>
      </c>
      <c r="I384" s="26" t="str">
        <f t="shared" si="38"/>
        <v>2015-1-13</v>
      </c>
      <c r="J384" s="1" t="str">
        <f t="shared" si="39"/>
        <v>13</v>
      </c>
      <c r="K384" s="23" t="str">
        <f t="shared" si="40"/>
        <v>19</v>
      </c>
      <c r="L384" s="28">
        <v>42017</v>
      </c>
      <c r="M384" s="28">
        <v>42017</v>
      </c>
      <c r="N384" s="1">
        <f t="shared" si="41"/>
        <v>2</v>
      </c>
      <c r="O384" s="12" t="s">
        <v>3129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7">
        <v>790</v>
      </c>
      <c r="B385" s="8" t="s">
        <v>2372</v>
      </c>
      <c r="C385" s="13" t="s">
        <v>11</v>
      </c>
      <c r="D385" s="13" t="s">
        <v>2373</v>
      </c>
      <c r="E385" s="13" t="s">
        <v>2374</v>
      </c>
      <c r="F385" s="15" t="str">
        <f t="shared" si="35"/>
        <v>2014</v>
      </c>
      <c r="G385" s="1" t="str">
        <f t="shared" si="36"/>
        <v>2014-12</v>
      </c>
      <c r="H385" t="str">
        <f t="shared" si="37"/>
        <v>12</v>
      </c>
      <c r="I385" s="26" t="str">
        <f t="shared" si="38"/>
        <v>2014-12-30</v>
      </c>
      <c r="J385" s="1" t="str">
        <f t="shared" si="39"/>
        <v>30</v>
      </c>
      <c r="K385" s="23" t="str">
        <f t="shared" si="40"/>
        <v>19</v>
      </c>
      <c r="L385" s="28">
        <v>42003</v>
      </c>
      <c r="M385" s="28">
        <v>42003</v>
      </c>
      <c r="N385" s="1">
        <f t="shared" si="41"/>
        <v>2</v>
      </c>
      <c r="O385" s="12" t="s">
        <v>3129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7">
        <v>871</v>
      </c>
      <c r="B386" s="8" t="s">
        <v>2614</v>
      </c>
      <c r="C386" s="13" t="s">
        <v>11</v>
      </c>
      <c r="D386" s="13" t="s">
        <v>2615</v>
      </c>
      <c r="E386" s="13" t="s">
        <v>2616</v>
      </c>
      <c r="F386" s="15" t="str">
        <f t="shared" ref="F386:F449" si="42">LEFT(E386,FIND("-",E386,1)-1)</f>
        <v>2015</v>
      </c>
      <c r="G386" s="1" t="str">
        <f t="shared" ref="G386:G449" si="43">LEFT(E386,FIND("-",E386,6)-1)</f>
        <v>2015-2</v>
      </c>
      <c r="H386" t="str">
        <f t="shared" ref="H386:H449" si="44">MID(G386,FIND("-",G386,1)+1,2)</f>
        <v>2</v>
      </c>
      <c r="I386" s="26" t="str">
        <f t="shared" ref="I386:I449" si="45">LEFT(E386,FIND(" ",E386,6)-1)</f>
        <v>2015-2-1</v>
      </c>
      <c r="J386" s="1" t="str">
        <f t="shared" ref="J386:J449" si="46">MID(I386,FIND("-",I386,6)+1,2)</f>
        <v>1</v>
      </c>
      <c r="K386" s="23" t="str">
        <f t="shared" ref="K386:K449" si="47">MID(E386,FIND(" ",E386,1)+1,FIND(":",E386,1)-FIND(" ",E386,1)+1-2)</f>
        <v>19</v>
      </c>
      <c r="L386" s="28">
        <v>42036</v>
      </c>
      <c r="M386" s="28">
        <v>42036</v>
      </c>
      <c r="N386" s="1">
        <f t="shared" si="41"/>
        <v>7</v>
      </c>
      <c r="O386" s="12" t="s">
        <v>3127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7">
        <v>904</v>
      </c>
      <c r="B387" s="8" t="s">
        <v>2713</v>
      </c>
      <c r="C387" s="13" t="s">
        <v>11</v>
      </c>
      <c r="D387" s="13" t="s">
        <v>236</v>
      </c>
      <c r="E387" s="13" t="s">
        <v>2714</v>
      </c>
      <c r="F387" s="15" t="str">
        <f t="shared" si="42"/>
        <v>2015</v>
      </c>
      <c r="G387" s="1" t="str">
        <f t="shared" si="43"/>
        <v>2015-2</v>
      </c>
      <c r="H387" t="str">
        <f t="shared" si="44"/>
        <v>2</v>
      </c>
      <c r="I387" s="26" t="str">
        <f t="shared" si="45"/>
        <v>2015-2-18</v>
      </c>
      <c r="J387" s="1" t="str">
        <f t="shared" si="46"/>
        <v>18</v>
      </c>
      <c r="K387" s="23" t="str">
        <f t="shared" si="47"/>
        <v>19</v>
      </c>
      <c r="L387" s="28">
        <v>42053</v>
      </c>
      <c r="M387" s="28">
        <v>42053</v>
      </c>
      <c r="N387" s="1">
        <f t="shared" ref="N387:N450" si="48">WEEKDAY(L387,2)</f>
        <v>3</v>
      </c>
      <c r="O387" s="12" t="s">
        <v>3131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7">
        <v>917</v>
      </c>
      <c r="B388" s="8" t="s">
        <v>2751</v>
      </c>
      <c r="C388" s="13" t="s">
        <v>11</v>
      </c>
      <c r="D388" s="13" t="s">
        <v>2752</v>
      </c>
      <c r="E388" s="13" t="s">
        <v>2753</v>
      </c>
      <c r="F388" s="15" t="str">
        <f t="shared" si="42"/>
        <v>2015</v>
      </c>
      <c r="G388" s="1" t="str">
        <f t="shared" si="43"/>
        <v>2015-4</v>
      </c>
      <c r="H388" t="str">
        <f t="shared" si="44"/>
        <v>4</v>
      </c>
      <c r="I388" s="26" t="str">
        <f t="shared" si="45"/>
        <v>2015-4-6</v>
      </c>
      <c r="J388" s="1" t="str">
        <f t="shared" si="46"/>
        <v>6</v>
      </c>
      <c r="K388" s="23" t="str">
        <f t="shared" si="47"/>
        <v>19</v>
      </c>
      <c r="L388" s="28">
        <v>42100</v>
      </c>
      <c r="M388" s="28">
        <v>42100</v>
      </c>
      <c r="N388" s="1">
        <f t="shared" si="48"/>
        <v>1</v>
      </c>
      <c r="O388" s="12" t="s">
        <v>3130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7">
        <v>927</v>
      </c>
      <c r="B389" s="8" t="s">
        <v>2781</v>
      </c>
      <c r="C389" s="13" t="s">
        <v>11</v>
      </c>
      <c r="D389" s="13" t="s">
        <v>2782</v>
      </c>
      <c r="E389" s="13" t="s">
        <v>2783</v>
      </c>
      <c r="F389" s="15" t="str">
        <f t="shared" si="42"/>
        <v>2015</v>
      </c>
      <c r="G389" s="1" t="str">
        <f t="shared" si="43"/>
        <v>2015-1</v>
      </c>
      <c r="H389" t="str">
        <f t="shared" si="44"/>
        <v>1</v>
      </c>
      <c r="I389" s="26" t="str">
        <f t="shared" si="45"/>
        <v>2015-1-22</v>
      </c>
      <c r="J389" s="1" t="str">
        <f t="shared" si="46"/>
        <v>22</v>
      </c>
      <c r="K389" s="23" t="str">
        <f t="shared" si="47"/>
        <v>19</v>
      </c>
      <c r="L389" s="28">
        <v>42026</v>
      </c>
      <c r="M389" s="28">
        <v>42026</v>
      </c>
      <c r="N389" s="1">
        <f t="shared" si="48"/>
        <v>4</v>
      </c>
      <c r="O389" s="12" t="s">
        <v>3128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7">
        <v>933</v>
      </c>
      <c r="B390" s="8" t="s">
        <v>2798</v>
      </c>
      <c r="C390" s="13" t="s">
        <v>11</v>
      </c>
      <c r="D390" s="13" t="s">
        <v>2799</v>
      </c>
      <c r="E390" s="13" t="s">
        <v>2800</v>
      </c>
      <c r="F390" s="15" t="str">
        <f t="shared" si="42"/>
        <v>2015</v>
      </c>
      <c r="G390" s="1" t="str">
        <f t="shared" si="43"/>
        <v>2015-1</v>
      </c>
      <c r="H390" t="str">
        <f t="shared" si="44"/>
        <v>1</v>
      </c>
      <c r="I390" s="26" t="str">
        <f t="shared" si="45"/>
        <v>2015-1-20</v>
      </c>
      <c r="J390" s="1" t="str">
        <f t="shared" si="46"/>
        <v>20</v>
      </c>
      <c r="K390" s="23" t="str">
        <f t="shared" si="47"/>
        <v>19</v>
      </c>
      <c r="L390" s="28">
        <v>42024</v>
      </c>
      <c r="M390" s="28">
        <v>42024</v>
      </c>
      <c r="N390" s="1">
        <f t="shared" si="48"/>
        <v>2</v>
      </c>
      <c r="O390" s="12" t="s">
        <v>3129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7">
        <v>947</v>
      </c>
      <c r="B391" s="8" t="s">
        <v>2840</v>
      </c>
      <c r="C391" s="13" t="s">
        <v>11</v>
      </c>
      <c r="D391" s="13" t="s">
        <v>2841</v>
      </c>
      <c r="E391" s="13" t="s">
        <v>2842</v>
      </c>
      <c r="F391" s="15" t="str">
        <f t="shared" si="42"/>
        <v>2015</v>
      </c>
      <c r="G391" s="1" t="str">
        <f t="shared" si="43"/>
        <v>2015-1</v>
      </c>
      <c r="H391" t="str">
        <f t="shared" si="44"/>
        <v>1</v>
      </c>
      <c r="I391" s="26" t="str">
        <f t="shared" si="45"/>
        <v>2015-1-5</v>
      </c>
      <c r="J391" s="1" t="str">
        <f t="shared" si="46"/>
        <v>5</v>
      </c>
      <c r="K391" s="23" t="str">
        <f t="shared" si="47"/>
        <v>19</v>
      </c>
      <c r="L391" s="28">
        <v>42009</v>
      </c>
      <c r="M391" s="28">
        <v>42009</v>
      </c>
      <c r="N391" s="1">
        <f t="shared" si="48"/>
        <v>1</v>
      </c>
      <c r="O391" s="12" t="s">
        <v>3130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7">
        <v>958</v>
      </c>
      <c r="B392" s="8" t="s">
        <v>2873</v>
      </c>
      <c r="C392" s="13" t="s">
        <v>11</v>
      </c>
      <c r="D392" s="13" t="s">
        <v>2874</v>
      </c>
      <c r="E392" s="13" t="s">
        <v>2875</v>
      </c>
      <c r="F392" s="15" t="str">
        <f t="shared" si="42"/>
        <v>2015</v>
      </c>
      <c r="G392" s="1" t="str">
        <f t="shared" si="43"/>
        <v>2015-4</v>
      </c>
      <c r="H392" t="str">
        <f t="shared" si="44"/>
        <v>4</v>
      </c>
      <c r="I392" s="26" t="str">
        <f t="shared" si="45"/>
        <v>2015-4-27</v>
      </c>
      <c r="J392" s="1" t="str">
        <f t="shared" si="46"/>
        <v>27</v>
      </c>
      <c r="K392" s="23" t="str">
        <f t="shared" si="47"/>
        <v>19</v>
      </c>
      <c r="L392" s="28">
        <v>42121</v>
      </c>
      <c r="M392" s="28">
        <v>42121</v>
      </c>
      <c r="N392" s="1">
        <f t="shared" si="48"/>
        <v>1</v>
      </c>
      <c r="O392" s="12" t="s">
        <v>3130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7">
        <v>994</v>
      </c>
      <c r="B393" s="8" t="s">
        <v>2981</v>
      </c>
      <c r="C393" s="13" t="s">
        <v>11</v>
      </c>
      <c r="D393" s="13" t="s">
        <v>2982</v>
      </c>
      <c r="E393" s="13" t="s">
        <v>2983</v>
      </c>
      <c r="F393" s="15" t="str">
        <f t="shared" si="42"/>
        <v>2015</v>
      </c>
      <c r="G393" s="1" t="str">
        <f t="shared" si="43"/>
        <v>2015-2</v>
      </c>
      <c r="H393" t="str">
        <f t="shared" si="44"/>
        <v>2</v>
      </c>
      <c r="I393" s="26" t="str">
        <f t="shared" si="45"/>
        <v>2015-2-2</v>
      </c>
      <c r="J393" s="1" t="str">
        <f t="shared" si="46"/>
        <v>2</v>
      </c>
      <c r="K393" s="23" t="str">
        <f t="shared" si="47"/>
        <v>19</v>
      </c>
      <c r="L393" s="28">
        <v>42037</v>
      </c>
      <c r="M393" s="28">
        <v>42037</v>
      </c>
      <c r="N393" s="1">
        <f t="shared" si="48"/>
        <v>1</v>
      </c>
      <c r="O393" s="12" t="s">
        <v>3130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7">
        <v>1003</v>
      </c>
      <c r="B394" s="8" t="s">
        <v>3008</v>
      </c>
      <c r="C394" s="13" t="s">
        <v>11</v>
      </c>
      <c r="D394" s="13" t="s">
        <v>3009</v>
      </c>
      <c r="E394" s="13" t="s">
        <v>3010</v>
      </c>
      <c r="F394" s="15" t="str">
        <f t="shared" si="42"/>
        <v>2015</v>
      </c>
      <c r="G394" s="1" t="str">
        <f t="shared" si="43"/>
        <v>2015-4</v>
      </c>
      <c r="H394" t="str">
        <f t="shared" si="44"/>
        <v>4</v>
      </c>
      <c r="I394" s="26" t="str">
        <f t="shared" si="45"/>
        <v>2015-4-19</v>
      </c>
      <c r="J394" s="1" t="str">
        <f t="shared" si="46"/>
        <v>19</v>
      </c>
      <c r="K394" s="23" t="str">
        <f t="shared" si="47"/>
        <v>19</v>
      </c>
      <c r="L394" s="28">
        <v>42113</v>
      </c>
      <c r="M394" s="28">
        <v>42113</v>
      </c>
      <c r="N394" s="1">
        <f t="shared" si="48"/>
        <v>7</v>
      </c>
      <c r="O394" s="12" t="s">
        <v>3127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7">
        <v>1005</v>
      </c>
      <c r="B395" s="8" t="s">
        <v>3014</v>
      </c>
      <c r="C395" s="13" t="s">
        <v>11</v>
      </c>
      <c r="D395" s="13" t="s">
        <v>3015</v>
      </c>
      <c r="E395" s="13" t="s">
        <v>3016</v>
      </c>
      <c r="F395" s="15" t="str">
        <f t="shared" si="42"/>
        <v>2015</v>
      </c>
      <c r="G395" s="1" t="str">
        <f t="shared" si="43"/>
        <v>2015-4</v>
      </c>
      <c r="H395" t="str">
        <f t="shared" si="44"/>
        <v>4</v>
      </c>
      <c r="I395" s="26" t="str">
        <f t="shared" si="45"/>
        <v>2015-4-15</v>
      </c>
      <c r="J395" s="1" t="str">
        <f t="shared" si="46"/>
        <v>15</v>
      </c>
      <c r="K395" s="23" t="str">
        <f t="shared" si="47"/>
        <v>19</v>
      </c>
      <c r="L395" s="28">
        <v>42109</v>
      </c>
      <c r="M395" s="28">
        <v>42109</v>
      </c>
      <c r="N395" s="1">
        <f t="shared" si="48"/>
        <v>3</v>
      </c>
      <c r="O395" s="12" t="s">
        <v>3131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7">
        <v>1010</v>
      </c>
      <c r="B396" s="8" t="s">
        <v>3029</v>
      </c>
      <c r="C396" s="13" t="s">
        <v>11</v>
      </c>
      <c r="D396" s="13" t="s">
        <v>3030</v>
      </c>
      <c r="E396" s="13" t="s">
        <v>3031</v>
      </c>
      <c r="F396" s="15" t="str">
        <f t="shared" si="42"/>
        <v>2015</v>
      </c>
      <c r="G396" s="1" t="str">
        <f t="shared" si="43"/>
        <v>2015-4</v>
      </c>
      <c r="H396" t="str">
        <f t="shared" si="44"/>
        <v>4</v>
      </c>
      <c r="I396" s="26" t="str">
        <f t="shared" si="45"/>
        <v>2015-4-29</v>
      </c>
      <c r="J396" s="1" t="str">
        <f t="shared" si="46"/>
        <v>29</v>
      </c>
      <c r="K396" s="23" t="str">
        <f t="shared" si="47"/>
        <v>19</v>
      </c>
      <c r="L396" s="28">
        <v>42123</v>
      </c>
      <c r="M396" s="28">
        <v>42123</v>
      </c>
      <c r="N396" s="1">
        <f t="shared" si="48"/>
        <v>3</v>
      </c>
      <c r="O396" s="12" t="s">
        <v>3131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7">
        <v>89</v>
      </c>
      <c r="B397" s="8" t="s">
        <v>271</v>
      </c>
      <c r="C397" s="13" t="s">
        <v>11</v>
      </c>
      <c r="D397" s="13" t="s">
        <v>272</v>
      </c>
      <c r="E397" s="13" t="s">
        <v>273</v>
      </c>
      <c r="F397" s="15" t="str">
        <f t="shared" si="42"/>
        <v>2014</v>
      </c>
      <c r="G397" s="1" t="str">
        <f t="shared" si="43"/>
        <v>2014-9</v>
      </c>
      <c r="H397" t="str">
        <f t="shared" si="44"/>
        <v>9</v>
      </c>
      <c r="I397" s="26" t="str">
        <f t="shared" si="45"/>
        <v>2014-9-17</v>
      </c>
      <c r="J397" s="1" t="str">
        <f t="shared" si="46"/>
        <v>17</v>
      </c>
      <c r="K397" s="23" t="str">
        <f t="shared" si="47"/>
        <v>2</v>
      </c>
      <c r="L397" s="28">
        <v>41899</v>
      </c>
      <c r="M397" s="28">
        <v>41899</v>
      </c>
      <c r="N397" s="1">
        <f t="shared" si="48"/>
        <v>3</v>
      </c>
      <c r="O397" s="12" t="s">
        <v>3131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7">
        <v>95</v>
      </c>
      <c r="B398" s="8" t="s">
        <v>289</v>
      </c>
      <c r="C398" s="13" t="s">
        <v>11</v>
      </c>
      <c r="D398" s="13" t="s">
        <v>290</v>
      </c>
      <c r="E398" s="13" t="s">
        <v>291</v>
      </c>
      <c r="F398" s="15" t="str">
        <f t="shared" si="42"/>
        <v>2014</v>
      </c>
      <c r="G398" s="1" t="str">
        <f t="shared" si="43"/>
        <v>2014-7</v>
      </c>
      <c r="H398" t="str">
        <f t="shared" si="44"/>
        <v>7</v>
      </c>
      <c r="I398" s="26" t="str">
        <f t="shared" si="45"/>
        <v>2014-7-26</v>
      </c>
      <c r="J398" s="1" t="str">
        <f t="shared" si="46"/>
        <v>26</v>
      </c>
      <c r="K398" s="23" t="str">
        <f t="shared" si="47"/>
        <v>2</v>
      </c>
      <c r="L398" s="28">
        <v>41846</v>
      </c>
      <c r="M398" s="28">
        <v>41846</v>
      </c>
      <c r="N398" s="1">
        <f t="shared" si="48"/>
        <v>6</v>
      </c>
      <c r="O398" s="12" t="s">
        <v>3126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7">
        <v>131</v>
      </c>
      <c r="B399" s="8" t="s">
        <v>397</v>
      </c>
      <c r="C399" s="13" t="s">
        <v>11</v>
      </c>
      <c r="D399" s="13" t="s">
        <v>398</v>
      </c>
      <c r="E399" s="13" t="s">
        <v>399</v>
      </c>
      <c r="F399" s="15" t="str">
        <f t="shared" si="42"/>
        <v>2014</v>
      </c>
      <c r="G399" s="1" t="str">
        <f t="shared" si="43"/>
        <v>2014-7</v>
      </c>
      <c r="H399" t="str">
        <f t="shared" si="44"/>
        <v>7</v>
      </c>
      <c r="I399" s="26" t="str">
        <f t="shared" si="45"/>
        <v>2014-7-22</v>
      </c>
      <c r="J399" s="1" t="str">
        <f t="shared" si="46"/>
        <v>22</v>
      </c>
      <c r="K399" s="23" t="str">
        <f t="shared" si="47"/>
        <v>2</v>
      </c>
      <c r="L399" s="28">
        <v>41842</v>
      </c>
      <c r="M399" s="28">
        <v>41842</v>
      </c>
      <c r="N399" s="1">
        <f t="shared" si="48"/>
        <v>2</v>
      </c>
      <c r="O399" s="12" t="s">
        <v>3129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7">
        <v>195</v>
      </c>
      <c r="B400" s="8" t="s">
        <v>589</v>
      </c>
      <c r="C400" s="13" t="s">
        <v>11</v>
      </c>
      <c r="D400" s="13" t="s">
        <v>590</v>
      </c>
      <c r="E400" s="13" t="s">
        <v>591</v>
      </c>
      <c r="F400" s="15" t="str">
        <f t="shared" si="42"/>
        <v>2014</v>
      </c>
      <c r="G400" s="1" t="str">
        <f t="shared" si="43"/>
        <v>2014-9</v>
      </c>
      <c r="H400" t="str">
        <f t="shared" si="44"/>
        <v>9</v>
      </c>
      <c r="I400" s="26" t="str">
        <f t="shared" si="45"/>
        <v>2014-9-19</v>
      </c>
      <c r="J400" s="1" t="str">
        <f t="shared" si="46"/>
        <v>19</v>
      </c>
      <c r="K400" s="23" t="str">
        <f t="shared" si="47"/>
        <v>2</v>
      </c>
      <c r="L400" s="28">
        <v>41901</v>
      </c>
      <c r="M400" s="28">
        <v>41901</v>
      </c>
      <c r="N400" s="1">
        <f t="shared" si="48"/>
        <v>5</v>
      </c>
      <c r="O400" s="12" t="s">
        <v>3132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7">
        <v>347</v>
      </c>
      <c r="B401" s="8" t="s">
        <v>1045</v>
      </c>
      <c r="C401" s="13" t="s">
        <v>11</v>
      </c>
      <c r="D401" s="13" t="s">
        <v>1046</v>
      </c>
      <c r="E401" s="13" t="s">
        <v>1047</v>
      </c>
      <c r="F401" s="15" t="str">
        <f t="shared" si="42"/>
        <v>2014</v>
      </c>
      <c r="G401" s="1" t="str">
        <f t="shared" si="43"/>
        <v>2014-8</v>
      </c>
      <c r="H401" t="str">
        <f t="shared" si="44"/>
        <v>8</v>
      </c>
      <c r="I401" s="26" t="str">
        <f t="shared" si="45"/>
        <v>2014-8-8</v>
      </c>
      <c r="J401" s="1" t="str">
        <f t="shared" si="46"/>
        <v>8</v>
      </c>
      <c r="K401" s="23" t="str">
        <f t="shared" si="47"/>
        <v>2</v>
      </c>
      <c r="L401" s="28">
        <v>41859</v>
      </c>
      <c r="M401" s="28">
        <v>41859</v>
      </c>
      <c r="N401" s="1">
        <f t="shared" si="48"/>
        <v>5</v>
      </c>
      <c r="O401" s="12" t="s">
        <v>3132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7">
        <v>486</v>
      </c>
      <c r="B402" s="8" t="s">
        <v>1460</v>
      </c>
      <c r="C402" s="13" t="s">
        <v>11</v>
      </c>
      <c r="D402" s="13" t="s">
        <v>1461</v>
      </c>
      <c r="E402" s="13" t="s">
        <v>1462</v>
      </c>
      <c r="F402" s="15" t="str">
        <f t="shared" si="42"/>
        <v>2014</v>
      </c>
      <c r="G402" s="1" t="str">
        <f t="shared" si="43"/>
        <v>2014-11</v>
      </c>
      <c r="H402" t="str">
        <f t="shared" si="44"/>
        <v>11</v>
      </c>
      <c r="I402" s="26" t="str">
        <f t="shared" si="45"/>
        <v>2014-11-14</v>
      </c>
      <c r="J402" s="1" t="str">
        <f t="shared" si="46"/>
        <v>14</v>
      </c>
      <c r="K402" s="23" t="str">
        <f t="shared" si="47"/>
        <v>2</v>
      </c>
      <c r="L402" s="28">
        <v>41957</v>
      </c>
      <c r="M402" s="28">
        <v>41957</v>
      </c>
      <c r="N402" s="1">
        <f t="shared" si="48"/>
        <v>5</v>
      </c>
      <c r="O402" s="12" t="s">
        <v>3132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7">
        <v>619</v>
      </c>
      <c r="B403" s="8" t="s">
        <v>1859</v>
      </c>
      <c r="C403" s="13" t="s">
        <v>11</v>
      </c>
      <c r="D403" s="13" t="s">
        <v>1860</v>
      </c>
      <c r="E403" s="13" t="s">
        <v>1861</v>
      </c>
      <c r="F403" s="15" t="str">
        <f t="shared" si="42"/>
        <v>2014</v>
      </c>
      <c r="G403" s="1" t="str">
        <f t="shared" si="43"/>
        <v>2014-12</v>
      </c>
      <c r="H403" t="str">
        <f t="shared" si="44"/>
        <v>12</v>
      </c>
      <c r="I403" s="26" t="str">
        <f t="shared" si="45"/>
        <v>2014-12-13</v>
      </c>
      <c r="J403" s="1" t="str">
        <f t="shared" si="46"/>
        <v>13</v>
      </c>
      <c r="K403" s="23" t="str">
        <f t="shared" si="47"/>
        <v>2</v>
      </c>
      <c r="L403" s="28">
        <v>41986</v>
      </c>
      <c r="M403" s="28">
        <v>41986</v>
      </c>
      <c r="N403" s="1">
        <f t="shared" si="48"/>
        <v>6</v>
      </c>
      <c r="O403" s="12" t="s">
        <v>3126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7">
        <v>623</v>
      </c>
      <c r="B404" s="8" t="s">
        <v>1871</v>
      </c>
      <c r="C404" s="13" t="s">
        <v>11</v>
      </c>
      <c r="D404" s="13" t="s">
        <v>1872</v>
      </c>
      <c r="E404" s="13" t="s">
        <v>1873</v>
      </c>
      <c r="F404" s="15" t="str">
        <f t="shared" si="42"/>
        <v>2014</v>
      </c>
      <c r="G404" s="1" t="str">
        <f t="shared" si="43"/>
        <v>2014-10</v>
      </c>
      <c r="H404" t="str">
        <f t="shared" si="44"/>
        <v>10</v>
      </c>
      <c r="I404" s="26" t="str">
        <f t="shared" si="45"/>
        <v>2014-10-31</v>
      </c>
      <c r="J404" s="1" t="str">
        <f t="shared" si="46"/>
        <v>31</v>
      </c>
      <c r="K404" s="23" t="str">
        <f t="shared" si="47"/>
        <v>2</v>
      </c>
      <c r="L404" s="28">
        <v>41943</v>
      </c>
      <c r="M404" s="28">
        <v>41943</v>
      </c>
      <c r="N404" s="1">
        <f t="shared" si="48"/>
        <v>5</v>
      </c>
      <c r="O404" s="12" t="s">
        <v>3132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7">
        <v>858</v>
      </c>
      <c r="B405" s="8" t="s">
        <v>2575</v>
      </c>
      <c r="C405" s="13" t="s">
        <v>11</v>
      </c>
      <c r="D405" s="13" t="s">
        <v>2576</v>
      </c>
      <c r="E405" s="13" t="s">
        <v>2577</v>
      </c>
      <c r="F405" s="15" t="str">
        <f t="shared" si="42"/>
        <v>2015</v>
      </c>
      <c r="G405" s="1" t="str">
        <f t="shared" si="43"/>
        <v>2015-4</v>
      </c>
      <c r="H405" t="str">
        <f t="shared" si="44"/>
        <v>4</v>
      </c>
      <c r="I405" s="26" t="str">
        <f t="shared" si="45"/>
        <v>2015-4-18</v>
      </c>
      <c r="J405" s="1" t="str">
        <f t="shared" si="46"/>
        <v>18</v>
      </c>
      <c r="K405" s="23" t="str">
        <f t="shared" si="47"/>
        <v>2</v>
      </c>
      <c r="L405" s="28">
        <v>42112</v>
      </c>
      <c r="M405" s="28">
        <v>42112</v>
      </c>
      <c r="N405" s="1">
        <f t="shared" si="48"/>
        <v>6</v>
      </c>
      <c r="O405" s="12" t="s">
        <v>3126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7">
        <v>908</v>
      </c>
      <c r="B406" s="8" t="s">
        <v>2724</v>
      </c>
      <c r="C406" s="13" t="s">
        <v>11</v>
      </c>
      <c r="D406" s="13" t="s">
        <v>2725</v>
      </c>
      <c r="E406" s="13" t="s">
        <v>2726</v>
      </c>
      <c r="F406" s="15" t="str">
        <f t="shared" si="42"/>
        <v>2015</v>
      </c>
      <c r="G406" s="1" t="str">
        <f t="shared" si="43"/>
        <v>2015-4</v>
      </c>
      <c r="H406" t="str">
        <f t="shared" si="44"/>
        <v>4</v>
      </c>
      <c r="I406" s="26" t="str">
        <f t="shared" si="45"/>
        <v>2015-4-12</v>
      </c>
      <c r="J406" s="1" t="str">
        <f t="shared" si="46"/>
        <v>12</v>
      </c>
      <c r="K406" s="23" t="str">
        <f t="shared" si="47"/>
        <v>2</v>
      </c>
      <c r="L406" s="28">
        <v>42106</v>
      </c>
      <c r="M406" s="28">
        <v>42106</v>
      </c>
      <c r="N406" s="1">
        <f t="shared" si="48"/>
        <v>7</v>
      </c>
      <c r="O406" s="12" t="s">
        <v>3127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7">
        <v>10</v>
      </c>
      <c r="B407" s="8" t="s">
        <v>34</v>
      </c>
      <c r="C407" s="13" t="s">
        <v>11</v>
      </c>
      <c r="D407" s="13" t="s">
        <v>35</v>
      </c>
      <c r="E407" s="13" t="s">
        <v>36</v>
      </c>
      <c r="F407" s="15" t="str">
        <f t="shared" si="42"/>
        <v>2014</v>
      </c>
      <c r="G407" s="1" t="str">
        <f t="shared" si="43"/>
        <v>2014-7</v>
      </c>
      <c r="H407" t="str">
        <f t="shared" si="44"/>
        <v>7</v>
      </c>
      <c r="I407" s="26" t="str">
        <f t="shared" si="45"/>
        <v>2014-7-7</v>
      </c>
      <c r="J407" s="1" t="str">
        <f t="shared" si="46"/>
        <v>7</v>
      </c>
      <c r="K407" s="23" t="str">
        <f t="shared" si="47"/>
        <v>20</v>
      </c>
      <c r="L407" s="28">
        <v>41827</v>
      </c>
      <c r="M407" s="28">
        <v>41827</v>
      </c>
      <c r="N407" s="1">
        <f t="shared" si="48"/>
        <v>1</v>
      </c>
      <c r="O407" s="12" t="s">
        <v>3130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7">
        <v>26</v>
      </c>
      <c r="B408" s="8" t="s">
        <v>82</v>
      </c>
      <c r="C408" s="13" t="s">
        <v>11</v>
      </c>
      <c r="D408" s="13" t="s">
        <v>83</v>
      </c>
      <c r="E408" s="13" t="s">
        <v>84</v>
      </c>
      <c r="F408" s="15" t="str">
        <f t="shared" si="42"/>
        <v>2014</v>
      </c>
      <c r="G408" s="1" t="str">
        <f t="shared" si="43"/>
        <v>2014-7</v>
      </c>
      <c r="H408" t="str">
        <f t="shared" si="44"/>
        <v>7</v>
      </c>
      <c r="I408" s="26" t="str">
        <f t="shared" si="45"/>
        <v>2014-7-6</v>
      </c>
      <c r="J408" s="1" t="str">
        <f t="shared" si="46"/>
        <v>6</v>
      </c>
      <c r="K408" s="23" t="str">
        <f t="shared" si="47"/>
        <v>20</v>
      </c>
      <c r="L408" s="28">
        <v>41826</v>
      </c>
      <c r="M408" s="28">
        <v>41826</v>
      </c>
      <c r="N408" s="1">
        <f t="shared" si="48"/>
        <v>7</v>
      </c>
      <c r="O408" s="12" t="s">
        <v>3127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7">
        <v>48</v>
      </c>
      <c r="B409" s="8" t="s">
        <v>148</v>
      </c>
      <c r="C409" s="13" t="s">
        <v>11</v>
      </c>
      <c r="D409" s="13" t="s">
        <v>149</v>
      </c>
      <c r="E409" s="13" t="s">
        <v>150</v>
      </c>
      <c r="F409" s="15" t="str">
        <f t="shared" si="42"/>
        <v>2014</v>
      </c>
      <c r="G409" s="1" t="str">
        <f t="shared" si="43"/>
        <v>2014-8</v>
      </c>
      <c r="H409" t="str">
        <f t="shared" si="44"/>
        <v>8</v>
      </c>
      <c r="I409" s="26" t="str">
        <f t="shared" si="45"/>
        <v>2014-8-3</v>
      </c>
      <c r="J409" s="1" t="str">
        <f t="shared" si="46"/>
        <v>3</v>
      </c>
      <c r="K409" s="23" t="str">
        <f t="shared" si="47"/>
        <v>20</v>
      </c>
      <c r="L409" s="28">
        <v>41854</v>
      </c>
      <c r="M409" s="28">
        <v>41854</v>
      </c>
      <c r="N409" s="1">
        <f t="shared" si="48"/>
        <v>7</v>
      </c>
      <c r="O409" s="12" t="s">
        <v>3127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7">
        <v>84</v>
      </c>
      <c r="B410" s="8" t="s">
        <v>256</v>
      </c>
      <c r="C410" s="13" t="s">
        <v>11</v>
      </c>
      <c r="D410" s="13" t="s">
        <v>257</v>
      </c>
      <c r="E410" s="13" t="s">
        <v>258</v>
      </c>
      <c r="F410" s="15" t="str">
        <f t="shared" si="42"/>
        <v>2014</v>
      </c>
      <c r="G410" s="1" t="str">
        <f t="shared" si="43"/>
        <v>2014-7</v>
      </c>
      <c r="H410" t="str">
        <f t="shared" si="44"/>
        <v>7</v>
      </c>
      <c r="I410" s="26" t="str">
        <f t="shared" si="45"/>
        <v>2014-7-4</v>
      </c>
      <c r="J410" s="1" t="str">
        <f t="shared" si="46"/>
        <v>4</v>
      </c>
      <c r="K410" s="23" t="str">
        <f t="shared" si="47"/>
        <v>20</v>
      </c>
      <c r="L410" s="28">
        <v>41824</v>
      </c>
      <c r="M410" s="28">
        <v>41824</v>
      </c>
      <c r="N410" s="1">
        <f t="shared" si="48"/>
        <v>5</v>
      </c>
      <c r="O410" s="12" t="s">
        <v>3132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7">
        <v>140</v>
      </c>
      <c r="B411" s="8" t="s">
        <v>424</v>
      </c>
      <c r="C411" s="13" t="s">
        <v>11</v>
      </c>
      <c r="D411" s="13" t="s">
        <v>425</v>
      </c>
      <c r="E411" s="13" t="s">
        <v>426</v>
      </c>
      <c r="F411" s="15" t="str">
        <f t="shared" si="42"/>
        <v>2014</v>
      </c>
      <c r="G411" s="1" t="str">
        <f t="shared" si="43"/>
        <v>2014-7</v>
      </c>
      <c r="H411" t="str">
        <f t="shared" si="44"/>
        <v>7</v>
      </c>
      <c r="I411" s="26" t="str">
        <f t="shared" si="45"/>
        <v>2014-7-19</v>
      </c>
      <c r="J411" s="1" t="str">
        <f t="shared" si="46"/>
        <v>19</v>
      </c>
      <c r="K411" s="23" t="str">
        <f t="shared" si="47"/>
        <v>20</v>
      </c>
      <c r="L411" s="28">
        <v>41839</v>
      </c>
      <c r="M411" s="28">
        <v>41839</v>
      </c>
      <c r="N411" s="1">
        <f t="shared" si="48"/>
        <v>6</v>
      </c>
      <c r="O411" s="12" t="s">
        <v>3126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7">
        <v>167</v>
      </c>
      <c r="B412" s="8" t="s">
        <v>505</v>
      </c>
      <c r="C412" s="13" t="s">
        <v>11</v>
      </c>
      <c r="D412" s="13" t="s">
        <v>506</v>
      </c>
      <c r="E412" s="13" t="s">
        <v>507</v>
      </c>
      <c r="F412" s="15" t="str">
        <f t="shared" si="42"/>
        <v>2014</v>
      </c>
      <c r="G412" s="1" t="str">
        <f t="shared" si="43"/>
        <v>2014-9</v>
      </c>
      <c r="H412" t="str">
        <f t="shared" si="44"/>
        <v>9</v>
      </c>
      <c r="I412" s="26" t="str">
        <f t="shared" si="45"/>
        <v>2014-9-5</v>
      </c>
      <c r="J412" s="1" t="str">
        <f t="shared" si="46"/>
        <v>5</v>
      </c>
      <c r="K412" s="23" t="str">
        <f t="shared" si="47"/>
        <v>20</v>
      </c>
      <c r="L412" s="28">
        <v>41887</v>
      </c>
      <c r="M412" s="28">
        <v>41887</v>
      </c>
      <c r="N412" s="1">
        <f t="shared" si="48"/>
        <v>5</v>
      </c>
      <c r="O412" s="12" t="s">
        <v>3132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7">
        <v>182</v>
      </c>
      <c r="B413" s="8" t="s">
        <v>550</v>
      </c>
      <c r="C413" s="13" t="s">
        <v>11</v>
      </c>
      <c r="D413" s="13" t="s">
        <v>551</v>
      </c>
      <c r="E413" s="13" t="s">
        <v>552</v>
      </c>
      <c r="F413" s="15" t="str">
        <f t="shared" si="42"/>
        <v>2014</v>
      </c>
      <c r="G413" s="1" t="str">
        <f t="shared" si="43"/>
        <v>2014-7</v>
      </c>
      <c r="H413" t="str">
        <f t="shared" si="44"/>
        <v>7</v>
      </c>
      <c r="I413" s="26" t="str">
        <f t="shared" si="45"/>
        <v>2014-7-31</v>
      </c>
      <c r="J413" s="1" t="str">
        <f t="shared" si="46"/>
        <v>31</v>
      </c>
      <c r="K413" s="23" t="str">
        <f t="shared" si="47"/>
        <v>20</v>
      </c>
      <c r="L413" s="28">
        <v>41851</v>
      </c>
      <c r="M413" s="28">
        <v>41851</v>
      </c>
      <c r="N413" s="1">
        <f t="shared" si="48"/>
        <v>4</v>
      </c>
      <c r="O413" s="12" t="s">
        <v>3128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7">
        <v>185</v>
      </c>
      <c r="B414" s="8" t="s">
        <v>559</v>
      </c>
      <c r="C414" s="13" t="s">
        <v>11</v>
      </c>
      <c r="D414" s="13" t="s">
        <v>560</v>
      </c>
      <c r="E414" s="13" t="s">
        <v>561</v>
      </c>
      <c r="F414" s="15" t="str">
        <f t="shared" si="42"/>
        <v>2014</v>
      </c>
      <c r="G414" s="1" t="str">
        <f t="shared" si="43"/>
        <v>2014-10</v>
      </c>
      <c r="H414" t="str">
        <f t="shared" si="44"/>
        <v>10</v>
      </c>
      <c r="I414" s="26" t="str">
        <f t="shared" si="45"/>
        <v>2014-10-15</v>
      </c>
      <c r="J414" s="1" t="str">
        <f t="shared" si="46"/>
        <v>15</v>
      </c>
      <c r="K414" s="23" t="str">
        <f t="shared" si="47"/>
        <v>20</v>
      </c>
      <c r="L414" s="28">
        <v>41927</v>
      </c>
      <c r="M414" s="28">
        <v>41927</v>
      </c>
      <c r="N414" s="1">
        <f t="shared" si="48"/>
        <v>3</v>
      </c>
      <c r="O414" s="12" t="s">
        <v>3131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7">
        <v>201</v>
      </c>
      <c r="B415" s="8" t="s">
        <v>607</v>
      </c>
      <c r="C415" s="13" t="s">
        <v>11</v>
      </c>
      <c r="D415" s="13" t="s">
        <v>608</v>
      </c>
      <c r="E415" s="13" t="s">
        <v>609</v>
      </c>
      <c r="F415" s="15" t="str">
        <f t="shared" si="42"/>
        <v>2014</v>
      </c>
      <c r="G415" s="1" t="str">
        <f t="shared" si="43"/>
        <v>2014-11</v>
      </c>
      <c r="H415" t="str">
        <f t="shared" si="44"/>
        <v>11</v>
      </c>
      <c r="I415" s="26" t="str">
        <f t="shared" si="45"/>
        <v>2014-11-14</v>
      </c>
      <c r="J415" s="1" t="str">
        <f t="shared" si="46"/>
        <v>14</v>
      </c>
      <c r="K415" s="23" t="str">
        <f t="shared" si="47"/>
        <v>20</v>
      </c>
      <c r="L415" s="28">
        <v>41957</v>
      </c>
      <c r="M415" s="28">
        <v>41957</v>
      </c>
      <c r="N415" s="1">
        <f t="shared" si="48"/>
        <v>5</v>
      </c>
      <c r="O415" s="12" t="s">
        <v>3132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7">
        <v>225</v>
      </c>
      <c r="B416" s="8" t="s">
        <v>679</v>
      </c>
      <c r="C416" s="13" t="s">
        <v>11</v>
      </c>
      <c r="D416" s="13" t="s">
        <v>680</v>
      </c>
      <c r="E416" s="13" t="s">
        <v>681</v>
      </c>
      <c r="F416" s="15" t="str">
        <f t="shared" si="42"/>
        <v>2014</v>
      </c>
      <c r="G416" s="1" t="str">
        <f t="shared" si="43"/>
        <v>2014-7</v>
      </c>
      <c r="H416" t="str">
        <f t="shared" si="44"/>
        <v>7</v>
      </c>
      <c r="I416" s="26" t="str">
        <f t="shared" si="45"/>
        <v>2014-7-11</v>
      </c>
      <c r="J416" s="1" t="str">
        <f t="shared" si="46"/>
        <v>11</v>
      </c>
      <c r="K416" s="23" t="str">
        <f t="shared" si="47"/>
        <v>20</v>
      </c>
      <c r="L416" s="28">
        <v>41831</v>
      </c>
      <c r="M416" s="28">
        <v>41831</v>
      </c>
      <c r="N416" s="1">
        <f t="shared" si="48"/>
        <v>5</v>
      </c>
      <c r="O416" s="12" t="s">
        <v>3132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7">
        <v>230</v>
      </c>
      <c r="B417" s="8" t="s">
        <v>694</v>
      </c>
      <c r="C417" s="13" t="s">
        <v>11</v>
      </c>
      <c r="D417" s="13" t="s">
        <v>695</v>
      </c>
      <c r="E417" s="13" t="s">
        <v>696</v>
      </c>
      <c r="F417" s="15" t="str">
        <f t="shared" si="42"/>
        <v>2014</v>
      </c>
      <c r="G417" s="1" t="str">
        <f t="shared" si="43"/>
        <v>2014-9</v>
      </c>
      <c r="H417" t="str">
        <f t="shared" si="44"/>
        <v>9</v>
      </c>
      <c r="I417" s="26" t="str">
        <f t="shared" si="45"/>
        <v>2014-9-7</v>
      </c>
      <c r="J417" s="1" t="str">
        <f t="shared" si="46"/>
        <v>7</v>
      </c>
      <c r="K417" s="23" t="str">
        <f t="shared" si="47"/>
        <v>20</v>
      </c>
      <c r="L417" s="28">
        <v>41889</v>
      </c>
      <c r="M417" s="28">
        <v>41889</v>
      </c>
      <c r="N417" s="1">
        <f t="shared" si="48"/>
        <v>7</v>
      </c>
      <c r="O417" s="12" t="s">
        <v>3127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7">
        <v>256</v>
      </c>
      <c r="B418" s="8" t="s">
        <v>772</v>
      </c>
      <c r="C418" s="13" t="s">
        <v>11</v>
      </c>
      <c r="D418" s="13" t="s">
        <v>773</v>
      </c>
      <c r="E418" s="13" t="s">
        <v>774</v>
      </c>
      <c r="F418" s="15" t="str">
        <f t="shared" si="42"/>
        <v>2014</v>
      </c>
      <c r="G418" s="1" t="str">
        <f t="shared" si="43"/>
        <v>2014-11</v>
      </c>
      <c r="H418" t="str">
        <f t="shared" si="44"/>
        <v>11</v>
      </c>
      <c r="I418" s="26" t="str">
        <f t="shared" si="45"/>
        <v>2014-11-22</v>
      </c>
      <c r="J418" s="1" t="str">
        <f t="shared" si="46"/>
        <v>22</v>
      </c>
      <c r="K418" s="23" t="str">
        <f t="shared" si="47"/>
        <v>20</v>
      </c>
      <c r="L418" s="28">
        <v>41965</v>
      </c>
      <c r="M418" s="28">
        <v>41965</v>
      </c>
      <c r="N418" s="1">
        <f t="shared" si="48"/>
        <v>6</v>
      </c>
      <c r="O418" s="12" t="s">
        <v>3126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7">
        <v>295</v>
      </c>
      <c r="B419" s="8" t="s">
        <v>889</v>
      </c>
      <c r="C419" s="13" t="s">
        <v>11</v>
      </c>
      <c r="D419" s="13" t="s">
        <v>890</v>
      </c>
      <c r="E419" s="13" t="s">
        <v>891</v>
      </c>
      <c r="F419" s="15" t="str">
        <f t="shared" si="42"/>
        <v>2015</v>
      </c>
      <c r="G419" s="1" t="str">
        <f t="shared" si="43"/>
        <v>2015-1</v>
      </c>
      <c r="H419" t="str">
        <f t="shared" si="44"/>
        <v>1</v>
      </c>
      <c r="I419" s="26" t="str">
        <f t="shared" si="45"/>
        <v>2015-1-20</v>
      </c>
      <c r="J419" s="1" t="str">
        <f t="shared" si="46"/>
        <v>20</v>
      </c>
      <c r="K419" s="23" t="str">
        <f t="shared" si="47"/>
        <v>20</v>
      </c>
      <c r="L419" s="28">
        <v>42024</v>
      </c>
      <c r="M419" s="28">
        <v>42024</v>
      </c>
      <c r="N419" s="1">
        <f t="shared" si="48"/>
        <v>2</v>
      </c>
      <c r="O419" s="12" t="s">
        <v>3129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7">
        <v>364</v>
      </c>
      <c r="B420" s="8" t="s">
        <v>1096</v>
      </c>
      <c r="C420" s="13" t="s">
        <v>11</v>
      </c>
      <c r="D420" s="13" t="s">
        <v>1097</v>
      </c>
      <c r="E420" s="13" t="s">
        <v>1098</v>
      </c>
      <c r="F420" s="15" t="str">
        <f t="shared" si="42"/>
        <v>2014</v>
      </c>
      <c r="G420" s="1" t="str">
        <f t="shared" si="43"/>
        <v>2014-12</v>
      </c>
      <c r="H420" t="str">
        <f t="shared" si="44"/>
        <v>12</v>
      </c>
      <c r="I420" s="26" t="str">
        <f t="shared" si="45"/>
        <v>2014-12-26</v>
      </c>
      <c r="J420" s="1" t="str">
        <f t="shared" si="46"/>
        <v>26</v>
      </c>
      <c r="K420" s="23" t="str">
        <f t="shared" si="47"/>
        <v>20</v>
      </c>
      <c r="L420" s="28">
        <v>41999</v>
      </c>
      <c r="M420" s="28">
        <v>41999</v>
      </c>
      <c r="N420" s="1">
        <f t="shared" si="48"/>
        <v>5</v>
      </c>
      <c r="O420" s="12" t="s">
        <v>3132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7">
        <v>366</v>
      </c>
      <c r="B421" s="8" t="s">
        <v>1102</v>
      </c>
      <c r="C421" s="13" t="s">
        <v>11</v>
      </c>
      <c r="D421" s="13" t="s">
        <v>1103</v>
      </c>
      <c r="E421" s="13" t="s">
        <v>1104</v>
      </c>
      <c r="F421" s="15" t="str">
        <f t="shared" si="42"/>
        <v>2014</v>
      </c>
      <c r="G421" s="1" t="str">
        <f t="shared" si="43"/>
        <v>2014-7</v>
      </c>
      <c r="H421" t="str">
        <f t="shared" si="44"/>
        <v>7</v>
      </c>
      <c r="I421" s="26" t="str">
        <f t="shared" si="45"/>
        <v>2014-7-10</v>
      </c>
      <c r="J421" s="1" t="str">
        <f t="shared" si="46"/>
        <v>10</v>
      </c>
      <c r="K421" s="23" t="str">
        <f t="shared" si="47"/>
        <v>20</v>
      </c>
      <c r="L421" s="28">
        <v>41830</v>
      </c>
      <c r="M421" s="28">
        <v>41830</v>
      </c>
      <c r="N421" s="1">
        <f t="shared" si="48"/>
        <v>4</v>
      </c>
      <c r="O421" s="12" t="s">
        <v>3128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7">
        <v>433</v>
      </c>
      <c r="B422" s="8" t="s">
        <v>1302</v>
      </c>
      <c r="C422" s="13" t="s">
        <v>11</v>
      </c>
      <c r="D422" s="13" t="s">
        <v>1303</v>
      </c>
      <c r="E422" s="13" t="s">
        <v>1304</v>
      </c>
      <c r="F422" s="15" t="str">
        <f t="shared" si="42"/>
        <v>2014</v>
      </c>
      <c r="G422" s="1" t="str">
        <f t="shared" si="43"/>
        <v>2014-12</v>
      </c>
      <c r="H422" t="str">
        <f t="shared" si="44"/>
        <v>12</v>
      </c>
      <c r="I422" s="26" t="str">
        <f t="shared" si="45"/>
        <v>2014-12-2</v>
      </c>
      <c r="J422" s="1" t="str">
        <f t="shared" si="46"/>
        <v>2</v>
      </c>
      <c r="K422" s="23" t="str">
        <f t="shared" si="47"/>
        <v>20</v>
      </c>
      <c r="L422" s="28">
        <v>41975</v>
      </c>
      <c r="M422" s="28">
        <v>41975</v>
      </c>
      <c r="N422" s="1">
        <f t="shared" si="48"/>
        <v>2</v>
      </c>
      <c r="O422" s="12" t="s">
        <v>3129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7">
        <v>464</v>
      </c>
      <c r="B423" s="8" t="s">
        <v>1394</v>
      </c>
      <c r="C423" s="13" t="s">
        <v>11</v>
      </c>
      <c r="D423" s="13" t="s">
        <v>1395</v>
      </c>
      <c r="E423" s="13" t="s">
        <v>1396</v>
      </c>
      <c r="F423" s="15" t="str">
        <f t="shared" si="42"/>
        <v>2014</v>
      </c>
      <c r="G423" s="1" t="str">
        <f t="shared" si="43"/>
        <v>2014-10</v>
      </c>
      <c r="H423" t="str">
        <f t="shared" si="44"/>
        <v>10</v>
      </c>
      <c r="I423" s="26" t="str">
        <f t="shared" si="45"/>
        <v>2014-10-2</v>
      </c>
      <c r="J423" s="1" t="str">
        <f t="shared" si="46"/>
        <v>2</v>
      </c>
      <c r="K423" s="23" t="str">
        <f t="shared" si="47"/>
        <v>20</v>
      </c>
      <c r="L423" s="28">
        <v>41914</v>
      </c>
      <c r="M423" s="28">
        <v>41914</v>
      </c>
      <c r="N423" s="1">
        <f t="shared" si="48"/>
        <v>4</v>
      </c>
      <c r="O423" s="12" t="s">
        <v>3128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7">
        <v>473</v>
      </c>
      <c r="B424" s="8" t="s">
        <v>1421</v>
      </c>
      <c r="C424" s="13" t="s">
        <v>11</v>
      </c>
      <c r="D424" s="13" t="s">
        <v>1422</v>
      </c>
      <c r="E424" s="13" t="s">
        <v>1423</v>
      </c>
      <c r="F424" s="15" t="str">
        <f t="shared" si="42"/>
        <v>2014</v>
      </c>
      <c r="G424" s="1" t="str">
        <f t="shared" si="43"/>
        <v>2014-11</v>
      </c>
      <c r="H424" t="str">
        <f t="shared" si="44"/>
        <v>11</v>
      </c>
      <c r="I424" s="26" t="str">
        <f t="shared" si="45"/>
        <v>2014-11-1</v>
      </c>
      <c r="J424" s="1" t="str">
        <f t="shared" si="46"/>
        <v>1</v>
      </c>
      <c r="K424" s="23" t="str">
        <f t="shared" si="47"/>
        <v>20</v>
      </c>
      <c r="L424" s="28">
        <v>41944</v>
      </c>
      <c r="M424" s="28">
        <v>41944</v>
      </c>
      <c r="N424" s="1">
        <f t="shared" si="48"/>
        <v>6</v>
      </c>
      <c r="O424" s="12" t="s">
        <v>3126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7">
        <v>523</v>
      </c>
      <c r="B425" s="8" t="s">
        <v>1571</v>
      </c>
      <c r="C425" s="13" t="s">
        <v>11</v>
      </c>
      <c r="D425" s="13" t="s">
        <v>1572</v>
      </c>
      <c r="E425" s="13" t="s">
        <v>1573</v>
      </c>
      <c r="F425" s="15" t="str">
        <f t="shared" si="42"/>
        <v>2014</v>
      </c>
      <c r="G425" s="1" t="str">
        <f t="shared" si="43"/>
        <v>2014-10</v>
      </c>
      <c r="H425" t="str">
        <f t="shared" si="44"/>
        <v>10</v>
      </c>
      <c r="I425" s="26" t="str">
        <f t="shared" si="45"/>
        <v>2014-10-24</v>
      </c>
      <c r="J425" s="1" t="str">
        <f t="shared" si="46"/>
        <v>24</v>
      </c>
      <c r="K425" s="23" t="str">
        <f t="shared" si="47"/>
        <v>20</v>
      </c>
      <c r="L425" s="28">
        <v>41936</v>
      </c>
      <c r="M425" s="28">
        <v>41936</v>
      </c>
      <c r="N425" s="1">
        <f t="shared" si="48"/>
        <v>5</v>
      </c>
      <c r="O425" s="12" t="s">
        <v>3132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7">
        <v>529</v>
      </c>
      <c r="B426" s="8" t="s">
        <v>1589</v>
      </c>
      <c r="C426" s="13" t="s">
        <v>11</v>
      </c>
      <c r="D426" s="13" t="s">
        <v>1590</v>
      </c>
      <c r="E426" s="13" t="s">
        <v>1591</v>
      </c>
      <c r="F426" s="15" t="str">
        <f t="shared" si="42"/>
        <v>2014</v>
      </c>
      <c r="G426" s="1" t="str">
        <f t="shared" si="43"/>
        <v>2014-10</v>
      </c>
      <c r="H426" t="str">
        <f t="shared" si="44"/>
        <v>10</v>
      </c>
      <c r="I426" s="26" t="str">
        <f t="shared" si="45"/>
        <v>2014-10-24</v>
      </c>
      <c r="J426" s="1" t="str">
        <f t="shared" si="46"/>
        <v>24</v>
      </c>
      <c r="K426" s="23" t="str">
        <f t="shared" si="47"/>
        <v>20</v>
      </c>
      <c r="L426" s="28">
        <v>41936</v>
      </c>
      <c r="M426" s="28">
        <v>41936</v>
      </c>
      <c r="N426" s="1">
        <f t="shared" si="48"/>
        <v>5</v>
      </c>
      <c r="O426" s="12" t="s">
        <v>3132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7">
        <v>545</v>
      </c>
      <c r="B427" s="8" t="s">
        <v>1637</v>
      </c>
      <c r="C427" s="13" t="s">
        <v>11</v>
      </c>
      <c r="D427" s="13" t="s">
        <v>1638</v>
      </c>
      <c r="E427" s="13" t="s">
        <v>1639</v>
      </c>
      <c r="F427" s="15" t="str">
        <f t="shared" si="42"/>
        <v>2014</v>
      </c>
      <c r="G427" s="1" t="str">
        <f t="shared" si="43"/>
        <v>2014-11</v>
      </c>
      <c r="H427" t="str">
        <f t="shared" si="44"/>
        <v>11</v>
      </c>
      <c r="I427" s="26" t="str">
        <f t="shared" si="45"/>
        <v>2014-11-17</v>
      </c>
      <c r="J427" s="1" t="str">
        <f t="shared" si="46"/>
        <v>17</v>
      </c>
      <c r="K427" s="23" t="str">
        <f t="shared" si="47"/>
        <v>20</v>
      </c>
      <c r="L427" s="28">
        <v>41960</v>
      </c>
      <c r="M427" s="28">
        <v>41960</v>
      </c>
      <c r="N427" s="1">
        <f t="shared" si="48"/>
        <v>1</v>
      </c>
      <c r="O427" s="12" t="s">
        <v>3130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7">
        <v>549</v>
      </c>
      <c r="B428" s="8" t="s">
        <v>1649</v>
      </c>
      <c r="C428" s="13" t="s">
        <v>11</v>
      </c>
      <c r="D428" s="13" t="s">
        <v>1650</v>
      </c>
      <c r="E428" s="13" t="s">
        <v>1651</v>
      </c>
      <c r="F428" s="15" t="str">
        <f t="shared" si="42"/>
        <v>2014</v>
      </c>
      <c r="G428" s="1" t="str">
        <f t="shared" si="43"/>
        <v>2014-12</v>
      </c>
      <c r="H428" t="str">
        <f t="shared" si="44"/>
        <v>12</v>
      </c>
      <c r="I428" s="26" t="str">
        <f t="shared" si="45"/>
        <v>2014-12-26</v>
      </c>
      <c r="J428" s="1" t="str">
        <f t="shared" si="46"/>
        <v>26</v>
      </c>
      <c r="K428" s="23" t="str">
        <f t="shared" si="47"/>
        <v>20</v>
      </c>
      <c r="L428" s="28">
        <v>41999</v>
      </c>
      <c r="M428" s="28">
        <v>41999</v>
      </c>
      <c r="N428" s="1">
        <f t="shared" si="48"/>
        <v>5</v>
      </c>
      <c r="O428" s="12" t="s">
        <v>3132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7">
        <v>599</v>
      </c>
      <c r="B429" s="8" t="s">
        <v>1799</v>
      </c>
      <c r="C429" s="13" t="s">
        <v>11</v>
      </c>
      <c r="D429" s="13" t="s">
        <v>1800</v>
      </c>
      <c r="E429" s="13" t="s">
        <v>1801</v>
      </c>
      <c r="F429" s="15" t="str">
        <f t="shared" si="42"/>
        <v>2014</v>
      </c>
      <c r="G429" s="1" t="str">
        <f t="shared" si="43"/>
        <v>2014-12</v>
      </c>
      <c r="H429" t="str">
        <f t="shared" si="44"/>
        <v>12</v>
      </c>
      <c r="I429" s="26" t="str">
        <f t="shared" si="45"/>
        <v>2014-12-27</v>
      </c>
      <c r="J429" s="1" t="str">
        <f t="shared" si="46"/>
        <v>27</v>
      </c>
      <c r="K429" s="23" t="str">
        <f t="shared" si="47"/>
        <v>20</v>
      </c>
      <c r="L429" s="28">
        <v>42000</v>
      </c>
      <c r="M429" s="28">
        <v>42000</v>
      </c>
      <c r="N429" s="1">
        <f t="shared" si="48"/>
        <v>6</v>
      </c>
      <c r="O429" s="12" t="s">
        <v>3126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7">
        <v>600</v>
      </c>
      <c r="B430" s="8" t="s">
        <v>1802</v>
      </c>
      <c r="C430" s="13" t="s">
        <v>11</v>
      </c>
      <c r="D430" s="13" t="s">
        <v>1803</v>
      </c>
      <c r="E430" s="13" t="s">
        <v>1804</v>
      </c>
      <c r="F430" s="15" t="str">
        <f t="shared" si="42"/>
        <v>2014</v>
      </c>
      <c r="G430" s="1" t="str">
        <f t="shared" si="43"/>
        <v>2014-10</v>
      </c>
      <c r="H430" t="str">
        <f t="shared" si="44"/>
        <v>10</v>
      </c>
      <c r="I430" s="26" t="str">
        <f t="shared" si="45"/>
        <v>2014-10-30</v>
      </c>
      <c r="J430" s="1" t="str">
        <f t="shared" si="46"/>
        <v>30</v>
      </c>
      <c r="K430" s="23" t="str">
        <f t="shared" si="47"/>
        <v>20</v>
      </c>
      <c r="L430" s="28">
        <v>41942</v>
      </c>
      <c r="M430" s="28">
        <v>41942</v>
      </c>
      <c r="N430" s="1">
        <f t="shared" si="48"/>
        <v>4</v>
      </c>
      <c r="O430" s="12" t="s">
        <v>3128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7">
        <v>606</v>
      </c>
      <c r="B431" s="8" t="s">
        <v>1820</v>
      </c>
      <c r="C431" s="13" t="s">
        <v>11</v>
      </c>
      <c r="D431" s="13" t="s">
        <v>1821</v>
      </c>
      <c r="E431" s="13" t="s">
        <v>1822</v>
      </c>
      <c r="F431" s="15" t="str">
        <f t="shared" si="42"/>
        <v>2014</v>
      </c>
      <c r="G431" s="1" t="str">
        <f t="shared" si="43"/>
        <v>2014-11</v>
      </c>
      <c r="H431" t="str">
        <f t="shared" si="44"/>
        <v>11</v>
      </c>
      <c r="I431" s="26" t="str">
        <f t="shared" si="45"/>
        <v>2014-11-21</v>
      </c>
      <c r="J431" s="1" t="str">
        <f t="shared" si="46"/>
        <v>21</v>
      </c>
      <c r="K431" s="23" t="str">
        <f t="shared" si="47"/>
        <v>20</v>
      </c>
      <c r="L431" s="28">
        <v>41964</v>
      </c>
      <c r="M431" s="28">
        <v>41964</v>
      </c>
      <c r="N431" s="1">
        <f t="shared" si="48"/>
        <v>5</v>
      </c>
      <c r="O431" s="12" t="s">
        <v>3132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7">
        <v>612</v>
      </c>
      <c r="B432" s="8" t="s">
        <v>1838</v>
      </c>
      <c r="C432" s="13" t="s">
        <v>11</v>
      </c>
      <c r="D432" s="13" t="s">
        <v>1839</v>
      </c>
      <c r="E432" s="13" t="s">
        <v>1840</v>
      </c>
      <c r="F432" s="15" t="str">
        <f t="shared" si="42"/>
        <v>2014</v>
      </c>
      <c r="G432" s="1" t="str">
        <f t="shared" si="43"/>
        <v>2014-12</v>
      </c>
      <c r="H432" t="str">
        <f t="shared" si="44"/>
        <v>12</v>
      </c>
      <c r="I432" s="26" t="str">
        <f t="shared" si="45"/>
        <v>2014-12-24</v>
      </c>
      <c r="J432" s="1" t="str">
        <f t="shared" si="46"/>
        <v>24</v>
      </c>
      <c r="K432" s="23" t="str">
        <f t="shared" si="47"/>
        <v>20</v>
      </c>
      <c r="L432" s="28">
        <v>41997</v>
      </c>
      <c r="M432" s="28">
        <v>41997</v>
      </c>
      <c r="N432" s="1">
        <f t="shared" si="48"/>
        <v>3</v>
      </c>
      <c r="O432" s="12" t="s">
        <v>3131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7">
        <v>638</v>
      </c>
      <c r="B433" s="8" t="s">
        <v>1916</v>
      </c>
      <c r="C433" s="13" t="s">
        <v>11</v>
      </c>
      <c r="D433" s="13" t="s">
        <v>1917</v>
      </c>
      <c r="E433" s="13" t="s">
        <v>1918</v>
      </c>
      <c r="F433" s="15" t="str">
        <f t="shared" si="42"/>
        <v>2014</v>
      </c>
      <c r="G433" s="1" t="str">
        <f t="shared" si="43"/>
        <v>2014-11</v>
      </c>
      <c r="H433" t="str">
        <f t="shared" si="44"/>
        <v>11</v>
      </c>
      <c r="I433" s="26" t="str">
        <f t="shared" si="45"/>
        <v>2014-11-30</v>
      </c>
      <c r="J433" s="1" t="str">
        <f t="shared" si="46"/>
        <v>30</v>
      </c>
      <c r="K433" s="23" t="str">
        <f t="shared" si="47"/>
        <v>20</v>
      </c>
      <c r="L433" s="28">
        <v>41973</v>
      </c>
      <c r="M433" s="28">
        <v>41973</v>
      </c>
      <c r="N433" s="1">
        <f t="shared" si="48"/>
        <v>7</v>
      </c>
      <c r="O433" s="12" t="s">
        <v>3127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7">
        <v>647</v>
      </c>
      <c r="B434" s="8" t="s">
        <v>1943</v>
      </c>
      <c r="C434" s="13" t="s">
        <v>11</v>
      </c>
      <c r="D434" s="13" t="s">
        <v>1944</v>
      </c>
      <c r="E434" s="13" t="s">
        <v>1945</v>
      </c>
      <c r="F434" s="15" t="str">
        <f t="shared" si="42"/>
        <v>2014</v>
      </c>
      <c r="G434" s="1" t="str">
        <f t="shared" si="43"/>
        <v>2014-10</v>
      </c>
      <c r="H434" t="str">
        <f t="shared" si="44"/>
        <v>10</v>
      </c>
      <c r="I434" s="26" t="str">
        <f t="shared" si="45"/>
        <v>2014-10-9</v>
      </c>
      <c r="J434" s="1" t="str">
        <f t="shared" si="46"/>
        <v>9</v>
      </c>
      <c r="K434" s="23" t="str">
        <f t="shared" si="47"/>
        <v>20</v>
      </c>
      <c r="L434" s="28">
        <v>41921</v>
      </c>
      <c r="M434" s="28">
        <v>41921</v>
      </c>
      <c r="N434" s="1">
        <f t="shared" si="48"/>
        <v>4</v>
      </c>
      <c r="O434" s="12" t="s">
        <v>3128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7">
        <v>656</v>
      </c>
      <c r="B435" s="8" t="s">
        <v>1970</v>
      </c>
      <c r="C435" s="13" t="s">
        <v>11</v>
      </c>
      <c r="D435" s="13" t="s">
        <v>1971</v>
      </c>
      <c r="E435" s="13" t="s">
        <v>1972</v>
      </c>
      <c r="F435" s="15" t="str">
        <f t="shared" si="42"/>
        <v>2015</v>
      </c>
      <c r="G435" s="1" t="str">
        <f t="shared" si="43"/>
        <v>2015-1</v>
      </c>
      <c r="H435" t="str">
        <f t="shared" si="44"/>
        <v>1</v>
      </c>
      <c r="I435" s="26" t="str">
        <f t="shared" si="45"/>
        <v>2015-1-8</v>
      </c>
      <c r="J435" s="1" t="str">
        <f t="shared" si="46"/>
        <v>8</v>
      </c>
      <c r="K435" s="23" t="str">
        <f t="shared" si="47"/>
        <v>20</v>
      </c>
      <c r="L435" s="28">
        <v>42012</v>
      </c>
      <c r="M435" s="28">
        <v>42012</v>
      </c>
      <c r="N435" s="1">
        <f t="shared" si="48"/>
        <v>4</v>
      </c>
      <c r="O435" s="12" t="s">
        <v>3128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7">
        <v>706</v>
      </c>
      <c r="B436" s="8" t="s">
        <v>2120</v>
      </c>
      <c r="C436" s="13" t="s">
        <v>11</v>
      </c>
      <c r="D436" s="13" t="s">
        <v>2121</v>
      </c>
      <c r="E436" s="13" t="s">
        <v>2122</v>
      </c>
      <c r="F436" s="15" t="str">
        <f t="shared" si="42"/>
        <v>2015</v>
      </c>
      <c r="G436" s="1" t="str">
        <f t="shared" si="43"/>
        <v>2015-1</v>
      </c>
      <c r="H436" t="str">
        <f t="shared" si="44"/>
        <v>1</v>
      </c>
      <c r="I436" s="26" t="str">
        <f t="shared" si="45"/>
        <v>2015-1-16</v>
      </c>
      <c r="J436" s="1" t="str">
        <f t="shared" si="46"/>
        <v>16</v>
      </c>
      <c r="K436" s="23" t="str">
        <f t="shared" si="47"/>
        <v>20</v>
      </c>
      <c r="L436" s="28">
        <v>42020</v>
      </c>
      <c r="M436" s="28">
        <v>42020</v>
      </c>
      <c r="N436" s="1">
        <f t="shared" si="48"/>
        <v>5</v>
      </c>
      <c r="O436" s="12" t="s">
        <v>3132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7">
        <v>715</v>
      </c>
      <c r="B437" s="8" t="s">
        <v>2147</v>
      </c>
      <c r="C437" s="13" t="s">
        <v>11</v>
      </c>
      <c r="D437" s="13" t="s">
        <v>2148</v>
      </c>
      <c r="E437" s="13" t="s">
        <v>2149</v>
      </c>
      <c r="F437" s="15" t="str">
        <f t="shared" si="42"/>
        <v>2015</v>
      </c>
      <c r="G437" s="1" t="str">
        <f t="shared" si="43"/>
        <v>2015-4</v>
      </c>
      <c r="H437" t="str">
        <f t="shared" si="44"/>
        <v>4</v>
      </c>
      <c r="I437" s="26" t="str">
        <f t="shared" si="45"/>
        <v>2015-4-1</v>
      </c>
      <c r="J437" s="1" t="str">
        <f t="shared" si="46"/>
        <v>1</v>
      </c>
      <c r="K437" s="23" t="str">
        <f t="shared" si="47"/>
        <v>20</v>
      </c>
      <c r="L437" s="28">
        <v>42095</v>
      </c>
      <c r="M437" s="28">
        <v>42095</v>
      </c>
      <c r="N437" s="1">
        <f t="shared" si="48"/>
        <v>3</v>
      </c>
      <c r="O437" s="12" t="s">
        <v>3131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7">
        <v>721</v>
      </c>
      <c r="B438" s="8" t="s">
        <v>2165</v>
      </c>
      <c r="C438" s="13" t="s">
        <v>11</v>
      </c>
      <c r="D438" s="13" t="s">
        <v>2166</v>
      </c>
      <c r="E438" s="13" t="s">
        <v>2167</v>
      </c>
      <c r="F438" s="15" t="str">
        <f t="shared" si="42"/>
        <v>2015</v>
      </c>
      <c r="G438" s="1" t="str">
        <f t="shared" si="43"/>
        <v>2015-3</v>
      </c>
      <c r="H438" t="str">
        <f t="shared" si="44"/>
        <v>3</v>
      </c>
      <c r="I438" s="26" t="str">
        <f t="shared" si="45"/>
        <v>2015-3-1</v>
      </c>
      <c r="J438" s="1" t="str">
        <f t="shared" si="46"/>
        <v>1</v>
      </c>
      <c r="K438" s="23" t="str">
        <f t="shared" si="47"/>
        <v>20</v>
      </c>
      <c r="L438" s="28">
        <v>42064</v>
      </c>
      <c r="M438" s="28">
        <v>42064</v>
      </c>
      <c r="N438" s="1">
        <f t="shared" si="48"/>
        <v>7</v>
      </c>
      <c r="O438" s="12" t="s">
        <v>3127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7">
        <v>722</v>
      </c>
      <c r="B439" s="8" t="s">
        <v>2168</v>
      </c>
      <c r="C439" s="13" t="s">
        <v>11</v>
      </c>
      <c r="D439" s="13" t="s">
        <v>2169</v>
      </c>
      <c r="E439" s="13" t="s">
        <v>2170</v>
      </c>
      <c r="F439" s="15" t="str">
        <f t="shared" si="42"/>
        <v>2015</v>
      </c>
      <c r="G439" s="1" t="str">
        <f t="shared" si="43"/>
        <v>2015-3</v>
      </c>
      <c r="H439" t="str">
        <f t="shared" si="44"/>
        <v>3</v>
      </c>
      <c r="I439" s="26" t="str">
        <f t="shared" si="45"/>
        <v>2015-3-12</v>
      </c>
      <c r="J439" s="1" t="str">
        <f t="shared" si="46"/>
        <v>12</v>
      </c>
      <c r="K439" s="23" t="str">
        <f t="shared" si="47"/>
        <v>20</v>
      </c>
      <c r="L439" s="28">
        <v>42075</v>
      </c>
      <c r="M439" s="28">
        <v>42075</v>
      </c>
      <c r="N439" s="1">
        <f t="shared" si="48"/>
        <v>4</v>
      </c>
      <c r="O439" s="12" t="s">
        <v>3128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7">
        <v>806</v>
      </c>
      <c r="B440" s="8" t="s">
        <v>2420</v>
      </c>
      <c r="C440" s="13" t="s">
        <v>11</v>
      </c>
      <c r="D440" s="13" t="s">
        <v>2421</v>
      </c>
      <c r="E440" s="13" t="s">
        <v>2422</v>
      </c>
      <c r="F440" s="15" t="str">
        <f t="shared" si="42"/>
        <v>2015</v>
      </c>
      <c r="G440" s="1" t="str">
        <f t="shared" si="43"/>
        <v>2015-1</v>
      </c>
      <c r="H440" t="str">
        <f t="shared" si="44"/>
        <v>1</v>
      </c>
      <c r="I440" s="26" t="str">
        <f t="shared" si="45"/>
        <v>2015-1-22</v>
      </c>
      <c r="J440" s="1" t="str">
        <f t="shared" si="46"/>
        <v>22</v>
      </c>
      <c r="K440" s="23" t="str">
        <f t="shared" si="47"/>
        <v>20</v>
      </c>
      <c r="L440" s="28">
        <v>42026</v>
      </c>
      <c r="M440" s="28">
        <v>42026</v>
      </c>
      <c r="N440" s="1">
        <f t="shared" si="48"/>
        <v>4</v>
      </c>
      <c r="O440" s="12" t="s">
        <v>3128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7">
        <v>816</v>
      </c>
      <c r="B441" s="8" t="s">
        <v>2450</v>
      </c>
      <c r="C441" s="13" t="s">
        <v>11</v>
      </c>
      <c r="D441" s="13" t="s">
        <v>2451</v>
      </c>
      <c r="E441" s="13" t="s">
        <v>2452</v>
      </c>
      <c r="F441" s="15" t="str">
        <f t="shared" si="42"/>
        <v>2015</v>
      </c>
      <c r="G441" s="1" t="str">
        <f t="shared" si="43"/>
        <v>2015-4</v>
      </c>
      <c r="H441" t="str">
        <f t="shared" si="44"/>
        <v>4</v>
      </c>
      <c r="I441" s="26" t="str">
        <f t="shared" si="45"/>
        <v>2015-4-7</v>
      </c>
      <c r="J441" s="1" t="str">
        <f t="shared" si="46"/>
        <v>7</v>
      </c>
      <c r="K441" s="23" t="str">
        <f t="shared" si="47"/>
        <v>20</v>
      </c>
      <c r="L441" s="28">
        <v>42101</v>
      </c>
      <c r="M441" s="28">
        <v>42101</v>
      </c>
      <c r="N441" s="1">
        <f t="shared" si="48"/>
        <v>2</v>
      </c>
      <c r="O441" s="12" t="s">
        <v>3129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7">
        <v>825</v>
      </c>
      <c r="B442" s="8" t="s">
        <v>2477</v>
      </c>
      <c r="C442" s="13" t="s">
        <v>11</v>
      </c>
      <c r="D442" s="13" t="s">
        <v>2478</v>
      </c>
      <c r="E442" s="13" t="s">
        <v>2479</v>
      </c>
      <c r="F442" s="15" t="str">
        <f t="shared" si="42"/>
        <v>2015</v>
      </c>
      <c r="G442" s="1" t="str">
        <f t="shared" si="43"/>
        <v>2015-2</v>
      </c>
      <c r="H442" t="str">
        <f t="shared" si="44"/>
        <v>2</v>
      </c>
      <c r="I442" s="26" t="str">
        <f t="shared" si="45"/>
        <v>2015-2-16</v>
      </c>
      <c r="J442" s="1" t="str">
        <f t="shared" si="46"/>
        <v>16</v>
      </c>
      <c r="K442" s="23" t="str">
        <f t="shared" si="47"/>
        <v>20</v>
      </c>
      <c r="L442" s="28">
        <v>42051</v>
      </c>
      <c r="M442" s="28">
        <v>42051</v>
      </c>
      <c r="N442" s="1">
        <f t="shared" si="48"/>
        <v>1</v>
      </c>
      <c r="O442" s="12" t="s">
        <v>3130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7">
        <v>863</v>
      </c>
      <c r="B443" s="8" t="s">
        <v>2590</v>
      </c>
      <c r="C443" s="13" t="s">
        <v>11</v>
      </c>
      <c r="D443" s="13" t="s">
        <v>2591</v>
      </c>
      <c r="E443" s="13" t="s">
        <v>2592</v>
      </c>
      <c r="F443" s="15" t="str">
        <f t="shared" si="42"/>
        <v>2015</v>
      </c>
      <c r="G443" s="1" t="str">
        <f t="shared" si="43"/>
        <v>2015-3</v>
      </c>
      <c r="H443" t="str">
        <f t="shared" si="44"/>
        <v>3</v>
      </c>
      <c r="I443" s="26" t="str">
        <f t="shared" si="45"/>
        <v>2015-3-13</v>
      </c>
      <c r="J443" s="1" t="str">
        <f t="shared" si="46"/>
        <v>13</v>
      </c>
      <c r="K443" s="23" t="str">
        <f t="shared" si="47"/>
        <v>20</v>
      </c>
      <c r="L443" s="28">
        <v>42076</v>
      </c>
      <c r="M443" s="28">
        <v>42076</v>
      </c>
      <c r="N443" s="1">
        <f t="shared" si="48"/>
        <v>5</v>
      </c>
      <c r="O443" s="12" t="s">
        <v>3132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7">
        <v>895</v>
      </c>
      <c r="B444" s="8" t="s">
        <v>2686</v>
      </c>
      <c r="C444" s="13" t="s">
        <v>11</v>
      </c>
      <c r="D444" s="13" t="s">
        <v>2687</v>
      </c>
      <c r="E444" s="13" t="s">
        <v>2688</v>
      </c>
      <c r="F444" s="15" t="str">
        <f t="shared" si="42"/>
        <v>2015</v>
      </c>
      <c r="G444" s="1" t="str">
        <f t="shared" si="43"/>
        <v>2015-1</v>
      </c>
      <c r="H444" t="str">
        <f t="shared" si="44"/>
        <v>1</v>
      </c>
      <c r="I444" s="26" t="str">
        <f t="shared" si="45"/>
        <v>2015-1-9</v>
      </c>
      <c r="J444" s="1" t="str">
        <f t="shared" si="46"/>
        <v>9</v>
      </c>
      <c r="K444" s="23" t="str">
        <f t="shared" si="47"/>
        <v>20</v>
      </c>
      <c r="L444" s="28">
        <v>42013</v>
      </c>
      <c r="M444" s="28">
        <v>42013</v>
      </c>
      <c r="N444" s="1">
        <f t="shared" si="48"/>
        <v>5</v>
      </c>
      <c r="O444" s="12" t="s">
        <v>3132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7">
        <v>899</v>
      </c>
      <c r="B445" s="8" t="s">
        <v>2698</v>
      </c>
      <c r="C445" s="13" t="s">
        <v>11</v>
      </c>
      <c r="D445" s="13" t="s">
        <v>2699</v>
      </c>
      <c r="E445" s="13" t="s">
        <v>2700</v>
      </c>
      <c r="F445" s="15" t="str">
        <f t="shared" si="42"/>
        <v>2014</v>
      </c>
      <c r="G445" s="1" t="str">
        <f t="shared" si="43"/>
        <v>2014-12</v>
      </c>
      <c r="H445" t="str">
        <f t="shared" si="44"/>
        <v>12</v>
      </c>
      <c r="I445" s="26" t="str">
        <f t="shared" si="45"/>
        <v>2014-12-14</v>
      </c>
      <c r="J445" s="1" t="str">
        <f t="shared" si="46"/>
        <v>14</v>
      </c>
      <c r="K445" s="23" t="str">
        <f t="shared" si="47"/>
        <v>20</v>
      </c>
      <c r="L445" s="28">
        <v>41987</v>
      </c>
      <c r="M445" s="28">
        <v>41987</v>
      </c>
      <c r="N445" s="1">
        <f t="shared" si="48"/>
        <v>7</v>
      </c>
      <c r="O445" s="12" t="s">
        <v>3127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7">
        <v>903</v>
      </c>
      <c r="B446" s="8" t="s">
        <v>2710</v>
      </c>
      <c r="C446" s="13" t="s">
        <v>11</v>
      </c>
      <c r="D446" s="13" t="s">
        <v>2711</v>
      </c>
      <c r="E446" s="13" t="s">
        <v>2712</v>
      </c>
      <c r="F446" s="15" t="str">
        <f t="shared" si="42"/>
        <v>2015</v>
      </c>
      <c r="G446" s="1" t="str">
        <f t="shared" si="43"/>
        <v>2015-3</v>
      </c>
      <c r="H446" t="str">
        <f t="shared" si="44"/>
        <v>3</v>
      </c>
      <c r="I446" s="26" t="str">
        <f t="shared" si="45"/>
        <v>2015-3-27</v>
      </c>
      <c r="J446" s="1" t="str">
        <f t="shared" si="46"/>
        <v>27</v>
      </c>
      <c r="K446" s="23" t="str">
        <f t="shared" si="47"/>
        <v>20</v>
      </c>
      <c r="L446" s="28">
        <v>42090</v>
      </c>
      <c r="M446" s="28">
        <v>42090</v>
      </c>
      <c r="N446" s="1">
        <f t="shared" si="48"/>
        <v>5</v>
      </c>
      <c r="O446" s="12" t="s">
        <v>3132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7">
        <v>913</v>
      </c>
      <c r="B447" s="8" t="s">
        <v>2739</v>
      </c>
      <c r="C447" s="13" t="s">
        <v>11</v>
      </c>
      <c r="D447" s="13" t="s">
        <v>2740</v>
      </c>
      <c r="E447" s="13" t="s">
        <v>2741</v>
      </c>
      <c r="F447" s="15" t="str">
        <f t="shared" si="42"/>
        <v>2014</v>
      </c>
      <c r="G447" s="1" t="str">
        <f t="shared" si="43"/>
        <v>2014-12</v>
      </c>
      <c r="H447" t="str">
        <f t="shared" si="44"/>
        <v>12</v>
      </c>
      <c r="I447" s="26" t="str">
        <f t="shared" si="45"/>
        <v>2014-12-19</v>
      </c>
      <c r="J447" s="1" t="str">
        <f t="shared" si="46"/>
        <v>19</v>
      </c>
      <c r="K447" s="23" t="str">
        <f t="shared" si="47"/>
        <v>20</v>
      </c>
      <c r="L447" s="28">
        <v>41992</v>
      </c>
      <c r="M447" s="28">
        <v>41992</v>
      </c>
      <c r="N447" s="1">
        <f t="shared" si="48"/>
        <v>5</v>
      </c>
      <c r="O447" s="12" t="s">
        <v>3132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7">
        <v>936</v>
      </c>
      <c r="B448" s="8" t="s">
        <v>2807</v>
      </c>
      <c r="C448" s="13" t="s">
        <v>11</v>
      </c>
      <c r="D448" s="13" t="s">
        <v>2808</v>
      </c>
      <c r="E448" s="13" t="s">
        <v>2809</v>
      </c>
      <c r="F448" s="15" t="str">
        <f t="shared" si="42"/>
        <v>2015</v>
      </c>
      <c r="G448" s="1" t="str">
        <f t="shared" si="43"/>
        <v>2015-3</v>
      </c>
      <c r="H448" t="str">
        <f t="shared" si="44"/>
        <v>3</v>
      </c>
      <c r="I448" s="26" t="str">
        <f t="shared" si="45"/>
        <v>2015-3-15</v>
      </c>
      <c r="J448" s="1" t="str">
        <f t="shared" si="46"/>
        <v>15</v>
      </c>
      <c r="K448" s="23" t="str">
        <f t="shared" si="47"/>
        <v>20</v>
      </c>
      <c r="L448" s="28">
        <v>42078</v>
      </c>
      <c r="M448" s="28">
        <v>42078</v>
      </c>
      <c r="N448" s="1">
        <f t="shared" si="48"/>
        <v>7</v>
      </c>
      <c r="O448" s="12" t="s">
        <v>3127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7">
        <v>36</v>
      </c>
      <c r="B449" s="8" t="s">
        <v>112</v>
      </c>
      <c r="C449" s="13" t="s">
        <v>11</v>
      </c>
      <c r="D449" s="13" t="s">
        <v>113</v>
      </c>
      <c r="E449" s="13" t="s">
        <v>114</v>
      </c>
      <c r="F449" s="15" t="str">
        <f t="shared" si="42"/>
        <v>2014</v>
      </c>
      <c r="G449" s="1" t="str">
        <f t="shared" si="43"/>
        <v>2014-7</v>
      </c>
      <c r="H449" t="str">
        <f t="shared" si="44"/>
        <v>7</v>
      </c>
      <c r="I449" s="26" t="str">
        <f t="shared" si="45"/>
        <v>2014-7-2</v>
      </c>
      <c r="J449" s="1" t="str">
        <f t="shared" si="46"/>
        <v>2</v>
      </c>
      <c r="K449" s="23" t="str">
        <f t="shared" si="47"/>
        <v>21</v>
      </c>
      <c r="L449" s="28">
        <v>41822</v>
      </c>
      <c r="M449" s="28">
        <v>41822</v>
      </c>
      <c r="N449" s="1">
        <f t="shared" si="48"/>
        <v>3</v>
      </c>
      <c r="O449" s="12" t="s">
        <v>3131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7">
        <v>39</v>
      </c>
      <c r="B450" s="8" t="s">
        <v>121</v>
      </c>
      <c r="C450" s="13" t="s">
        <v>11</v>
      </c>
      <c r="D450" s="13" t="s">
        <v>122</v>
      </c>
      <c r="E450" s="13" t="s">
        <v>123</v>
      </c>
      <c r="F450" s="15" t="str">
        <f t="shared" ref="F450:F513" si="49">LEFT(E450,FIND("-",E450,1)-1)</f>
        <v>2014</v>
      </c>
      <c r="G450" s="1" t="str">
        <f t="shared" ref="G450:G513" si="50">LEFT(E450,FIND("-",E450,6)-1)</f>
        <v>2014-8</v>
      </c>
      <c r="H450" t="str">
        <f t="shared" ref="H450:H513" si="51">MID(G450,FIND("-",G450,1)+1,2)</f>
        <v>8</v>
      </c>
      <c r="I450" s="26" t="str">
        <f t="shared" ref="I450:I513" si="52">LEFT(E450,FIND(" ",E450,6)-1)</f>
        <v>2014-8-2</v>
      </c>
      <c r="J450" s="1" t="str">
        <f t="shared" ref="J450:J513" si="53">MID(I450,FIND("-",I450,6)+1,2)</f>
        <v>2</v>
      </c>
      <c r="K450" s="23" t="str">
        <f t="shared" ref="K450:K513" si="54">MID(E450,FIND(" ",E450,1)+1,FIND(":",E450,1)-FIND(" ",E450,1)+1-2)</f>
        <v>21</v>
      </c>
      <c r="L450" s="28">
        <v>41853</v>
      </c>
      <c r="M450" s="28">
        <v>41853</v>
      </c>
      <c r="N450" s="1">
        <f t="shared" si="48"/>
        <v>6</v>
      </c>
      <c r="O450" s="12" t="s">
        <v>3126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7">
        <v>115</v>
      </c>
      <c r="B451" s="8" t="s">
        <v>349</v>
      </c>
      <c r="C451" s="13" t="s">
        <v>11</v>
      </c>
      <c r="D451" s="13" t="s">
        <v>350</v>
      </c>
      <c r="E451" s="13" t="s">
        <v>351</v>
      </c>
      <c r="F451" s="15" t="str">
        <f t="shared" si="49"/>
        <v>2014</v>
      </c>
      <c r="G451" s="1" t="str">
        <f t="shared" si="50"/>
        <v>2014-7</v>
      </c>
      <c r="H451" t="str">
        <f t="shared" si="51"/>
        <v>7</v>
      </c>
      <c r="I451" s="26" t="str">
        <f t="shared" si="52"/>
        <v>2014-7-25</v>
      </c>
      <c r="J451" s="1" t="str">
        <f t="shared" si="53"/>
        <v>25</v>
      </c>
      <c r="K451" s="23" t="str">
        <f t="shared" si="54"/>
        <v>21</v>
      </c>
      <c r="L451" s="28">
        <v>41845</v>
      </c>
      <c r="M451" s="28">
        <v>41845</v>
      </c>
      <c r="N451" s="1">
        <f t="shared" ref="N451:N514" si="55">WEEKDAY(L451,2)</f>
        <v>5</v>
      </c>
      <c r="O451" s="12" t="s">
        <v>3132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7">
        <v>139</v>
      </c>
      <c r="B452" s="8" t="s">
        <v>421</v>
      </c>
      <c r="C452" s="13" t="s">
        <v>11</v>
      </c>
      <c r="D452" s="13" t="s">
        <v>422</v>
      </c>
      <c r="E452" s="13" t="s">
        <v>423</v>
      </c>
      <c r="F452" s="15" t="str">
        <f t="shared" si="49"/>
        <v>2014</v>
      </c>
      <c r="G452" s="1" t="str">
        <f t="shared" si="50"/>
        <v>2014-10</v>
      </c>
      <c r="H452" t="str">
        <f t="shared" si="51"/>
        <v>10</v>
      </c>
      <c r="I452" s="26" t="str">
        <f t="shared" si="52"/>
        <v>2014-10-18</v>
      </c>
      <c r="J452" s="1" t="str">
        <f t="shared" si="53"/>
        <v>18</v>
      </c>
      <c r="K452" s="23" t="str">
        <f t="shared" si="54"/>
        <v>21</v>
      </c>
      <c r="L452" s="28">
        <v>41930</v>
      </c>
      <c r="M452" s="28">
        <v>41930</v>
      </c>
      <c r="N452" s="1">
        <f t="shared" si="55"/>
        <v>6</v>
      </c>
      <c r="O452" s="12" t="s">
        <v>3126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7">
        <v>200</v>
      </c>
      <c r="B453" s="8" t="s">
        <v>604</v>
      </c>
      <c r="C453" s="13" t="s">
        <v>11</v>
      </c>
      <c r="D453" s="13" t="s">
        <v>605</v>
      </c>
      <c r="E453" s="13" t="s">
        <v>606</v>
      </c>
      <c r="F453" s="15" t="str">
        <f t="shared" si="49"/>
        <v>2014</v>
      </c>
      <c r="G453" s="1" t="str">
        <f t="shared" si="50"/>
        <v>2014-10</v>
      </c>
      <c r="H453" t="str">
        <f t="shared" si="51"/>
        <v>10</v>
      </c>
      <c r="I453" s="26" t="str">
        <f t="shared" si="52"/>
        <v>2014-10-10</v>
      </c>
      <c r="J453" s="1" t="str">
        <f t="shared" si="53"/>
        <v>10</v>
      </c>
      <c r="K453" s="23" t="str">
        <f t="shared" si="54"/>
        <v>21</v>
      </c>
      <c r="L453" s="28">
        <v>41922</v>
      </c>
      <c r="M453" s="28">
        <v>41922</v>
      </c>
      <c r="N453" s="1">
        <f t="shared" si="55"/>
        <v>5</v>
      </c>
      <c r="O453" s="12" t="s">
        <v>3132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7">
        <v>221</v>
      </c>
      <c r="B454" s="8" t="s">
        <v>667</v>
      </c>
      <c r="C454" s="13" t="s">
        <v>11</v>
      </c>
      <c r="D454" s="13" t="s">
        <v>668</v>
      </c>
      <c r="E454" s="13" t="s">
        <v>669</v>
      </c>
      <c r="F454" s="15" t="str">
        <f t="shared" si="49"/>
        <v>2014</v>
      </c>
      <c r="G454" s="1" t="str">
        <f t="shared" si="50"/>
        <v>2014-7</v>
      </c>
      <c r="H454" t="str">
        <f t="shared" si="51"/>
        <v>7</v>
      </c>
      <c r="I454" s="26" t="str">
        <f t="shared" si="52"/>
        <v>2014-7-29</v>
      </c>
      <c r="J454" s="1" t="str">
        <f t="shared" si="53"/>
        <v>29</v>
      </c>
      <c r="K454" s="23" t="str">
        <f t="shared" si="54"/>
        <v>21</v>
      </c>
      <c r="L454" s="28">
        <v>41849</v>
      </c>
      <c r="M454" s="28">
        <v>41849</v>
      </c>
      <c r="N454" s="1">
        <f t="shared" si="55"/>
        <v>2</v>
      </c>
      <c r="O454" s="12" t="s">
        <v>3129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7">
        <v>260</v>
      </c>
      <c r="B455" s="8" t="s">
        <v>784</v>
      </c>
      <c r="C455" s="13" t="s">
        <v>11</v>
      </c>
      <c r="D455" s="13" t="s">
        <v>785</v>
      </c>
      <c r="E455" s="13" t="s">
        <v>786</v>
      </c>
      <c r="F455" s="15" t="str">
        <f t="shared" si="49"/>
        <v>2014</v>
      </c>
      <c r="G455" s="1" t="str">
        <f t="shared" si="50"/>
        <v>2014-9</v>
      </c>
      <c r="H455" t="str">
        <f t="shared" si="51"/>
        <v>9</v>
      </c>
      <c r="I455" s="26" t="str">
        <f t="shared" si="52"/>
        <v>2014-9-23</v>
      </c>
      <c r="J455" s="1" t="str">
        <f t="shared" si="53"/>
        <v>23</v>
      </c>
      <c r="K455" s="23" t="str">
        <f t="shared" si="54"/>
        <v>21</v>
      </c>
      <c r="L455" s="28">
        <v>41905</v>
      </c>
      <c r="M455" s="28">
        <v>41905</v>
      </c>
      <c r="N455" s="1">
        <f t="shared" si="55"/>
        <v>2</v>
      </c>
      <c r="O455" s="12" t="s">
        <v>3129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7">
        <v>294</v>
      </c>
      <c r="B456" s="8" t="s">
        <v>886</v>
      </c>
      <c r="C456" s="13" t="s">
        <v>11</v>
      </c>
      <c r="D456" s="13" t="s">
        <v>887</v>
      </c>
      <c r="E456" s="13" t="s">
        <v>888</v>
      </c>
      <c r="F456" s="15" t="str">
        <f t="shared" si="49"/>
        <v>2014</v>
      </c>
      <c r="G456" s="1" t="str">
        <f t="shared" si="50"/>
        <v>2014-8</v>
      </c>
      <c r="H456" t="str">
        <f t="shared" si="51"/>
        <v>8</v>
      </c>
      <c r="I456" s="26" t="str">
        <f t="shared" si="52"/>
        <v>2014-8-5</v>
      </c>
      <c r="J456" s="1" t="str">
        <f t="shared" si="53"/>
        <v>5</v>
      </c>
      <c r="K456" s="23" t="str">
        <f t="shared" si="54"/>
        <v>21</v>
      </c>
      <c r="L456" s="28">
        <v>41856</v>
      </c>
      <c r="M456" s="28">
        <v>41856</v>
      </c>
      <c r="N456" s="1">
        <f t="shared" si="55"/>
        <v>2</v>
      </c>
      <c r="O456" s="12" t="s">
        <v>3129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7">
        <v>350</v>
      </c>
      <c r="B457" s="8" t="s">
        <v>1054</v>
      </c>
      <c r="C457" s="13" t="s">
        <v>11</v>
      </c>
      <c r="D457" s="13" t="s">
        <v>1055</v>
      </c>
      <c r="E457" s="13" t="s">
        <v>1056</v>
      </c>
      <c r="F457" s="15" t="str">
        <f t="shared" si="49"/>
        <v>2014</v>
      </c>
      <c r="G457" s="1" t="str">
        <f t="shared" si="50"/>
        <v>2014-10</v>
      </c>
      <c r="H457" t="str">
        <f t="shared" si="51"/>
        <v>10</v>
      </c>
      <c r="I457" s="26" t="str">
        <f t="shared" si="52"/>
        <v>2014-10-20</v>
      </c>
      <c r="J457" s="1" t="str">
        <f t="shared" si="53"/>
        <v>20</v>
      </c>
      <c r="K457" s="23" t="str">
        <f t="shared" si="54"/>
        <v>21</v>
      </c>
      <c r="L457" s="28">
        <v>41932</v>
      </c>
      <c r="M457" s="28">
        <v>41932</v>
      </c>
      <c r="N457" s="1">
        <f t="shared" si="55"/>
        <v>1</v>
      </c>
      <c r="O457" s="12" t="s">
        <v>3130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7">
        <v>351</v>
      </c>
      <c r="B458" s="8" t="s">
        <v>1057</v>
      </c>
      <c r="C458" s="13" t="s">
        <v>11</v>
      </c>
      <c r="D458" s="13" t="s">
        <v>1058</v>
      </c>
      <c r="E458" s="13" t="s">
        <v>1059</v>
      </c>
      <c r="F458" s="15" t="str">
        <f t="shared" si="49"/>
        <v>2014</v>
      </c>
      <c r="G458" s="1" t="str">
        <f t="shared" si="50"/>
        <v>2014-11</v>
      </c>
      <c r="H458" t="str">
        <f t="shared" si="51"/>
        <v>11</v>
      </c>
      <c r="I458" s="26" t="str">
        <f t="shared" si="52"/>
        <v>2014-11-17</v>
      </c>
      <c r="J458" s="1" t="str">
        <f t="shared" si="53"/>
        <v>17</v>
      </c>
      <c r="K458" s="23" t="str">
        <f t="shared" si="54"/>
        <v>21</v>
      </c>
      <c r="L458" s="28">
        <v>41960</v>
      </c>
      <c r="M458" s="28">
        <v>41960</v>
      </c>
      <c r="N458" s="1">
        <f t="shared" si="55"/>
        <v>1</v>
      </c>
      <c r="O458" s="12" t="s">
        <v>3130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7">
        <v>355</v>
      </c>
      <c r="B459" s="8" t="s">
        <v>1069</v>
      </c>
      <c r="C459" s="13" t="s">
        <v>11</v>
      </c>
      <c r="D459" s="13" t="s">
        <v>1070</v>
      </c>
      <c r="E459" s="13" t="s">
        <v>1071</v>
      </c>
      <c r="F459" s="15" t="str">
        <f t="shared" si="49"/>
        <v>2014</v>
      </c>
      <c r="G459" s="1" t="str">
        <f t="shared" si="50"/>
        <v>2014-10</v>
      </c>
      <c r="H459" t="str">
        <f t="shared" si="51"/>
        <v>10</v>
      </c>
      <c r="I459" s="26" t="str">
        <f t="shared" si="52"/>
        <v>2014-10-2</v>
      </c>
      <c r="J459" s="1" t="str">
        <f t="shared" si="53"/>
        <v>2</v>
      </c>
      <c r="K459" s="23" t="str">
        <f t="shared" si="54"/>
        <v>21</v>
      </c>
      <c r="L459" s="28">
        <v>41914</v>
      </c>
      <c r="M459" s="28">
        <v>41914</v>
      </c>
      <c r="N459" s="1">
        <f t="shared" si="55"/>
        <v>4</v>
      </c>
      <c r="O459" s="12" t="s">
        <v>3128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7">
        <v>383</v>
      </c>
      <c r="B460" s="8" t="s">
        <v>1152</v>
      </c>
      <c r="C460" s="13" t="s">
        <v>11</v>
      </c>
      <c r="D460" s="13" t="s">
        <v>1153</v>
      </c>
      <c r="E460" s="13" t="s">
        <v>1154</v>
      </c>
      <c r="F460" s="15" t="str">
        <f t="shared" si="49"/>
        <v>2014</v>
      </c>
      <c r="G460" s="1" t="str">
        <f t="shared" si="50"/>
        <v>2014-11</v>
      </c>
      <c r="H460" t="str">
        <f t="shared" si="51"/>
        <v>11</v>
      </c>
      <c r="I460" s="26" t="str">
        <f t="shared" si="52"/>
        <v>2014-11-9</v>
      </c>
      <c r="J460" s="1" t="str">
        <f t="shared" si="53"/>
        <v>9</v>
      </c>
      <c r="K460" s="23" t="str">
        <f t="shared" si="54"/>
        <v>21</v>
      </c>
      <c r="L460" s="28">
        <v>41952</v>
      </c>
      <c r="M460" s="28">
        <v>41952</v>
      </c>
      <c r="N460" s="1">
        <f t="shared" si="55"/>
        <v>7</v>
      </c>
      <c r="O460" s="12" t="s">
        <v>3127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7">
        <v>515</v>
      </c>
      <c r="B461" s="8" t="s">
        <v>1547</v>
      </c>
      <c r="C461" s="13" t="s">
        <v>11</v>
      </c>
      <c r="D461" s="13" t="s">
        <v>1548</v>
      </c>
      <c r="E461" s="13" t="s">
        <v>1549</v>
      </c>
      <c r="F461" s="15" t="str">
        <f t="shared" si="49"/>
        <v>2014</v>
      </c>
      <c r="G461" s="1" t="str">
        <f t="shared" si="50"/>
        <v>2014-10</v>
      </c>
      <c r="H461" t="str">
        <f t="shared" si="51"/>
        <v>10</v>
      </c>
      <c r="I461" s="26" t="str">
        <f t="shared" si="52"/>
        <v>2014-10-5</v>
      </c>
      <c r="J461" s="1" t="str">
        <f t="shared" si="53"/>
        <v>5</v>
      </c>
      <c r="K461" s="23" t="str">
        <f t="shared" si="54"/>
        <v>21</v>
      </c>
      <c r="L461" s="28">
        <v>41917</v>
      </c>
      <c r="M461" s="28">
        <v>41917</v>
      </c>
      <c r="N461" s="1">
        <f t="shared" si="55"/>
        <v>7</v>
      </c>
      <c r="O461" s="12" t="s">
        <v>3127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7">
        <v>520</v>
      </c>
      <c r="B462" s="8" t="s">
        <v>1562</v>
      </c>
      <c r="C462" s="13" t="s">
        <v>11</v>
      </c>
      <c r="D462" s="13" t="s">
        <v>1563</v>
      </c>
      <c r="E462" s="13" t="s">
        <v>1564</v>
      </c>
      <c r="F462" s="15" t="str">
        <f t="shared" si="49"/>
        <v>2014</v>
      </c>
      <c r="G462" s="1" t="str">
        <f t="shared" si="50"/>
        <v>2014-12</v>
      </c>
      <c r="H462" t="str">
        <f t="shared" si="51"/>
        <v>12</v>
      </c>
      <c r="I462" s="26" t="str">
        <f t="shared" si="52"/>
        <v>2014-12-24</v>
      </c>
      <c r="J462" s="1" t="str">
        <f t="shared" si="53"/>
        <v>24</v>
      </c>
      <c r="K462" s="23" t="str">
        <f t="shared" si="54"/>
        <v>21</v>
      </c>
      <c r="L462" s="28">
        <v>41997</v>
      </c>
      <c r="M462" s="28">
        <v>41997</v>
      </c>
      <c r="N462" s="1">
        <f t="shared" si="55"/>
        <v>3</v>
      </c>
      <c r="O462" s="12" t="s">
        <v>3131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7">
        <v>559</v>
      </c>
      <c r="B463" s="8" t="s">
        <v>1679</v>
      </c>
      <c r="C463" s="13" t="s">
        <v>11</v>
      </c>
      <c r="D463" s="13" t="s">
        <v>1680</v>
      </c>
      <c r="E463" s="13" t="s">
        <v>1681</v>
      </c>
      <c r="F463" s="15" t="str">
        <f t="shared" si="49"/>
        <v>2014</v>
      </c>
      <c r="G463" s="1" t="str">
        <f t="shared" si="50"/>
        <v>2014-12</v>
      </c>
      <c r="H463" t="str">
        <f t="shared" si="51"/>
        <v>12</v>
      </c>
      <c r="I463" s="26" t="str">
        <f t="shared" si="52"/>
        <v>2014-12-8</v>
      </c>
      <c r="J463" s="1" t="str">
        <f t="shared" si="53"/>
        <v>8</v>
      </c>
      <c r="K463" s="23" t="str">
        <f t="shared" si="54"/>
        <v>21</v>
      </c>
      <c r="L463" s="28">
        <v>41981</v>
      </c>
      <c r="M463" s="28">
        <v>41981</v>
      </c>
      <c r="N463" s="1">
        <f t="shared" si="55"/>
        <v>1</v>
      </c>
      <c r="O463" s="12" t="s">
        <v>3130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7">
        <v>601</v>
      </c>
      <c r="B464" s="8" t="s">
        <v>1805</v>
      </c>
      <c r="C464" s="13" t="s">
        <v>11</v>
      </c>
      <c r="D464" s="13" t="s">
        <v>1806</v>
      </c>
      <c r="E464" s="13" t="s">
        <v>1807</v>
      </c>
      <c r="F464" s="15" t="str">
        <f t="shared" si="49"/>
        <v>2014</v>
      </c>
      <c r="G464" s="1" t="str">
        <f t="shared" si="50"/>
        <v>2014-10</v>
      </c>
      <c r="H464" t="str">
        <f t="shared" si="51"/>
        <v>10</v>
      </c>
      <c r="I464" s="26" t="str">
        <f t="shared" si="52"/>
        <v>2014-10-24</v>
      </c>
      <c r="J464" s="1" t="str">
        <f t="shared" si="53"/>
        <v>24</v>
      </c>
      <c r="K464" s="23" t="str">
        <f t="shared" si="54"/>
        <v>21</v>
      </c>
      <c r="L464" s="28">
        <v>41936</v>
      </c>
      <c r="M464" s="28">
        <v>41936</v>
      </c>
      <c r="N464" s="1">
        <f t="shared" si="55"/>
        <v>5</v>
      </c>
      <c r="O464" s="12" t="s">
        <v>3132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7">
        <v>625</v>
      </c>
      <c r="B465" s="8" t="s">
        <v>1877</v>
      </c>
      <c r="C465" s="13" t="s">
        <v>11</v>
      </c>
      <c r="D465" s="13" t="s">
        <v>1878</v>
      </c>
      <c r="E465" s="13" t="s">
        <v>1879</v>
      </c>
      <c r="F465" s="15" t="str">
        <f t="shared" si="49"/>
        <v>2015</v>
      </c>
      <c r="G465" s="1" t="str">
        <f t="shared" si="50"/>
        <v>2015-1</v>
      </c>
      <c r="H465" t="str">
        <f t="shared" si="51"/>
        <v>1</v>
      </c>
      <c r="I465" s="26" t="str">
        <f t="shared" si="52"/>
        <v>2015-1-27</v>
      </c>
      <c r="J465" s="1" t="str">
        <f t="shared" si="53"/>
        <v>27</v>
      </c>
      <c r="K465" s="23" t="str">
        <f t="shared" si="54"/>
        <v>21</v>
      </c>
      <c r="L465" s="28">
        <v>42031</v>
      </c>
      <c r="M465" s="28">
        <v>42031</v>
      </c>
      <c r="N465" s="1">
        <f t="shared" si="55"/>
        <v>2</v>
      </c>
      <c r="O465" s="12" t="s">
        <v>3129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7">
        <v>626</v>
      </c>
      <c r="B466" s="8" t="s">
        <v>1880</v>
      </c>
      <c r="C466" s="13" t="s">
        <v>11</v>
      </c>
      <c r="D466" s="13" t="s">
        <v>1881</v>
      </c>
      <c r="E466" s="13" t="s">
        <v>1882</v>
      </c>
      <c r="F466" s="15" t="str">
        <f t="shared" si="49"/>
        <v>2015</v>
      </c>
      <c r="G466" s="1" t="str">
        <f t="shared" si="50"/>
        <v>2015-1</v>
      </c>
      <c r="H466" t="str">
        <f t="shared" si="51"/>
        <v>1</v>
      </c>
      <c r="I466" s="26" t="str">
        <f t="shared" si="52"/>
        <v>2015-1-7</v>
      </c>
      <c r="J466" s="1" t="str">
        <f t="shared" si="53"/>
        <v>7</v>
      </c>
      <c r="K466" s="23" t="str">
        <f t="shared" si="54"/>
        <v>21</v>
      </c>
      <c r="L466" s="28">
        <v>42011</v>
      </c>
      <c r="M466" s="28">
        <v>42011</v>
      </c>
      <c r="N466" s="1">
        <f t="shared" si="55"/>
        <v>3</v>
      </c>
      <c r="O466" s="12" t="s">
        <v>3131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7">
        <v>657</v>
      </c>
      <c r="B467" s="8" t="s">
        <v>1973</v>
      </c>
      <c r="C467" s="13" t="s">
        <v>11</v>
      </c>
      <c r="D467" s="13" t="s">
        <v>1974</v>
      </c>
      <c r="E467" s="13" t="s">
        <v>1975</v>
      </c>
      <c r="F467" s="15" t="str">
        <f t="shared" si="49"/>
        <v>2015</v>
      </c>
      <c r="G467" s="1" t="str">
        <f t="shared" si="50"/>
        <v>2015-4</v>
      </c>
      <c r="H467" t="str">
        <f t="shared" si="51"/>
        <v>4</v>
      </c>
      <c r="I467" s="26" t="str">
        <f t="shared" si="52"/>
        <v>2015-4-1</v>
      </c>
      <c r="J467" s="1" t="str">
        <f t="shared" si="53"/>
        <v>1</v>
      </c>
      <c r="K467" s="23" t="str">
        <f t="shared" si="54"/>
        <v>21</v>
      </c>
      <c r="L467" s="28">
        <v>42095</v>
      </c>
      <c r="M467" s="28">
        <v>42095</v>
      </c>
      <c r="N467" s="1">
        <f t="shared" si="55"/>
        <v>3</v>
      </c>
      <c r="O467" s="12" t="s">
        <v>3131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7">
        <v>677</v>
      </c>
      <c r="B468" s="8" t="s">
        <v>2033</v>
      </c>
      <c r="C468" s="13" t="s">
        <v>11</v>
      </c>
      <c r="D468" s="13" t="s">
        <v>2034</v>
      </c>
      <c r="E468" s="13" t="s">
        <v>2035</v>
      </c>
      <c r="F468" s="15" t="str">
        <f t="shared" si="49"/>
        <v>2014</v>
      </c>
      <c r="G468" s="1" t="str">
        <f t="shared" si="50"/>
        <v>2014-11</v>
      </c>
      <c r="H468" t="str">
        <f t="shared" si="51"/>
        <v>11</v>
      </c>
      <c r="I468" s="26" t="str">
        <f t="shared" si="52"/>
        <v>2014-11-20</v>
      </c>
      <c r="J468" s="1" t="str">
        <f t="shared" si="53"/>
        <v>20</v>
      </c>
      <c r="K468" s="23" t="str">
        <f t="shared" si="54"/>
        <v>21</v>
      </c>
      <c r="L468" s="28">
        <v>41963</v>
      </c>
      <c r="M468" s="28">
        <v>41963</v>
      </c>
      <c r="N468" s="1">
        <f t="shared" si="55"/>
        <v>4</v>
      </c>
      <c r="O468" s="12" t="s">
        <v>3128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7">
        <v>729</v>
      </c>
      <c r="B469" s="8" t="s">
        <v>2189</v>
      </c>
      <c r="C469" s="13" t="s">
        <v>11</v>
      </c>
      <c r="D469" s="13" t="s">
        <v>2190</v>
      </c>
      <c r="E469" s="13" t="s">
        <v>2191</v>
      </c>
      <c r="F469" s="15" t="str">
        <f t="shared" si="49"/>
        <v>2015</v>
      </c>
      <c r="G469" s="1" t="str">
        <f t="shared" si="50"/>
        <v>2015-4</v>
      </c>
      <c r="H469" t="str">
        <f t="shared" si="51"/>
        <v>4</v>
      </c>
      <c r="I469" s="26" t="str">
        <f t="shared" si="52"/>
        <v>2015-4-3</v>
      </c>
      <c r="J469" s="1" t="str">
        <f t="shared" si="53"/>
        <v>3</v>
      </c>
      <c r="K469" s="23" t="str">
        <f t="shared" si="54"/>
        <v>21</v>
      </c>
      <c r="L469" s="28">
        <v>42097</v>
      </c>
      <c r="M469" s="28">
        <v>42097</v>
      </c>
      <c r="N469" s="1">
        <f t="shared" si="55"/>
        <v>5</v>
      </c>
      <c r="O469" s="12" t="s">
        <v>3132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7">
        <v>781</v>
      </c>
      <c r="B470" s="8" t="s">
        <v>2345</v>
      </c>
      <c r="C470" s="13" t="s">
        <v>11</v>
      </c>
      <c r="D470" s="13" t="s">
        <v>2346</v>
      </c>
      <c r="E470" s="13" t="s">
        <v>2347</v>
      </c>
      <c r="F470" s="15" t="str">
        <f t="shared" si="49"/>
        <v>2015</v>
      </c>
      <c r="G470" s="1" t="str">
        <f t="shared" si="50"/>
        <v>2015-3</v>
      </c>
      <c r="H470" t="str">
        <f t="shared" si="51"/>
        <v>3</v>
      </c>
      <c r="I470" s="26" t="str">
        <f t="shared" si="52"/>
        <v>2015-3-4</v>
      </c>
      <c r="J470" s="1" t="str">
        <f t="shared" si="53"/>
        <v>4</v>
      </c>
      <c r="K470" s="23" t="str">
        <f t="shared" si="54"/>
        <v>21</v>
      </c>
      <c r="L470" s="28">
        <v>42067</v>
      </c>
      <c r="M470" s="28">
        <v>42067</v>
      </c>
      <c r="N470" s="1">
        <f t="shared" si="55"/>
        <v>3</v>
      </c>
      <c r="O470" s="12" t="s">
        <v>3131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7">
        <v>786</v>
      </c>
      <c r="B471" s="8" t="s">
        <v>2360</v>
      </c>
      <c r="C471" s="13" t="s">
        <v>11</v>
      </c>
      <c r="D471" s="13" t="s">
        <v>2361</v>
      </c>
      <c r="E471" s="13" t="s">
        <v>2362</v>
      </c>
      <c r="F471" s="15" t="str">
        <f t="shared" si="49"/>
        <v>2015</v>
      </c>
      <c r="G471" s="1" t="str">
        <f t="shared" si="50"/>
        <v>2015-1</v>
      </c>
      <c r="H471" t="str">
        <f t="shared" si="51"/>
        <v>1</v>
      </c>
      <c r="I471" s="26" t="str">
        <f t="shared" si="52"/>
        <v>2015-1-7</v>
      </c>
      <c r="J471" s="1" t="str">
        <f t="shared" si="53"/>
        <v>7</v>
      </c>
      <c r="K471" s="23" t="str">
        <f t="shared" si="54"/>
        <v>21</v>
      </c>
      <c r="L471" s="28">
        <v>42011</v>
      </c>
      <c r="M471" s="28">
        <v>42011</v>
      </c>
      <c r="N471" s="1">
        <f t="shared" si="55"/>
        <v>3</v>
      </c>
      <c r="O471" s="12" t="s">
        <v>3131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7">
        <v>813</v>
      </c>
      <c r="B472" s="8" t="s">
        <v>2441</v>
      </c>
      <c r="C472" s="13" t="s">
        <v>11</v>
      </c>
      <c r="D472" s="13" t="s">
        <v>2442</v>
      </c>
      <c r="E472" s="13" t="s">
        <v>2443</v>
      </c>
      <c r="F472" s="15" t="str">
        <f t="shared" si="49"/>
        <v>2015</v>
      </c>
      <c r="G472" s="1" t="str">
        <f t="shared" si="50"/>
        <v>2015-4</v>
      </c>
      <c r="H472" t="str">
        <f t="shared" si="51"/>
        <v>4</v>
      </c>
      <c r="I472" s="26" t="str">
        <f t="shared" si="52"/>
        <v>2015-4-11</v>
      </c>
      <c r="J472" s="1" t="str">
        <f t="shared" si="53"/>
        <v>11</v>
      </c>
      <c r="K472" s="23" t="str">
        <f t="shared" si="54"/>
        <v>21</v>
      </c>
      <c r="L472" s="28">
        <v>42105</v>
      </c>
      <c r="M472" s="28">
        <v>42105</v>
      </c>
      <c r="N472" s="1">
        <f t="shared" si="55"/>
        <v>6</v>
      </c>
      <c r="O472" s="12" t="s">
        <v>3126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7">
        <v>820</v>
      </c>
      <c r="B473" s="8" t="s">
        <v>2462</v>
      </c>
      <c r="C473" s="13" t="s">
        <v>11</v>
      </c>
      <c r="D473" s="13" t="s">
        <v>2463</v>
      </c>
      <c r="E473" s="13" t="s">
        <v>2464</v>
      </c>
      <c r="F473" s="15" t="str">
        <f t="shared" si="49"/>
        <v>2015</v>
      </c>
      <c r="G473" s="1" t="str">
        <f t="shared" si="50"/>
        <v>2015-4</v>
      </c>
      <c r="H473" t="str">
        <f t="shared" si="51"/>
        <v>4</v>
      </c>
      <c r="I473" s="26" t="str">
        <f t="shared" si="52"/>
        <v>2015-4-4</v>
      </c>
      <c r="J473" s="1" t="str">
        <f t="shared" si="53"/>
        <v>4</v>
      </c>
      <c r="K473" s="23" t="str">
        <f t="shared" si="54"/>
        <v>21</v>
      </c>
      <c r="L473" s="28">
        <v>42098</v>
      </c>
      <c r="M473" s="28">
        <v>42098</v>
      </c>
      <c r="N473" s="1">
        <f t="shared" si="55"/>
        <v>6</v>
      </c>
      <c r="O473" s="12" t="s">
        <v>3126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7">
        <v>829</v>
      </c>
      <c r="B474" s="8" t="s">
        <v>2489</v>
      </c>
      <c r="C474" s="13" t="s">
        <v>11</v>
      </c>
      <c r="D474" s="13" t="s">
        <v>2490</v>
      </c>
      <c r="E474" s="13" t="s">
        <v>2491</v>
      </c>
      <c r="F474" s="15" t="str">
        <f t="shared" si="49"/>
        <v>2015</v>
      </c>
      <c r="G474" s="1" t="str">
        <f t="shared" si="50"/>
        <v>2015-2</v>
      </c>
      <c r="H474" t="str">
        <f t="shared" si="51"/>
        <v>2</v>
      </c>
      <c r="I474" s="26" t="str">
        <f t="shared" si="52"/>
        <v>2015-2-9</v>
      </c>
      <c r="J474" s="1" t="str">
        <f t="shared" si="53"/>
        <v>9</v>
      </c>
      <c r="K474" s="23" t="str">
        <f t="shared" si="54"/>
        <v>21</v>
      </c>
      <c r="L474" s="28">
        <v>42044</v>
      </c>
      <c r="M474" s="28">
        <v>42044</v>
      </c>
      <c r="N474" s="1">
        <f t="shared" si="55"/>
        <v>1</v>
      </c>
      <c r="O474" s="12" t="s">
        <v>3130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7">
        <v>846</v>
      </c>
      <c r="B475" s="8" t="s">
        <v>2540</v>
      </c>
      <c r="C475" s="13" t="s">
        <v>11</v>
      </c>
      <c r="D475" s="13" t="s">
        <v>2541</v>
      </c>
      <c r="E475" s="13" t="s">
        <v>2542</v>
      </c>
      <c r="F475" s="15" t="str">
        <f t="shared" si="49"/>
        <v>2015</v>
      </c>
      <c r="G475" s="1" t="str">
        <f t="shared" si="50"/>
        <v>2015-1</v>
      </c>
      <c r="H475" t="str">
        <f t="shared" si="51"/>
        <v>1</v>
      </c>
      <c r="I475" s="26" t="str">
        <f t="shared" si="52"/>
        <v>2015-1-24</v>
      </c>
      <c r="J475" s="1" t="str">
        <f t="shared" si="53"/>
        <v>24</v>
      </c>
      <c r="K475" s="23" t="str">
        <f t="shared" si="54"/>
        <v>21</v>
      </c>
      <c r="L475" s="28">
        <v>42028</v>
      </c>
      <c r="M475" s="28">
        <v>42028</v>
      </c>
      <c r="N475" s="1">
        <f t="shared" si="55"/>
        <v>6</v>
      </c>
      <c r="O475" s="12" t="s">
        <v>3126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7">
        <v>886</v>
      </c>
      <c r="B476" s="8" t="s">
        <v>2659</v>
      </c>
      <c r="C476" s="13" t="s">
        <v>11</v>
      </c>
      <c r="D476" s="13" t="s">
        <v>2660</v>
      </c>
      <c r="E476" s="13" t="s">
        <v>2661</v>
      </c>
      <c r="F476" s="15" t="str">
        <f t="shared" si="49"/>
        <v>2015</v>
      </c>
      <c r="G476" s="1" t="str">
        <f t="shared" si="50"/>
        <v>2015-4</v>
      </c>
      <c r="H476" t="str">
        <f t="shared" si="51"/>
        <v>4</v>
      </c>
      <c r="I476" s="26" t="str">
        <f t="shared" si="52"/>
        <v>2015-4-10</v>
      </c>
      <c r="J476" s="1" t="str">
        <f t="shared" si="53"/>
        <v>10</v>
      </c>
      <c r="K476" s="23" t="str">
        <f t="shared" si="54"/>
        <v>21</v>
      </c>
      <c r="L476" s="28">
        <v>42104</v>
      </c>
      <c r="M476" s="28">
        <v>42104</v>
      </c>
      <c r="N476" s="1">
        <f t="shared" si="55"/>
        <v>5</v>
      </c>
      <c r="O476" s="12" t="s">
        <v>3132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7">
        <v>892</v>
      </c>
      <c r="B477" s="8" t="s">
        <v>2677</v>
      </c>
      <c r="C477" s="13" t="s">
        <v>11</v>
      </c>
      <c r="D477" s="13" t="s">
        <v>2678</v>
      </c>
      <c r="E477" s="13" t="s">
        <v>2679</v>
      </c>
      <c r="F477" s="15" t="str">
        <f t="shared" si="49"/>
        <v>2015</v>
      </c>
      <c r="G477" s="1" t="str">
        <f t="shared" si="50"/>
        <v>2015-3</v>
      </c>
      <c r="H477" t="str">
        <f t="shared" si="51"/>
        <v>3</v>
      </c>
      <c r="I477" s="26" t="str">
        <f t="shared" si="52"/>
        <v>2015-3-21</v>
      </c>
      <c r="J477" s="1" t="str">
        <f t="shared" si="53"/>
        <v>21</v>
      </c>
      <c r="K477" s="23" t="str">
        <f t="shared" si="54"/>
        <v>21</v>
      </c>
      <c r="L477" s="28">
        <v>42084</v>
      </c>
      <c r="M477" s="28">
        <v>42084</v>
      </c>
      <c r="N477" s="1">
        <f t="shared" si="55"/>
        <v>6</v>
      </c>
      <c r="O477" s="12" t="s">
        <v>3126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7">
        <v>977</v>
      </c>
      <c r="B478" s="8" t="s">
        <v>2930</v>
      </c>
      <c r="C478" s="13" t="s">
        <v>11</v>
      </c>
      <c r="D478" s="13" t="s">
        <v>2931</v>
      </c>
      <c r="E478" s="13" t="s">
        <v>2932</v>
      </c>
      <c r="F478" s="15" t="str">
        <f t="shared" si="49"/>
        <v>2015</v>
      </c>
      <c r="G478" s="1" t="str">
        <f t="shared" si="50"/>
        <v>2015-4</v>
      </c>
      <c r="H478" t="str">
        <f t="shared" si="51"/>
        <v>4</v>
      </c>
      <c r="I478" s="26" t="str">
        <f t="shared" si="52"/>
        <v>2015-4-4</v>
      </c>
      <c r="J478" s="1" t="str">
        <f t="shared" si="53"/>
        <v>4</v>
      </c>
      <c r="K478" s="23" t="str">
        <f t="shared" si="54"/>
        <v>21</v>
      </c>
      <c r="L478" s="28">
        <v>42098</v>
      </c>
      <c r="M478" s="28">
        <v>42098</v>
      </c>
      <c r="N478" s="1">
        <f t="shared" si="55"/>
        <v>6</v>
      </c>
      <c r="O478" s="12" t="s">
        <v>3126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7">
        <v>996</v>
      </c>
      <c r="B479" s="8" t="s">
        <v>2987</v>
      </c>
      <c r="C479" s="13" t="s">
        <v>11</v>
      </c>
      <c r="D479" s="13" t="s">
        <v>2988</v>
      </c>
      <c r="E479" s="13" t="s">
        <v>2989</v>
      </c>
      <c r="F479" s="15" t="str">
        <f t="shared" si="49"/>
        <v>2015</v>
      </c>
      <c r="G479" s="1" t="str">
        <f t="shared" si="50"/>
        <v>2015-4</v>
      </c>
      <c r="H479" t="str">
        <f t="shared" si="51"/>
        <v>4</v>
      </c>
      <c r="I479" s="26" t="str">
        <f t="shared" si="52"/>
        <v>2015-4-13</v>
      </c>
      <c r="J479" s="1" t="str">
        <f t="shared" si="53"/>
        <v>13</v>
      </c>
      <c r="K479" s="23" t="str">
        <f t="shared" si="54"/>
        <v>21</v>
      </c>
      <c r="L479" s="28">
        <v>42107</v>
      </c>
      <c r="M479" s="28">
        <v>42107</v>
      </c>
      <c r="N479" s="1">
        <f t="shared" si="55"/>
        <v>1</v>
      </c>
      <c r="O479" s="12" t="s">
        <v>3130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7">
        <v>1011</v>
      </c>
      <c r="B480" s="8" t="s">
        <v>3032</v>
      </c>
      <c r="C480" s="13" t="s">
        <v>11</v>
      </c>
      <c r="D480" s="13" t="s">
        <v>3033</v>
      </c>
      <c r="E480" s="13" t="s">
        <v>3034</v>
      </c>
      <c r="F480" s="15" t="str">
        <f t="shared" si="49"/>
        <v>2015</v>
      </c>
      <c r="G480" s="1" t="str">
        <f t="shared" si="50"/>
        <v>2015-3</v>
      </c>
      <c r="H480" t="str">
        <f t="shared" si="51"/>
        <v>3</v>
      </c>
      <c r="I480" s="26" t="str">
        <f t="shared" si="52"/>
        <v>2015-3-13</v>
      </c>
      <c r="J480" s="1" t="str">
        <f t="shared" si="53"/>
        <v>13</v>
      </c>
      <c r="K480" s="23" t="str">
        <f t="shared" si="54"/>
        <v>21</v>
      </c>
      <c r="L480" s="28">
        <v>42076</v>
      </c>
      <c r="M480" s="28">
        <v>42076</v>
      </c>
      <c r="N480" s="1">
        <f t="shared" si="55"/>
        <v>5</v>
      </c>
      <c r="O480" s="12" t="s">
        <v>3132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7">
        <v>1013</v>
      </c>
      <c r="B481" s="8" t="s">
        <v>3038</v>
      </c>
      <c r="C481" s="13" t="s">
        <v>11</v>
      </c>
      <c r="D481" s="13" t="s">
        <v>3039</v>
      </c>
      <c r="E481" s="13" t="s">
        <v>3040</v>
      </c>
      <c r="F481" s="15" t="str">
        <f t="shared" si="49"/>
        <v>2015</v>
      </c>
      <c r="G481" s="1" t="str">
        <f t="shared" si="50"/>
        <v>2015-4</v>
      </c>
      <c r="H481" t="str">
        <f t="shared" si="51"/>
        <v>4</v>
      </c>
      <c r="I481" s="26" t="str">
        <f t="shared" si="52"/>
        <v>2015-4-18</v>
      </c>
      <c r="J481" s="1" t="str">
        <f t="shared" si="53"/>
        <v>18</v>
      </c>
      <c r="K481" s="23" t="str">
        <f t="shared" si="54"/>
        <v>21</v>
      </c>
      <c r="L481" s="28">
        <v>42112</v>
      </c>
      <c r="M481" s="28">
        <v>42112</v>
      </c>
      <c r="N481" s="1">
        <f t="shared" si="55"/>
        <v>6</v>
      </c>
      <c r="O481" s="12" t="s">
        <v>3126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7">
        <v>2</v>
      </c>
      <c r="B482" s="8" t="s">
        <v>10</v>
      </c>
      <c r="C482" s="13" t="s">
        <v>11</v>
      </c>
      <c r="D482" s="13" t="s">
        <v>12</v>
      </c>
      <c r="E482" s="13" t="s">
        <v>3047</v>
      </c>
      <c r="F482" s="15" t="str">
        <f t="shared" si="49"/>
        <v>2014</v>
      </c>
      <c r="G482" s="1" t="str">
        <f t="shared" si="50"/>
        <v>2014-8</v>
      </c>
      <c r="H482" t="str">
        <f t="shared" si="51"/>
        <v>8</v>
      </c>
      <c r="I482" s="26" t="str">
        <f t="shared" si="52"/>
        <v>2014-8-12</v>
      </c>
      <c r="J482" s="1" t="str">
        <f t="shared" si="53"/>
        <v>12</v>
      </c>
      <c r="K482" s="23" t="str">
        <f t="shared" si="54"/>
        <v>22</v>
      </c>
      <c r="L482" s="28">
        <v>41863</v>
      </c>
      <c r="M482" s="28">
        <v>41863</v>
      </c>
      <c r="N482" s="1">
        <f t="shared" si="55"/>
        <v>2</v>
      </c>
      <c r="O482" s="12" t="s">
        <v>3129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7">
        <v>17</v>
      </c>
      <c r="B483" s="8" t="s">
        <v>55</v>
      </c>
      <c r="C483" s="13" t="s">
        <v>11</v>
      </c>
      <c r="D483" s="13" t="s">
        <v>56</v>
      </c>
      <c r="E483" s="13" t="s">
        <v>57</v>
      </c>
      <c r="F483" s="15" t="str">
        <f t="shared" si="49"/>
        <v>2014</v>
      </c>
      <c r="G483" s="1" t="str">
        <f t="shared" si="50"/>
        <v>2014-8</v>
      </c>
      <c r="H483" t="str">
        <f t="shared" si="51"/>
        <v>8</v>
      </c>
      <c r="I483" s="26" t="str">
        <f t="shared" si="52"/>
        <v>2014-8-23</v>
      </c>
      <c r="J483" s="1" t="str">
        <f t="shared" si="53"/>
        <v>23</v>
      </c>
      <c r="K483" s="23" t="str">
        <f t="shared" si="54"/>
        <v>22</v>
      </c>
      <c r="L483" s="28">
        <v>41874</v>
      </c>
      <c r="M483" s="28">
        <v>41874</v>
      </c>
      <c r="N483" s="1">
        <f t="shared" si="55"/>
        <v>6</v>
      </c>
      <c r="O483" s="12" t="s">
        <v>3126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7">
        <v>20</v>
      </c>
      <c r="B484" s="8" t="s">
        <v>64</v>
      </c>
      <c r="C484" s="13" t="s">
        <v>11</v>
      </c>
      <c r="D484" s="13" t="s">
        <v>65</v>
      </c>
      <c r="E484" s="13" t="s">
        <v>66</v>
      </c>
      <c r="F484" s="15" t="str">
        <f t="shared" si="49"/>
        <v>2014</v>
      </c>
      <c r="G484" s="1" t="str">
        <f t="shared" si="50"/>
        <v>2014-10</v>
      </c>
      <c r="H484" t="str">
        <f t="shared" si="51"/>
        <v>10</v>
      </c>
      <c r="I484" s="26" t="str">
        <f t="shared" si="52"/>
        <v>2014-10-30</v>
      </c>
      <c r="J484" s="1" t="str">
        <f t="shared" si="53"/>
        <v>30</v>
      </c>
      <c r="K484" s="23" t="str">
        <f t="shared" si="54"/>
        <v>22</v>
      </c>
      <c r="L484" s="28">
        <v>41942</v>
      </c>
      <c r="M484" s="28">
        <v>41942</v>
      </c>
      <c r="N484" s="1">
        <f t="shared" si="55"/>
        <v>4</v>
      </c>
      <c r="O484" s="12" t="s">
        <v>3128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7">
        <v>53</v>
      </c>
      <c r="B485" s="8" t="s">
        <v>163</v>
      </c>
      <c r="C485" s="13" t="s">
        <v>11</v>
      </c>
      <c r="D485" s="13" t="s">
        <v>164</v>
      </c>
      <c r="E485" s="13" t="s">
        <v>165</v>
      </c>
      <c r="F485" s="15" t="str">
        <f t="shared" si="49"/>
        <v>2014</v>
      </c>
      <c r="G485" s="1" t="str">
        <f t="shared" si="50"/>
        <v>2014-9</v>
      </c>
      <c r="H485" t="str">
        <f t="shared" si="51"/>
        <v>9</v>
      </c>
      <c r="I485" s="26" t="str">
        <f t="shared" si="52"/>
        <v>2014-9-21</v>
      </c>
      <c r="J485" s="1" t="str">
        <f t="shared" si="53"/>
        <v>21</v>
      </c>
      <c r="K485" s="23" t="str">
        <f t="shared" si="54"/>
        <v>22</v>
      </c>
      <c r="L485" s="28">
        <v>41903</v>
      </c>
      <c r="M485" s="28">
        <v>41903</v>
      </c>
      <c r="N485" s="1">
        <f t="shared" si="55"/>
        <v>7</v>
      </c>
      <c r="O485" s="12" t="s">
        <v>3127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7">
        <v>127</v>
      </c>
      <c r="B486" s="8" t="s">
        <v>385</v>
      </c>
      <c r="C486" s="13" t="s">
        <v>11</v>
      </c>
      <c r="D486" s="13" t="s">
        <v>386</v>
      </c>
      <c r="E486" s="13" t="s">
        <v>387</v>
      </c>
      <c r="F486" s="15" t="str">
        <f t="shared" si="49"/>
        <v>2014</v>
      </c>
      <c r="G486" s="1" t="str">
        <f t="shared" si="50"/>
        <v>2014-10</v>
      </c>
      <c r="H486" t="str">
        <f t="shared" si="51"/>
        <v>10</v>
      </c>
      <c r="I486" s="26" t="str">
        <f t="shared" si="52"/>
        <v>2014-10-27</v>
      </c>
      <c r="J486" s="1" t="str">
        <f t="shared" si="53"/>
        <v>27</v>
      </c>
      <c r="K486" s="23" t="str">
        <f t="shared" si="54"/>
        <v>22</v>
      </c>
      <c r="L486" s="28">
        <v>41939</v>
      </c>
      <c r="M486" s="28">
        <v>41939</v>
      </c>
      <c r="N486" s="1">
        <f t="shared" si="55"/>
        <v>1</v>
      </c>
      <c r="O486" s="12" t="s">
        <v>3130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7">
        <v>150</v>
      </c>
      <c r="B487" s="8" t="s">
        <v>454</v>
      </c>
      <c r="C487" s="13" t="s">
        <v>11</v>
      </c>
      <c r="D487" s="13" t="s">
        <v>455</v>
      </c>
      <c r="E487" s="13" t="s">
        <v>456</v>
      </c>
      <c r="F487" s="15" t="str">
        <f t="shared" si="49"/>
        <v>2014</v>
      </c>
      <c r="G487" s="1" t="str">
        <f t="shared" si="50"/>
        <v>2014-8</v>
      </c>
      <c r="H487" t="str">
        <f t="shared" si="51"/>
        <v>8</v>
      </c>
      <c r="I487" s="26" t="str">
        <f t="shared" si="52"/>
        <v>2014-8-21</v>
      </c>
      <c r="J487" s="1" t="str">
        <f t="shared" si="53"/>
        <v>21</v>
      </c>
      <c r="K487" s="23" t="str">
        <f t="shared" si="54"/>
        <v>22</v>
      </c>
      <c r="L487" s="28">
        <v>41872</v>
      </c>
      <c r="M487" s="28">
        <v>41872</v>
      </c>
      <c r="N487" s="1">
        <f t="shared" si="55"/>
        <v>4</v>
      </c>
      <c r="O487" s="12" t="s">
        <v>3128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7">
        <v>157</v>
      </c>
      <c r="B488" s="8" t="s">
        <v>475</v>
      </c>
      <c r="C488" s="13" t="s">
        <v>11</v>
      </c>
      <c r="D488" s="13" t="s">
        <v>476</v>
      </c>
      <c r="E488" s="13" t="s">
        <v>477</v>
      </c>
      <c r="F488" s="15" t="str">
        <f t="shared" si="49"/>
        <v>2014</v>
      </c>
      <c r="G488" s="1" t="str">
        <f t="shared" si="50"/>
        <v>2014-8</v>
      </c>
      <c r="H488" t="str">
        <f t="shared" si="51"/>
        <v>8</v>
      </c>
      <c r="I488" s="26" t="str">
        <f t="shared" si="52"/>
        <v>2014-8-4</v>
      </c>
      <c r="J488" s="1" t="str">
        <f t="shared" si="53"/>
        <v>4</v>
      </c>
      <c r="K488" s="23" t="str">
        <f t="shared" si="54"/>
        <v>22</v>
      </c>
      <c r="L488" s="28">
        <v>41855</v>
      </c>
      <c r="M488" s="28">
        <v>41855</v>
      </c>
      <c r="N488" s="1">
        <f t="shared" si="55"/>
        <v>1</v>
      </c>
      <c r="O488" s="12" t="s">
        <v>3130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7">
        <v>163</v>
      </c>
      <c r="B489" s="8" t="s">
        <v>493</v>
      </c>
      <c r="C489" s="13" t="s">
        <v>11</v>
      </c>
      <c r="D489" s="13" t="s">
        <v>494</v>
      </c>
      <c r="E489" s="13" t="s">
        <v>495</v>
      </c>
      <c r="F489" s="15" t="str">
        <f t="shared" si="49"/>
        <v>2014</v>
      </c>
      <c r="G489" s="1" t="str">
        <f t="shared" si="50"/>
        <v>2014-9</v>
      </c>
      <c r="H489" t="str">
        <f t="shared" si="51"/>
        <v>9</v>
      </c>
      <c r="I489" s="26" t="str">
        <f t="shared" si="52"/>
        <v>2014-9-30</v>
      </c>
      <c r="J489" s="1" t="str">
        <f t="shared" si="53"/>
        <v>30</v>
      </c>
      <c r="K489" s="23" t="str">
        <f t="shared" si="54"/>
        <v>22</v>
      </c>
      <c r="L489" s="28">
        <v>41912</v>
      </c>
      <c r="M489" s="28">
        <v>41912</v>
      </c>
      <c r="N489" s="1">
        <f t="shared" si="55"/>
        <v>2</v>
      </c>
      <c r="O489" s="12" t="s">
        <v>3129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7">
        <v>205</v>
      </c>
      <c r="B490" s="8" t="s">
        <v>619</v>
      </c>
      <c r="C490" s="13" t="s">
        <v>11</v>
      </c>
      <c r="D490" s="13" t="s">
        <v>620</v>
      </c>
      <c r="E490" s="13" t="s">
        <v>621</v>
      </c>
      <c r="F490" s="15" t="str">
        <f t="shared" si="49"/>
        <v>2014</v>
      </c>
      <c r="G490" s="1" t="str">
        <f t="shared" si="50"/>
        <v>2014-8</v>
      </c>
      <c r="H490" t="str">
        <f t="shared" si="51"/>
        <v>8</v>
      </c>
      <c r="I490" s="26" t="str">
        <f t="shared" si="52"/>
        <v>2014-8-14</v>
      </c>
      <c r="J490" s="1" t="str">
        <f t="shared" si="53"/>
        <v>14</v>
      </c>
      <c r="K490" s="23" t="str">
        <f t="shared" si="54"/>
        <v>22</v>
      </c>
      <c r="L490" s="28">
        <v>41865</v>
      </c>
      <c r="M490" s="28">
        <v>41865</v>
      </c>
      <c r="N490" s="1">
        <f t="shared" si="55"/>
        <v>4</v>
      </c>
      <c r="O490" s="12" t="s">
        <v>3128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7">
        <v>248</v>
      </c>
      <c r="B491" s="8" t="s">
        <v>748</v>
      </c>
      <c r="C491" s="13" t="s">
        <v>11</v>
      </c>
      <c r="D491" s="13" t="s">
        <v>749</v>
      </c>
      <c r="E491" s="13" t="s">
        <v>750</v>
      </c>
      <c r="F491" s="15" t="str">
        <f t="shared" si="49"/>
        <v>2014</v>
      </c>
      <c r="G491" s="1" t="str">
        <f t="shared" si="50"/>
        <v>2014-8</v>
      </c>
      <c r="H491" t="str">
        <f t="shared" si="51"/>
        <v>8</v>
      </c>
      <c r="I491" s="26" t="str">
        <f t="shared" si="52"/>
        <v>2014-8-29</v>
      </c>
      <c r="J491" s="1" t="str">
        <f t="shared" si="53"/>
        <v>29</v>
      </c>
      <c r="K491" s="23" t="str">
        <f t="shared" si="54"/>
        <v>22</v>
      </c>
      <c r="L491" s="28">
        <v>41880</v>
      </c>
      <c r="M491" s="28">
        <v>41880</v>
      </c>
      <c r="N491" s="1">
        <f t="shared" si="55"/>
        <v>5</v>
      </c>
      <c r="O491" s="12" t="s">
        <v>3132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7">
        <v>257</v>
      </c>
      <c r="B492" s="8" t="s">
        <v>775</v>
      </c>
      <c r="C492" s="13" t="s">
        <v>11</v>
      </c>
      <c r="D492" s="13" t="s">
        <v>776</v>
      </c>
      <c r="E492" s="13" t="s">
        <v>777</v>
      </c>
      <c r="F492" s="15" t="str">
        <f t="shared" si="49"/>
        <v>2014</v>
      </c>
      <c r="G492" s="1" t="str">
        <f t="shared" si="50"/>
        <v>2014-8</v>
      </c>
      <c r="H492" t="str">
        <f t="shared" si="51"/>
        <v>8</v>
      </c>
      <c r="I492" s="26" t="str">
        <f t="shared" si="52"/>
        <v>2014-8-14</v>
      </c>
      <c r="J492" s="1" t="str">
        <f t="shared" si="53"/>
        <v>14</v>
      </c>
      <c r="K492" s="23" t="str">
        <f t="shared" si="54"/>
        <v>22</v>
      </c>
      <c r="L492" s="28">
        <v>41865</v>
      </c>
      <c r="M492" s="28">
        <v>41865</v>
      </c>
      <c r="N492" s="1">
        <f t="shared" si="55"/>
        <v>4</v>
      </c>
      <c r="O492" s="12" t="s">
        <v>3128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7">
        <v>311</v>
      </c>
      <c r="B493" s="8" t="s">
        <v>937</v>
      </c>
      <c r="C493" s="13" t="s">
        <v>11</v>
      </c>
      <c r="D493" s="13" t="s">
        <v>938</v>
      </c>
      <c r="E493" s="13" t="s">
        <v>939</v>
      </c>
      <c r="F493" s="15" t="str">
        <f t="shared" si="49"/>
        <v>2014</v>
      </c>
      <c r="G493" s="1" t="str">
        <f t="shared" si="50"/>
        <v>2014-11</v>
      </c>
      <c r="H493" t="str">
        <f t="shared" si="51"/>
        <v>11</v>
      </c>
      <c r="I493" s="26" t="str">
        <f t="shared" si="52"/>
        <v>2014-11-20</v>
      </c>
      <c r="J493" s="1" t="str">
        <f t="shared" si="53"/>
        <v>20</v>
      </c>
      <c r="K493" s="23" t="str">
        <f t="shared" si="54"/>
        <v>22</v>
      </c>
      <c r="L493" s="28">
        <v>41963</v>
      </c>
      <c r="M493" s="28">
        <v>41963</v>
      </c>
      <c r="N493" s="1">
        <f t="shared" si="55"/>
        <v>4</v>
      </c>
      <c r="O493" s="12" t="s">
        <v>3128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7">
        <v>359</v>
      </c>
      <c r="B494" s="8" t="s">
        <v>1081</v>
      </c>
      <c r="C494" s="13" t="s">
        <v>11</v>
      </c>
      <c r="D494" s="13" t="s">
        <v>1082</v>
      </c>
      <c r="E494" s="13" t="s">
        <v>1083</v>
      </c>
      <c r="F494" s="15" t="str">
        <f t="shared" si="49"/>
        <v>2014</v>
      </c>
      <c r="G494" s="1" t="str">
        <f t="shared" si="50"/>
        <v>2014-10</v>
      </c>
      <c r="H494" t="str">
        <f t="shared" si="51"/>
        <v>10</v>
      </c>
      <c r="I494" s="26" t="str">
        <f t="shared" si="52"/>
        <v>2014-10-26</v>
      </c>
      <c r="J494" s="1" t="str">
        <f t="shared" si="53"/>
        <v>26</v>
      </c>
      <c r="K494" s="23" t="str">
        <f t="shared" si="54"/>
        <v>22</v>
      </c>
      <c r="L494" s="28">
        <v>41938</v>
      </c>
      <c r="M494" s="28">
        <v>41938</v>
      </c>
      <c r="N494" s="1">
        <f t="shared" si="55"/>
        <v>7</v>
      </c>
      <c r="O494" s="12" t="s">
        <v>3127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7">
        <v>415</v>
      </c>
      <c r="B495" s="8" t="s">
        <v>1248</v>
      </c>
      <c r="C495" s="13" t="s">
        <v>11</v>
      </c>
      <c r="D495" s="13" t="s">
        <v>1249</v>
      </c>
      <c r="E495" s="13" t="s">
        <v>1250</v>
      </c>
      <c r="F495" s="15" t="str">
        <f t="shared" si="49"/>
        <v>2015</v>
      </c>
      <c r="G495" s="1" t="str">
        <f t="shared" si="50"/>
        <v>2015-2</v>
      </c>
      <c r="H495" t="str">
        <f t="shared" si="51"/>
        <v>2</v>
      </c>
      <c r="I495" s="26" t="str">
        <f t="shared" si="52"/>
        <v>2015-2-24</v>
      </c>
      <c r="J495" s="1" t="str">
        <f t="shared" si="53"/>
        <v>24</v>
      </c>
      <c r="K495" s="23" t="str">
        <f t="shared" si="54"/>
        <v>22</v>
      </c>
      <c r="L495" s="28">
        <v>42059</v>
      </c>
      <c r="M495" s="28">
        <v>42059</v>
      </c>
      <c r="N495" s="1">
        <f t="shared" si="55"/>
        <v>2</v>
      </c>
      <c r="O495" s="12" t="s">
        <v>3129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7">
        <v>434</v>
      </c>
      <c r="B496" s="8" t="s">
        <v>1305</v>
      </c>
      <c r="C496" s="13" t="s">
        <v>11</v>
      </c>
      <c r="D496" s="13" t="s">
        <v>1306</v>
      </c>
      <c r="E496" s="13" t="s">
        <v>1307</v>
      </c>
      <c r="F496" s="15" t="str">
        <f t="shared" si="49"/>
        <v>2015</v>
      </c>
      <c r="G496" s="1" t="str">
        <f t="shared" si="50"/>
        <v>2015-1</v>
      </c>
      <c r="H496" t="str">
        <f t="shared" si="51"/>
        <v>1</v>
      </c>
      <c r="I496" s="26" t="str">
        <f t="shared" si="52"/>
        <v>2015-1-17</v>
      </c>
      <c r="J496" s="1" t="str">
        <f t="shared" si="53"/>
        <v>17</v>
      </c>
      <c r="K496" s="23" t="str">
        <f t="shared" si="54"/>
        <v>22</v>
      </c>
      <c r="L496" s="28">
        <v>42021</v>
      </c>
      <c r="M496" s="28">
        <v>42021</v>
      </c>
      <c r="N496" s="1">
        <f t="shared" si="55"/>
        <v>6</v>
      </c>
      <c r="O496" s="12" t="s">
        <v>3126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7">
        <v>451</v>
      </c>
      <c r="B497" s="8" t="s">
        <v>1355</v>
      </c>
      <c r="C497" s="13" t="s">
        <v>11</v>
      </c>
      <c r="D497" s="13" t="s">
        <v>1356</v>
      </c>
      <c r="E497" s="13" t="s">
        <v>1357</v>
      </c>
      <c r="F497" s="15" t="str">
        <f t="shared" si="49"/>
        <v>2014</v>
      </c>
      <c r="G497" s="1" t="str">
        <f t="shared" si="50"/>
        <v>2014-9</v>
      </c>
      <c r="H497" t="str">
        <f t="shared" si="51"/>
        <v>9</v>
      </c>
      <c r="I497" s="26" t="str">
        <f t="shared" si="52"/>
        <v>2014-9-8</v>
      </c>
      <c r="J497" s="1" t="str">
        <f t="shared" si="53"/>
        <v>8</v>
      </c>
      <c r="K497" s="23" t="str">
        <f t="shared" si="54"/>
        <v>22</v>
      </c>
      <c r="L497" s="28">
        <v>41890</v>
      </c>
      <c r="M497" s="28">
        <v>41890</v>
      </c>
      <c r="N497" s="1">
        <f t="shared" si="55"/>
        <v>1</v>
      </c>
      <c r="O497" s="12" t="s">
        <v>3130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7">
        <v>452</v>
      </c>
      <c r="B498" s="8" t="s">
        <v>1358</v>
      </c>
      <c r="C498" s="13" t="s">
        <v>11</v>
      </c>
      <c r="D498" s="13" t="s">
        <v>1359</v>
      </c>
      <c r="E498" s="13" t="s">
        <v>1360</v>
      </c>
      <c r="F498" s="15" t="str">
        <f t="shared" si="49"/>
        <v>2014</v>
      </c>
      <c r="G498" s="1" t="str">
        <f t="shared" si="50"/>
        <v>2014-10</v>
      </c>
      <c r="H498" t="str">
        <f t="shared" si="51"/>
        <v>10</v>
      </c>
      <c r="I498" s="26" t="str">
        <f t="shared" si="52"/>
        <v>2014-10-2</v>
      </c>
      <c r="J498" s="1" t="str">
        <f t="shared" si="53"/>
        <v>2</v>
      </c>
      <c r="K498" s="23" t="str">
        <f t="shared" si="54"/>
        <v>22</v>
      </c>
      <c r="L498" s="28">
        <v>41914</v>
      </c>
      <c r="M498" s="28">
        <v>41914</v>
      </c>
      <c r="N498" s="1">
        <f t="shared" si="55"/>
        <v>4</v>
      </c>
      <c r="O498" s="12" t="s">
        <v>3128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7">
        <v>474</v>
      </c>
      <c r="B499" s="8" t="s">
        <v>1424</v>
      </c>
      <c r="C499" s="13" t="s">
        <v>11</v>
      </c>
      <c r="D499" s="13" t="s">
        <v>1425</v>
      </c>
      <c r="E499" s="13" t="s">
        <v>1426</v>
      </c>
      <c r="F499" s="15" t="str">
        <f t="shared" si="49"/>
        <v>2014</v>
      </c>
      <c r="G499" s="1" t="str">
        <f t="shared" si="50"/>
        <v>2014-9</v>
      </c>
      <c r="H499" t="str">
        <f t="shared" si="51"/>
        <v>9</v>
      </c>
      <c r="I499" s="26" t="str">
        <f t="shared" si="52"/>
        <v>2014-9-25</v>
      </c>
      <c r="J499" s="1" t="str">
        <f t="shared" si="53"/>
        <v>25</v>
      </c>
      <c r="K499" s="23" t="str">
        <f t="shared" si="54"/>
        <v>22</v>
      </c>
      <c r="L499" s="28">
        <v>41907</v>
      </c>
      <c r="M499" s="28">
        <v>41907</v>
      </c>
      <c r="N499" s="1">
        <f t="shared" si="55"/>
        <v>4</v>
      </c>
      <c r="O499" s="12" t="s">
        <v>3128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7">
        <v>509</v>
      </c>
      <c r="B500" s="8" t="s">
        <v>1529</v>
      </c>
      <c r="C500" s="13" t="s">
        <v>11</v>
      </c>
      <c r="D500" s="13" t="s">
        <v>1530</v>
      </c>
      <c r="E500" s="13" t="s">
        <v>1531</v>
      </c>
      <c r="F500" s="15" t="str">
        <f t="shared" si="49"/>
        <v>2014</v>
      </c>
      <c r="G500" s="1" t="str">
        <f t="shared" si="50"/>
        <v>2014-12</v>
      </c>
      <c r="H500" t="str">
        <f t="shared" si="51"/>
        <v>12</v>
      </c>
      <c r="I500" s="26" t="str">
        <f t="shared" si="52"/>
        <v>2014-12-26</v>
      </c>
      <c r="J500" s="1" t="str">
        <f t="shared" si="53"/>
        <v>26</v>
      </c>
      <c r="K500" s="23" t="str">
        <f t="shared" si="54"/>
        <v>22</v>
      </c>
      <c r="L500" s="28">
        <v>41999</v>
      </c>
      <c r="M500" s="28">
        <v>41999</v>
      </c>
      <c r="N500" s="1">
        <f t="shared" si="55"/>
        <v>5</v>
      </c>
      <c r="O500" s="12" t="s">
        <v>3132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7">
        <v>511</v>
      </c>
      <c r="B501" s="8" t="s">
        <v>1535</v>
      </c>
      <c r="C501" s="13" t="s">
        <v>11</v>
      </c>
      <c r="D501" s="13" t="s">
        <v>1536</v>
      </c>
      <c r="E501" s="13" t="s">
        <v>1537</v>
      </c>
      <c r="F501" s="15" t="str">
        <f t="shared" si="49"/>
        <v>2014</v>
      </c>
      <c r="G501" s="1" t="str">
        <f t="shared" si="50"/>
        <v>2014-12</v>
      </c>
      <c r="H501" t="str">
        <f t="shared" si="51"/>
        <v>12</v>
      </c>
      <c r="I501" s="26" t="str">
        <f t="shared" si="52"/>
        <v>2014-12-12</v>
      </c>
      <c r="J501" s="1" t="str">
        <f t="shared" si="53"/>
        <v>12</v>
      </c>
      <c r="K501" s="23" t="str">
        <f t="shared" si="54"/>
        <v>22</v>
      </c>
      <c r="L501" s="28">
        <v>41985</v>
      </c>
      <c r="M501" s="28">
        <v>41985</v>
      </c>
      <c r="N501" s="1">
        <f t="shared" si="55"/>
        <v>5</v>
      </c>
      <c r="O501" s="12" t="s">
        <v>3132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7">
        <v>542</v>
      </c>
      <c r="B502" s="8" t="s">
        <v>1628</v>
      </c>
      <c r="C502" s="13" t="s">
        <v>11</v>
      </c>
      <c r="D502" s="13" t="s">
        <v>1629</v>
      </c>
      <c r="E502" s="13" t="s">
        <v>1630</v>
      </c>
      <c r="F502" s="15" t="str">
        <f t="shared" si="49"/>
        <v>2015</v>
      </c>
      <c r="G502" s="1" t="str">
        <f t="shared" si="50"/>
        <v>2015-1</v>
      </c>
      <c r="H502" t="str">
        <f t="shared" si="51"/>
        <v>1</v>
      </c>
      <c r="I502" s="26" t="str">
        <f t="shared" si="52"/>
        <v>2015-1-7</v>
      </c>
      <c r="J502" s="1" t="str">
        <f t="shared" si="53"/>
        <v>7</v>
      </c>
      <c r="K502" s="23" t="str">
        <f t="shared" si="54"/>
        <v>22</v>
      </c>
      <c r="L502" s="28">
        <v>42011</v>
      </c>
      <c r="M502" s="28">
        <v>42011</v>
      </c>
      <c r="N502" s="1">
        <f t="shared" si="55"/>
        <v>3</v>
      </c>
      <c r="O502" s="12" t="s">
        <v>3131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7">
        <v>624</v>
      </c>
      <c r="B503" s="8" t="s">
        <v>1874</v>
      </c>
      <c r="C503" s="13" t="s">
        <v>11</v>
      </c>
      <c r="D503" s="13" t="s">
        <v>1875</v>
      </c>
      <c r="E503" s="13" t="s">
        <v>1876</v>
      </c>
      <c r="F503" s="15" t="str">
        <f t="shared" si="49"/>
        <v>2014</v>
      </c>
      <c r="G503" s="1" t="str">
        <f t="shared" si="50"/>
        <v>2014-11</v>
      </c>
      <c r="H503" t="str">
        <f t="shared" si="51"/>
        <v>11</v>
      </c>
      <c r="I503" s="26" t="str">
        <f t="shared" si="52"/>
        <v>2014-11-21</v>
      </c>
      <c r="J503" s="1" t="str">
        <f t="shared" si="53"/>
        <v>21</v>
      </c>
      <c r="K503" s="23" t="str">
        <f t="shared" si="54"/>
        <v>22</v>
      </c>
      <c r="L503" s="28">
        <v>41964</v>
      </c>
      <c r="M503" s="28">
        <v>41964</v>
      </c>
      <c r="N503" s="1">
        <f t="shared" si="55"/>
        <v>5</v>
      </c>
      <c r="O503" s="12" t="s">
        <v>3132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7">
        <v>649</v>
      </c>
      <c r="B504" s="8" t="s">
        <v>1949</v>
      </c>
      <c r="C504" s="13" t="s">
        <v>11</v>
      </c>
      <c r="D504" s="13" t="s">
        <v>1950</v>
      </c>
      <c r="E504" s="13" t="s">
        <v>1951</v>
      </c>
      <c r="F504" s="15" t="str">
        <f t="shared" si="49"/>
        <v>2014</v>
      </c>
      <c r="G504" s="1" t="str">
        <f t="shared" si="50"/>
        <v>2014-10</v>
      </c>
      <c r="H504" t="str">
        <f t="shared" si="51"/>
        <v>10</v>
      </c>
      <c r="I504" s="26" t="str">
        <f t="shared" si="52"/>
        <v>2014-10-19</v>
      </c>
      <c r="J504" s="1" t="str">
        <f t="shared" si="53"/>
        <v>19</v>
      </c>
      <c r="K504" s="23" t="str">
        <f t="shared" si="54"/>
        <v>22</v>
      </c>
      <c r="L504" s="28">
        <v>41931</v>
      </c>
      <c r="M504" s="28">
        <v>41931</v>
      </c>
      <c r="N504" s="1">
        <f t="shared" si="55"/>
        <v>7</v>
      </c>
      <c r="O504" s="12" t="s">
        <v>3127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7">
        <v>650</v>
      </c>
      <c r="B505" s="8" t="s">
        <v>1952</v>
      </c>
      <c r="C505" s="13" t="s">
        <v>11</v>
      </c>
      <c r="D505" s="13" t="s">
        <v>1953</v>
      </c>
      <c r="E505" s="13" t="s">
        <v>1954</v>
      </c>
      <c r="F505" s="15" t="str">
        <f t="shared" si="49"/>
        <v>2014</v>
      </c>
      <c r="G505" s="1" t="str">
        <f t="shared" si="50"/>
        <v>2014-11</v>
      </c>
      <c r="H505" t="str">
        <f t="shared" si="51"/>
        <v>11</v>
      </c>
      <c r="I505" s="26" t="str">
        <f t="shared" si="52"/>
        <v>2014-11-4</v>
      </c>
      <c r="J505" s="1" t="str">
        <f t="shared" si="53"/>
        <v>4</v>
      </c>
      <c r="K505" s="23" t="str">
        <f t="shared" si="54"/>
        <v>22</v>
      </c>
      <c r="L505" s="28">
        <v>41947</v>
      </c>
      <c r="M505" s="28">
        <v>41947</v>
      </c>
      <c r="N505" s="1">
        <f t="shared" si="55"/>
        <v>2</v>
      </c>
      <c r="O505" s="12" t="s">
        <v>3129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7">
        <v>680</v>
      </c>
      <c r="B506" s="8" t="s">
        <v>2042</v>
      </c>
      <c r="C506" s="13" t="s">
        <v>11</v>
      </c>
      <c r="D506" s="13" t="s">
        <v>2043</v>
      </c>
      <c r="E506" s="13" t="s">
        <v>2044</v>
      </c>
      <c r="F506" s="15" t="str">
        <f t="shared" si="49"/>
        <v>2014</v>
      </c>
      <c r="G506" s="1" t="str">
        <f t="shared" si="50"/>
        <v>2014-11</v>
      </c>
      <c r="H506" t="str">
        <f t="shared" si="51"/>
        <v>11</v>
      </c>
      <c r="I506" s="26" t="str">
        <f t="shared" si="52"/>
        <v>2014-11-30</v>
      </c>
      <c r="J506" s="1" t="str">
        <f t="shared" si="53"/>
        <v>30</v>
      </c>
      <c r="K506" s="23" t="str">
        <f t="shared" si="54"/>
        <v>22</v>
      </c>
      <c r="L506" s="28">
        <v>41973</v>
      </c>
      <c r="M506" s="28">
        <v>41973</v>
      </c>
      <c r="N506" s="1">
        <f t="shared" si="55"/>
        <v>7</v>
      </c>
      <c r="O506" s="12" t="s">
        <v>3127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7">
        <v>700</v>
      </c>
      <c r="B507" s="8" t="s">
        <v>2102</v>
      </c>
      <c r="C507" s="13" t="s">
        <v>11</v>
      </c>
      <c r="D507" s="13" t="s">
        <v>2103</v>
      </c>
      <c r="E507" s="13" t="s">
        <v>2104</v>
      </c>
      <c r="F507" s="15" t="str">
        <f t="shared" si="49"/>
        <v>2015</v>
      </c>
      <c r="G507" s="1" t="str">
        <f t="shared" si="50"/>
        <v>2015-1</v>
      </c>
      <c r="H507" t="str">
        <f t="shared" si="51"/>
        <v>1</v>
      </c>
      <c r="I507" s="26" t="str">
        <f t="shared" si="52"/>
        <v>2015-1-29</v>
      </c>
      <c r="J507" s="1" t="str">
        <f t="shared" si="53"/>
        <v>29</v>
      </c>
      <c r="K507" s="23" t="str">
        <f t="shared" si="54"/>
        <v>22</v>
      </c>
      <c r="L507" s="28">
        <v>42033</v>
      </c>
      <c r="M507" s="28">
        <v>42033</v>
      </c>
      <c r="N507" s="1">
        <f t="shared" si="55"/>
        <v>4</v>
      </c>
      <c r="O507" s="12" t="s">
        <v>3128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7">
        <v>792</v>
      </c>
      <c r="B508" s="8" t="s">
        <v>2378</v>
      </c>
      <c r="C508" s="13" t="s">
        <v>11</v>
      </c>
      <c r="D508" s="13" t="s">
        <v>2379</v>
      </c>
      <c r="E508" s="13" t="s">
        <v>2380</v>
      </c>
      <c r="F508" s="15" t="str">
        <f t="shared" si="49"/>
        <v>2015</v>
      </c>
      <c r="G508" s="1" t="str">
        <f t="shared" si="50"/>
        <v>2015-3</v>
      </c>
      <c r="H508" t="str">
        <f t="shared" si="51"/>
        <v>3</v>
      </c>
      <c r="I508" s="26" t="str">
        <f t="shared" si="52"/>
        <v>2015-3-3</v>
      </c>
      <c r="J508" s="1" t="str">
        <f t="shared" si="53"/>
        <v>3</v>
      </c>
      <c r="K508" s="23" t="str">
        <f t="shared" si="54"/>
        <v>22</v>
      </c>
      <c r="L508" s="28">
        <v>42066</v>
      </c>
      <c r="M508" s="28">
        <v>42066</v>
      </c>
      <c r="N508" s="1">
        <f t="shared" si="55"/>
        <v>2</v>
      </c>
      <c r="O508" s="12" t="s">
        <v>3129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7">
        <v>861</v>
      </c>
      <c r="B509" s="8" t="s">
        <v>2584</v>
      </c>
      <c r="C509" s="13" t="s">
        <v>11</v>
      </c>
      <c r="D509" s="13" t="s">
        <v>2585</v>
      </c>
      <c r="E509" s="13" t="s">
        <v>2586</v>
      </c>
      <c r="F509" s="15" t="str">
        <f t="shared" si="49"/>
        <v>2015</v>
      </c>
      <c r="G509" s="1" t="str">
        <f t="shared" si="50"/>
        <v>2015-1</v>
      </c>
      <c r="H509" t="str">
        <f t="shared" si="51"/>
        <v>1</v>
      </c>
      <c r="I509" s="26" t="str">
        <f t="shared" si="52"/>
        <v>2015-1-25</v>
      </c>
      <c r="J509" s="1" t="str">
        <f t="shared" si="53"/>
        <v>25</v>
      </c>
      <c r="K509" s="23" t="str">
        <f t="shared" si="54"/>
        <v>22</v>
      </c>
      <c r="L509" s="28">
        <v>42029</v>
      </c>
      <c r="M509" s="28">
        <v>42029</v>
      </c>
      <c r="N509" s="1">
        <f t="shared" si="55"/>
        <v>7</v>
      </c>
      <c r="O509" s="12" t="s">
        <v>3127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7">
        <v>953</v>
      </c>
      <c r="B510" s="8" t="s">
        <v>2858</v>
      </c>
      <c r="C510" s="13" t="s">
        <v>11</v>
      </c>
      <c r="D510" s="13" t="s">
        <v>2859</v>
      </c>
      <c r="E510" s="13" t="s">
        <v>2860</v>
      </c>
      <c r="F510" s="15" t="str">
        <f t="shared" si="49"/>
        <v>2015</v>
      </c>
      <c r="G510" s="1" t="str">
        <f t="shared" si="50"/>
        <v>2015-3</v>
      </c>
      <c r="H510" t="str">
        <f t="shared" si="51"/>
        <v>3</v>
      </c>
      <c r="I510" s="26" t="str">
        <f t="shared" si="52"/>
        <v>2015-3-28</v>
      </c>
      <c r="J510" s="1" t="str">
        <f t="shared" si="53"/>
        <v>28</v>
      </c>
      <c r="K510" s="23" t="str">
        <f t="shared" si="54"/>
        <v>22</v>
      </c>
      <c r="L510" s="28">
        <v>42091</v>
      </c>
      <c r="M510" s="28">
        <v>42091</v>
      </c>
      <c r="N510" s="1">
        <f t="shared" si="55"/>
        <v>6</v>
      </c>
      <c r="O510" s="12" t="s">
        <v>3126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7">
        <v>990</v>
      </c>
      <c r="B511" s="8" t="s">
        <v>2969</v>
      </c>
      <c r="C511" s="13" t="s">
        <v>11</v>
      </c>
      <c r="D511" s="13" t="s">
        <v>2970</v>
      </c>
      <c r="E511" s="13" t="s">
        <v>2971</v>
      </c>
      <c r="F511" s="15" t="str">
        <f t="shared" si="49"/>
        <v>2015</v>
      </c>
      <c r="G511" s="1" t="str">
        <f t="shared" si="50"/>
        <v>2015-4</v>
      </c>
      <c r="H511" t="str">
        <f t="shared" si="51"/>
        <v>4</v>
      </c>
      <c r="I511" s="26" t="str">
        <f t="shared" si="52"/>
        <v>2015-4-24</v>
      </c>
      <c r="J511" s="1" t="str">
        <f t="shared" si="53"/>
        <v>24</v>
      </c>
      <c r="K511" s="23" t="str">
        <f t="shared" si="54"/>
        <v>22</v>
      </c>
      <c r="L511" s="28">
        <v>42118</v>
      </c>
      <c r="M511" s="28">
        <v>42118</v>
      </c>
      <c r="N511" s="1">
        <f t="shared" si="55"/>
        <v>5</v>
      </c>
      <c r="O511" s="12" t="s">
        <v>3132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7">
        <v>12</v>
      </c>
      <c r="B512" s="8" t="s">
        <v>40</v>
      </c>
      <c r="C512" s="13" t="s">
        <v>11</v>
      </c>
      <c r="D512" s="13" t="s">
        <v>41</v>
      </c>
      <c r="E512" s="13" t="s">
        <v>42</v>
      </c>
      <c r="F512" s="15" t="str">
        <f t="shared" si="49"/>
        <v>2014</v>
      </c>
      <c r="G512" s="1" t="str">
        <f t="shared" si="50"/>
        <v>2014-7</v>
      </c>
      <c r="H512" t="str">
        <f t="shared" si="51"/>
        <v>7</v>
      </c>
      <c r="I512" s="26" t="str">
        <f t="shared" si="52"/>
        <v>2014-7-7</v>
      </c>
      <c r="J512" s="1" t="str">
        <f t="shared" si="53"/>
        <v>7</v>
      </c>
      <c r="K512" s="23" t="str">
        <f t="shared" si="54"/>
        <v>23</v>
      </c>
      <c r="L512" s="28">
        <v>41827</v>
      </c>
      <c r="M512" s="28">
        <v>41827</v>
      </c>
      <c r="N512" s="1">
        <f t="shared" si="55"/>
        <v>1</v>
      </c>
      <c r="O512" s="12" t="s">
        <v>3130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7">
        <v>142</v>
      </c>
      <c r="B513" s="8" t="s">
        <v>430</v>
      </c>
      <c r="C513" s="13" t="s">
        <v>11</v>
      </c>
      <c r="D513" s="13" t="s">
        <v>431</v>
      </c>
      <c r="E513" s="13" t="s">
        <v>432</v>
      </c>
      <c r="F513" s="15" t="str">
        <f t="shared" si="49"/>
        <v>2014</v>
      </c>
      <c r="G513" s="1" t="str">
        <f t="shared" si="50"/>
        <v>2014-7</v>
      </c>
      <c r="H513" t="str">
        <f t="shared" si="51"/>
        <v>7</v>
      </c>
      <c r="I513" s="26" t="str">
        <f t="shared" si="52"/>
        <v>2014-7-19</v>
      </c>
      <c r="J513" s="1" t="str">
        <f t="shared" si="53"/>
        <v>19</v>
      </c>
      <c r="K513" s="23" t="str">
        <f t="shared" si="54"/>
        <v>23</v>
      </c>
      <c r="L513" s="28">
        <v>41839</v>
      </c>
      <c r="M513" s="28">
        <v>41839</v>
      </c>
      <c r="N513" s="1">
        <f t="shared" si="55"/>
        <v>6</v>
      </c>
      <c r="O513" s="12" t="s">
        <v>3126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7">
        <v>149</v>
      </c>
      <c r="B514" s="8" t="s">
        <v>451</v>
      </c>
      <c r="C514" s="13" t="s">
        <v>11</v>
      </c>
      <c r="D514" s="13" t="s">
        <v>452</v>
      </c>
      <c r="E514" s="13" t="s">
        <v>453</v>
      </c>
      <c r="F514" s="15" t="str">
        <f t="shared" ref="F514:F577" si="56">LEFT(E514,FIND("-",E514,1)-1)</f>
        <v>2014</v>
      </c>
      <c r="G514" s="1" t="str">
        <f t="shared" ref="G514:G577" si="57">LEFT(E514,FIND("-",E514,6)-1)</f>
        <v>2014-8</v>
      </c>
      <c r="H514" t="str">
        <f t="shared" ref="H514:H577" si="58">MID(G514,FIND("-",G514,1)+1,2)</f>
        <v>8</v>
      </c>
      <c r="I514" s="26" t="str">
        <f t="shared" ref="I514:I577" si="59">LEFT(E514,FIND(" ",E514,6)-1)</f>
        <v>2014-8-29</v>
      </c>
      <c r="J514" s="1" t="str">
        <f t="shared" ref="J514:J577" si="60">MID(I514,FIND("-",I514,6)+1,2)</f>
        <v>29</v>
      </c>
      <c r="K514" s="23" t="str">
        <f t="shared" ref="K514:K577" si="61">MID(E514,FIND(" ",E514,1)+1,FIND(":",E514,1)-FIND(" ",E514,1)+1-2)</f>
        <v>23</v>
      </c>
      <c r="L514" s="28">
        <v>41880</v>
      </c>
      <c r="M514" s="28">
        <v>41880</v>
      </c>
      <c r="N514" s="1">
        <f t="shared" si="55"/>
        <v>5</v>
      </c>
      <c r="O514" s="12" t="s">
        <v>3132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7">
        <v>156</v>
      </c>
      <c r="B515" s="8" t="s">
        <v>472</v>
      </c>
      <c r="C515" s="13" t="s">
        <v>11</v>
      </c>
      <c r="D515" s="13" t="s">
        <v>473</v>
      </c>
      <c r="E515" s="13" t="s">
        <v>474</v>
      </c>
      <c r="F515" s="15" t="str">
        <f t="shared" si="56"/>
        <v>2014</v>
      </c>
      <c r="G515" s="1" t="str">
        <f t="shared" si="57"/>
        <v>2014-8</v>
      </c>
      <c r="H515" t="str">
        <f t="shared" si="58"/>
        <v>8</v>
      </c>
      <c r="I515" s="26" t="str">
        <f t="shared" si="59"/>
        <v>2014-8-26</v>
      </c>
      <c r="J515" s="1" t="str">
        <f t="shared" si="60"/>
        <v>26</v>
      </c>
      <c r="K515" s="23" t="str">
        <f t="shared" si="61"/>
        <v>23</v>
      </c>
      <c r="L515" s="28">
        <v>41877</v>
      </c>
      <c r="M515" s="28">
        <v>41877</v>
      </c>
      <c r="N515" s="1">
        <f t="shared" ref="N515:N578" si="62">WEEKDAY(L515,2)</f>
        <v>2</v>
      </c>
      <c r="O515" s="12" t="s">
        <v>3129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7">
        <v>170</v>
      </c>
      <c r="B516" s="8" t="s">
        <v>514</v>
      </c>
      <c r="C516" s="13" t="s">
        <v>11</v>
      </c>
      <c r="D516" s="13" t="s">
        <v>515</v>
      </c>
      <c r="E516" s="13" t="s">
        <v>516</v>
      </c>
      <c r="F516" s="15" t="str">
        <f t="shared" si="56"/>
        <v>2014</v>
      </c>
      <c r="G516" s="1" t="str">
        <f t="shared" si="57"/>
        <v>2014-10</v>
      </c>
      <c r="H516" t="str">
        <f t="shared" si="58"/>
        <v>10</v>
      </c>
      <c r="I516" s="26" t="str">
        <f t="shared" si="59"/>
        <v>2014-10-2</v>
      </c>
      <c r="J516" s="1" t="str">
        <f t="shared" si="60"/>
        <v>2</v>
      </c>
      <c r="K516" s="23" t="str">
        <f t="shared" si="61"/>
        <v>23</v>
      </c>
      <c r="L516" s="28">
        <v>41914</v>
      </c>
      <c r="M516" s="28">
        <v>41914</v>
      </c>
      <c r="N516" s="1">
        <f t="shared" si="62"/>
        <v>4</v>
      </c>
      <c r="O516" s="12" t="s">
        <v>3128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7">
        <v>175</v>
      </c>
      <c r="B517" s="8" t="s">
        <v>529</v>
      </c>
      <c r="C517" s="13" t="s">
        <v>11</v>
      </c>
      <c r="D517" s="13" t="s">
        <v>530</v>
      </c>
      <c r="E517" s="13" t="s">
        <v>531</v>
      </c>
      <c r="F517" s="15" t="str">
        <f t="shared" si="56"/>
        <v>2014</v>
      </c>
      <c r="G517" s="1" t="str">
        <f t="shared" si="57"/>
        <v>2014-9</v>
      </c>
      <c r="H517" t="str">
        <f t="shared" si="58"/>
        <v>9</v>
      </c>
      <c r="I517" s="26" t="str">
        <f t="shared" si="59"/>
        <v>2014-9-23</v>
      </c>
      <c r="J517" s="1" t="str">
        <f t="shared" si="60"/>
        <v>23</v>
      </c>
      <c r="K517" s="23" t="str">
        <f t="shared" si="61"/>
        <v>23</v>
      </c>
      <c r="L517" s="28">
        <v>41905</v>
      </c>
      <c r="M517" s="28">
        <v>41905</v>
      </c>
      <c r="N517" s="1">
        <f t="shared" si="62"/>
        <v>2</v>
      </c>
      <c r="O517" s="12" t="s">
        <v>3129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7">
        <v>203</v>
      </c>
      <c r="B518" s="8" t="s">
        <v>613</v>
      </c>
      <c r="C518" s="13" t="s">
        <v>11</v>
      </c>
      <c r="D518" s="13" t="s">
        <v>614</v>
      </c>
      <c r="E518" s="13" t="s">
        <v>615</v>
      </c>
      <c r="F518" s="15" t="str">
        <f t="shared" si="56"/>
        <v>2014</v>
      </c>
      <c r="G518" s="1" t="str">
        <f t="shared" si="57"/>
        <v>2014-8</v>
      </c>
      <c r="H518" t="str">
        <f t="shared" si="58"/>
        <v>8</v>
      </c>
      <c r="I518" s="26" t="str">
        <f t="shared" si="59"/>
        <v>2014-8-14</v>
      </c>
      <c r="J518" s="1" t="str">
        <f t="shared" si="60"/>
        <v>14</v>
      </c>
      <c r="K518" s="23" t="str">
        <f t="shared" si="61"/>
        <v>23</v>
      </c>
      <c r="L518" s="28">
        <v>41865</v>
      </c>
      <c r="M518" s="28">
        <v>41865</v>
      </c>
      <c r="N518" s="1">
        <f t="shared" si="62"/>
        <v>4</v>
      </c>
      <c r="O518" s="12" t="s">
        <v>3128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7">
        <v>216</v>
      </c>
      <c r="B519" s="8" t="s">
        <v>652</v>
      </c>
      <c r="C519" s="13" t="s">
        <v>11</v>
      </c>
      <c r="D519" s="13" t="s">
        <v>653</v>
      </c>
      <c r="E519" s="13" t="s">
        <v>654</v>
      </c>
      <c r="F519" s="15" t="str">
        <f t="shared" si="56"/>
        <v>2014</v>
      </c>
      <c r="G519" s="1" t="str">
        <f t="shared" si="57"/>
        <v>2014-8</v>
      </c>
      <c r="H519" t="str">
        <f t="shared" si="58"/>
        <v>8</v>
      </c>
      <c r="I519" s="26" t="str">
        <f t="shared" si="59"/>
        <v>2014-8-11</v>
      </c>
      <c r="J519" s="1" t="str">
        <f t="shared" si="60"/>
        <v>11</v>
      </c>
      <c r="K519" s="23" t="str">
        <f t="shared" si="61"/>
        <v>23</v>
      </c>
      <c r="L519" s="28">
        <v>41862</v>
      </c>
      <c r="M519" s="28">
        <v>41862</v>
      </c>
      <c r="N519" s="1">
        <f t="shared" si="62"/>
        <v>1</v>
      </c>
      <c r="O519" s="12" t="s">
        <v>3130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7">
        <v>290</v>
      </c>
      <c r="B520" s="8" t="s">
        <v>874</v>
      </c>
      <c r="C520" s="13" t="s">
        <v>11</v>
      </c>
      <c r="D520" s="13" t="s">
        <v>875</v>
      </c>
      <c r="E520" s="13" t="s">
        <v>876</v>
      </c>
      <c r="F520" s="15" t="str">
        <f t="shared" si="56"/>
        <v>2014</v>
      </c>
      <c r="G520" s="1" t="str">
        <f t="shared" si="57"/>
        <v>2014-11</v>
      </c>
      <c r="H520" t="str">
        <f t="shared" si="58"/>
        <v>11</v>
      </c>
      <c r="I520" s="26" t="str">
        <f t="shared" si="59"/>
        <v>2014-11-3</v>
      </c>
      <c r="J520" s="1" t="str">
        <f t="shared" si="60"/>
        <v>3</v>
      </c>
      <c r="K520" s="23" t="str">
        <f t="shared" si="61"/>
        <v>23</v>
      </c>
      <c r="L520" s="28">
        <v>41946</v>
      </c>
      <c r="M520" s="28">
        <v>41946</v>
      </c>
      <c r="N520" s="1">
        <f t="shared" si="62"/>
        <v>1</v>
      </c>
      <c r="O520" s="12" t="s">
        <v>3130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7">
        <v>348</v>
      </c>
      <c r="B521" s="8" t="s">
        <v>1048</v>
      </c>
      <c r="C521" s="13" t="s">
        <v>11</v>
      </c>
      <c r="D521" s="13" t="s">
        <v>1049</v>
      </c>
      <c r="E521" s="13" t="s">
        <v>1050</v>
      </c>
      <c r="F521" s="15" t="str">
        <f t="shared" si="56"/>
        <v>2014</v>
      </c>
      <c r="G521" s="1" t="str">
        <f t="shared" si="57"/>
        <v>2014-9</v>
      </c>
      <c r="H521" t="str">
        <f t="shared" si="58"/>
        <v>9</v>
      </c>
      <c r="I521" s="26" t="str">
        <f t="shared" si="59"/>
        <v>2014-9-14</v>
      </c>
      <c r="J521" s="1" t="str">
        <f t="shared" si="60"/>
        <v>14</v>
      </c>
      <c r="K521" s="23" t="str">
        <f t="shared" si="61"/>
        <v>23</v>
      </c>
      <c r="L521" s="28">
        <v>41896</v>
      </c>
      <c r="M521" s="28">
        <v>41896</v>
      </c>
      <c r="N521" s="1">
        <f t="shared" si="62"/>
        <v>7</v>
      </c>
      <c r="O521" s="12" t="s">
        <v>3127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7">
        <v>379</v>
      </c>
      <c r="B522" s="8" t="s">
        <v>1141</v>
      </c>
      <c r="C522" s="13" t="s">
        <v>11</v>
      </c>
      <c r="D522" s="13" t="s">
        <v>1142</v>
      </c>
      <c r="E522" s="13" t="s">
        <v>531</v>
      </c>
      <c r="F522" s="15" t="str">
        <f t="shared" si="56"/>
        <v>2014</v>
      </c>
      <c r="G522" s="1" t="str">
        <f t="shared" si="57"/>
        <v>2014-9</v>
      </c>
      <c r="H522" t="str">
        <f t="shared" si="58"/>
        <v>9</v>
      </c>
      <c r="I522" s="26" t="str">
        <f t="shared" si="59"/>
        <v>2014-9-23</v>
      </c>
      <c r="J522" s="1" t="str">
        <f t="shared" si="60"/>
        <v>23</v>
      </c>
      <c r="K522" s="23" t="str">
        <f t="shared" si="61"/>
        <v>23</v>
      </c>
      <c r="L522" s="28">
        <v>41905</v>
      </c>
      <c r="M522" s="28">
        <v>41905</v>
      </c>
      <c r="N522" s="1">
        <f t="shared" si="62"/>
        <v>2</v>
      </c>
      <c r="O522" s="12" t="s">
        <v>3129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7">
        <v>527</v>
      </c>
      <c r="B523" s="8" t="s">
        <v>1583</v>
      </c>
      <c r="C523" s="13" t="s">
        <v>11</v>
      </c>
      <c r="D523" s="13" t="s">
        <v>1584</v>
      </c>
      <c r="E523" s="13" t="s">
        <v>1585</v>
      </c>
      <c r="F523" s="15" t="str">
        <f t="shared" si="56"/>
        <v>2015</v>
      </c>
      <c r="G523" s="1" t="str">
        <f t="shared" si="57"/>
        <v>2015-1</v>
      </c>
      <c r="H523" t="str">
        <f t="shared" si="58"/>
        <v>1</v>
      </c>
      <c r="I523" s="26" t="str">
        <f t="shared" si="59"/>
        <v>2015-1-1</v>
      </c>
      <c r="J523" s="1" t="str">
        <f t="shared" si="60"/>
        <v>1</v>
      </c>
      <c r="K523" s="23" t="str">
        <f t="shared" si="61"/>
        <v>23</v>
      </c>
      <c r="L523" s="28">
        <v>42005</v>
      </c>
      <c r="M523" s="28">
        <v>42005</v>
      </c>
      <c r="N523" s="1">
        <f t="shared" si="62"/>
        <v>4</v>
      </c>
      <c r="O523" s="12" t="s">
        <v>3128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7">
        <v>550</v>
      </c>
      <c r="B524" s="8" t="s">
        <v>1652</v>
      </c>
      <c r="C524" s="13" t="s">
        <v>11</v>
      </c>
      <c r="D524" s="13" t="s">
        <v>1653</v>
      </c>
      <c r="E524" s="13" t="s">
        <v>1654</v>
      </c>
      <c r="F524" s="15" t="str">
        <f t="shared" si="56"/>
        <v>2015</v>
      </c>
      <c r="G524" s="1" t="str">
        <f t="shared" si="57"/>
        <v>2015-2</v>
      </c>
      <c r="H524" t="str">
        <f t="shared" si="58"/>
        <v>2</v>
      </c>
      <c r="I524" s="26" t="str">
        <f t="shared" si="59"/>
        <v>2015-2-22</v>
      </c>
      <c r="J524" s="1" t="str">
        <f t="shared" si="60"/>
        <v>22</v>
      </c>
      <c r="K524" s="23" t="str">
        <f t="shared" si="61"/>
        <v>23</v>
      </c>
      <c r="L524" s="28">
        <v>42057</v>
      </c>
      <c r="M524" s="28">
        <v>42057</v>
      </c>
      <c r="N524" s="1">
        <f t="shared" si="62"/>
        <v>7</v>
      </c>
      <c r="O524" s="12" t="s">
        <v>3127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7">
        <v>575</v>
      </c>
      <c r="B525" s="8" t="s">
        <v>1727</v>
      </c>
      <c r="C525" s="13" t="s">
        <v>11</v>
      </c>
      <c r="D525" s="13" t="s">
        <v>1728</v>
      </c>
      <c r="E525" s="13" t="s">
        <v>1729</v>
      </c>
      <c r="F525" s="15" t="str">
        <f t="shared" si="56"/>
        <v>2014</v>
      </c>
      <c r="G525" s="1" t="str">
        <f t="shared" si="57"/>
        <v>2014-11</v>
      </c>
      <c r="H525" t="str">
        <f t="shared" si="58"/>
        <v>11</v>
      </c>
      <c r="I525" s="26" t="str">
        <f t="shared" si="59"/>
        <v>2014-11-20</v>
      </c>
      <c r="J525" s="1" t="str">
        <f t="shared" si="60"/>
        <v>20</v>
      </c>
      <c r="K525" s="23" t="str">
        <f t="shared" si="61"/>
        <v>23</v>
      </c>
      <c r="L525" s="28">
        <v>41963</v>
      </c>
      <c r="M525" s="28">
        <v>41963</v>
      </c>
      <c r="N525" s="1">
        <f t="shared" si="62"/>
        <v>4</v>
      </c>
      <c r="O525" s="12" t="s">
        <v>3128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7">
        <v>585</v>
      </c>
      <c r="B526" s="8" t="s">
        <v>1757</v>
      </c>
      <c r="C526" s="13" t="s">
        <v>11</v>
      </c>
      <c r="D526" s="13" t="s">
        <v>1758</v>
      </c>
      <c r="E526" s="13" t="s">
        <v>1759</v>
      </c>
      <c r="F526" s="15" t="str">
        <f t="shared" si="56"/>
        <v>2014</v>
      </c>
      <c r="G526" s="1" t="str">
        <f t="shared" si="57"/>
        <v>2014-11</v>
      </c>
      <c r="H526" t="str">
        <f t="shared" si="58"/>
        <v>11</v>
      </c>
      <c r="I526" s="26" t="str">
        <f t="shared" si="59"/>
        <v>2014-11-10</v>
      </c>
      <c r="J526" s="1" t="str">
        <f t="shared" si="60"/>
        <v>10</v>
      </c>
      <c r="K526" s="23" t="str">
        <f t="shared" si="61"/>
        <v>23</v>
      </c>
      <c r="L526" s="28">
        <v>41953</v>
      </c>
      <c r="M526" s="28">
        <v>41953</v>
      </c>
      <c r="N526" s="1">
        <f t="shared" si="62"/>
        <v>1</v>
      </c>
      <c r="O526" s="12" t="s">
        <v>3130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7">
        <v>628</v>
      </c>
      <c r="B527" s="8" t="s">
        <v>1886</v>
      </c>
      <c r="C527" s="13" t="s">
        <v>11</v>
      </c>
      <c r="D527" s="13" t="s">
        <v>1887</v>
      </c>
      <c r="E527" s="13" t="s">
        <v>1888</v>
      </c>
      <c r="F527" s="15" t="str">
        <f t="shared" si="56"/>
        <v>2014</v>
      </c>
      <c r="G527" s="1" t="str">
        <f t="shared" si="57"/>
        <v>2014-9</v>
      </c>
      <c r="H527" t="str">
        <f t="shared" si="58"/>
        <v>9</v>
      </c>
      <c r="I527" s="26" t="str">
        <f t="shared" si="59"/>
        <v>2014-9-24</v>
      </c>
      <c r="J527" s="1" t="str">
        <f t="shared" si="60"/>
        <v>24</v>
      </c>
      <c r="K527" s="23" t="str">
        <f t="shared" si="61"/>
        <v>23</v>
      </c>
      <c r="L527" s="28">
        <v>41906</v>
      </c>
      <c r="M527" s="28">
        <v>41906</v>
      </c>
      <c r="N527" s="1">
        <f t="shared" si="62"/>
        <v>3</v>
      </c>
      <c r="O527" s="12" t="s">
        <v>3131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7">
        <v>641</v>
      </c>
      <c r="B528" s="8" t="s">
        <v>1925</v>
      </c>
      <c r="C528" s="13" t="s">
        <v>11</v>
      </c>
      <c r="D528" s="13" t="s">
        <v>1926</v>
      </c>
      <c r="E528" s="13" t="s">
        <v>1927</v>
      </c>
      <c r="F528" s="15" t="str">
        <f t="shared" si="56"/>
        <v>2014</v>
      </c>
      <c r="G528" s="1" t="str">
        <f t="shared" si="57"/>
        <v>2014-10</v>
      </c>
      <c r="H528" t="str">
        <f t="shared" si="58"/>
        <v>10</v>
      </c>
      <c r="I528" s="26" t="str">
        <f t="shared" si="59"/>
        <v>2014-10-19</v>
      </c>
      <c r="J528" s="1" t="str">
        <f t="shared" si="60"/>
        <v>19</v>
      </c>
      <c r="K528" s="23" t="str">
        <f t="shared" si="61"/>
        <v>23</v>
      </c>
      <c r="L528" s="28">
        <v>41931</v>
      </c>
      <c r="M528" s="28">
        <v>41931</v>
      </c>
      <c r="N528" s="1">
        <f t="shared" si="62"/>
        <v>7</v>
      </c>
      <c r="O528" s="12" t="s">
        <v>3127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7">
        <v>655</v>
      </c>
      <c r="B529" s="8" t="s">
        <v>1967</v>
      </c>
      <c r="C529" s="13" t="s">
        <v>11</v>
      </c>
      <c r="D529" s="13" t="s">
        <v>1968</v>
      </c>
      <c r="E529" s="13" t="s">
        <v>1969</v>
      </c>
      <c r="F529" s="15" t="str">
        <f t="shared" si="56"/>
        <v>2014</v>
      </c>
      <c r="G529" s="1" t="str">
        <f t="shared" si="57"/>
        <v>2014-12</v>
      </c>
      <c r="H529" t="str">
        <f t="shared" si="58"/>
        <v>12</v>
      </c>
      <c r="I529" s="26" t="str">
        <f t="shared" si="59"/>
        <v>2014-12-1</v>
      </c>
      <c r="J529" s="1" t="str">
        <f t="shared" si="60"/>
        <v>1</v>
      </c>
      <c r="K529" s="23" t="str">
        <f t="shared" si="61"/>
        <v>23</v>
      </c>
      <c r="L529" s="28">
        <v>41974</v>
      </c>
      <c r="M529" s="28">
        <v>41974</v>
      </c>
      <c r="N529" s="1">
        <f t="shared" si="62"/>
        <v>1</v>
      </c>
      <c r="O529" s="12" t="s">
        <v>3130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7">
        <v>756</v>
      </c>
      <c r="B530" s="8" t="s">
        <v>2270</v>
      </c>
      <c r="C530" s="13" t="s">
        <v>11</v>
      </c>
      <c r="D530" s="13" t="s">
        <v>2271</v>
      </c>
      <c r="E530" s="13" t="s">
        <v>2272</v>
      </c>
      <c r="F530" s="15" t="str">
        <f t="shared" si="56"/>
        <v>2015</v>
      </c>
      <c r="G530" s="1" t="str">
        <f t="shared" si="57"/>
        <v>2015-2</v>
      </c>
      <c r="H530" t="str">
        <f t="shared" si="58"/>
        <v>2</v>
      </c>
      <c r="I530" s="26" t="str">
        <f t="shared" si="59"/>
        <v>2015-2-8</v>
      </c>
      <c r="J530" s="1" t="str">
        <f t="shared" si="60"/>
        <v>8</v>
      </c>
      <c r="K530" s="23" t="str">
        <f t="shared" si="61"/>
        <v>23</v>
      </c>
      <c r="L530" s="28">
        <v>42043</v>
      </c>
      <c r="M530" s="28">
        <v>42043</v>
      </c>
      <c r="N530" s="1">
        <f t="shared" si="62"/>
        <v>7</v>
      </c>
      <c r="O530" s="12" t="s">
        <v>3127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7">
        <v>776</v>
      </c>
      <c r="B531" s="8" t="s">
        <v>2330</v>
      </c>
      <c r="C531" s="13" t="s">
        <v>11</v>
      </c>
      <c r="D531" s="13" t="s">
        <v>2331</v>
      </c>
      <c r="E531" s="13" t="s">
        <v>2332</v>
      </c>
      <c r="F531" s="15" t="str">
        <f t="shared" si="56"/>
        <v>2015</v>
      </c>
      <c r="G531" s="1" t="str">
        <f t="shared" si="57"/>
        <v>2015-2</v>
      </c>
      <c r="H531" t="str">
        <f t="shared" si="58"/>
        <v>2</v>
      </c>
      <c r="I531" s="26" t="str">
        <f t="shared" si="59"/>
        <v>2015-2-12</v>
      </c>
      <c r="J531" s="1" t="str">
        <f t="shared" si="60"/>
        <v>12</v>
      </c>
      <c r="K531" s="23" t="str">
        <f t="shared" si="61"/>
        <v>23</v>
      </c>
      <c r="L531" s="28">
        <v>42047</v>
      </c>
      <c r="M531" s="28">
        <v>42047</v>
      </c>
      <c r="N531" s="1">
        <f t="shared" si="62"/>
        <v>4</v>
      </c>
      <c r="O531" s="12" t="s">
        <v>3128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7">
        <v>915</v>
      </c>
      <c r="B532" s="8" t="s">
        <v>2745</v>
      </c>
      <c r="C532" s="13" t="s">
        <v>11</v>
      </c>
      <c r="D532" s="13" t="s">
        <v>2746</v>
      </c>
      <c r="E532" s="13" t="s">
        <v>2747</v>
      </c>
      <c r="F532" s="15" t="str">
        <f t="shared" si="56"/>
        <v>2015</v>
      </c>
      <c r="G532" s="1" t="str">
        <f t="shared" si="57"/>
        <v>2015-1</v>
      </c>
      <c r="H532" t="str">
        <f t="shared" si="58"/>
        <v>1</v>
      </c>
      <c r="I532" s="26" t="str">
        <f t="shared" si="59"/>
        <v>2015-1-28</v>
      </c>
      <c r="J532" s="1" t="str">
        <f t="shared" si="60"/>
        <v>28</v>
      </c>
      <c r="K532" s="23" t="str">
        <f t="shared" si="61"/>
        <v>23</v>
      </c>
      <c r="L532" s="28">
        <v>42032</v>
      </c>
      <c r="M532" s="28">
        <v>42032</v>
      </c>
      <c r="N532" s="1">
        <f t="shared" si="62"/>
        <v>3</v>
      </c>
      <c r="O532" s="12" t="s">
        <v>3131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7">
        <v>983</v>
      </c>
      <c r="B533" s="8" t="s">
        <v>2948</v>
      </c>
      <c r="C533" s="13" t="s">
        <v>11</v>
      </c>
      <c r="D533" s="13" t="s">
        <v>2949</v>
      </c>
      <c r="E533" s="13" t="s">
        <v>2950</v>
      </c>
      <c r="F533" s="15" t="str">
        <f t="shared" si="56"/>
        <v>2015</v>
      </c>
      <c r="G533" s="1" t="str">
        <f t="shared" si="57"/>
        <v>2015-4</v>
      </c>
      <c r="H533" t="str">
        <f t="shared" si="58"/>
        <v>4</v>
      </c>
      <c r="I533" s="26" t="str">
        <f t="shared" si="59"/>
        <v>2015-4-13</v>
      </c>
      <c r="J533" s="1" t="str">
        <f t="shared" si="60"/>
        <v>13</v>
      </c>
      <c r="K533" s="23" t="str">
        <f t="shared" si="61"/>
        <v>23</v>
      </c>
      <c r="L533" s="28">
        <v>42107</v>
      </c>
      <c r="M533" s="28">
        <v>42107</v>
      </c>
      <c r="N533" s="1">
        <f t="shared" si="62"/>
        <v>1</v>
      </c>
      <c r="O533" s="12" t="s">
        <v>3130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7">
        <v>986</v>
      </c>
      <c r="B534" s="8" t="s">
        <v>2957</v>
      </c>
      <c r="C534" s="13" t="s">
        <v>11</v>
      </c>
      <c r="D534" s="13" t="s">
        <v>2958</v>
      </c>
      <c r="E534" s="13" t="s">
        <v>2959</v>
      </c>
      <c r="F534" s="15" t="str">
        <f t="shared" si="56"/>
        <v>2015</v>
      </c>
      <c r="G534" s="1" t="str">
        <f t="shared" si="57"/>
        <v>2015-4</v>
      </c>
      <c r="H534" t="str">
        <f t="shared" si="58"/>
        <v>4</v>
      </c>
      <c r="I534" s="26" t="str">
        <f t="shared" si="59"/>
        <v>2015-4-27</v>
      </c>
      <c r="J534" s="1" t="str">
        <f t="shared" si="60"/>
        <v>27</v>
      </c>
      <c r="K534" s="23" t="str">
        <f t="shared" si="61"/>
        <v>23</v>
      </c>
      <c r="L534" s="28">
        <v>42121</v>
      </c>
      <c r="M534" s="28">
        <v>42121</v>
      </c>
      <c r="N534" s="1">
        <f t="shared" si="62"/>
        <v>1</v>
      </c>
      <c r="O534" s="12" t="s">
        <v>3130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7">
        <v>992</v>
      </c>
      <c r="B535" s="8" t="s">
        <v>2975</v>
      </c>
      <c r="C535" s="13" t="s">
        <v>11</v>
      </c>
      <c r="D535" s="13" t="s">
        <v>2976</v>
      </c>
      <c r="E535" s="13" t="s">
        <v>2977</v>
      </c>
      <c r="F535" s="15" t="str">
        <f t="shared" si="56"/>
        <v>2015</v>
      </c>
      <c r="G535" s="1" t="str">
        <f t="shared" si="57"/>
        <v>2015-4</v>
      </c>
      <c r="H535" t="str">
        <f t="shared" si="58"/>
        <v>4</v>
      </c>
      <c r="I535" s="26" t="str">
        <f t="shared" si="59"/>
        <v>2015-4-9</v>
      </c>
      <c r="J535" s="1" t="str">
        <f t="shared" si="60"/>
        <v>9</v>
      </c>
      <c r="K535" s="23" t="str">
        <f t="shared" si="61"/>
        <v>23</v>
      </c>
      <c r="L535" s="28">
        <v>42103</v>
      </c>
      <c r="M535" s="28">
        <v>42103</v>
      </c>
      <c r="N535" s="1">
        <f t="shared" si="62"/>
        <v>4</v>
      </c>
      <c r="O535" s="12" t="s">
        <v>3128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7">
        <v>67</v>
      </c>
      <c r="B536" s="8" t="s">
        <v>205</v>
      </c>
      <c r="C536" s="13" t="s">
        <v>11</v>
      </c>
      <c r="D536" s="13" t="s">
        <v>206</v>
      </c>
      <c r="E536" s="13" t="s">
        <v>207</v>
      </c>
      <c r="F536" s="15" t="str">
        <f t="shared" si="56"/>
        <v>2014</v>
      </c>
      <c r="G536" s="1" t="str">
        <f t="shared" si="57"/>
        <v>2014-7</v>
      </c>
      <c r="H536" t="str">
        <f t="shared" si="58"/>
        <v>7</v>
      </c>
      <c r="I536" s="26" t="str">
        <f t="shared" si="59"/>
        <v>2014-7-21</v>
      </c>
      <c r="J536" s="1" t="str">
        <f t="shared" si="60"/>
        <v>21</v>
      </c>
      <c r="K536" s="23" t="str">
        <f t="shared" si="61"/>
        <v>3</v>
      </c>
      <c r="L536" s="28">
        <v>41841</v>
      </c>
      <c r="M536" s="28">
        <v>41841</v>
      </c>
      <c r="N536" s="1">
        <f t="shared" si="62"/>
        <v>1</v>
      </c>
      <c r="O536" s="12" t="s">
        <v>3130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7">
        <v>82</v>
      </c>
      <c r="B537" s="8" t="s">
        <v>250</v>
      </c>
      <c r="C537" s="13" t="s">
        <v>11</v>
      </c>
      <c r="D537" s="13" t="s">
        <v>251</v>
      </c>
      <c r="E537" s="13" t="s">
        <v>252</v>
      </c>
      <c r="F537" s="15" t="str">
        <f t="shared" si="56"/>
        <v>2014</v>
      </c>
      <c r="G537" s="1" t="str">
        <f t="shared" si="57"/>
        <v>2014-7</v>
      </c>
      <c r="H537" t="str">
        <f t="shared" si="58"/>
        <v>7</v>
      </c>
      <c r="I537" s="26" t="str">
        <f t="shared" si="59"/>
        <v>2014-7-7</v>
      </c>
      <c r="J537" s="1" t="str">
        <f t="shared" si="60"/>
        <v>7</v>
      </c>
      <c r="K537" s="23" t="str">
        <f t="shared" si="61"/>
        <v>3</v>
      </c>
      <c r="L537" s="28">
        <v>41827</v>
      </c>
      <c r="M537" s="28">
        <v>41827</v>
      </c>
      <c r="N537" s="1">
        <f t="shared" si="62"/>
        <v>1</v>
      </c>
      <c r="O537" s="12" t="s">
        <v>3130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7">
        <v>88</v>
      </c>
      <c r="B538" s="8" t="s">
        <v>268</v>
      </c>
      <c r="C538" s="13" t="s">
        <v>11</v>
      </c>
      <c r="D538" s="13" t="s">
        <v>269</v>
      </c>
      <c r="E538" s="13" t="s">
        <v>270</v>
      </c>
      <c r="F538" s="15" t="str">
        <f t="shared" si="56"/>
        <v>2014</v>
      </c>
      <c r="G538" s="1" t="str">
        <f t="shared" si="57"/>
        <v>2014-7</v>
      </c>
      <c r="H538" t="str">
        <f t="shared" si="58"/>
        <v>7</v>
      </c>
      <c r="I538" s="26" t="str">
        <f t="shared" si="59"/>
        <v>2014-7-6</v>
      </c>
      <c r="J538" s="1" t="str">
        <f t="shared" si="60"/>
        <v>6</v>
      </c>
      <c r="K538" s="23" t="str">
        <f t="shared" si="61"/>
        <v>3</v>
      </c>
      <c r="L538" s="28">
        <v>41826</v>
      </c>
      <c r="M538" s="28">
        <v>41826</v>
      </c>
      <c r="N538" s="1">
        <f t="shared" si="62"/>
        <v>7</v>
      </c>
      <c r="O538" s="12" t="s">
        <v>3127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7">
        <v>92</v>
      </c>
      <c r="B539" s="8" t="s">
        <v>280</v>
      </c>
      <c r="C539" s="13" t="s">
        <v>11</v>
      </c>
      <c r="D539" s="13" t="s">
        <v>281</v>
      </c>
      <c r="E539" s="13" t="s">
        <v>282</v>
      </c>
      <c r="F539" s="15" t="str">
        <f t="shared" si="56"/>
        <v>2014</v>
      </c>
      <c r="G539" s="1" t="str">
        <f t="shared" si="57"/>
        <v>2014-7</v>
      </c>
      <c r="H539" t="str">
        <f t="shared" si="58"/>
        <v>7</v>
      </c>
      <c r="I539" s="26" t="str">
        <f t="shared" si="59"/>
        <v>2014-7-9</v>
      </c>
      <c r="J539" s="1" t="str">
        <f t="shared" si="60"/>
        <v>9</v>
      </c>
      <c r="K539" s="23" t="str">
        <f t="shared" si="61"/>
        <v>3</v>
      </c>
      <c r="L539" s="28">
        <v>41829</v>
      </c>
      <c r="M539" s="28">
        <v>41829</v>
      </c>
      <c r="N539" s="1">
        <f t="shared" si="62"/>
        <v>3</v>
      </c>
      <c r="O539" s="12" t="s">
        <v>3131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7">
        <v>124</v>
      </c>
      <c r="B540" s="8" t="s">
        <v>376</v>
      </c>
      <c r="C540" s="13" t="s">
        <v>11</v>
      </c>
      <c r="D540" s="13" t="s">
        <v>377</v>
      </c>
      <c r="E540" s="13" t="s">
        <v>378</v>
      </c>
      <c r="F540" s="15" t="str">
        <f t="shared" si="56"/>
        <v>2014</v>
      </c>
      <c r="G540" s="1" t="str">
        <f t="shared" si="57"/>
        <v>2014-9</v>
      </c>
      <c r="H540" t="str">
        <f t="shared" si="58"/>
        <v>9</v>
      </c>
      <c r="I540" s="26" t="str">
        <f t="shared" si="59"/>
        <v>2014-9-22</v>
      </c>
      <c r="J540" s="1" t="str">
        <f t="shared" si="60"/>
        <v>22</v>
      </c>
      <c r="K540" s="23" t="str">
        <f t="shared" si="61"/>
        <v>3</v>
      </c>
      <c r="L540" s="28">
        <v>41904</v>
      </c>
      <c r="M540" s="28">
        <v>41904</v>
      </c>
      <c r="N540" s="1">
        <f t="shared" si="62"/>
        <v>1</v>
      </c>
      <c r="O540" s="12" t="s">
        <v>3130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7">
        <v>136</v>
      </c>
      <c r="B541" s="8" t="s">
        <v>412</v>
      </c>
      <c r="C541" s="13" t="s">
        <v>11</v>
      </c>
      <c r="D541" s="13" t="s">
        <v>413</v>
      </c>
      <c r="E541" s="13" t="s">
        <v>414</v>
      </c>
      <c r="F541" s="15" t="str">
        <f t="shared" si="56"/>
        <v>2014</v>
      </c>
      <c r="G541" s="1" t="str">
        <f t="shared" si="57"/>
        <v>2014-9</v>
      </c>
      <c r="H541" t="str">
        <f t="shared" si="58"/>
        <v>9</v>
      </c>
      <c r="I541" s="26" t="str">
        <f t="shared" si="59"/>
        <v>2014-9-14</v>
      </c>
      <c r="J541" s="1" t="str">
        <f t="shared" si="60"/>
        <v>14</v>
      </c>
      <c r="K541" s="23" t="str">
        <f t="shared" si="61"/>
        <v>3</v>
      </c>
      <c r="L541" s="28">
        <v>41896</v>
      </c>
      <c r="M541" s="28">
        <v>41896</v>
      </c>
      <c r="N541" s="1">
        <f t="shared" si="62"/>
        <v>7</v>
      </c>
      <c r="O541" s="12" t="s">
        <v>3127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7">
        <v>172</v>
      </c>
      <c r="B542" s="8" t="s">
        <v>520</v>
      </c>
      <c r="C542" s="13" t="s">
        <v>11</v>
      </c>
      <c r="D542" s="13" t="s">
        <v>521</v>
      </c>
      <c r="E542" s="13" t="s">
        <v>522</v>
      </c>
      <c r="F542" s="15" t="str">
        <f t="shared" si="56"/>
        <v>2014</v>
      </c>
      <c r="G542" s="1" t="str">
        <f t="shared" si="57"/>
        <v>2014-9</v>
      </c>
      <c r="H542" t="str">
        <f t="shared" si="58"/>
        <v>9</v>
      </c>
      <c r="I542" s="26" t="str">
        <f t="shared" si="59"/>
        <v>2014-9-30</v>
      </c>
      <c r="J542" s="1" t="str">
        <f t="shared" si="60"/>
        <v>30</v>
      </c>
      <c r="K542" s="23" t="str">
        <f t="shared" si="61"/>
        <v>3</v>
      </c>
      <c r="L542" s="28">
        <v>41912</v>
      </c>
      <c r="M542" s="28">
        <v>41912</v>
      </c>
      <c r="N542" s="1">
        <f t="shared" si="62"/>
        <v>2</v>
      </c>
      <c r="O542" s="12" t="s">
        <v>3129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7">
        <v>197</v>
      </c>
      <c r="B543" s="8" t="s">
        <v>595</v>
      </c>
      <c r="C543" s="13" t="s">
        <v>11</v>
      </c>
      <c r="D543" s="13" t="s">
        <v>596</v>
      </c>
      <c r="E543" s="13" t="s">
        <v>597</v>
      </c>
      <c r="F543" s="15" t="str">
        <f t="shared" si="56"/>
        <v>2014</v>
      </c>
      <c r="G543" s="1" t="str">
        <f t="shared" si="57"/>
        <v>2014-8</v>
      </c>
      <c r="H543" t="str">
        <f t="shared" si="58"/>
        <v>8</v>
      </c>
      <c r="I543" s="26" t="str">
        <f t="shared" si="59"/>
        <v>2014-8-13</v>
      </c>
      <c r="J543" s="1" t="str">
        <f t="shared" si="60"/>
        <v>13</v>
      </c>
      <c r="K543" s="23" t="str">
        <f t="shared" si="61"/>
        <v>3</v>
      </c>
      <c r="L543" s="28">
        <v>41864</v>
      </c>
      <c r="M543" s="28">
        <v>41864</v>
      </c>
      <c r="N543" s="1">
        <f t="shared" si="62"/>
        <v>3</v>
      </c>
      <c r="O543" s="12" t="s">
        <v>3131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7">
        <v>618</v>
      </c>
      <c r="B544" s="8" t="s">
        <v>1856</v>
      </c>
      <c r="C544" s="13" t="s">
        <v>11</v>
      </c>
      <c r="D544" s="13" t="s">
        <v>1857</v>
      </c>
      <c r="E544" s="13" t="s">
        <v>1858</v>
      </c>
      <c r="F544" s="15" t="str">
        <f t="shared" si="56"/>
        <v>2015</v>
      </c>
      <c r="G544" s="1" t="str">
        <f t="shared" si="57"/>
        <v>2015-1</v>
      </c>
      <c r="H544" t="str">
        <f t="shared" si="58"/>
        <v>1</v>
      </c>
      <c r="I544" s="26" t="str">
        <f t="shared" si="59"/>
        <v>2015-1-1</v>
      </c>
      <c r="J544" s="1" t="str">
        <f t="shared" si="60"/>
        <v>1</v>
      </c>
      <c r="K544" s="23" t="str">
        <f t="shared" si="61"/>
        <v>3</v>
      </c>
      <c r="L544" s="28">
        <v>42005</v>
      </c>
      <c r="M544" s="28">
        <v>42005</v>
      </c>
      <c r="N544" s="1">
        <f t="shared" si="62"/>
        <v>4</v>
      </c>
      <c r="O544" s="12" t="s">
        <v>3128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7">
        <v>752</v>
      </c>
      <c r="B545" s="8" t="s">
        <v>2258</v>
      </c>
      <c r="C545" s="13" t="s">
        <v>11</v>
      </c>
      <c r="D545" s="13" t="s">
        <v>2259</v>
      </c>
      <c r="E545" s="13" t="s">
        <v>2260</v>
      </c>
      <c r="F545" s="15" t="str">
        <f t="shared" si="56"/>
        <v>2014</v>
      </c>
      <c r="G545" s="1" t="str">
        <f t="shared" si="57"/>
        <v>2014-12</v>
      </c>
      <c r="H545" t="str">
        <f t="shared" si="58"/>
        <v>12</v>
      </c>
      <c r="I545" s="26" t="str">
        <f t="shared" si="59"/>
        <v>2014-12-30</v>
      </c>
      <c r="J545" s="1" t="str">
        <f t="shared" si="60"/>
        <v>30</v>
      </c>
      <c r="K545" s="23" t="str">
        <f t="shared" si="61"/>
        <v>3</v>
      </c>
      <c r="L545" s="28">
        <v>42003</v>
      </c>
      <c r="M545" s="28">
        <v>42003</v>
      </c>
      <c r="N545" s="1">
        <f t="shared" si="62"/>
        <v>2</v>
      </c>
      <c r="O545" s="12" t="s">
        <v>3129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7">
        <v>162</v>
      </c>
      <c r="B546" s="8" t="s">
        <v>490</v>
      </c>
      <c r="C546" s="13" t="s">
        <v>11</v>
      </c>
      <c r="D546" s="13" t="s">
        <v>491</v>
      </c>
      <c r="E546" s="13" t="s">
        <v>492</v>
      </c>
      <c r="F546" s="15" t="str">
        <f t="shared" si="56"/>
        <v>2014</v>
      </c>
      <c r="G546" s="1" t="str">
        <f t="shared" si="57"/>
        <v>2014-8</v>
      </c>
      <c r="H546" t="str">
        <f t="shared" si="58"/>
        <v>8</v>
      </c>
      <c r="I546" s="26" t="str">
        <f t="shared" si="59"/>
        <v>2014-8-1</v>
      </c>
      <c r="J546" s="1" t="str">
        <f t="shared" si="60"/>
        <v>1</v>
      </c>
      <c r="K546" s="23" t="str">
        <f t="shared" si="61"/>
        <v>4</v>
      </c>
      <c r="L546" s="28">
        <v>41852</v>
      </c>
      <c r="M546" s="28">
        <v>41852</v>
      </c>
      <c r="N546" s="1">
        <f t="shared" si="62"/>
        <v>5</v>
      </c>
      <c r="O546" s="12" t="s">
        <v>3132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7">
        <v>188</v>
      </c>
      <c r="B547" s="8" t="s">
        <v>568</v>
      </c>
      <c r="C547" s="13" t="s">
        <v>11</v>
      </c>
      <c r="D547" s="13" t="s">
        <v>569</v>
      </c>
      <c r="E547" s="13" t="s">
        <v>570</v>
      </c>
      <c r="F547" s="15" t="str">
        <f t="shared" si="56"/>
        <v>2014</v>
      </c>
      <c r="G547" s="1" t="str">
        <f t="shared" si="57"/>
        <v>2014-8</v>
      </c>
      <c r="H547" t="str">
        <f t="shared" si="58"/>
        <v>8</v>
      </c>
      <c r="I547" s="26" t="str">
        <f t="shared" si="59"/>
        <v>2014-8-11</v>
      </c>
      <c r="J547" s="1" t="str">
        <f t="shared" si="60"/>
        <v>11</v>
      </c>
      <c r="K547" s="23" t="str">
        <f t="shared" si="61"/>
        <v>4</v>
      </c>
      <c r="L547" s="28">
        <v>41862</v>
      </c>
      <c r="M547" s="28">
        <v>41862</v>
      </c>
      <c r="N547" s="1">
        <f t="shared" si="62"/>
        <v>1</v>
      </c>
      <c r="O547" s="12" t="s">
        <v>3130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7">
        <v>212</v>
      </c>
      <c r="B548" s="8" t="s">
        <v>640</v>
      </c>
      <c r="C548" s="13" t="s">
        <v>11</v>
      </c>
      <c r="D548" s="13" t="s">
        <v>641</v>
      </c>
      <c r="E548" s="13" t="s">
        <v>642</v>
      </c>
      <c r="F548" s="15" t="str">
        <f t="shared" si="56"/>
        <v>2014</v>
      </c>
      <c r="G548" s="1" t="str">
        <f t="shared" si="57"/>
        <v>2014-7</v>
      </c>
      <c r="H548" t="str">
        <f t="shared" si="58"/>
        <v>7</v>
      </c>
      <c r="I548" s="26" t="str">
        <f t="shared" si="59"/>
        <v>2014-7-25</v>
      </c>
      <c r="J548" s="1" t="str">
        <f t="shared" si="60"/>
        <v>25</v>
      </c>
      <c r="K548" s="23" t="str">
        <f t="shared" si="61"/>
        <v>4</v>
      </c>
      <c r="L548" s="28">
        <v>41845</v>
      </c>
      <c r="M548" s="28">
        <v>41845</v>
      </c>
      <c r="N548" s="1">
        <f t="shared" si="62"/>
        <v>5</v>
      </c>
      <c r="O548" s="12" t="s">
        <v>3132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7">
        <v>222</v>
      </c>
      <c r="B549" s="8" t="s">
        <v>670</v>
      </c>
      <c r="C549" s="13" t="s">
        <v>11</v>
      </c>
      <c r="D549" s="13" t="s">
        <v>671</v>
      </c>
      <c r="E549" s="13" t="s">
        <v>672</v>
      </c>
      <c r="F549" s="15" t="str">
        <f t="shared" si="56"/>
        <v>2014</v>
      </c>
      <c r="G549" s="1" t="str">
        <f t="shared" si="57"/>
        <v>2014-7</v>
      </c>
      <c r="H549" t="str">
        <f t="shared" si="58"/>
        <v>7</v>
      </c>
      <c r="I549" s="26" t="str">
        <f t="shared" si="59"/>
        <v>2014-7-28</v>
      </c>
      <c r="J549" s="1" t="str">
        <f t="shared" si="60"/>
        <v>28</v>
      </c>
      <c r="K549" s="23" t="str">
        <f t="shared" si="61"/>
        <v>4</v>
      </c>
      <c r="L549" s="28">
        <v>41848</v>
      </c>
      <c r="M549" s="28">
        <v>41848</v>
      </c>
      <c r="N549" s="1">
        <f t="shared" si="62"/>
        <v>1</v>
      </c>
      <c r="O549" s="12" t="s">
        <v>3130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7">
        <v>253</v>
      </c>
      <c r="B550" s="8" t="s">
        <v>763</v>
      </c>
      <c r="C550" s="13" t="s">
        <v>11</v>
      </c>
      <c r="D550" s="13" t="s">
        <v>764</v>
      </c>
      <c r="E550" s="13" t="s">
        <v>765</v>
      </c>
      <c r="F550" s="15" t="str">
        <f t="shared" si="56"/>
        <v>2014</v>
      </c>
      <c r="G550" s="1" t="str">
        <f t="shared" si="57"/>
        <v>2014-7</v>
      </c>
      <c r="H550" t="str">
        <f t="shared" si="58"/>
        <v>7</v>
      </c>
      <c r="I550" s="26" t="str">
        <f t="shared" si="59"/>
        <v>2014-7-22</v>
      </c>
      <c r="J550" s="1" t="str">
        <f t="shared" si="60"/>
        <v>22</v>
      </c>
      <c r="K550" s="23" t="str">
        <f t="shared" si="61"/>
        <v>4</v>
      </c>
      <c r="L550" s="28">
        <v>41842</v>
      </c>
      <c r="M550" s="28">
        <v>41842</v>
      </c>
      <c r="N550" s="1">
        <f t="shared" si="62"/>
        <v>2</v>
      </c>
      <c r="O550" s="12" t="s">
        <v>3129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7">
        <v>258</v>
      </c>
      <c r="B551" s="8" t="s">
        <v>778</v>
      </c>
      <c r="C551" s="13" t="s">
        <v>11</v>
      </c>
      <c r="D551" s="13" t="s">
        <v>779</v>
      </c>
      <c r="E551" s="13" t="s">
        <v>780</v>
      </c>
      <c r="F551" s="15" t="str">
        <f t="shared" si="56"/>
        <v>2014</v>
      </c>
      <c r="G551" s="1" t="str">
        <f t="shared" si="57"/>
        <v>2014-9</v>
      </c>
      <c r="H551" t="str">
        <f t="shared" si="58"/>
        <v>9</v>
      </c>
      <c r="I551" s="26" t="str">
        <f t="shared" si="59"/>
        <v>2014-9-25</v>
      </c>
      <c r="J551" s="1" t="str">
        <f t="shared" si="60"/>
        <v>25</v>
      </c>
      <c r="K551" s="23" t="str">
        <f t="shared" si="61"/>
        <v>4</v>
      </c>
      <c r="L551" s="28">
        <v>41907</v>
      </c>
      <c r="M551" s="28">
        <v>41907</v>
      </c>
      <c r="N551" s="1">
        <f t="shared" si="62"/>
        <v>4</v>
      </c>
      <c r="O551" s="12" t="s">
        <v>3128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7">
        <v>426</v>
      </c>
      <c r="B552" s="8" t="s">
        <v>1281</v>
      </c>
      <c r="C552" s="13" t="s">
        <v>11</v>
      </c>
      <c r="D552" s="13" t="s">
        <v>1282</v>
      </c>
      <c r="E552" s="13" t="s">
        <v>1283</v>
      </c>
      <c r="F552" s="15" t="str">
        <f t="shared" si="56"/>
        <v>2015</v>
      </c>
      <c r="G552" s="1" t="str">
        <f t="shared" si="57"/>
        <v>2015-1</v>
      </c>
      <c r="H552" t="str">
        <f t="shared" si="58"/>
        <v>1</v>
      </c>
      <c r="I552" s="26" t="str">
        <f t="shared" si="59"/>
        <v>2015-1-14</v>
      </c>
      <c r="J552" s="1" t="str">
        <f t="shared" si="60"/>
        <v>14</v>
      </c>
      <c r="K552" s="23" t="str">
        <f t="shared" si="61"/>
        <v>4</v>
      </c>
      <c r="L552" s="28">
        <v>42018</v>
      </c>
      <c r="M552" s="28">
        <v>42018</v>
      </c>
      <c r="N552" s="1">
        <f t="shared" si="62"/>
        <v>3</v>
      </c>
      <c r="O552" s="12" t="s">
        <v>3131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7">
        <v>457</v>
      </c>
      <c r="B553" s="8" t="s">
        <v>1373</v>
      </c>
      <c r="C553" s="13" t="s">
        <v>11</v>
      </c>
      <c r="D553" s="13" t="s">
        <v>1374</v>
      </c>
      <c r="E553" s="13" t="s">
        <v>1375</v>
      </c>
      <c r="F553" s="15" t="str">
        <f t="shared" si="56"/>
        <v>2015</v>
      </c>
      <c r="G553" s="1" t="str">
        <f t="shared" si="57"/>
        <v>2015-1</v>
      </c>
      <c r="H553" t="str">
        <f t="shared" si="58"/>
        <v>1</v>
      </c>
      <c r="I553" s="26" t="str">
        <f t="shared" si="59"/>
        <v>2015-1-1</v>
      </c>
      <c r="J553" s="1" t="str">
        <f t="shared" si="60"/>
        <v>1</v>
      </c>
      <c r="K553" s="23" t="str">
        <f t="shared" si="61"/>
        <v>4</v>
      </c>
      <c r="L553" s="28">
        <v>42005</v>
      </c>
      <c r="M553" s="28">
        <v>42005</v>
      </c>
      <c r="N553" s="1">
        <f t="shared" si="62"/>
        <v>4</v>
      </c>
      <c r="O553" s="12" t="s">
        <v>3128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7">
        <v>591</v>
      </c>
      <c r="B554" s="8" t="s">
        <v>1775</v>
      </c>
      <c r="C554" s="13" t="s">
        <v>11</v>
      </c>
      <c r="D554" s="13" t="s">
        <v>1776</v>
      </c>
      <c r="E554" s="13" t="s">
        <v>1777</v>
      </c>
      <c r="F554" s="15" t="str">
        <f t="shared" si="56"/>
        <v>2014</v>
      </c>
      <c r="G554" s="1" t="str">
        <f t="shared" si="57"/>
        <v>2014-10</v>
      </c>
      <c r="H554" t="str">
        <f t="shared" si="58"/>
        <v>10</v>
      </c>
      <c r="I554" s="26" t="str">
        <f t="shared" si="59"/>
        <v>2014-10-25</v>
      </c>
      <c r="J554" s="1" t="str">
        <f t="shared" si="60"/>
        <v>25</v>
      </c>
      <c r="K554" s="23" t="str">
        <f t="shared" si="61"/>
        <v>4</v>
      </c>
      <c r="L554" s="28">
        <v>41937</v>
      </c>
      <c r="M554" s="28">
        <v>41937</v>
      </c>
      <c r="N554" s="1">
        <f t="shared" si="62"/>
        <v>6</v>
      </c>
      <c r="O554" s="12" t="s">
        <v>3126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7">
        <v>669</v>
      </c>
      <c r="B555" s="8" t="s">
        <v>2009</v>
      </c>
      <c r="C555" s="13" t="s">
        <v>11</v>
      </c>
      <c r="D555" s="13" t="s">
        <v>2010</v>
      </c>
      <c r="E555" s="13" t="s">
        <v>2011</v>
      </c>
      <c r="F555" s="15" t="str">
        <f t="shared" si="56"/>
        <v>2014</v>
      </c>
      <c r="G555" s="1" t="str">
        <f t="shared" si="57"/>
        <v>2014-12</v>
      </c>
      <c r="H555" t="str">
        <f t="shared" si="58"/>
        <v>12</v>
      </c>
      <c r="I555" s="26" t="str">
        <f t="shared" si="59"/>
        <v>2014-12-4</v>
      </c>
      <c r="J555" s="1" t="str">
        <f t="shared" si="60"/>
        <v>4</v>
      </c>
      <c r="K555" s="23" t="str">
        <f t="shared" si="61"/>
        <v>4</v>
      </c>
      <c r="L555" s="28">
        <v>41977</v>
      </c>
      <c r="M555" s="28">
        <v>41977</v>
      </c>
      <c r="N555" s="1">
        <f t="shared" si="62"/>
        <v>4</v>
      </c>
      <c r="O555" s="12" t="s">
        <v>3128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7">
        <v>754</v>
      </c>
      <c r="B556" s="8" t="s">
        <v>2264</v>
      </c>
      <c r="C556" s="13" t="s">
        <v>11</v>
      </c>
      <c r="D556" s="13" t="s">
        <v>2265</v>
      </c>
      <c r="E556" s="13" t="s">
        <v>2266</v>
      </c>
      <c r="F556" s="15" t="str">
        <f t="shared" si="56"/>
        <v>2015</v>
      </c>
      <c r="G556" s="1" t="str">
        <f t="shared" si="57"/>
        <v>2015-1</v>
      </c>
      <c r="H556" t="str">
        <f t="shared" si="58"/>
        <v>1</v>
      </c>
      <c r="I556" s="26" t="str">
        <f t="shared" si="59"/>
        <v>2015-1-14</v>
      </c>
      <c r="J556" s="1" t="str">
        <f t="shared" si="60"/>
        <v>14</v>
      </c>
      <c r="K556" s="23" t="str">
        <f t="shared" si="61"/>
        <v>4</v>
      </c>
      <c r="L556" s="28">
        <v>42018</v>
      </c>
      <c r="M556" s="28">
        <v>42018</v>
      </c>
      <c r="N556" s="1">
        <f t="shared" si="62"/>
        <v>3</v>
      </c>
      <c r="O556" s="12" t="s">
        <v>3131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7">
        <v>818</v>
      </c>
      <c r="B557" s="8" t="s">
        <v>2456</v>
      </c>
      <c r="C557" s="13" t="s">
        <v>11</v>
      </c>
      <c r="D557" s="13" t="s">
        <v>2457</v>
      </c>
      <c r="E557" s="13" t="s">
        <v>2458</v>
      </c>
      <c r="F557" s="15" t="str">
        <f t="shared" si="56"/>
        <v>2015</v>
      </c>
      <c r="G557" s="1" t="str">
        <f t="shared" si="57"/>
        <v>2015-2</v>
      </c>
      <c r="H557" t="str">
        <f t="shared" si="58"/>
        <v>2</v>
      </c>
      <c r="I557" s="26" t="str">
        <f t="shared" si="59"/>
        <v>2015-2-15</v>
      </c>
      <c r="J557" s="1" t="str">
        <f t="shared" si="60"/>
        <v>15</v>
      </c>
      <c r="K557" s="23" t="str">
        <f t="shared" si="61"/>
        <v>4</v>
      </c>
      <c r="L557" s="28">
        <v>42050</v>
      </c>
      <c r="M557" s="28">
        <v>42050</v>
      </c>
      <c r="N557" s="1">
        <f t="shared" si="62"/>
        <v>7</v>
      </c>
      <c r="O557" s="12" t="s">
        <v>3127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7">
        <v>854</v>
      </c>
      <c r="B558" s="8" t="s">
        <v>2563</v>
      </c>
      <c r="C558" s="13" t="s">
        <v>11</v>
      </c>
      <c r="D558" s="13" t="s">
        <v>2564</v>
      </c>
      <c r="E558" s="13" t="s">
        <v>2565</v>
      </c>
      <c r="F558" s="15" t="str">
        <f t="shared" si="56"/>
        <v>2015</v>
      </c>
      <c r="G558" s="1" t="str">
        <f t="shared" si="57"/>
        <v>2015-2</v>
      </c>
      <c r="H558" t="str">
        <f t="shared" si="58"/>
        <v>2</v>
      </c>
      <c r="I558" s="26" t="str">
        <f t="shared" si="59"/>
        <v>2015-2-15</v>
      </c>
      <c r="J558" s="1" t="str">
        <f t="shared" si="60"/>
        <v>15</v>
      </c>
      <c r="K558" s="23" t="str">
        <f t="shared" si="61"/>
        <v>4</v>
      </c>
      <c r="L558" s="28">
        <v>42050</v>
      </c>
      <c r="M558" s="28">
        <v>42050</v>
      </c>
      <c r="N558" s="1">
        <f t="shared" si="62"/>
        <v>7</v>
      </c>
      <c r="O558" s="12" t="s">
        <v>3127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7">
        <v>935</v>
      </c>
      <c r="B559" s="8" t="s">
        <v>2804</v>
      </c>
      <c r="C559" s="13" t="s">
        <v>11</v>
      </c>
      <c r="D559" s="13" t="s">
        <v>2805</v>
      </c>
      <c r="E559" s="13" t="s">
        <v>2806</v>
      </c>
      <c r="F559" s="15" t="str">
        <f t="shared" si="56"/>
        <v>2015</v>
      </c>
      <c r="G559" s="1" t="str">
        <f t="shared" si="57"/>
        <v>2015-1</v>
      </c>
      <c r="H559" t="str">
        <f t="shared" si="58"/>
        <v>1</v>
      </c>
      <c r="I559" s="26" t="str">
        <f t="shared" si="59"/>
        <v>2015-1-30</v>
      </c>
      <c r="J559" s="1" t="str">
        <f t="shared" si="60"/>
        <v>30</v>
      </c>
      <c r="K559" s="23" t="str">
        <f t="shared" si="61"/>
        <v>4</v>
      </c>
      <c r="L559" s="28">
        <v>42034</v>
      </c>
      <c r="M559" s="28">
        <v>42034</v>
      </c>
      <c r="N559" s="1">
        <f t="shared" si="62"/>
        <v>5</v>
      </c>
      <c r="O559" s="12" t="s">
        <v>3132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7">
        <v>979</v>
      </c>
      <c r="B560" s="8" t="s">
        <v>2936</v>
      </c>
      <c r="C560" s="13" t="s">
        <v>11</v>
      </c>
      <c r="D560" s="13" t="s">
        <v>2937</v>
      </c>
      <c r="E560" s="13" t="s">
        <v>2938</v>
      </c>
      <c r="F560" s="15" t="str">
        <f t="shared" si="56"/>
        <v>2015</v>
      </c>
      <c r="G560" s="1" t="str">
        <f t="shared" si="57"/>
        <v>2015-4</v>
      </c>
      <c r="H560" t="str">
        <f t="shared" si="58"/>
        <v>4</v>
      </c>
      <c r="I560" s="26" t="str">
        <f t="shared" si="59"/>
        <v>2015-4-19</v>
      </c>
      <c r="J560" s="1" t="str">
        <f t="shared" si="60"/>
        <v>19</v>
      </c>
      <c r="K560" s="23" t="str">
        <f t="shared" si="61"/>
        <v>4</v>
      </c>
      <c r="L560" s="28">
        <v>42113</v>
      </c>
      <c r="M560" s="28">
        <v>42113</v>
      </c>
      <c r="N560" s="1">
        <f t="shared" si="62"/>
        <v>7</v>
      </c>
      <c r="O560" s="12" t="s">
        <v>3127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7">
        <v>158</v>
      </c>
      <c r="B561" s="8" t="s">
        <v>478</v>
      </c>
      <c r="C561" s="13" t="s">
        <v>11</v>
      </c>
      <c r="D561" s="13" t="s">
        <v>479</v>
      </c>
      <c r="E561" s="13" t="s">
        <v>480</v>
      </c>
      <c r="F561" s="15" t="str">
        <f t="shared" si="56"/>
        <v>2014</v>
      </c>
      <c r="G561" s="1" t="str">
        <f t="shared" si="57"/>
        <v>2014-9</v>
      </c>
      <c r="H561" t="str">
        <f t="shared" si="58"/>
        <v>9</v>
      </c>
      <c r="I561" s="26" t="str">
        <f t="shared" si="59"/>
        <v>2014-9-30</v>
      </c>
      <c r="J561" s="1" t="str">
        <f t="shared" si="60"/>
        <v>30</v>
      </c>
      <c r="K561" s="23" t="str">
        <f t="shared" si="61"/>
        <v>5</v>
      </c>
      <c r="L561" s="28">
        <v>41912</v>
      </c>
      <c r="M561" s="28">
        <v>41912</v>
      </c>
      <c r="N561" s="1">
        <f t="shared" si="62"/>
        <v>2</v>
      </c>
      <c r="O561" s="12" t="s">
        <v>3129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7">
        <v>180</v>
      </c>
      <c r="B562" s="8" t="s">
        <v>544</v>
      </c>
      <c r="C562" s="13" t="s">
        <v>11</v>
      </c>
      <c r="D562" s="13" t="s">
        <v>545</v>
      </c>
      <c r="E562" s="13" t="s">
        <v>546</v>
      </c>
      <c r="F562" s="15" t="str">
        <f t="shared" si="56"/>
        <v>2014</v>
      </c>
      <c r="G562" s="1" t="str">
        <f t="shared" si="57"/>
        <v>2014-8</v>
      </c>
      <c r="H562" t="str">
        <f t="shared" si="58"/>
        <v>8</v>
      </c>
      <c r="I562" s="26" t="str">
        <f t="shared" si="59"/>
        <v>2014-8-25</v>
      </c>
      <c r="J562" s="1" t="str">
        <f t="shared" si="60"/>
        <v>25</v>
      </c>
      <c r="K562" s="23" t="str">
        <f t="shared" si="61"/>
        <v>5</v>
      </c>
      <c r="L562" s="28">
        <v>41876</v>
      </c>
      <c r="M562" s="28">
        <v>41876</v>
      </c>
      <c r="N562" s="1">
        <f t="shared" si="62"/>
        <v>1</v>
      </c>
      <c r="O562" s="12" t="s">
        <v>3130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7">
        <v>194</v>
      </c>
      <c r="B563" s="8" t="s">
        <v>586</v>
      </c>
      <c r="C563" s="13" t="s">
        <v>11</v>
      </c>
      <c r="D563" s="13" t="s">
        <v>587</v>
      </c>
      <c r="E563" s="13" t="s">
        <v>588</v>
      </c>
      <c r="F563" s="15" t="str">
        <f t="shared" si="56"/>
        <v>2014</v>
      </c>
      <c r="G563" s="1" t="str">
        <f t="shared" si="57"/>
        <v>2014-7</v>
      </c>
      <c r="H563" t="str">
        <f t="shared" si="58"/>
        <v>7</v>
      </c>
      <c r="I563" s="26" t="str">
        <f t="shared" si="59"/>
        <v>2014-7-9</v>
      </c>
      <c r="J563" s="1" t="str">
        <f t="shared" si="60"/>
        <v>9</v>
      </c>
      <c r="K563" s="23" t="str">
        <f t="shared" si="61"/>
        <v>5</v>
      </c>
      <c r="L563" s="28">
        <v>41829</v>
      </c>
      <c r="M563" s="28">
        <v>41829</v>
      </c>
      <c r="N563" s="1">
        <f t="shared" si="62"/>
        <v>3</v>
      </c>
      <c r="O563" s="12" t="s">
        <v>3131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7">
        <v>199</v>
      </c>
      <c r="B564" s="8" t="s">
        <v>601</v>
      </c>
      <c r="C564" s="13" t="s">
        <v>11</v>
      </c>
      <c r="D564" s="13" t="s">
        <v>602</v>
      </c>
      <c r="E564" s="13" t="s">
        <v>603</v>
      </c>
      <c r="F564" s="15" t="str">
        <f t="shared" si="56"/>
        <v>2014</v>
      </c>
      <c r="G564" s="1" t="str">
        <f t="shared" si="57"/>
        <v>2014-8</v>
      </c>
      <c r="H564" t="str">
        <f t="shared" si="58"/>
        <v>8</v>
      </c>
      <c r="I564" s="26" t="str">
        <f t="shared" si="59"/>
        <v>2014-8-9</v>
      </c>
      <c r="J564" s="1" t="str">
        <f t="shared" si="60"/>
        <v>9</v>
      </c>
      <c r="K564" s="23" t="str">
        <f t="shared" si="61"/>
        <v>5</v>
      </c>
      <c r="L564" s="28">
        <v>41860</v>
      </c>
      <c r="M564" s="28">
        <v>41860</v>
      </c>
      <c r="N564" s="1">
        <f t="shared" si="62"/>
        <v>6</v>
      </c>
      <c r="O564" s="12" t="s">
        <v>3126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7">
        <v>315</v>
      </c>
      <c r="B565" s="8" t="s">
        <v>949</v>
      </c>
      <c r="C565" s="13" t="s">
        <v>11</v>
      </c>
      <c r="D565" s="13" t="s">
        <v>950</v>
      </c>
      <c r="E565" s="13" t="s">
        <v>951</v>
      </c>
      <c r="F565" s="15" t="str">
        <f t="shared" si="56"/>
        <v>2014</v>
      </c>
      <c r="G565" s="1" t="str">
        <f t="shared" si="57"/>
        <v>2014-9</v>
      </c>
      <c r="H565" t="str">
        <f t="shared" si="58"/>
        <v>9</v>
      </c>
      <c r="I565" s="26" t="str">
        <f t="shared" si="59"/>
        <v>2014-9-24</v>
      </c>
      <c r="J565" s="1" t="str">
        <f t="shared" si="60"/>
        <v>24</v>
      </c>
      <c r="K565" s="23" t="str">
        <f t="shared" si="61"/>
        <v>5</v>
      </c>
      <c r="L565" s="28">
        <v>41906</v>
      </c>
      <c r="M565" s="28">
        <v>41906</v>
      </c>
      <c r="N565" s="1">
        <f t="shared" si="62"/>
        <v>3</v>
      </c>
      <c r="O565" s="12" t="s">
        <v>3131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7">
        <v>322</v>
      </c>
      <c r="B566" s="8" t="s">
        <v>970</v>
      </c>
      <c r="C566" s="13" t="s">
        <v>11</v>
      </c>
      <c r="D566" s="13" t="s">
        <v>971</v>
      </c>
      <c r="E566" s="13" t="s">
        <v>972</v>
      </c>
      <c r="F566" s="15" t="str">
        <f t="shared" si="56"/>
        <v>2014</v>
      </c>
      <c r="G566" s="1" t="str">
        <f t="shared" si="57"/>
        <v>2014-11</v>
      </c>
      <c r="H566" t="str">
        <f t="shared" si="58"/>
        <v>11</v>
      </c>
      <c r="I566" s="26" t="str">
        <f t="shared" si="59"/>
        <v>2014-11-1</v>
      </c>
      <c r="J566" s="1" t="str">
        <f t="shared" si="60"/>
        <v>1</v>
      </c>
      <c r="K566" s="23" t="str">
        <f t="shared" si="61"/>
        <v>5</v>
      </c>
      <c r="L566" s="28">
        <v>41944</v>
      </c>
      <c r="M566" s="28">
        <v>41944</v>
      </c>
      <c r="N566" s="1">
        <f t="shared" si="62"/>
        <v>6</v>
      </c>
      <c r="O566" s="12" t="s">
        <v>3126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7">
        <v>338</v>
      </c>
      <c r="B567" s="8" t="s">
        <v>1018</v>
      </c>
      <c r="C567" s="13" t="s">
        <v>11</v>
      </c>
      <c r="D567" s="13" t="s">
        <v>1019</v>
      </c>
      <c r="E567" s="13" t="s">
        <v>1020</v>
      </c>
      <c r="F567" s="15" t="str">
        <f t="shared" si="56"/>
        <v>2014</v>
      </c>
      <c r="G567" s="1" t="str">
        <f t="shared" si="57"/>
        <v>2014-8</v>
      </c>
      <c r="H567" t="str">
        <f t="shared" si="58"/>
        <v>8</v>
      </c>
      <c r="I567" s="26" t="str">
        <f t="shared" si="59"/>
        <v>2014-8-19</v>
      </c>
      <c r="J567" s="1" t="str">
        <f t="shared" si="60"/>
        <v>19</v>
      </c>
      <c r="K567" s="23" t="str">
        <f t="shared" si="61"/>
        <v>5</v>
      </c>
      <c r="L567" s="28">
        <v>41870</v>
      </c>
      <c r="M567" s="28">
        <v>41870</v>
      </c>
      <c r="N567" s="1">
        <f t="shared" si="62"/>
        <v>2</v>
      </c>
      <c r="O567" s="12" t="s">
        <v>3129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7">
        <v>476</v>
      </c>
      <c r="B568" s="8" t="s">
        <v>1430</v>
      </c>
      <c r="C568" s="13" t="s">
        <v>11</v>
      </c>
      <c r="D568" s="13" t="s">
        <v>1431</v>
      </c>
      <c r="E568" s="13" t="s">
        <v>1432</v>
      </c>
      <c r="F568" s="15" t="str">
        <f t="shared" si="56"/>
        <v>2014</v>
      </c>
      <c r="G568" s="1" t="str">
        <f t="shared" si="57"/>
        <v>2014-11</v>
      </c>
      <c r="H568" t="str">
        <f t="shared" si="58"/>
        <v>11</v>
      </c>
      <c r="I568" s="26" t="str">
        <f t="shared" si="59"/>
        <v>2014-11-4</v>
      </c>
      <c r="J568" s="1" t="str">
        <f t="shared" si="60"/>
        <v>4</v>
      </c>
      <c r="K568" s="23" t="str">
        <f t="shared" si="61"/>
        <v>5</v>
      </c>
      <c r="L568" s="28">
        <v>41947</v>
      </c>
      <c r="M568" s="28">
        <v>41947</v>
      </c>
      <c r="N568" s="1">
        <f t="shared" si="62"/>
        <v>2</v>
      </c>
      <c r="O568" s="12" t="s">
        <v>3129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7">
        <v>479</v>
      </c>
      <c r="B569" s="8" t="s">
        <v>1439</v>
      </c>
      <c r="C569" s="13" t="s">
        <v>11</v>
      </c>
      <c r="D569" s="13" t="s">
        <v>1440</v>
      </c>
      <c r="E569" s="13" t="s">
        <v>1441</v>
      </c>
      <c r="F569" s="15" t="str">
        <f t="shared" si="56"/>
        <v>2014</v>
      </c>
      <c r="G569" s="1" t="str">
        <f t="shared" si="57"/>
        <v>2014-9</v>
      </c>
      <c r="H569" t="str">
        <f t="shared" si="58"/>
        <v>9</v>
      </c>
      <c r="I569" s="26" t="str">
        <f t="shared" si="59"/>
        <v>2014-9-9</v>
      </c>
      <c r="J569" s="1" t="str">
        <f t="shared" si="60"/>
        <v>9</v>
      </c>
      <c r="K569" s="23" t="str">
        <f t="shared" si="61"/>
        <v>5</v>
      </c>
      <c r="L569" s="28">
        <v>41891</v>
      </c>
      <c r="M569" s="28">
        <v>41891</v>
      </c>
      <c r="N569" s="1">
        <f t="shared" si="62"/>
        <v>2</v>
      </c>
      <c r="O569" s="12" t="s">
        <v>3129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7">
        <v>497</v>
      </c>
      <c r="B570" s="8" t="s">
        <v>1493</v>
      </c>
      <c r="C570" s="13" t="s">
        <v>11</v>
      </c>
      <c r="D570" s="13" t="s">
        <v>1494</v>
      </c>
      <c r="E570" s="13" t="s">
        <v>1495</v>
      </c>
      <c r="F570" s="15" t="str">
        <f t="shared" si="56"/>
        <v>2014</v>
      </c>
      <c r="G570" s="1" t="str">
        <f t="shared" si="57"/>
        <v>2014-12</v>
      </c>
      <c r="H570" t="str">
        <f t="shared" si="58"/>
        <v>12</v>
      </c>
      <c r="I570" s="26" t="str">
        <f t="shared" si="59"/>
        <v>2014-12-5</v>
      </c>
      <c r="J570" s="1" t="str">
        <f t="shared" si="60"/>
        <v>5</v>
      </c>
      <c r="K570" s="23" t="str">
        <f t="shared" si="61"/>
        <v>5</v>
      </c>
      <c r="L570" s="28">
        <v>41978</v>
      </c>
      <c r="M570" s="28">
        <v>41978</v>
      </c>
      <c r="N570" s="1">
        <f t="shared" si="62"/>
        <v>5</v>
      </c>
      <c r="O570" s="12" t="s">
        <v>3132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7">
        <v>570</v>
      </c>
      <c r="B571" s="8" t="s">
        <v>1712</v>
      </c>
      <c r="C571" s="13" t="s">
        <v>11</v>
      </c>
      <c r="D571" s="13" t="s">
        <v>1713</v>
      </c>
      <c r="E571" s="13" t="s">
        <v>1714</v>
      </c>
      <c r="F571" s="15" t="str">
        <f t="shared" si="56"/>
        <v>2015</v>
      </c>
      <c r="G571" s="1" t="str">
        <f t="shared" si="57"/>
        <v>2015-2</v>
      </c>
      <c r="H571" t="str">
        <f t="shared" si="58"/>
        <v>2</v>
      </c>
      <c r="I571" s="26" t="str">
        <f t="shared" si="59"/>
        <v>2015-2-12</v>
      </c>
      <c r="J571" s="1" t="str">
        <f t="shared" si="60"/>
        <v>12</v>
      </c>
      <c r="K571" s="23" t="str">
        <f t="shared" si="61"/>
        <v>5</v>
      </c>
      <c r="L571" s="28">
        <v>42047</v>
      </c>
      <c r="M571" s="28">
        <v>42047</v>
      </c>
      <c r="N571" s="1">
        <f t="shared" si="62"/>
        <v>4</v>
      </c>
      <c r="O571" s="12" t="s">
        <v>3128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7">
        <v>597</v>
      </c>
      <c r="B572" s="8" t="s">
        <v>1793</v>
      </c>
      <c r="C572" s="13" t="s">
        <v>11</v>
      </c>
      <c r="D572" s="13" t="s">
        <v>1794</v>
      </c>
      <c r="E572" s="13" t="s">
        <v>1795</v>
      </c>
      <c r="F572" s="15" t="str">
        <f t="shared" si="56"/>
        <v>2014</v>
      </c>
      <c r="G572" s="1" t="str">
        <f t="shared" si="57"/>
        <v>2014-12</v>
      </c>
      <c r="H572" t="str">
        <f t="shared" si="58"/>
        <v>12</v>
      </c>
      <c r="I572" s="26" t="str">
        <f t="shared" si="59"/>
        <v>2014-12-31</v>
      </c>
      <c r="J572" s="1" t="str">
        <f t="shared" si="60"/>
        <v>31</v>
      </c>
      <c r="K572" s="23" t="str">
        <f t="shared" si="61"/>
        <v>5</v>
      </c>
      <c r="L572" s="28">
        <v>42004</v>
      </c>
      <c r="M572" s="28">
        <v>42004</v>
      </c>
      <c r="N572" s="1">
        <f t="shared" si="62"/>
        <v>3</v>
      </c>
      <c r="O572" s="12" t="s">
        <v>3131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7">
        <v>644</v>
      </c>
      <c r="B573" s="8" t="s">
        <v>1934</v>
      </c>
      <c r="C573" s="13" t="s">
        <v>11</v>
      </c>
      <c r="D573" s="13" t="s">
        <v>1935</v>
      </c>
      <c r="E573" s="13" t="s">
        <v>1936</v>
      </c>
      <c r="F573" s="15" t="str">
        <f t="shared" si="56"/>
        <v>2014</v>
      </c>
      <c r="G573" s="1" t="str">
        <f t="shared" si="57"/>
        <v>2014-12</v>
      </c>
      <c r="H573" t="str">
        <f t="shared" si="58"/>
        <v>12</v>
      </c>
      <c r="I573" s="26" t="str">
        <f t="shared" si="59"/>
        <v>2014-12-5</v>
      </c>
      <c r="J573" s="1" t="str">
        <f t="shared" si="60"/>
        <v>5</v>
      </c>
      <c r="K573" s="23" t="str">
        <f t="shared" si="61"/>
        <v>5</v>
      </c>
      <c r="L573" s="28">
        <v>41978</v>
      </c>
      <c r="M573" s="28">
        <v>41978</v>
      </c>
      <c r="N573" s="1">
        <f t="shared" si="62"/>
        <v>5</v>
      </c>
      <c r="O573" s="12" t="s">
        <v>3132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7">
        <v>682</v>
      </c>
      <c r="B574" s="8" t="s">
        <v>2048</v>
      </c>
      <c r="C574" s="13" t="s">
        <v>11</v>
      </c>
      <c r="D574" s="13" t="s">
        <v>2049</v>
      </c>
      <c r="E574" s="13" t="s">
        <v>2050</v>
      </c>
      <c r="F574" s="15" t="str">
        <f t="shared" si="56"/>
        <v>2014</v>
      </c>
      <c r="G574" s="1" t="str">
        <f t="shared" si="57"/>
        <v>2014-12</v>
      </c>
      <c r="H574" t="str">
        <f t="shared" si="58"/>
        <v>12</v>
      </c>
      <c r="I574" s="26" t="str">
        <f t="shared" si="59"/>
        <v>2014-12-20</v>
      </c>
      <c r="J574" s="1" t="str">
        <f t="shared" si="60"/>
        <v>20</v>
      </c>
      <c r="K574" s="23" t="str">
        <f t="shared" si="61"/>
        <v>5</v>
      </c>
      <c r="L574" s="28">
        <v>41993</v>
      </c>
      <c r="M574" s="28">
        <v>41993</v>
      </c>
      <c r="N574" s="1">
        <f t="shared" si="62"/>
        <v>6</v>
      </c>
      <c r="O574" s="12" t="s">
        <v>3126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7">
        <v>724</v>
      </c>
      <c r="B575" s="8" t="s">
        <v>2174</v>
      </c>
      <c r="C575" s="13" t="s">
        <v>11</v>
      </c>
      <c r="D575" s="13" t="s">
        <v>2175</v>
      </c>
      <c r="E575" s="13" t="s">
        <v>2176</v>
      </c>
      <c r="F575" s="15" t="str">
        <f t="shared" si="56"/>
        <v>2015</v>
      </c>
      <c r="G575" s="1" t="str">
        <f t="shared" si="57"/>
        <v>2015-2</v>
      </c>
      <c r="H575" t="str">
        <f t="shared" si="58"/>
        <v>2</v>
      </c>
      <c r="I575" s="26" t="str">
        <f t="shared" si="59"/>
        <v>2015-2-28</v>
      </c>
      <c r="J575" s="1" t="str">
        <f t="shared" si="60"/>
        <v>28</v>
      </c>
      <c r="K575" s="23" t="str">
        <f t="shared" si="61"/>
        <v>5</v>
      </c>
      <c r="L575" s="28">
        <v>42063</v>
      </c>
      <c r="M575" s="28">
        <v>42063</v>
      </c>
      <c r="N575" s="1">
        <f t="shared" si="62"/>
        <v>6</v>
      </c>
      <c r="O575" s="12" t="s">
        <v>3126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7">
        <v>743</v>
      </c>
      <c r="B576" s="8" t="s">
        <v>2231</v>
      </c>
      <c r="C576" s="13" t="s">
        <v>11</v>
      </c>
      <c r="D576" s="13" t="s">
        <v>2232</v>
      </c>
      <c r="E576" s="13" t="s">
        <v>2233</v>
      </c>
      <c r="F576" s="15" t="str">
        <f t="shared" si="56"/>
        <v>2015</v>
      </c>
      <c r="G576" s="1" t="str">
        <f t="shared" si="57"/>
        <v>2015-3</v>
      </c>
      <c r="H576" t="str">
        <f t="shared" si="58"/>
        <v>3</v>
      </c>
      <c r="I576" s="26" t="str">
        <f t="shared" si="59"/>
        <v>2015-3-18</v>
      </c>
      <c r="J576" s="1" t="str">
        <f t="shared" si="60"/>
        <v>18</v>
      </c>
      <c r="K576" s="23" t="str">
        <f t="shared" si="61"/>
        <v>5</v>
      </c>
      <c r="L576" s="28">
        <v>42081</v>
      </c>
      <c r="M576" s="28">
        <v>42081</v>
      </c>
      <c r="N576" s="1">
        <f t="shared" si="62"/>
        <v>3</v>
      </c>
      <c r="O576" s="12" t="s">
        <v>3131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7">
        <v>850</v>
      </c>
      <c r="B577" s="8" t="s">
        <v>2552</v>
      </c>
      <c r="C577" s="13" t="s">
        <v>11</v>
      </c>
      <c r="D577" s="13" t="s">
        <v>2553</v>
      </c>
      <c r="E577" s="13" t="s">
        <v>2554</v>
      </c>
      <c r="F577" s="15" t="str">
        <f t="shared" si="56"/>
        <v>2015</v>
      </c>
      <c r="G577" s="1" t="str">
        <f t="shared" si="57"/>
        <v>2015-1</v>
      </c>
      <c r="H577" t="str">
        <f t="shared" si="58"/>
        <v>1</v>
      </c>
      <c r="I577" s="26" t="str">
        <f t="shared" si="59"/>
        <v>2015-1-5</v>
      </c>
      <c r="J577" s="1" t="str">
        <f t="shared" si="60"/>
        <v>5</v>
      </c>
      <c r="K577" s="23" t="str">
        <f t="shared" si="61"/>
        <v>5</v>
      </c>
      <c r="L577" s="28">
        <v>42009</v>
      </c>
      <c r="M577" s="28">
        <v>42009</v>
      </c>
      <c r="N577" s="1">
        <f t="shared" si="62"/>
        <v>1</v>
      </c>
      <c r="O577" s="12" t="s">
        <v>3130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7">
        <v>909</v>
      </c>
      <c r="B578" s="8" t="s">
        <v>2727</v>
      </c>
      <c r="C578" s="13" t="s">
        <v>11</v>
      </c>
      <c r="D578" s="13" t="s">
        <v>2728</v>
      </c>
      <c r="E578" s="13" t="s">
        <v>2729</v>
      </c>
      <c r="F578" s="15" t="str">
        <f t="shared" ref="F578:F641" si="63">LEFT(E578,FIND("-",E578,1)-1)</f>
        <v>2014</v>
      </c>
      <c r="G578" s="1" t="str">
        <f t="shared" ref="G578:G641" si="64">LEFT(E578,FIND("-",E578,6)-1)</f>
        <v>2014-12</v>
      </c>
      <c r="H578" t="str">
        <f t="shared" ref="H578:H641" si="65">MID(G578,FIND("-",G578,1)+1,2)</f>
        <v>12</v>
      </c>
      <c r="I578" s="26" t="str">
        <f t="shared" ref="I578:I641" si="66">LEFT(E578,FIND(" ",E578,6)-1)</f>
        <v>2014-12-19</v>
      </c>
      <c r="J578" s="1" t="str">
        <f t="shared" ref="J578:J641" si="67">MID(I578,FIND("-",I578,6)+1,2)</f>
        <v>19</v>
      </c>
      <c r="K578" s="23" t="str">
        <f t="shared" ref="K578:K641" si="68">MID(E578,FIND(" ",E578,1)+1,FIND(":",E578,1)-FIND(" ",E578,1)+1-2)</f>
        <v>5</v>
      </c>
      <c r="L578" s="28">
        <v>41992</v>
      </c>
      <c r="M578" s="28">
        <v>41992</v>
      </c>
      <c r="N578" s="1">
        <f t="shared" si="62"/>
        <v>5</v>
      </c>
      <c r="O578" s="12" t="s">
        <v>3132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7">
        <v>952</v>
      </c>
      <c r="B579" s="8" t="s">
        <v>2855</v>
      </c>
      <c r="C579" s="13" t="s">
        <v>11</v>
      </c>
      <c r="D579" s="13" t="s">
        <v>2856</v>
      </c>
      <c r="E579" s="13" t="s">
        <v>2857</v>
      </c>
      <c r="F579" s="15" t="str">
        <f t="shared" si="63"/>
        <v>2015</v>
      </c>
      <c r="G579" s="1" t="str">
        <f t="shared" si="64"/>
        <v>2015-1</v>
      </c>
      <c r="H579" t="str">
        <f t="shared" si="65"/>
        <v>1</v>
      </c>
      <c r="I579" s="26" t="str">
        <f t="shared" si="66"/>
        <v>2015-1-29</v>
      </c>
      <c r="J579" s="1" t="str">
        <f t="shared" si="67"/>
        <v>29</v>
      </c>
      <c r="K579" s="23" t="str">
        <f t="shared" si="68"/>
        <v>5</v>
      </c>
      <c r="L579" s="28">
        <v>42033</v>
      </c>
      <c r="M579" s="28">
        <v>42033</v>
      </c>
      <c r="N579" s="1">
        <f t="shared" ref="N579:N642" si="69">WEEKDAY(L579,2)</f>
        <v>4</v>
      </c>
      <c r="O579" s="12" t="s">
        <v>3128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7">
        <v>976</v>
      </c>
      <c r="B580" s="8" t="s">
        <v>2927</v>
      </c>
      <c r="C580" s="13" t="s">
        <v>11</v>
      </c>
      <c r="D580" s="13" t="s">
        <v>2928</v>
      </c>
      <c r="E580" s="13" t="s">
        <v>2929</v>
      </c>
      <c r="F580" s="15" t="str">
        <f t="shared" si="63"/>
        <v>2015</v>
      </c>
      <c r="G580" s="1" t="str">
        <f t="shared" si="64"/>
        <v>2015-4</v>
      </c>
      <c r="H580" t="str">
        <f t="shared" si="65"/>
        <v>4</v>
      </c>
      <c r="I580" s="26" t="str">
        <f t="shared" si="66"/>
        <v>2015-4-22</v>
      </c>
      <c r="J580" s="1" t="str">
        <f t="shared" si="67"/>
        <v>22</v>
      </c>
      <c r="K580" s="23" t="str">
        <f t="shared" si="68"/>
        <v>5</v>
      </c>
      <c r="L580" s="28">
        <v>42116</v>
      </c>
      <c r="M580" s="28">
        <v>42116</v>
      </c>
      <c r="N580" s="1">
        <f t="shared" si="69"/>
        <v>3</v>
      </c>
      <c r="O580" s="12" t="s">
        <v>3131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7">
        <v>54</v>
      </c>
      <c r="B581" s="8" t="s">
        <v>166</v>
      </c>
      <c r="C581" s="13" t="s">
        <v>11</v>
      </c>
      <c r="D581" s="13" t="s">
        <v>167</v>
      </c>
      <c r="E581" s="13" t="s">
        <v>168</v>
      </c>
      <c r="F581" s="15" t="str">
        <f t="shared" si="63"/>
        <v>2014</v>
      </c>
      <c r="G581" s="1" t="str">
        <f t="shared" si="64"/>
        <v>2014-8</v>
      </c>
      <c r="H581" t="str">
        <f t="shared" si="65"/>
        <v>8</v>
      </c>
      <c r="I581" s="26" t="str">
        <f t="shared" si="66"/>
        <v>2014-8-30</v>
      </c>
      <c r="J581" s="1" t="str">
        <f t="shared" si="67"/>
        <v>30</v>
      </c>
      <c r="K581" s="23" t="str">
        <f t="shared" si="68"/>
        <v>6</v>
      </c>
      <c r="L581" s="28">
        <v>41881</v>
      </c>
      <c r="M581" s="28">
        <v>41881</v>
      </c>
      <c r="N581" s="1">
        <f t="shared" si="69"/>
        <v>6</v>
      </c>
      <c r="O581" s="12" t="s">
        <v>3126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7">
        <v>75</v>
      </c>
      <c r="B582" s="8" t="s">
        <v>229</v>
      </c>
      <c r="C582" s="13" t="s">
        <v>11</v>
      </c>
      <c r="D582" s="13" t="s">
        <v>230</v>
      </c>
      <c r="E582" s="13" t="s">
        <v>231</v>
      </c>
      <c r="F582" s="15" t="str">
        <f t="shared" si="63"/>
        <v>2014</v>
      </c>
      <c r="G582" s="1" t="str">
        <f t="shared" si="64"/>
        <v>2014-11</v>
      </c>
      <c r="H582" t="str">
        <f t="shared" si="65"/>
        <v>11</v>
      </c>
      <c r="I582" s="26" t="str">
        <f t="shared" si="66"/>
        <v>2014-11-17</v>
      </c>
      <c r="J582" s="1" t="str">
        <f t="shared" si="67"/>
        <v>17</v>
      </c>
      <c r="K582" s="23" t="str">
        <f t="shared" si="68"/>
        <v>6</v>
      </c>
      <c r="L582" s="28">
        <v>41960</v>
      </c>
      <c r="M582" s="28">
        <v>41960</v>
      </c>
      <c r="N582" s="1">
        <f t="shared" si="69"/>
        <v>1</v>
      </c>
      <c r="O582" s="12" t="s">
        <v>3130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7">
        <v>87</v>
      </c>
      <c r="B583" s="8" t="s">
        <v>265</v>
      </c>
      <c r="C583" s="13" t="s">
        <v>11</v>
      </c>
      <c r="D583" s="13" t="s">
        <v>266</v>
      </c>
      <c r="E583" s="13" t="s">
        <v>267</v>
      </c>
      <c r="F583" s="15" t="str">
        <f t="shared" si="63"/>
        <v>2014</v>
      </c>
      <c r="G583" s="1" t="str">
        <f t="shared" si="64"/>
        <v>2014-7</v>
      </c>
      <c r="H583" t="str">
        <f t="shared" si="65"/>
        <v>7</v>
      </c>
      <c r="I583" s="26" t="str">
        <f t="shared" si="66"/>
        <v>2014-7-9</v>
      </c>
      <c r="J583" s="1" t="str">
        <f t="shared" si="67"/>
        <v>9</v>
      </c>
      <c r="K583" s="23" t="str">
        <f t="shared" si="68"/>
        <v>6</v>
      </c>
      <c r="L583" s="28">
        <v>41829</v>
      </c>
      <c r="M583" s="28">
        <v>41829</v>
      </c>
      <c r="N583" s="1">
        <f t="shared" si="69"/>
        <v>3</v>
      </c>
      <c r="O583" s="12" t="s">
        <v>3131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7">
        <v>152</v>
      </c>
      <c r="B584" s="8" t="s">
        <v>460</v>
      </c>
      <c r="C584" s="13" t="s">
        <v>11</v>
      </c>
      <c r="D584" s="13" t="s">
        <v>461</v>
      </c>
      <c r="E584" s="13" t="s">
        <v>462</v>
      </c>
      <c r="F584" s="15" t="str">
        <f t="shared" si="63"/>
        <v>2014</v>
      </c>
      <c r="G584" s="1" t="str">
        <f t="shared" si="64"/>
        <v>2014-7</v>
      </c>
      <c r="H584" t="str">
        <f t="shared" si="65"/>
        <v>7</v>
      </c>
      <c r="I584" s="26" t="str">
        <f t="shared" si="66"/>
        <v>2014-7-13</v>
      </c>
      <c r="J584" s="1" t="str">
        <f t="shared" si="67"/>
        <v>13</v>
      </c>
      <c r="K584" s="23" t="str">
        <f t="shared" si="68"/>
        <v>6</v>
      </c>
      <c r="L584" s="28">
        <v>41833</v>
      </c>
      <c r="M584" s="28">
        <v>41833</v>
      </c>
      <c r="N584" s="1">
        <f t="shared" si="69"/>
        <v>7</v>
      </c>
      <c r="O584" s="12" t="s">
        <v>3127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7">
        <v>177</v>
      </c>
      <c r="B585" s="8" t="s">
        <v>535</v>
      </c>
      <c r="C585" s="13" t="s">
        <v>11</v>
      </c>
      <c r="D585" s="13" t="s">
        <v>536</v>
      </c>
      <c r="E585" s="13" t="s">
        <v>537</v>
      </c>
      <c r="F585" s="15" t="str">
        <f t="shared" si="63"/>
        <v>2014</v>
      </c>
      <c r="G585" s="1" t="str">
        <f t="shared" si="64"/>
        <v>2014-8</v>
      </c>
      <c r="H585" t="str">
        <f t="shared" si="65"/>
        <v>8</v>
      </c>
      <c r="I585" s="26" t="str">
        <f t="shared" si="66"/>
        <v>2014-8-10</v>
      </c>
      <c r="J585" s="1" t="str">
        <f t="shared" si="67"/>
        <v>10</v>
      </c>
      <c r="K585" s="23" t="str">
        <f t="shared" si="68"/>
        <v>6</v>
      </c>
      <c r="L585" s="28">
        <v>41861</v>
      </c>
      <c r="M585" s="28">
        <v>41861</v>
      </c>
      <c r="N585" s="1">
        <f t="shared" si="69"/>
        <v>7</v>
      </c>
      <c r="O585" s="12" t="s">
        <v>3127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7">
        <v>202</v>
      </c>
      <c r="B586" s="8" t="s">
        <v>610</v>
      </c>
      <c r="C586" s="13" t="s">
        <v>11</v>
      </c>
      <c r="D586" s="13" t="s">
        <v>611</v>
      </c>
      <c r="E586" s="13" t="s">
        <v>612</v>
      </c>
      <c r="F586" s="15" t="str">
        <f t="shared" si="63"/>
        <v>2014</v>
      </c>
      <c r="G586" s="1" t="str">
        <f t="shared" si="64"/>
        <v>2014-8</v>
      </c>
      <c r="H586" t="str">
        <f t="shared" si="65"/>
        <v>8</v>
      </c>
      <c r="I586" s="26" t="str">
        <f t="shared" si="66"/>
        <v>2014-8-5</v>
      </c>
      <c r="J586" s="1" t="str">
        <f t="shared" si="67"/>
        <v>5</v>
      </c>
      <c r="K586" s="23" t="str">
        <f t="shared" si="68"/>
        <v>6</v>
      </c>
      <c r="L586" s="28">
        <v>41856</v>
      </c>
      <c r="M586" s="28">
        <v>41856</v>
      </c>
      <c r="N586" s="1">
        <f t="shared" si="69"/>
        <v>2</v>
      </c>
      <c r="O586" s="12" t="s">
        <v>3129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7">
        <v>206</v>
      </c>
      <c r="B587" s="8" t="s">
        <v>622</v>
      </c>
      <c r="C587" s="13" t="s">
        <v>11</v>
      </c>
      <c r="D587" s="13" t="s">
        <v>623</v>
      </c>
      <c r="E587" s="13" t="s">
        <v>624</v>
      </c>
      <c r="F587" s="15" t="str">
        <f t="shared" si="63"/>
        <v>2014</v>
      </c>
      <c r="G587" s="1" t="str">
        <f t="shared" si="64"/>
        <v>2014-9</v>
      </c>
      <c r="H587" t="str">
        <f t="shared" si="65"/>
        <v>9</v>
      </c>
      <c r="I587" s="26" t="str">
        <f t="shared" si="66"/>
        <v>2014-9-10</v>
      </c>
      <c r="J587" s="1" t="str">
        <f t="shared" si="67"/>
        <v>10</v>
      </c>
      <c r="K587" s="23" t="str">
        <f t="shared" si="68"/>
        <v>6</v>
      </c>
      <c r="L587" s="28">
        <v>41892</v>
      </c>
      <c r="M587" s="28">
        <v>41892</v>
      </c>
      <c r="N587" s="1">
        <f t="shared" si="69"/>
        <v>3</v>
      </c>
      <c r="O587" s="12" t="s">
        <v>3131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7">
        <v>219</v>
      </c>
      <c r="B588" s="8" t="s">
        <v>661</v>
      </c>
      <c r="C588" s="13" t="s">
        <v>11</v>
      </c>
      <c r="D588" s="13" t="s">
        <v>662</v>
      </c>
      <c r="E588" s="13" t="s">
        <v>663</v>
      </c>
      <c r="F588" s="15" t="str">
        <f t="shared" si="63"/>
        <v>2014</v>
      </c>
      <c r="G588" s="1" t="str">
        <f t="shared" si="64"/>
        <v>2014-9</v>
      </c>
      <c r="H588" t="str">
        <f t="shared" si="65"/>
        <v>9</v>
      </c>
      <c r="I588" s="26" t="str">
        <f t="shared" si="66"/>
        <v>2014-9-23</v>
      </c>
      <c r="J588" s="1" t="str">
        <f t="shared" si="67"/>
        <v>23</v>
      </c>
      <c r="K588" s="23" t="str">
        <f t="shared" si="68"/>
        <v>6</v>
      </c>
      <c r="L588" s="28">
        <v>41905</v>
      </c>
      <c r="M588" s="28">
        <v>41905</v>
      </c>
      <c r="N588" s="1">
        <f t="shared" si="69"/>
        <v>2</v>
      </c>
      <c r="O588" s="12" t="s">
        <v>3129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7">
        <v>223</v>
      </c>
      <c r="B589" s="8" t="s">
        <v>673</v>
      </c>
      <c r="C589" s="13" t="s">
        <v>11</v>
      </c>
      <c r="D589" s="13" t="s">
        <v>674</v>
      </c>
      <c r="E589" s="13" t="s">
        <v>675</v>
      </c>
      <c r="F589" s="15" t="str">
        <f t="shared" si="63"/>
        <v>2014</v>
      </c>
      <c r="G589" s="1" t="str">
        <f t="shared" si="64"/>
        <v>2014-9</v>
      </c>
      <c r="H589" t="str">
        <f t="shared" si="65"/>
        <v>9</v>
      </c>
      <c r="I589" s="26" t="str">
        <f t="shared" si="66"/>
        <v>2014-9-4</v>
      </c>
      <c r="J589" s="1" t="str">
        <f t="shared" si="67"/>
        <v>4</v>
      </c>
      <c r="K589" s="23" t="str">
        <f t="shared" si="68"/>
        <v>6</v>
      </c>
      <c r="L589" s="28">
        <v>41886</v>
      </c>
      <c r="M589" s="28">
        <v>41886</v>
      </c>
      <c r="N589" s="1">
        <f t="shared" si="69"/>
        <v>4</v>
      </c>
      <c r="O589" s="12" t="s">
        <v>3128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7">
        <v>293</v>
      </c>
      <c r="B590" s="8" t="s">
        <v>883</v>
      </c>
      <c r="C590" s="13" t="s">
        <v>11</v>
      </c>
      <c r="D590" s="13" t="s">
        <v>884</v>
      </c>
      <c r="E590" s="13" t="s">
        <v>885</v>
      </c>
      <c r="F590" s="15" t="str">
        <f t="shared" si="63"/>
        <v>2014</v>
      </c>
      <c r="G590" s="1" t="str">
        <f t="shared" si="64"/>
        <v>2014-8</v>
      </c>
      <c r="H590" t="str">
        <f t="shared" si="65"/>
        <v>8</v>
      </c>
      <c r="I590" s="26" t="str">
        <f t="shared" si="66"/>
        <v>2014-8-18</v>
      </c>
      <c r="J590" s="1" t="str">
        <f t="shared" si="67"/>
        <v>18</v>
      </c>
      <c r="K590" s="23" t="str">
        <f t="shared" si="68"/>
        <v>6</v>
      </c>
      <c r="L590" s="28">
        <v>41869</v>
      </c>
      <c r="M590" s="28">
        <v>41869</v>
      </c>
      <c r="N590" s="1">
        <f t="shared" si="69"/>
        <v>1</v>
      </c>
      <c r="O590" s="12" t="s">
        <v>3130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7">
        <v>323</v>
      </c>
      <c r="B591" s="8" t="s">
        <v>973</v>
      </c>
      <c r="C591" s="13" t="s">
        <v>11</v>
      </c>
      <c r="D591" s="13" t="s">
        <v>974</v>
      </c>
      <c r="E591" s="13" t="s">
        <v>975</v>
      </c>
      <c r="F591" s="15" t="str">
        <f t="shared" si="63"/>
        <v>2014</v>
      </c>
      <c r="G591" s="1" t="str">
        <f t="shared" si="64"/>
        <v>2014-8</v>
      </c>
      <c r="H591" t="str">
        <f t="shared" si="65"/>
        <v>8</v>
      </c>
      <c r="I591" s="26" t="str">
        <f t="shared" si="66"/>
        <v>2014-8-6</v>
      </c>
      <c r="J591" s="1" t="str">
        <f t="shared" si="67"/>
        <v>6</v>
      </c>
      <c r="K591" s="23" t="str">
        <f t="shared" si="68"/>
        <v>6</v>
      </c>
      <c r="L591" s="28">
        <v>41857</v>
      </c>
      <c r="M591" s="28">
        <v>41857</v>
      </c>
      <c r="N591" s="1">
        <f t="shared" si="69"/>
        <v>3</v>
      </c>
      <c r="O591" s="12" t="s">
        <v>3131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7">
        <v>329</v>
      </c>
      <c r="B592" s="8" t="s">
        <v>991</v>
      </c>
      <c r="C592" s="13" t="s">
        <v>11</v>
      </c>
      <c r="D592" s="13" t="s">
        <v>992</v>
      </c>
      <c r="E592" s="13" t="s">
        <v>993</v>
      </c>
      <c r="F592" s="15" t="str">
        <f t="shared" si="63"/>
        <v>2014</v>
      </c>
      <c r="G592" s="1" t="str">
        <f t="shared" si="64"/>
        <v>2014-9</v>
      </c>
      <c r="H592" t="str">
        <f t="shared" si="65"/>
        <v>9</v>
      </c>
      <c r="I592" s="26" t="str">
        <f t="shared" si="66"/>
        <v>2014-9-4</v>
      </c>
      <c r="J592" s="1" t="str">
        <f t="shared" si="67"/>
        <v>4</v>
      </c>
      <c r="K592" s="23" t="str">
        <f t="shared" si="68"/>
        <v>6</v>
      </c>
      <c r="L592" s="28">
        <v>41886</v>
      </c>
      <c r="M592" s="28">
        <v>41886</v>
      </c>
      <c r="N592" s="1">
        <f t="shared" si="69"/>
        <v>4</v>
      </c>
      <c r="O592" s="12" t="s">
        <v>3128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7">
        <v>349</v>
      </c>
      <c r="B593" s="8" t="s">
        <v>1051</v>
      </c>
      <c r="C593" s="13" t="s">
        <v>11</v>
      </c>
      <c r="D593" s="13" t="s">
        <v>1052</v>
      </c>
      <c r="E593" s="13" t="s">
        <v>1053</v>
      </c>
      <c r="F593" s="15" t="str">
        <f t="shared" si="63"/>
        <v>2014</v>
      </c>
      <c r="G593" s="1" t="str">
        <f t="shared" si="64"/>
        <v>2014-10</v>
      </c>
      <c r="H593" t="str">
        <f t="shared" si="65"/>
        <v>10</v>
      </c>
      <c r="I593" s="26" t="str">
        <f t="shared" si="66"/>
        <v>2014-10-2</v>
      </c>
      <c r="J593" s="1" t="str">
        <f t="shared" si="67"/>
        <v>2</v>
      </c>
      <c r="K593" s="23" t="str">
        <f t="shared" si="68"/>
        <v>6</v>
      </c>
      <c r="L593" s="28">
        <v>41914</v>
      </c>
      <c r="M593" s="28">
        <v>41914</v>
      </c>
      <c r="N593" s="1">
        <f t="shared" si="69"/>
        <v>4</v>
      </c>
      <c r="O593" s="12" t="s">
        <v>3128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7">
        <v>420</v>
      </c>
      <c r="B594" s="8" t="s">
        <v>1263</v>
      </c>
      <c r="C594" s="13" t="s">
        <v>11</v>
      </c>
      <c r="D594" s="13" t="s">
        <v>1264</v>
      </c>
      <c r="E594" s="13" t="s">
        <v>1265</v>
      </c>
      <c r="F594" s="15" t="str">
        <f t="shared" si="63"/>
        <v>2014</v>
      </c>
      <c r="G594" s="1" t="str">
        <f t="shared" si="64"/>
        <v>2014-9</v>
      </c>
      <c r="H594" t="str">
        <f t="shared" si="65"/>
        <v>9</v>
      </c>
      <c r="I594" s="26" t="str">
        <f t="shared" si="66"/>
        <v>2014-9-7</v>
      </c>
      <c r="J594" s="1" t="str">
        <f t="shared" si="67"/>
        <v>7</v>
      </c>
      <c r="K594" s="23" t="str">
        <f t="shared" si="68"/>
        <v>6</v>
      </c>
      <c r="L594" s="28">
        <v>41889</v>
      </c>
      <c r="M594" s="28">
        <v>41889</v>
      </c>
      <c r="N594" s="1">
        <f t="shared" si="69"/>
        <v>7</v>
      </c>
      <c r="O594" s="12" t="s">
        <v>3127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7">
        <v>508</v>
      </c>
      <c r="B595" s="8" t="s">
        <v>1526</v>
      </c>
      <c r="C595" s="13" t="s">
        <v>11</v>
      </c>
      <c r="D595" s="13" t="s">
        <v>1527</v>
      </c>
      <c r="E595" s="13" t="s">
        <v>1528</v>
      </c>
      <c r="F595" s="15" t="str">
        <f t="shared" si="63"/>
        <v>2015</v>
      </c>
      <c r="G595" s="1" t="str">
        <f t="shared" si="64"/>
        <v>2015-1</v>
      </c>
      <c r="H595" t="str">
        <f t="shared" si="65"/>
        <v>1</v>
      </c>
      <c r="I595" s="26" t="str">
        <f t="shared" si="66"/>
        <v>2015-1-3</v>
      </c>
      <c r="J595" s="1" t="str">
        <f t="shared" si="67"/>
        <v>3</v>
      </c>
      <c r="K595" s="23" t="str">
        <f t="shared" si="68"/>
        <v>6</v>
      </c>
      <c r="L595" s="28">
        <v>42007</v>
      </c>
      <c r="M595" s="28">
        <v>42007</v>
      </c>
      <c r="N595" s="1">
        <f t="shared" si="69"/>
        <v>6</v>
      </c>
      <c r="O595" s="12" t="s">
        <v>3126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7">
        <v>531</v>
      </c>
      <c r="B596" s="8" t="s">
        <v>1595</v>
      </c>
      <c r="C596" s="13" t="s">
        <v>11</v>
      </c>
      <c r="D596" s="13" t="s">
        <v>1596</v>
      </c>
      <c r="E596" s="13" t="s">
        <v>1597</v>
      </c>
      <c r="F596" s="15" t="str">
        <f t="shared" si="63"/>
        <v>2015</v>
      </c>
      <c r="G596" s="1" t="str">
        <f t="shared" si="64"/>
        <v>2015-1</v>
      </c>
      <c r="H596" t="str">
        <f t="shared" si="65"/>
        <v>1</v>
      </c>
      <c r="I596" s="26" t="str">
        <f t="shared" si="66"/>
        <v>2015-1-2</v>
      </c>
      <c r="J596" s="1" t="str">
        <f t="shared" si="67"/>
        <v>2</v>
      </c>
      <c r="K596" s="23" t="str">
        <f t="shared" si="68"/>
        <v>6</v>
      </c>
      <c r="L596" s="28">
        <v>42006</v>
      </c>
      <c r="M596" s="28">
        <v>42006</v>
      </c>
      <c r="N596" s="1">
        <f t="shared" si="69"/>
        <v>5</v>
      </c>
      <c r="O596" s="12" t="s">
        <v>3132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7">
        <v>568</v>
      </c>
      <c r="B597" s="8" t="s">
        <v>1706</v>
      </c>
      <c r="C597" s="13" t="s">
        <v>11</v>
      </c>
      <c r="D597" s="13" t="s">
        <v>1707</v>
      </c>
      <c r="E597" s="13" t="s">
        <v>1708</v>
      </c>
      <c r="F597" s="15" t="str">
        <f t="shared" si="63"/>
        <v>2014</v>
      </c>
      <c r="G597" s="1" t="str">
        <f t="shared" si="64"/>
        <v>2014-11</v>
      </c>
      <c r="H597" t="str">
        <f t="shared" si="65"/>
        <v>11</v>
      </c>
      <c r="I597" s="26" t="str">
        <f t="shared" si="66"/>
        <v>2014-11-25</v>
      </c>
      <c r="J597" s="1" t="str">
        <f t="shared" si="67"/>
        <v>25</v>
      </c>
      <c r="K597" s="23" t="str">
        <f t="shared" si="68"/>
        <v>6</v>
      </c>
      <c r="L597" s="28">
        <v>41968</v>
      </c>
      <c r="M597" s="28">
        <v>41968</v>
      </c>
      <c r="N597" s="1">
        <f t="shared" si="69"/>
        <v>2</v>
      </c>
      <c r="O597" s="12" t="s">
        <v>3129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7">
        <v>569</v>
      </c>
      <c r="B598" s="8" t="s">
        <v>1709</v>
      </c>
      <c r="C598" s="13" t="s">
        <v>11</v>
      </c>
      <c r="D598" s="13" t="s">
        <v>1710</v>
      </c>
      <c r="E598" s="13" t="s">
        <v>1711</v>
      </c>
      <c r="F598" s="15" t="str">
        <f t="shared" si="63"/>
        <v>2014</v>
      </c>
      <c r="G598" s="1" t="str">
        <f t="shared" si="64"/>
        <v>2014-12</v>
      </c>
      <c r="H598" t="str">
        <f t="shared" si="65"/>
        <v>12</v>
      </c>
      <c r="I598" s="26" t="str">
        <f t="shared" si="66"/>
        <v>2014-12-4</v>
      </c>
      <c r="J598" s="1" t="str">
        <f t="shared" si="67"/>
        <v>4</v>
      </c>
      <c r="K598" s="23" t="str">
        <f t="shared" si="68"/>
        <v>6</v>
      </c>
      <c r="L598" s="28">
        <v>41977</v>
      </c>
      <c r="M598" s="28">
        <v>41977</v>
      </c>
      <c r="N598" s="1">
        <f t="shared" si="69"/>
        <v>4</v>
      </c>
      <c r="O598" s="12" t="s">
        <v>3128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7">
        <v>574</v>
      </c>
      <c r="B599" s="8" t="s">
        <v>1724</v>
      </c>
      <c r="C599" s="13" t="s">
        <v>11</v>
      </c>
      <c r="D599" s="13" t="s">
        <v>1725</v>
      </c>
      <c r="E599" s="13" t="s">
        <v>1726</v>
      </c>
      <c r="F599" s="15" t="str">
        <f t="shared" si="63"/>
        <v>2014</v>
      </c>
      <c r="G599" s="1" t="str">
        <f t="shared" si="64"/>
        <v>2014-12</v>
      </c>
      <c r="H599" t="str">
        <f t="shared" si="65"/>
        <v>12</v>
      </c>
      <c r="I599" s="26" t="str">
        <f t="shared" si="66"/>
        <v>2014-12-22</v>
      </c>
      <c r="J599" s="1" t="str">
        <f t="shared" si="67"/>
        <v>22</v>
      </c>
      <c r="K599" s="23" t="str">
        <f t="shared" si="68"/>
        <v>6</v>
      </c>
      <c r="L599" s="28">
        <v>41995</v>
      </c>
      <c r="M599" s="28">
        <v>41995</v>
      </c>
      <c r="N599" s="1">
        <f t="shared" si="69"/>
        <v>1</v>
      </c>
      <c r="O599" s="12" t="s">
        <v>3130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7">
        <v>613</v>
      </c>
      <c r="B600" s="8" t="s">
        <v>1841</v>
      </c>
      <c r="C600" s="13" t="s">
        <v>11</v>
      </c>
      <c r="D600" s="13" t="s">
        <v>1842</v>
      </c>
      <c r="E600" s="13" t="s">
        <v>1843</v>
      </c>
      <c r="F600" s="15" t="str">
        <f t="shared" si="63"/>
        <v>2014</v>
      </c>
      <c r="G600" s="1" t="str">
        <f t="shared" si="64"/>
        <v>2014-12</v>
      </c>
      <c r="H600" t="str">
        <f t="shared" si="65"/>
        <v>12</v>
      </c>
      <c r="I600" s="26" t="str">
        <f t="shared" si="66"/>
        <v>2014-12-12</v>
      </c>
      <c r="J600" s="1" t="str">
        <f t="shared" si="67"/>
        <v>12</v>
      </c>
      <c r="K600" s="23" t="str">
        <f t="shared" si="68"/>
        <v>6</v>
      </c>
      <c r="L600" s="28">
        <v>41985</v>
      </c>
      <c r="M600" s="28">
        <v>41985</v>
      </c>
      <c r="N600" s="1">
        <f t="shared" si="69"/>
        <v>5</v>
      </c>
      <c r="O600" s="12" t="s">
        <v>3132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7">
        <v>614</v>
      </c>
      <c r="B601" s="8" t="s">
        <v>1844</v>
      </c>
      <c r="C601" s="13" t="s">
        <v>11</v>
      </c>
      <c r="D601" s="13" t="s">
        <v>1845</v>
      </c>
      <c r="E601" s="13" t="s">
        <v>1846</v>
      </c>
      <c r="F601" s="15" t="str">
        <f t="shared" si="63"/>
        <v>2014</v>
      </c>
      <c r="G601" s="1" t="str">
        <f t="shared" si="64"/>
        <v>2014-12</v>
      </c>
      <c r="H601" t="str">
        <f t="shared" si="65"/>
        <v>12</v>
      </c>
      <c r="I601" s="26" t="str">
        <f t="shared" si="66"/>
        <v>2014-12-26</v>
      </c>
      <c r="J601" s="1" t="str">
        <f t="shared" si="67"/>
        <v>26</v>
      </c>
      <c r="K601" s="23" t="str">
        <f t="shared" si="68"/>
        <v>6</v>
      </c>
      <c r="L601" s="28">
        <v>41999</v>
      </c>
      <c r="M601" s="28">
        <v>41999</v>
      </c>
      <c r="N601" s="1">
        <f t="shared" si="69"/>
        <v>5</v>
      </c>
      <c r="O601" s="12" t="s">
        <v>3132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7">
        <v>640</v>
      </c>
      <c r="B602" s="8" t="s">
        <v>1922</v>
      </c>
      <c r="C602" s="13" t="s">
        <v>11</v>
      </c>
      <c r="D602" s="13" t="s">
        <v>1923</v>
      </c>
      <c r="E602" s="13" t="s">
        <v>1924</v>
      </c>
      <c r="F602" s="15" t="str">
        <f t="shared" si="63"/>
        <v>2014</v>
      </c>
      <c r="G602" s="1" t="str">
        <f t="shared" si="64"/>
        <v>2014-11</v>
      </c>
      <c r="H602" t="str">
        <f t="shared" si="65"/>
        <v>11</v>
      </c>
      <c r="I602" s="26" t="str">
        <f t="shared" si="66"/>
        <v>2014-11-8</v>
      </c>
      <c r="J602" s="1" t="str">
        <f t="shared" si="67"/>
        <v>8</v>
      </c>
      <c r="K602" s="23" t="str">
        <f t="shared" si="68"/>
        <v>6</v>
      </c>
      <c r="L602" s="28">
        <v>41951</v>
      </c>
      <c r="M602" s="28">
        <v>41951</v>
      </c>
      <c r="N602" s="1">
        <f t="shared" si="69"/>
        <v>6</v>
      </c>
      <c r="O602" s="12" t="s">
        <v>3126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7">
        <v>653</v>
      </c>
      <c r="B603" s="8" t="s">
        <v>1961</v>
      </c>
      <c r="C603" s="13" t="s">
        <v>11</v>
      </c>
      <c r="D603" s="13" t="s">
        <v>1962</v>
      </c>
      <c r="E603" s="13" t="s">
        <v>1963</v>
      </c>
      <c r="F603" s="15" t="str">
        <f t="shared" si="63"/>
        <v>2014</v>
      </c>
      <c r="G603" s="1" t="str">
        <f t="shared" si="64"/>
        <v>2014-8</v>
      </c>
      <c r="H603" t="str">
        <f t="shared" si="65"/>
        <v>8</v>
      </c>
      <c r="I603" s="26" t="str">
        <f t="shared" si="66"/>
        <v>2014-8-27</v>
      </c>
      <c r="J603" s="1" t="str">
        <f t="shared" si="67"/>
        <v>27</v>
      </c>
      <c r="K603" s="23" t="str">
        <f t="shared" si="68"/>
        <v>6</v>
      </c>
      <c r="L603" s="28">
        <v>41878</v>
      </c>
      <c r="M603" s="28">
        <v>41878</v>
      </c>
      <c r="N603" s="1">
        <f t="shared" si="69"/>
        <v>3</v>
      </c>
      <c r="O603" s="12" t="s">
        <v>3131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7">
        <v>671</v>
      </c>
      <c r="B604" s="8" t="s">
        <v>2015</v>
      </c>
      <c r="C604" s="13" t="s">
        <v>11</v>
      </c>
      <c r="D604" s="13" t="s">
        <v>2016</v>
      </c>
      <c r="E604" s="13" t="s">
        <v>2017</v>
      </c>
      <c r="F604" s="15" t="str">
        <f t="shared" si="63"/>
        <v>2014</v>
      </c>
      <c r="G604" s="1" t="str">
        <f t="shared" si="64"/>
        <v>2014-12</v>
      </c>
      <c r="H604" t="str">
        <f t="shared" si="65"/>
        <v>12</v>
      </c>
      <c r="I604" s="26" t="str">
        <f t="shared" si="66"/>
        <v>2014-12-2</v>
      </c>
      <c r="J604" s="1" t="str">
        <f t="shared" si="67"/>
        <v>2</v>
      </c>
      <c r="K604" s="23" t="str">
        <f t="shared" si="68"/>
        <v>6</v>
      </c>
      <c r="L604" s="28">
        <v>41975</v>
      </c>
      <c r="M604" s="28">
        <v>41975</v>
      </c>
      <c r="N604" s="1">
        <f t="shared" si="69"/>
        <v>2</v>
      </c>
      <c r="O604" s="12" t="s">
        <v>3129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7">
        <v>679</v>
      </c>
      <c r="B605" s="8" t="s">
        <v>2039</v>
      </c>
      <c r="C605" s="13" t="s">
        <v>11</v>
      </c>
      <c r="D605" s="13" t="s">
        <v>2040</v>
      </c>
      <c r="E605" s="13" t="s">
        <v>2041</v>
      </c>
      <c r="F605" s="15" t="str">
        <f t="shared" si="63"/>
        <v>2014</v>
      </c>
      <c r="G605" s="1" t="str">
        <f t="shared" si="64"/>
        <v>2014-11</v>
      </c>
      <c r="H605" t="str">
        <f t="shared" si="65"/>
        <v>11</v>
      </c>
      <c r="I605" s="26" t="str">
        <f t="shared" si="66"/>
        <v>2014-11-14</v>
      </c>
      <c r="J605" s="1" t="str">
        <f t="shared" si="67"/>
        <v>14</v>
      </c>
      <c r="K605" s="23" t="str">
        <f t="shared" si="68"/>
        <v>6</v>
      </c>
      <c r="L605" s="28">
        <v>41957</v>
      </c>
      <c r="M605" s="28">
        <v>41957</v>
      </c>
      <c r="N605" s="1">
        <f t="shared" si="69"/>
        <v>5</v>
      </c>
      <c r="O605" s="12" t="s">
        <v>3132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7">
        <v>696</v>
      </c>
      <c r="B606" s="8" t="s">
        <v>2090</v>
      </c>
      <c r="C606" s="13" t="s">
        <v>11</v>
      </c>
      <c r="D606" s="13" t="s">
        <v>2091</v>
      </c>
      <c r="E606" s="13" t="s">
        <v>2092</v>
      </c>
      <c r="F606" s="15" t="str">
        <f t="shared" si="63"/>
        <v>2015</v>
      </c>
      <c r="G606" s="1" t="str">
        <f t="shared" si="64"/>
        <v>2015-2</v>
      </c>
      <c r="H606" t="str">
        <f t="shared" si="65"/>
        <v>2</v>
      </c>
      <c r="I606" s="26" t="str">
        <f t="shared" si="66"/>
        <v>2015-2-15</v>
      </c>
      <c r="J606" s="1" t="str">
        <f t="shared" si="67"/>
        <v>15</v>
      </c>
      <c r="K606" s="23" t="str">
        <f t="shared" si="68"/>
        <v>6</v>
      </c>
      <c r="L606" s="28">
        <v>42050</v>
      </c>
      <c r="M606" s="28">
        <v>42050</v>
      </c>
      <c r="N606" s="1">
        <f t="shared" si="69"/>
        <v>7</v>
      </c>
      <c r="O606" s="12" t="s">
        <v>3127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7">
        <v>703</v>
      </c>
      <c r="B607" s="8" t="s">
        <v>2111</v>
      </c>
      <c r="C607" s="13" t="s">
        <v>11</v>
      </c>
      <c r="D607" s="13" t="s">
        <v>2112</v>
      </c>
      <c r="E607" s="13" t="s">
        <v>2113</v>
      </c>
      <c r="F607" s="15" t="str">
        <f t="shared" si="63"/>
        <v>2014</v>
      </c>
      <c r="G607" s="1" t="str">
        <f t="shared" si="64"/>
        <v>2014-9</v>
      </c>
      <c r="H607" t="str">
        <f t="shared" si="65"/>
        <v>9</v>
      </c>
      <c r="I607" s="26" t="str">
        <f t="shared" si="66"/>
        <v>2014-9-15</v>
      </c>
      <c r="J607" s="1" t="str">
        <f t="shared" si="67"/>
        <v>15</v>
      </c>
      <c r="K607" s="23" t="str">
        <f t="shared" si="68"/>
        <v>6</v>
      </c>
      <c r="L607" s="28">
        <v>41897</v>
      </c>
      <c r="M607" s="28">
        <v>41897</v>
      </c>
      <c r="N607" s="1">
        <f t="shared" si="69"/>
        <v>1</v>
      </c>
      <c r="O607" s="12" t="s">
        <v>3130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7">
        <v>764</v>
      </c>
      <c r="B608" s="8" t="s">
        <v>2294</v>
      </c>
      <c r="C608" s="13" t="s">
        <v>11</v>
      </c>
      <c r="D608" s="13" t="s">
        <v>2295</v>
      </c>
      <c r="E608" s="13" t="s">
        <v>2296</v>
      </c>
      <c r="F608" s="15" t="str">
        <f t="shared" si="63"/>
        <v>2015</v>
      </c>
      <c r="G608" s="1" t="str">
        <f t="shared" si="64"/>
        <v>2015-4</v>
      </c>
      <c r="H608" t="str">
        <f t="shared" si="65"/>
        <v>4</v>
      </c>
      <c r="I608" s="26" t="str">
        <f t="shared" si="66"/>
        <v>2015-4-15</v>
      </c>
      <c r="J608" s="1" t="str">
        <f t="shared" si="67"/>
        <v>15</v>
      </c>
      <c r="K608" s="23" t="str">
        <f t="shared" si="68"/>
        <v>6</v>
      </c>
      <c r="L608" s="28">
        <v>42109</v>
      </c>
      <c r="M608" s="28">
        <v>42109</v>
      </c>
      <c r="N608" s="1">
        <f t="shared" si="69"/>
        <v>3</v>
      </c>
      <c r="O608" s="12" t="s">
        <v>3131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7">
        <v>865</v>
      </c>
      <c r="B609" s="8" t="s">
        <v>2596</v>
      </c>
      <c r="C609" s="13" t="s">
        <v>11</v>
      </c>
      <c r="D609" s="13" t="s">
        <v>2597</v>
      </c>
      <c r="E609" s="13" t="s">
        <v>2598</v>
      </c>
      <c r="F609" s="15" t="str">
        <f t="shared" si="63"/>
        <v>2015</v>
      </c>
      <c r="G609" s="1" t="str">
        <f t="shared" si="64"/>
        <v>2015-2</v>
      </c>
      <c r="H609" t="str">
        <f t="shared" si="65"/>
        <v>2</v>
      </c>
      <c r="I609" s="26" t="str">
        <f t="shared" si="66"/>
        <v>2015-2-2</v>
      </c>
      <c r="J609" s="1" t="str">
        <f t="shared" si="67"/>
        <v>2</v>
      </c>
      <c r="K609" s="23" t="str">
        <f t="shared" si="68"/>
        <v>6</v>
      </c>
      <c r="L609" s="28">
        <v>42037</v>
      </c>
      <c r="M609" s="28">
        <v>42037</v>
      </c>
      <c r="N609" s="1">
        <f t="shared" si="69"/>
        <v>1</v>
      </c>
      <c r="O609" s="12" t="s">
        <v>3130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7">
        <v>869</v>
      </c>
      <c r="B610" s="8" t="s">
        <v>2608</v>
      </c>
      <c r="C610" s="13" t="s">
        <v>11</v>
      </c>
      <c r="D610" s="13" t="s">
        <v>2609</v>
      </c>
      <c r="E610" s="13" t="s">
        <v>2610</v>
      </c>
      <c r="F610" s="15" t="str">
        <f t="shared" si="63"/>
        <v>2015</v>
      </c>
      <c r="G610" s="1" t="str">
        <f t="shared" si="64"/>
        <v>2015-4</v>
      </c>
      <c r="H610" t="str">
        <f t="shared" si="65"/>
        <v>4</v>
      </c>
      <c r="I610" s="26" t="str">
        <f t="shared" si="66"/>
        <v>2015-4-2</v>
      </c>
      <c r="J610" s="1" t="str">
        <f t="shared" si="67"/>
        <v>2</v>
      </c>
      <c r="K610" s="23" t="str">
        <f t="shared" si="68"/>
        <v>6</v>
      </c>
      <c r="L610" s="28">
        <v>42096</v>
      </c>
      <c r="M610" s="28">
        <v>42096</v>
      </c>
      <c r="N610" s="1">
        <f t="shared" si="69"/>
        <v>4</v>
      </c>
      <c r="O610" s="12" t="s">
        <v>3128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7">
        <v>879</v>
      </c>
      <c r="B611" s="8" t="s">
        <v>2638</v>
      </c>
      <c r="C611" s="13" t="s">
        <v>11</v>
      </c>
      <c r="D611" s="13" t="s">
        <v>2639</v>
      </c>
      <c r="E611" s="13" t="s">
        <v>2640</v>
      </c>
      <c r="F611" s="15" t="str">
        <f t="shared" si="63"/>
        <v>2015</v>
      </c>
      <c r="G611" s="1" t="str">
        <f t="shared" si="64"/>
        <v>2015-1</v>
      </c>
      <c r="H611" t="str">
        <f t="shared" si="65"/>
        <v>1</v>
      </c>
      <c r="I611" s="26" t="str">
        <f t="shared" si="66"/>
        <v>2015-1-24</v>
      </c>
      <c r="J611" s="1" t="str">
        <f t="shared" si="67"/>
        <v>24</v>
      </c>
      <c r="K611" s="23" t="str">
        <f t="shared" si="68"/>
        <v>6</v>
      </c>
      <c r="L611" s="28">
        <v>42028</v>
      </c>
      <c r="M611" s="28">
        <v>42028</v>
      </c>
      <c r="N611" s="1">
        <f t="shared" si="69"/>
        <v>6</v>
      </c>
      <c r="O611" s="12" t="s">
        <v>3126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7">
        <v>928</v>
      </c>
      <c r="B612" s="8" t="s">
        <v>2784</v>
      </c>
      <c r="C612" s="13" t="s">
        <v>11</v>
      </c>
      <c r="D612" s="13" t="s">
        <v>2785</v>
      </c>
      <c r="E612" s="13" t="s">
        <v>2786</v>
      </c>
      <c r="F612" s="15" t="str">
        <f t="shared" si="63"/>
        <v>2015</v>
      </c>
      <c r="G612" s="1" t="str">
        <f t="shared" si="64"/>
        <v>2015-3</v>
      </c>
      <c r="H612" t="str">
        <f t="shared" si="65"/>
        <v>3</v>
      </c>
      <c r="I612" s="26" t="str">
        <f t="shared" si="66"/>
        <v>2015-3-12</v>
      </c>
      <c r="J612" s="1" t="str">
        <f t="shared" si="67"/>
        <v>12</v>
      </c>
      <c r="K612" s="23" t="str">
        <f t="shared" si="68"/>
        <v>6</v>
      </c>
      <c r="L612" s="28">
        <v>42075</v>
      </c>
      <c r="M612" s="28">
        <v>42075</v>
      </c>
      <c r="N612" s="1">
        <f t="shared" si="69"/>
        <v>4</v>
      </c>
      <c r="O612" s="12" t="s">
        <v>3128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7">
        <v>943</v>
      </c>
      <c r="B613" s="8" t="s">
        <v>2828</v>
      </c>
      <c r="C613" s="13" t="s">
        <v>11</v>
      </c>
      <c r="D613" s="13" t="s">
        <v>2829</v>
      </c>
      <c r="E613" s="13" t="s">
        <v>2830</v>
      </c>
      <c r="F613" s="15" t="str">
        <f t="shared" si="63"/>
        <v>2015</v>
      </c>
      <c r="G613" s="1" t="str">
        <f t="shared" si="64"/>
        <v>2015-3</v>
      </c>
      <c r="H613" t="str">
        <f t="shared" si="65"/>
        <v>3</v>
      </c>
      <c r="I613" s="26" t="str">
        <f t="shared" si="66"/>
        <v>2015-3-12</v>
      </c>
      <c r="J613" s="1" t="str">
        <f t="shared" si="67"/>
        <v>12</v>
      </c>
      <c r="K613" s="23" t="str">
        <f t="shared" si="68"/>
        <v>6</v>
      </c>
      <c r="L613" s="28">
        <v>42075</v>
      </c>
      <c r="M613" s="28">
        <v>42075</v>
      </c>
      <c r="N613" s="1">
        <f t="shared" si="69"/>
        <v>4</v>
      </c>
      <c r="O613" s="12" t="s">
        <v>3128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7">
        <v>964</v>
      </c>
      <c r="B614" s="8" t="s">
        <v>2891</v>
      </c>
      <c r="C614" s="13" t="s">
        <v>11</v>
      </c>
      <c r="D614" s="13" t="s">
        <v>2892</v>
      </c>
      <c r="E614" s="13" t="s">
        <v>2893</v>
      </c>
      <c r="F614" s="15" t="str">
        <f t="shared" si="63"/>
        <v>2015</v>
      </c>
      <c r="G614" s="1" t="str">
        <f t="shared" si="64"/>
        <v>2015-1</v>
      </c>
      <c r="H614" t="str">
        <f t="shared" si="65"/>
        <v>1</v>
      </c>
      <c r="I614" s="26" t="str">
        <f t="shared" si="66"/>
        <v>2015-1-24</v>
      </c>
      <c r="J614" s="1" t="str">
        <f t="shared" si="67"/>
        <v>24</v>
      </c>
      <c r="K614" s="23" t="str">
        <f t="shared" si="68"/>
        <v>6</v>
      </c>
      <c r="L614" s="28">
        <v>42028</v>
      </c>
      <c r="M614" s="28">
        <v>42028</v>
      </c>
      <c r="N614" s="1">
        <f t="shared" si="69"/>
        <v>6</v>
      </c>
      <c r="O614" s="12" t="s">
        <v>3126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7">
        <v>6</v>
      </c>
      <c r="B615" s="8" t="s">
        <v>22</v>
      </c>
      <c r="C615" s="13" t="s">
        <v>11</v>
      </c>
      <c r="D615" s="13" t="s">
        <v>23</v>
      </c>
      <c r="E615" s="13" t="s">
        <v>24</v>
      </c>
      <c r="F615" s="15" t="str">
        <f t="shared" si="63"/>
        <v>2014</v>
      </c>
      <c r="G615" s="1" t="str">
        <f t="shared" si="64"/>
        <v>2014-7</v>
      </c>
      <c r="H615" t="str">
        <f t="shared" si="65"/>
        <v>7</v>
      </c>
      <c r="I615" s="26" t="str">
        <f t="shared" si="66"/>
        <v>2014-7-2</v>
      </c>
      <c r="J615" s="1" t="str">
        <f t="shared" si="67"/>
        <v>2</v>
      </c>
      <c r="K615" s="23" t="str">
        <f t="shared" si="68"/>
        <v>7</v>
      </c>
      <c r="L615" s="28">
        <v>41822</v>
      </c>
      <c r="M615" s="28">
        <v>41822</v>
      </c>
      <c r="N615" s="1">
        <f t="shared" si="69"/>
        <v>3</v>
      </c>
      <c r="O615" s="12" t="s">
        <v>3131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7">
        <v>34</v>
      </c>
      <c r="B616" s="8" t="s">
        <v>106</v>
      </c>
      <c r="C616" s="13" t="s">
        <v>11</v>
      </c>
      <c r="D616" s="13" t="s">
        <v>107</v>
      </c>
      <c r="E616" s="13" t="s">
        <v>108</v>
      </c>
      <c r="F616" s="15" t="str">
        <f t="shared" si="63"/>
        <v>2014</v>
      </c>
      <c r="G616" s="1" t="str">
        <f t="shared" si="64"/>
        <v>2014-10</v>
      </c>
      <c r="H616" t="str">
        <f t="shared" si="65"/>
        <v>10</v>
      </c>
      <c r="I616" s="26" t="str">
        <f t="shared" si="66"/>
        <v>2014-10-4</v>
      </c>
      <c r="J616" s="1" t="str">
        <f t="shared" si="67"/>
        <v>4</v>
      </c>
      <c r="K616" s="23" t="str">
        <f t="shared" si="68"/>
        <v>7</v>
      </c>
      <c r="L616" s="28">
        <v>41916</v>
      </c>
      <c r="M616" s="28">
        <v>41916</v>
      </c>
      <c r="N616" s="1">
        <f t="shared" si="69"/>
        <v>6</v>
      </c>
      <c r="O616" s="12" t="s">
        <v>3126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7">
        <v>90</v>
      </c>
      <c r="B617" s="8" t="s">
        <v>274</v>
      </c>
      <c r="C617" s="13" t="s">
        <v>11</v>
      </c>
      <c r="D617" s="13" t="s">
        <v>275</v>
      </c>
      <c r="E617" s="13" t="s">
        <v>276</v>
      </c>
      <c r="F617" s="15" t="str">
        <f t="shared" si="63"/>
        <v>2014</v>
      </c>
      <c r="G617" s="1" t="str">
        <f t="shared" si="64"/>
        <v>2014-9</v>
      </c>
      <c r="H617" t="str">
        <f t="shared" si="65"/>
        <v>9</v>
      </c>
      <c r="I617" s="26" t="str">
        <f t="shared" si="66"/>
        <v>2014-9-16</v>
      </c>
      <c r="J617" s="1" t="str">
        <f t="shared" si="67"/>
        <v>16</v>
      </c>
      <c r="K617" s="23" t="str">
        <f t="shared" si="68"/>
        <v>7</v>
      </c>
      <c r="L617" s="28">
        <v>41898</v>
      </c>
      <c r="M617" s="28">
        <v>41898</v>
      </c>
      <c r="N617" s="1">
        <f t="shared" si="69"/>
        <v>2</v>
      </c>
      <c r="O617" s="12" t="s">
        <v>3129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7">
        <v>128</v>
      </c>
      <c r="B618" s="8" t="s">
        <v>388</v>
      </c>
      <c r="C618" s="13" t="s">
        <v>11</v>
      </c>
      <c r="D618" s="13" t="s">
        <v>389</v>
      </c>
      <c r="E618" s="13" t="s">
        <v>390</v>
      </c>
      <c r="F618" s="15" t="str">
        <f t="shared" si="63"/>
        <v>2014</v>
      </c>
      <c r="G618" s="1" t="str">
        <f t="shared" si="64"/>
        <v>2014-10</v>
      </c>
      <c r="H618" t="str">
        <f t="shared" si="65"/>
        <v>10</v>
      </c>
      <c r="I618" s="26" t="str">
        <f t="shared" si="66"/>
        <v>2014-10-28</v>
      </c>
      <c r="J618" s="1" t="str">
        <f t="shared" si="67"/>
        <v>28</v>
      </c>
      <c r="K618" s="23" t="str">
        <f t="shared" si="68"/>
        <v>7</v>
      </c>
      <c r="L618" s="28">
        <v>41940</v>
      </c>
      <c r="M618" s="28">
        <v>41940</v>
      </c>
      <c r="N618" s="1">
        <f t="shared" si="69"/>
        <v>2</v>
      </c>
      <c r="O618" s="12" t="s">
        <v>3129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7">
        <v>129</v>
      </c>
      <c r="B619" s="8" t="s">
        <v>391</v>
      </c>
      <c r="C619" s="13" t="s">
        <v>11</v>
      </c>
      <c r="D619" s="13" t="s">
        <v>392</v>
      </c>
      <c r="E619" s="13" t="s">
        <v>393</v>
      </c>
      <c r="F619" s="15" t="str">
        <f t="shared" si="63"/>
        <v>2014</v>
      </c>
      <c r="G619" s="1" t="str">
        <f t="shared" si="64"/>
        <v>2014-8</v>
      </c>
      <c r="H619" t="str">
        <f t="shared" si="65"/>
        <v>8</v>
      </c>
      <c r="I619" s="26" t="str">
        <f t="shared" si="66"/>
        <v>2014-8-18</v>
      </c>
      <c r="J619" s="1" t="str">
        <f t="shared" si="67"/>
        <v>18</v>
      </c>
      <c r="K619" s="23" t="str">
        <f t="shared" si="68"/>
        <v>7</v>
      </c>
      <c r="L619" s="28">
        <v>41869</v>
      </c>
      <c r="M619" s="28">
        <v>41869</v>
      </c>
      <c r="N619" s="1">
        <f t="shared" si="69"/>
        <v>1</v>
      </c>
      <c r="O619" s="12" t="s">
        <v>3130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7">
        <v>155</v>
      </c>
      <c r="B620" s="8" t="s">
        <v>469</v>
      </c>
      <c r="C620" s="13" t="s">
        <v>11</v>
      </c>
      <c r="D620" s="13" t="s">
        <v>470</v>
      </c>
      <c r="E620" s="13" t="s">
        <v>471</v>
      </c>
      <c r="F620" s="15" t="str">
        <f t="shared" si="63"/>
        <v>2014</v>
      </c>
      <c r="G620" s="1" t="str">
        <f t="shared" si="64"/>
        <v>2014-7</v>
      </c>
      <c r="H620" t="str">
        <f t="shared" si="65"/>
        <v>7</v>
      </c>
      <c r="I620" s="26" t="str">
        <f t="shared" si="66"/>
        <v>2014-7-21</v>
      </c>
      <c r="J620" s="1" t="str">
        <f t="shared" si="67"/>
        <v>21</v>
      </c>
      <c r="K620" s="23" t="str">
        <f t="shared" si="68"/>
        <v>7</v>
      </c>
      <c r="L620" s="28">
        <v>41841</v>
      </c>
      <c r="M620" s="28">
        <v>41841</v>
      </c>
      <c r="N620" s="1">
        <f t="shared" si="69"/>
        <v>1</v>
      </c>
      <c r="O620" s="12" t="s">
        <v>3130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7">
        <v>184</v>
      </c>
      <c r="B621" s="8" t="s">
        <v>556</v>
      </c>
      <c r="C621" s="13" t="s">
        <v>11</v>
      </c>
      <c r="D621" s="13" t="s">
        <v>557</v>
      </c>
      <c r="E621" s="13" t="s">
        <v>558</v>
      </c>
      <c r="F621" s="15" t="str">
        <f t="shared" si="63"/>
        <v>2014</v>
      </c>
      <c r="G621" s="1" t="str">
        <f t="shared" si="64"/>
        <v>2014-8</v>
      </c>
      <c r="H621" t="str">
        <f t="shared" si="65"/>
        <v>8</v>
      </c>
      <c r="I621" s="26" t="str">
        <f t="shared" si="66"/>
        <v>2014-8-6</v>
      </c>
      <c r="J621" s="1" t="str">
        <f t="shared" si="67"/>
        <v>6</v>
      </c>
      <c r="K621" s="23" t="str">
        <f t="shared" si="68"/>
        <v>7</v>
      </c>
      <c r="L621" s="28">
        <v>41857</v>
      </c>
      <c r="M621" s="28">
        <v>41857</v>
      </c>
      <c r="N621" s="1">
        <f t="shared" si="69"/>
        <v>3</v>
      </c>
      <c r="O621" s="12" t="s">
        <v>3131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7">
        <v>204</v>
      </c>
      <c r="B622" s="8" t="s">
        <v>616</v>
      </c>
      <c r="C622" s="13" t="s">
        <v>11</v>
      </c>
      <c r="D622" s="13" t="s">
        <v>617</v>
      </c>
      <c r="E622" s="13" t="s">
        <v>618</v>
      </c>
      <c r="F622" s="15" t="str">
        <f t="shared" si="63"/>
        <v>2014</v>
      </c>
      <c r="G622" s="1" t="str">
        <f t="shared" si="64"/>
        <v>2014-8</v>
      </c>
      <c r="H622" t="str">
        <f t="shared" si="65"/>
        <v>8</v>
      </c>
      <c r="I622" s="26" t="str">
        <f t="shared" si="66"/>
        <v>2014-8-5</v>
      </c>
      <c r="J622" s="1" t="str">
        <f t="shared" si="67"/>
        <v>5</v>
      </c>
      <c r="K622" s="23" t="str">
        <f t="shared" si="68"/>
        <v>7</v>
      </c>
      <c r="L622" s="28">
        <v>41856</v>
      </c>
      <c r="M622" s="28">
        <v>41856</v>
      </c>
      <c r="N622" s="1">
        <f t="shared" si="69"/>
        <v>2</v>
      </c>
      <c r="O622" s="12" t="s">
        <v>3129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7">
        <v>209</v>
      </c>
      <c r="B623" s="8" t="s">
        <v>631</v>
      </c>
      <c r="C623" s="13" t="s">
        <v>11</v>
      </c>
      <c r="D623" s="13" t="s">
        <v>632</v>
      </c>
      <c r="E623" s="13" t="s">
        <v>633</v>
      </c>
      <c r="F623" s="15" t="str">
        <f t="shared" si="63"/>
        <v>2014</v>
      </c>
      <c r="G623" s="1" t="str">
        <f t="shared" si="64"/>
        <v>2014-10</v>
      </c>
      <c r="H623" t="str">
        <f t="shared" si="65"/>
        <v>10</v>
      </c>
      <c r="I623" s="26" t="str">
        <f t="shared" si="66"/>
        <v>2014-10-24</v>
      </c>
      <c r="J623" s="1" t="str">
        <f t="shared" si="67"/>
        <v>24</v>
      </c>
      <c r="K623" s="23" t="str">
        <f t="shared" si="68"/>
        <v>7</v>
      </c>
      <c r="L623" s="28">
        <v>41936</v>
      </c>
      <c r="M623" s="28">
        <v>41936</v>
      </c>
      <c r="N623" s="1">
        <f t="shared" si="69"/>
        <v>5</v>
      </c>
      <c r="O623" s="12" t="s">
        <v>3132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7">
        <v>278</v>
      </c>
      <c r="B624" s="8" t="s">
        <v>838</v>
      </c>
      <c r="C624" s="13" t="s">
        <v>11</v>
      </c>
      <c r="D624" s="13" t="s">
        <v>839</v>
      </c>
      <c r="E624" s="13" t="s">
        <v>840</v>
      </c>
      <c r="F624" s="15" t="str">
        <f t="shared" si="63"/>
        <v>2014</v>
      </c>
      <c r="G624" s="1" t="str">
        <f t="shared" si="64"/>
        <v>2014-9</v>
      </c>
      <c r="H624" t="str">
        <f t="shared" si="65"/>
        <v>9</v>
      </c>
      <c r="I624" s="26" t="str">
        <f t="shared" si="66"/>
        <v>2014-9-4</v>
      </c>
      <c r="J624" s="1" t="str">
        <f t="shared" si="67"/>
        <v>4</v>
      </c>
      <c r="K624" s="23" t="str">
        <f t="shared" si="68"/>
        <v>7</v>
      </c>
      <c r="L624" s="28">
        <v>41886</v>
      </c>
      <c r="M624" s="28">
        <v>41886</v>
      </c>
      <c r="N624" s="1">
        <f t="shared" si="69"/>
        <v>4</v>
      </c>
      <c r="O624" s="12" t="s">
        <v>3128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7">
        <v>324</v>
      </c>
      <c r="B625" s="8" t="s">
        <v>976</v>
      </c>
      <c r="C625" s="13" t="s">
        <v>11</v>
      </c>
      <c r="D625" s="13" t="s">
        <v>977</v>
      </c>
      <c r="E625" s="13" t="s">
        <v>978</v>
      </c>
      <c r="F625" s="15" t="str">
        <f t="shared" si="63"/>
        <v>2014</v>
      </c>
      <c r="G625" s="1" t="str">
        <f t="shared" si="64"/>
        <v>2014-9</v>
      </c>
      <c r="H625" t="str">
        <f t="shared" si="65"/>
        <v>9</v>
      </c>
      <c r="I625" s="26" t="str">
        <f t="shared" si="66"/>
        <v>2014-9-13</v>
      </c>
      <c r="J625" s="1" t="str">
        <f t="shared" si="67"/>
        <v>13</v>
      </c>
      <c r="K625" s="23" t="str">
        <f t="shared" si="68"/>
        <v>7</v>
      </c>
      <c r="L625" s="28">
        <v>41895</v>
      </c>
      <c r="M625" s="28">
        <v>41895</v>
      </c>
      <c r="N625" s="1">
        <f t="shared" si="69"/>
        <v>6</v>
      </c>
      <c r="O625" s="12" t="s">
        <v>3126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7">
        <v>327</v>
      </c>
      <c r="B626" s="8" t="s">
        <v>985</v>
      </c>
      <c r="C626" s="13" t="s">
        <v>11</v>
      </c>
      <c r="D626" s="13" t="s">
        <v>986</v>
      </c>
      <c r="E626" s="13" t="s">
        <v>987</v>
      </c>
      <c r="F626" s="15" t="str">
        <f t="shared" si="63"/>
        <v>2014</v>
      </c>
      <c r="G626" s="1" t="str">
        <f t="shared" si="64"/>
        <v>2014-9</v>
      </c>
      <c r="H626" t="str">
        <f t="shared" si="65"/>
        <v>9</v>
      </c>
      <c r="I626" s="26" t="str">
        <f t="shared" si="66"/>
        <v>2014-9-3</v>
      </c>
      <c r="J626" s="1" t="str">
        <f t="shared" si="67"/>
        <v>3</v>
      </c>
      <c r="K626" s="23" t="str">
        <f t="shared" si="68"/>
        <v>7</v>
      </c>
      <c r="L626" s="28">
        <v>41885</v>
      </c>
      <c r="M626" s="28">
        <v>41885</v>
      </c>
      <c r="N626" s="1">
        <f t="shared" si="69"/>
        <v>3</v>
      </c>
      <c r="O626" s="12" t="s">
        <v>3131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7">
        <v>411</v>
      </c>
      <c r="B627" s="8" t="s">
        <v>1236</v>
      </c>
      <c r="C627" s="13" t="s">
        <v>11</v>
      </c>
      <c r="D627" s="13" t="s">
        <v>1237</v>
      </c>
      <c r="E627" s="13" t="s">
        <v>1238</v>
      </c>
      <c r="F627" s="15" t="str">
        <f t="shared" si="63"/>
        <v>2015</v>
      </c>
      <c r="G627" s="1" t="str">
        <f t="shared" si="64"/>
        <v>2015-1</v>
      </c>
      <c r="H627" t="str">
        <f t="shared" si="65"/>
        <v>1</v>
      </c>
      <c r="I627" s="26" t="str">
        <f t="shared" si="66"/>
        <v>2015-1-8</v>
      </c>
      <c r="J627" s="1" t="str">
        <f t="shared" si="67"/>
        <v>8</v>
      </c>
      <c r="K627" s="23" t="str">
        <f t="shared" si="68"/>
        <v>7</v>
      </c>
      <c r="L627" s="28">
        <v>42012</v>
      </c>
      <c r="M627" s="28">
        <v>42012</v>
      </c>
      <c r="N627" s="1">
        <f t="shared" si="69"/>
        <v>4</v>
      </c>
      <c r="O627" s="12" t="s">
        <v>3128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7">
        <v>414</v>
      </c>
      <c r="B628" s="8" t="s">
        <v>1245</v>
      </c>
      <c r="C628" s="13" t="s">
        <v>11</v>
      </c>
      <c r="D628" s="13" t="s">
        <v>1246</v>
      </c>
      <c r="E628" s="13" t="s">
        <v>1247</v>
      </c>
      <c r="F628" s="15" t="str">
        <f t="shared" si="63"/>
        <v>2014</v>
      </c>
      <c r="G628" s="1" t="str">
        <f t="shared" si="64"/>
        <v>2014-12</v>
      </c>
      <c r="H628" t="str">
        <f t="shared" si="65"/>
        <v>12</v>
      </c>
      <c r="I628" s="26" t="str">
        <f t="shared" si="66"/>
        <v>2014-12-10</v>
      </c>
      <c r="J628" s="1" t="str">
        <f t="shared" si="67"/>
        <v>10</v>
      </c>
      <c r="K628" s="23" t="str">
        <f t="shared" si="68"/>
        <v>7</v>
      </c>
      <c r="L628" s="28">
        <v>41983</v>
      </c>
      <c r="M628" s="28">
        <v>41983</v>
      </c>
      <c r="N628" s="1">
        <f t="shared" si="69"/>
        <v>3</v>
      </c>
      <c r="O628" s="12" t="s">
        <v>3131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7">
        <v>439</v>
      </c>
      <c r="B629" s="8" t="s">
        <v>1320</v>
      </c>
      <c r="C629" s="13" t="s">
        <v>11</v>
      </c>
      <c r="D629" s="13" t="s">
        <v>1321</v>
      </c>
      <c r="E629" s="13" t="s">
        <v>1322</v>
      </c>
      <c r="F629" s="15" t="str">
        <f t="shared" si="63"/>
        <v>2014</v>
      </c>
      <c r="G629" s="1" t="str">
        <f t="shared" si="64"/>
        <v>2014-8</v>
      </c>
      <c r="H629" t="str">
        <f t="shared" si="65"/>
        <v>8</v>
      </c>
      <c r="I629" s="26" t="str">
        <f t="shared" si="66"/>
        <v>2014-8-15</v>
      </c>
      <c r="J629" s="1" t="str">
        <f t="shared" si="67"/>
        <v>15</v>
      </c>
      <c r="K629" s="23" t="str">
        <f t="shared" si="68"/>
        <v>7</v>
      </c>
      <c r="L629" s="28">
        <v>41866</v>
      </c>
      <c r="M629" s="28">
        <v>41866</v>
      </c>
      <c r="N629" s="1">
        <f t="shared" si="69"/>
        <v>5</v>
      </c>
      <c r="O629" s="12" t="s">
        <v>3132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7">
        <v>448</v>
      </c>
      <c r="B630" s="8" t="s">
        <v>1347</v>
      </c>
      <c r="C630" s="13" t="s">
        <v>11</v>
      </c>
      <c r="D630" s="13" t="s">
        <v>1348</v>
      </c>
      <c r="E630" s="13" t="s">
        <v>1349</v>
      </c>
      <c r="F630" s="15" t="str">
        <f t="shared" si="63"/>
        <v>2014</v>
      </c>
      <c r="G630" s="1" t="str">
        <f t="shared" si="64"/>
        <v>2014-10</v>
      </c>
      <c r="H630" t="str">
        <f t="shared" si="65"/>
        <v>10</v>
      </c>
      <c r="I630" s="26" t="str">
        <f t="shared" si="66"/>
        <v>2014-10-26</v>
      </c>
      <c r="J630" s="1" t="str">
        <f t="shared" si="67"/>
        <v>26</v>
      </c>
      <c r="K630" s="23" t="str">
        <f t="shared" si="68"/>
        <v>7</v>
      </c>
      <c r="L630" s="28">
        <v>41938</v>
      </c>
      <c r="M630" s="28">
        <v>41938</v>
      </c>
      <c r="N630" s="1">
        <f t="shared" si="69"/>
        <v>7</v>
      </c>
      <c r="O630" s="12" t="s">
        <v>3127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7">
        <v>471</v>
      </c>
      <c r="B631" s="8" t="s">
        <v>1415</v>
      </c>
      <c r="C631" s="13" t="s">
        <v>11</v>
      </c>
      <c r="D631" s="13" t="s">
        <v>1416</v>
      </c>
      <c r="E631" s="13" t="s">
        <v>1417</v>
      </c>
      <c r="F631" s="15" t="str">
        <f t="shared" si="63"/>
        <v>2014</v>
      </c>
      <c r="G631" s="1" t="str">
        <f t="shared" si="64"/>
        <v>2014-12</v>
      </c>
      <c r="H631" t="str">
        <f t="shared" si="65"/>
        <v>12</v>
      </c>
      <c r="I631" s="26" t="str">
        <f t="shared" si="66"/>
        <v>2014-12-25</v>
      </c>
      <c r="J631" s="1" t="str">
        <f t="shared" si="67"/>
        <v>25</v>
      </c>
      <c r="K631" s="23" t="str">
        <f t="shared" si="68"/>
        <v>7</v>
      </c>
      <c r="L631" s="28">
        <v>41998</v>
      </c>
      <c r="M631" s="28">
        <v>41998</v>
      </c>
      <c r="N631" s="1">
        <f t="shared" si="69"/>
        <v>4</v>
      </c>
      <c r="O631" s="12" t="s">
        <v>3128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7">
        <v>495</v>
      </c>
      <c r="B632" s="8" t="s">
        <v>1487</v>
      </c>
      <c r="C632" s="13" t="s">
        <v>11</v>
      </c>
      <c r="D632" s="13" t="s">
        <v>1488</v>
      </c>
      <c r="E632" s="13" t="s">
        <v>1489</v>
      </c>
      <c r="F632" s="15" t="str">
        <f t="shared" si="63"/>
        <v>2014</v>
      </c>
      <c r="G632" s="1" t="str">
        <f t="shared" si="64"/>
        <v>2014-12</v>
      </c>
      <c r="H632" t="str">
        <f t="shared" si="65"/>
        <v>12</v>
      </c>
      <c r="I632" s="26" t="str">
        <f t="shared" si="66"/>
        <v>2014-12-27</v>
      </c>
      <c r="J632" s="1" t="str">
        <f t="shared" si="67"/>
        <v>27</v>
      </c>
      <c r="K632" s="23" t="str">
        <f t="shared" si="68"/>
        <v>7</v>
      </c>
      <c r="L632" s="28">
        <v>42000</v>
      </c>
      <c r="M632" s="28">
        <v>42000</v>
      </c>
      <c r="N632" s="1">
        <f t="shared" si="69"/>
        <v>6</v>
      </c>
      <c r="O632" s="12" t="s">
        <v>3126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7">
        <v>536</v>
      </c>
      <c r="B633" s="8" t="s">
        <v>1610</v>
      </c>
      <c r="C633" s="13" t="s">
        <v>11</v>
      </c>
      <c r="D633" s="13" t="s">
        <v>1611</v>
      </c>
      <c r="E633" s="13" t="s">
        <v>1612</v>
      </c>
      <c r="F633" s="15" t="str">
        <f t="shared" si="63"/>
        <v>2015</v>
      </c>
      <c r="G633" s="1" t="str">
        <f t="shared" si="64"/>
        <v>2015-2</v>
      </c>
      <c r="H633" t="str">
        <f t="shared" si="65"/>
        <v>2</v>
      </c>
      <c r="I633" s="26" t="str">
        <f t="shared" si="66"/>
        <v>2015-2-2</v>
      </c>
      <c r="J633" s="1" t="str">
        <f t="shared" si="67"/>
        <v>2</v>
      </c>
      <c r="K633" s="23" t="str">
        <f t="shared" si="68"/>
        <v>7</v>
      </c>
      <c r="L633" s="28">
        <v>42037</v>
      </c>
      <c r="M633" s="28">
        <v>42037</v>
      </c>
      <c r="N633" s="1">
        <f t="shared" si="69"/>
        <v>1</v>
      </c>
      <c r="O633" s="12" t="s">
        <v>3130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7">
        <v>551</v>
      </c>
      <c r="B634" s="8" t="s">
        <v>1655</v>
      </c>
      <c r="C634" s="13" t="s">
        <v>11</v>
      </c>
      <c r="D634" s="13" t="s">
        <v>1656</v>
      </c>
      <c r="E634" s="13" t="s">
        <v>1657</v>
      </c>
      <c r="F634" s="15" t="str">
        <f t="shared" si="63"/>
        <v>2014</v>
      </c>
      <c r="G634" s="1" t="str">
        <f t="shared" si="64"/>
        <v>2014-9</v>
      </c>
      <c r="H634" t="str">
        <f t="shared" si="65"/>
        <v>9</v>
      </c>
      <c r="I634" s="26" t="str">
        <f t="shared" si="66"/>
        <v>2014-9-21</v>
      </c>
      <c r="J634" s="1" t="str">
        <f t="shared" si="67"/>
        <v>21</v>
      </c>
      <c r="K634" s="23" t="str">
        <f t="shared" si="68"/>
        <v>7</v>
      </c>
      <c r="L634" s="28">
        <v>41903</v>
      </c>
      <c r="M634" s="28">
        <v>41903</v>
      </c>
      <c r="N634" s="1">
        <f t="shared" si="69"/>
        <v>7</v>
      </c>
      <c r="O634" s="12" t="s">
        <v>3127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7">
        <v>573</v>
      </c>
      <c r="B635" s="8" t="s">
        <v>1721</v>
      </c>
      <c r="C635" s="13" t="s">
        <v>11</v>
      </c>
      <c r="D635" s="13" t="s">
        <v>1722</v>
      </c>
      <c r="E635" s="13" t="s">
        <v>1723</v>
      </c>
      <c r="F635" s="15" t="str">
        <f t="shared" si="63"/>
        <v>2015</v>
      </c>
      <c r="G635" s="1" t="str">
        <f t="shared" si="64"/>
        <v>2015-1</v>
      </c>
      <c r="H635" t="str">
        <f t="shared" si="65"/>
        <v>1</v>
      </c>
      <c r="I635" s="26" t="str">
        <f t="shared" si="66"/>
        <v>2015-1-7</v>
      </c>
      <c r="J635" s="1" t="str">
        <f t="shared" si="67"/>
        <v>7</v>
      </c>
      <c r="K635" s="23" t="str">
        <f t="shared" si="68"/>
        <v>7</v>
      </c>
      <c r="L635" s="28">
        <v>42011</v>
      </c>
      <c r="M635" s="28">
        <v>42011</v>
      </c>
      <c r="N635" s="1">
        <f t="shared" si="69"/>
        <v>3</v>
      </c>
      <c r="O635" s="12" t="s">
        <v>3131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7">
        <v>621</v>
      </c>
      <c r="B636" s="8" t="s">
        <v>1865</v>
      </c>
      <c r="C636" s="13" t="s">
        <v>11</v>
      </c>
      <c r="D636" s="13" t="s">
        <v>1866</v>
      </c>
      <c r="E636" s="13" t="s">
        <v>1867</v>
      </c>
      <c r="F636" s="15" t="str">
        <f t="shared" si="63"/>
        <v>2015</v>
      </c>
      <c r="G636" s="1" t="str">
        <f t="shared" si="64"/>
        <v>2015-3</v>
      </c>
      <c r="H636" t="str">
        <f t="shared" si="65"/>
        <v>3</v>
      </c>
      <c r="I636" s="26" t="str">
        <f t="shared" si="66"/>
        <v>2015-3-16</v>
      </c>
      <c r="J636" s="1" t="str">
        <f t="shared" si="67"/>
        <v>16</v>
      </c>
      <c r="K636" s="23" t="str">
        <f t="shared" si="68"/>
        <v>7</v>
      </c>
      <c r="L636" s="28">
        <v>42079</v>
      </c>
      <c r="M636" s="28">
        <v>42079</v>
      </c>
      <c r="N636" s="1">
        <f t="shared" si="69"/>
        <v>1</v>
      </c>
      <c r="O636" s="12" t="s">
        <v>3130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7">
        <v>635</v>
      </c>
      <c r="B637" s="8" t="s">
        <v>1907</v>
      </c>
      <c r="C637" s="13" t="s">
        <v>11</v>
      </c>
      <c r="D637" s="13" t="s">
        <v>1908</v>
      </c>
      <c r="E637" s="13" t="s">
        <v>1909</v>
      </c>
      <c r="F637" s="15" t="str">
        <f t="shared" si="63"/>
        <v>2014</v>
      </c>
      <c r="G637" s="1" t="str">
        <f t="shared" si="64"/>
        <v>2014-12</v>
      </c>
      <c r="H637" t="str">
        <f t="shared" si="65"/>
        <v>12</v>
      </c>
      <c r="I637" s="26" t="str">
        <f t="shared" si="66"/>
        <v>2014-12-13</v>
      </c>
      <c r="J637" s="1" t="str">
        <f t="shared" si="67"/>
        <v>13</v>
      </c>
      <c r="K637" s="23" t="str">
        <f t="shared" si="68"/>
        <v>7</v>
      </c>
      <c r="L637" s="28">
        <v>41986</v>
      </c>
      <c r="M637" s="28">
        <v>41986</v>
      </c>
      <c r="N637" s="1">
        <f t="shared" si="69"/>
        <v>6</v>
      </c>
      <c r="O637" s="12" t="s">
        <v>3126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7">
        <v>664</v>
      </c>
      <c r="B638" s="8" t="s">
        <v>1994</v>
      </c>
      <c r="C638" s="13" t="s">
        <v>11</v>
      </c>
      <c r="D638" s="13" t="s">
        <v>1995</v>
      </c>
      <c r="E638" s="13" t="s">
        <v>1996</v>
      </c>
      <c r="F638" s="15" t="str">
        <f t="shared" si="63"/>
        <v>2015</v>
      </c>
      <c r="G638" s="1" t="str">
        <f t="shared" si="64"/>
        <v>2015-1</v>
      </c>
      <c r="H638" t="str">
        <f t="shared" si="65"/>
        <v>1</v>
      </c>
      <c r="I638" s="26" t="str">
        <f t="shared" si="66"/>
        <v>2015-1-8</v>
      </c>
      <c r="J638" s="1" t="str">
        <f t="shared" si="67"/>
        <v>8</v>
      </c>
      <c r="K638" s="23" t="str">
        <f t="shared" si="68"/>
        <v>7</v>
      </c>
      <c r="L638" s="28">
        <v>42012</v>
      </c>
      <c r="M638" s="28">
        <v>42012</v>
      </c>
      <c r="N638" s="1">
        <f t="shared" si="69"/>
        <v>4</v>
      </c>
      <c r="O638" s="12" t="s">
        <v>3128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7">
        <v>672</v>
      </c>
      <c r="B639" s="8" t="s">
        <v>2018</v>
      </c>
      <c r="C639" s="13" t="s">
        <v>11</v>
      </c>
      <c r="D639" s="13" t="s">
        <v>2019</v>
      </c>
      <c r="E639" s="13" t="s">
        <v>2020</v>
      </c>
      <c r="F639" s="15" t="str">
        <f t="shared" si="63"/>
        <v>2014</v>
      </c>
      <c r="G639" s="1" t="str">
        <f t="shared" si="64"/>
        <v>2014-11</v>
      </c>
      <c r="H639" t="str">
        <f t="shared" si="65"/>
        <v>11</v>
      </c>
      <c r="I639" s="26" t="str">
        <f t="shared" si="66"/>
        <v>2014-11-8</v>
      </c>
      <c r="J639" s="1" t="str">
        <f t="shared" si="67"/>
        <v>8</v>
      </c>
      <c r="K639" s="23" t="str">
        <f t="shared" si="68"/>
        <v>7</v>
      </c>
      <c r="L639" s="28">
        <v>41951</v>
      </c>
      <c r="M639" s="28">
        <v>41951</v>
      </c>
      <c r="N639" s="1">
        <f t="shared" si="69"/>
        <v>6</v>
      </c>
      <c r="O639" s="12" t="s">
        <v>3126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7">
        <v>673</v>
      </c>
      <c r="B640" s="8" t="s">
        <v>2021</v>
      </c>
      <c r="C640" s="13" t="s">
        <v>11</v>
      </c>
      <c r="D640" s="13" t="s">
        <v>2022</v>
      </c>
      <c r="E640" s="13" t="s">
        <v>2023</v>
      </c>
      <c r="F640" s="15" t="str">
        <f t="shared" si="63"/>
        <v>2014</v>
      </c>
      <c r="G640" s="1" t="str">
        <f t="shared" si="64"/>
        <v>2014-11</v>
      </c>
      <c r="H640" t="str">
        <f t="shared" si="65"/>
        <v>11</v>
      </c>
      <c r="I640" s="26" t="str">
        <f t="shared" si="66"/>
        <v>2014-11-5</v>
      </c>
      <c r="J640" s="1" t="str">
        <f t="shared" si="67"/>
        <v>5</v>
      </c>
      <c r="K640" s="23" t="str">
        <f t="shared" si="68"/>
        <v>7</v>
      </c>
      <c r="L640" s="28">
        <v>41948</v>
      </c>
      <c r="M640" s="28">
        <v>41948</v>
      </c>
      <c r="N640" s="1">
        <f t="shared" si="69"/>
        <v>3</v>
      </c>
      <c r="O640" s="12" t="s">
        <v>3131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7">
        <v>737</v>
      </c>
      <c r="B641" s="8" t="s">
        <v>2213</v>
      </c>
      <c r="C641" s="13" t="s">
        <v>11</v>
      </c>
      <c r="D641" s="13" t="s">
        <v>2214</v>
      </c>
      <c r="E641" s="13" t="s">
        <v>2215</v>
      </c>
      <c r="F641" s="15" t="str">
        <f t="shared" si="63"/>
        <v>2015</v>
      </c>
      <c r="G641" s="1" t="str">
        <f t="shared" si="64"/>
        <v>2015-4</v>
      </c>
      <c r="H641" t="str">
        <f t="shared" si="65"/>
        <v>4</v>
      </c>
      <c r="I641" s="26" t="str">
        <f t="shared" si="66"/>
        <v>2015-4-6</v>
      </c>
      <c r="J641" s="1" t="str">
        <f t="shared" si="67"/>
        <v>6</v>
      </c>
      <c r="K641" s="23" t="str">
        <f t="shared" si="68"/>
        <v>7</v>
      </c>
      <c r="L641" s="28">
        <v>42100</v>
      </c>
      <c r="M641" s="28">
        <v>42100</v>
      </c>
      <c r="N641" s="1">
        <f t="shared" si="69"/>
        <v>1</v>
      </c>
      <c r="O641" s="12" t="s">
        <v>3130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7">
        <v>840</v>
      </c>
      <c r="B642" s="8" t="s">
        <v>2522</v>
      </c>
      <c r="C642" s="13" t="s">
        <v>11</v>
      </c>
      <c r="D642" s="13" t="s">
        <v>2523</v>
      </c>
      <c r="E642" s="13" t="s">
        <v>2524</v>
      </c>
      <c r="F642" s="15" t="str">
        <f t="shared" ref="F642:F705" si="70">LEFT(E642,FIND("-",E642,1)-1)</f>
        <v>2015</v>
      </c>
      <c r="G642" s="1" t="str">
        <f t="shared" ref="G642:G705" si="71">LEFT(E642,FIND("-",E642,6)-1)</f>
        <v>2015-3</v>
      </c>
      <c r="H642" t="str">
        <f t="shared" ref="H642:H705" si="72">MID(G642,FIND("-",G642,1)+1,2)</f>
        <v>3</v>
      </c>
      <c r="I642" s="26" t="str">
        <f t="shared" ref="I642:I705" si="73">LEFT(E642,FIND(" ",E642,6)-1)</f>
        <v>2015-3-25</v>
      </c>
      <c r="J642" s="1" t="str">
        <f t="shared" ref="J642:J705" si="74">MID(I642,FIND("-",I642,6)+1,2)</f>
        <v>25</v>
      </c>
      <c r="K642" s="23" t="str">
        <f t="shared" ref="K642:K705" si="75">MID(E642,FIND(" ",E642,1)+1,FIND(":",E642,1)-FIND(" ",E642,1)+1-2)</f>
        <v>7</v>
      </c>
      <c r="L642" s="28">
        <v>42088</v>
      </c>
      <c r="M642" s="28">
        <v>42088</v>
      </c>
      <c r="N642" s="1">
        <f t="shared" si="69"/>
        <v>3</v>
      </c>
      <c r="O642" s="12" t="s">
        <v>3131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7">
        <v>851</v>
      </c>
      <c r="B643" s="8" t="s">
        <v>2555</v>
      </c>
      <c r="C643" s="13" t="s">
        <v>11</v>
      </c>
      <c r="D643" s="13" t="s">
        <v>2556</v>
      </c>
      <c r="E643" s="13" t="s">
        <v>2557</v>
      </c>
      <c r="F643" s="15" t="str">
        <f t="shared" si="70"/>
        <v>2015</v>
      </c>
      <c r="G643" s="1" t="str">
        <f t="shared" si="71"/>
        <v>2015-4</v>
      </c>
      <c r="H643" t="str">
        <f t="shared" si="72"/>
        <v>4</v>
      </c>
      <c r="I643" s="26" t="str">
        <f t="shared" si="73"/>
        <v>2015-4-9</v>
      </c>
      <c r="J643" s="1" t="str">
        <f t="shared" si="74"/>
        <v>9</v>
      </c>
      <c r="K643" s="23" t="str">
        <f t="shared" si="75"/>
        <v>7</v>
      </c>
      <c r="L643" s="28">
        <v>42103</v>
      </c>
      <c r="M643" s="28">
        <v>42103</v>
      </c>
      <c r="N643" s="1">
        <f t="shared" ref="N643:N706" si="76">WEEKDAY(L643,2)</f>
        <v>4</v>
      </c>
      <c r="O643" s="12" t="s">
        <v>3128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7">
        <v>859</v>
      </c>
      <c r="B644" s="8" t="s">
        <v>2578</v>
      </c>
      <c r="C644" s="13" t="s">
        <v>11</v>
      </c>
      <c r="D644" s="13" t="s">
        <v>2579</v>
      </c>
      <c r="E644" s="13" t="s">
        <v>2580</v>
      </c>
      <c r="F644" s="15" t="str">
        <f t="shared" si="70"/>
        <v>2015</v>
      </c>
      <c r="G644" s="1" t="str">
        <f t="shared" si="71"/>
        <v>2015-2</v>
      </c>
      <c r="H644" t="str">
        <f t="shared" si="72"/>
        <v>2</v>
      </c>
      <c r="I644" s="26" t="str">
        <f t="shared" si="73"/>
        <v>2015-2-13</v>
      </c>
      <c r="J644" s="1" t="str">
        <f t="shared" si="74"/>
        <v>13</v>
      </c>
      <c r="K644" s="23" t="str">
        <f t="shared" si="75"/>
        <v>7</v>
      </c>
      <c r="L644" s="28">
        <v>42048</v>
      </c>
      <c r="M644" s="28">
        <v>42048</v>
      </c>
      <c r="N644" s="1">
        <f t="shared" si="76"/>
        <v>5</v>
      </c>
      <c r="O644" s="12" t="s">
        <v>3132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7">
        <v>894</v>
      </c>
      <c r="B645" s="8" t="s">
        <v>2683</v>
      </c>
      <c r="C645" s="13" t="s">
        <v>11</v>
      </c>
      <c r="D645" s="13" t="s">
        <v>2684</v>
      </c>
      <c r="E645" s="13" t="s">
        <v>2685</v>
      </c>
      <c r="F645" s="15" t="str">
        <f t="shared" si="70"/>
        <v>2015</v>
      </c>
      <c r="G645" s="1" t="str">
        <f t="shared" si="71"/>
        <v>2015-1</v>
      </c>
      <c r="H645" t="str">
        <f t="shared" si="72"/>
        <v>1</v>
      </c>
      <c r="I645" s="26" t="str">
        <f t="shared" si="73"/>
        <v>2015-1-14</v>
      </c>
      <c r="J645" s="1" t="str">
        <f t="shared" si="74"/>
        <v>14</v>
      </c>
      <c r="K645" s="23" t="str">
        <f t="shared" si="75"/>
        <v>7</v>
      </c>
      <c r="L645" s="28">
        <v>42018</v>
      </c>
      <c r="M645" s="28">
        <v>42018</v>
      </c>
      <c r="N645" s="1">
        <f t="shared" si="76"/>
        <v>3</v>
      </c>
      <c r="O645" s="12" t="s">
        <v>3131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7">
        <v>900</v>
      </c>
      <c r="B646" s="8" t="s">
        <v>2701</v>
      </c>
      <c r="C646" s="13" t="s">
        <v>11</v>
      </c>
      <c r="D646" s="13" t="s">
        <v>2702</v>
      </c>
      <c r="E646" s="13" t="s">
        <v>2703</v>
      </c>
      <c r="F646" s="15" t="str">
        <f t="shared" si="70"/>
        <v>2015</v>
      </c>
      <c r="G646" s="1" t="str">
        <f t="shared" si="71"/>
        <v>2015-2</v>
      </c>
      <c r="H646" t="str">
        <f t="shared" si="72"/>
        <v>2</v>
      </c>
      <c r="I646" s="26" t="str">
        <f t="shared" si="73"/>
        <v>2015-2-27</v>
      </c>
      <c r="J646" s="1" t="str">
        <f t="shared" si="74"/>
        <v>27</v>
      </c>
      <c r="K646" s="23" t="str">
        <f t="shared" si="75"/>
        <v>7</v>
      </c>
      <c r="L646" s="28">
        <v>42062</v>
      </c>
      <c r="M646" s="28">
        <v>42062</v>
      </c>
      <c r="N646" s="1">
        <f t="shared" si="76"/>
        <v>5</v>
      </c>
      <c r="O646" s="12" t="s">
        <v>3132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7">
        <v>918</v>
      </c>
      <c r="B647" s="8" t="s">
        <v>2754</v>
      </c>
      <c r="C647" s="13" t="s">
        <v>11</v>
      </c>
      <c r="D647" s="13" t="s">
        <v>2755</v>
      </c>
      <c r="E647" s="13" t="s">
        <v>2756</v>
      </c>
      <c r="F647" s="15" t="str">
        <f t="shared" si="70"/>
        <v>2015</v>
      </c>
      <c r="G647" s="1" t="str">
        <f t="shared" si="71"/>
        <v>2015-1</v>
      </c>
      <c r="H647" t="str">
        <f t="shared" si="72"/>
        <v>1</v>
      </c>
      <c r="I647" s="26" t="str">
        <f t="shared" si="73"/>
        <v>2015-1-10</v>
      </c>
      <c r="J647" s="1" t="str">
        <f t="shared" si="74"/>
        <v>10</v>
      </c>
      <c r="K647" s="23" t="str">
        <f t="shared" si="75"/>
        <v>7</v>
      </c>
      <c r="L647" s="28">
        <v>42014</v>
      </c>
      <c r="M647" s="28">
        <v>42014</v>
      </c>
      <c r="N647" s="1">
        <f t="shared" si="76"/>
        <v>6</v>
      </c>
      <c r="O647" s="12" t="s">
        <v>3126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7">
        <v>961</v>
      </c>
      <c r="B648" s="8" t="s">
        <v>2882</v>
      </c>
      <c r="C648" s="13" t="s">
        <v>11</v>
      </c>
      <c r="D648" s="13" t="s">
        <v>2883</v>
      </c>
      <c r="E648" s="13" t="s">
        <v>2884</v>
      </c>
      <c r="F648" s="15" t="str">
        <f t="shared" si="70"/>
        <v>2015</v>
      </c>
      <c r="G648" s="1" t="str">
        <f t="shared" si="71"/>
        <v>2015-1</v>
      </c>
      <c r="H648" t="str">
        <f t="shared" si="72"/>
        <v>1</v>
      </c>
      <c r="I648" s="26" t="str">
        <f t="shared" si="73"/>
        <v>2015-1-14</v>
      </c>
      <c r="J648" s="1" t="str">
        <f t="shared" si="74"/>
        <v>14</v>
      </c>
      <c r="K648" s="23" t="str">
        <f t="shared" si="75"/>
        <v>7</v>
      </c>
      <c r="L648" s="28">
        <v>42018</v>
      </c>
      <c r="M648" s="28">
        <v>42018</v>
      </c>
      <c r="N648" s="1">
        <f t="shared" si="76"/>
        <v>3</v>
      </c>
      <c r="O648" s="12" t="s">
        <v>3131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7">
        <v>1007</v>
      </c>
      <c r="B649" s="8" t="s">
        <v>3020</v>
      </c>
      <c r="C649" s="13" t="s">
        <v>11</v>
      </c>
      <c r="D649" s="13" t="s">
        <v>3021</v>
      </c>
      <c r="E649" s="13" t="s">
        <v>3022</v>
      </c>
      <c r="F649" s="15" t="str">
        <f t="shared" si="70"/>
        <v>2015</v>
      </c>
      <c r="G649" s="1" t="str">
        <f t="shared" si="71"/>
        <v>2015-4</v>
      </c>
      <c r="H649" t="str">
        <f t="shared" si="72"/>
        <v>4</v>
      </c>
      <c r="I649" s="26" t="str">
        <f t="shared" si="73"/>
        <v>2015-4-25</v>
      </c>
      <c r="J649" s="1" t="str">
        <f t="shared" si="74"/>
        <v>25</v>
      </c>
      <c r="K649" s="23" t="str">
        <f t="shared" si="75"/>
        <v>7</v>
      </c>
      <c r="L649" s="28">
        <v>42119</v>
      </c>
      <c r="M649" s="28">
        <v>42119</v>
      </c>
      <c r="N649" s="1">
        <f t="shared" si="76"/>
        <v>6</v>
      </c>
      <c r="O649" s="12" t="s">
        <v>3126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7">
        <v>3</v>
      </c>
      <c r="B650" s="8" t="s">
        <v>13</v>
      </c>
      <c r="C650" s="13" t="s">
        <v>11</v>
      </c>
      <c r="D650" s="13" t="s">
        <v>14</v>
      </c>
      <c r="E650" s="13" t="s">
        <v>15</v>
      </c>
      <c r="F650" s="15" t="str">
        <f t="shared" si="70"/>
        <v>2015</v>
      </c>
      <c r="G650" s="1" t="str">
        <f t="shared" si="71"/>
        <v>2015-4</v>
      </c>
      <c r="H650" t="str">
        <f t="shared" si="72"/>
        <v>4</v>
      </c>
      <c r="I650" s="26" t="str">
        <f t="shared" si="73"/>
        <v>2015-4-15</v>
      </c>
      <c r="J650" s="1" t="str">
        <f t="shared" si="74"/>
        <v>15</v>
      </c>
      <c r="K650" s="23" t="str">
        <f t="shared" si="75"/>
        <v>8</v>
      </c>
      <c r="L650" s="28">
        <v>42109</v>
      </c>
      <c r="M650" s="28">
        <v>42109</v>
      </c>
      <c r="N650" s="1">
        <f t="shared" si="76"/>
        <v>3</v>
      </c>
      <c r="O650" s="12" t="s">
        <v>3131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7">
        <v>7</v>
      </c>
      <c r="B651" s="8" t="s">
        <v>3046</v>
      </c>
      <c r="C651" s="13" t="s">
        <v>11</v>
      </c>
      <c r="D651" s="13" t="s">
        <v>25</v>
      </c>
      <c r="E651" s="13" t="s">
        <v>26</v>
      </c>
      <c r="F651" s="15" t="str">
        <f t="shared" si="70"/>
        <v>2014</v>
      </c>
      <c r="G651" s="1" t="str">
        <f t="shared" si="71"/>
        <v>2014-7</v>
      </c>
      <c r="H651" t="str">
        <f t="shared" si="72"/>
        <v>7</v>
      </c>
      <c r="I651" s="26" t="str">
        <f t="shared" si="73"/>
        <v>2014-7-5</v>
      </c>
      <c r="J651" s="1" t="str">
        <f t="shared" si="74"/>
        <v>5</v>
      </c>
      <c r="K651" s="23" t="str">
        <f t="shared" si="75"/>
        <v>8</v>
      </c>
      <c r="L651" s="28">
        <v>41825</v>
      </c>
      <c r="M651" s="28">
        <v>41825</v>
      </c>
      <c r="N651" s="1">
        <f t="shared" si="76"/>
        <v>6</v>
      </c>
      <c r="O651" s="12" t="s">
        <v>3126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7">
        <v>37</v>
      </c>
      <c r="B652" s="8" t="s">
        <v>115</v>
      </c>
      <c r="C652" s="13" t="s">
        <v>11</v>
      </c>
      <c r="D652" s="13" t="s">
        <v>116</v>
      </c>
      <c r="E652" s="13" t="s">
        <v>117</v>
      </c>
      <c r="F652" s="15" t="str">
        <f t="shared" si="70"/>
        <v>2014</v>
      </c>
      <c r="G652" s="1" t="str">
        <f t="shared" si="71"/>
        <v>2014-8</v>
      </c>
      <c r="H652" t="str">
        <f t="shared" si="72"/>
        <v>8</v>
      </c>
      <c r="I652" s="26" t="str">
        <f t="shared" si="73"/>
        <v>2014-8-6</v>
      </c>
      <c r="J652" s="1" t="str">
        <f t="shared" si="74"/>
        <v>6</v>
      </c>
      <c r="K652" s="23" t="str">
        <f t="shared" si="75"/>
        <v>8</v>
      </c>
      <c r="L652" s="28">
        <v>41857</v>
      </c>
      <c r="M652" s="28">
        <v>41857</v>
      </c>
      <c r="N652" s="1">
        <f t="shared" si="76"/>
        <v>3</v>
      </c>
      <c r="O652" s="12" t="s">
        <v>3131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7">
        <v>44</v>
      </c>
      <c r="B653" s="8" t="s">
        <v>136</v>
      </c>
      <c r="C653" s="13" t="s">
        <v>11</v>
      </c>
      <c r="D653" s="13" t="s">
        <v>137</v>
      </c>
      <c r="E653" s="13" t="s">
        <v>138</v>
      </c>
      <c r="F653" s="15" t="str">
        <f t="shared" si="70"/>
        <v>2014</v>
      </c>
      <c r="G653" s="1" t="str">
        <f t="shared" si="71"/>
        <v>2014-7</v>
      </c>
      <c r="H653" t="str">
        <f t="shared" si="72"/>
        <v>7</v>
      </c>
      <c r="I653" s="26" t="str">
        <f t="shared" si="73"/>
        <v>2014-7-23</v>
      </c>
      <c r="J653" s="1" t="str">
        <f t="shared" si="74"/>
        <v>23</v>
      </c>
      <c r="K653" s="23" t="str">
        <f t="shared" si="75"/>
        <v>8</v>
      </c>
      <c r="L653" s="28">
        <v>41843</v>
      </c>
      <c r="M653" s="28">
        <v>41843</v>
      </c>
      <c r="N653" s="1">
        <f t="shared" si="76"/>
        <v>3</v>
      </c>
      <c r="O653" s="12" t="s">
        <v>3131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7">
        <v>71</v>
      </c>
      <c r="B654" s="8" t="s">
        <v>217</v>
      </c>
      <c r="C654" s="13" t="s">
        <v>11</v>
      </c>
      <c r="D654" s="13" t="s">
        <v>218</v>
      </c>
      <c r="E654" s="13" t="s">
        <v>219</v>
      </c>
      <c r="F654" s="15" t="str">
        <f t="shared" si="70"/>
        <v>2014</v>
      </c>
      <c r="G654" s="1" t="str">
        <f t="shared" si="71"/>
        <v>2014-7</v>
      </c>
      <c r="H654" t="str">
        <f t="shared" si="72"/>
        <v>7</v>
      </c>
      <c r="I654" s="26" t="str">
        <f t="shared" si="73"/>
        <v>2014-7-9</v>
      </c>
      <c r="J654" s="1" t="str">
        <f t="shared" si="74"/>
        <v>9</v>
      </c>
      <c r="K654" s="23" t="str">
        <f t="shared" si="75"/>
        <v>8</v>
      </c>
      <c r="L654" s="28">
        <v>41829</v>
      </c>
      <c r="M654" s="28">
        <v>41829</v>
      </c>
      <c r="N654" s="1">
        <f t="shared" si="76"/>
        <v>3</v>
      </c>
      <c r="O654" s="12" t="s">
        <v>3131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7">
        <v>91</v>
      </c>
      <c r="B655" s="8" t="s">
        <v>277</v>
      </c>
      <c r="C655" s="13" t="s">
        <v>11</v>
      </c>
      <c r="D655" s="13" t="s">
        <v>278</v>
      </c>
      <c r="E655" s="13" t="s">
        <v>279</v>
      </c>
      <c r="F655" s="15" t="str">
        <f t="shared" si="70"/>
        <v>2014</v>
      </c>
      <c r="G655" s="1" t="str">
        <f t="shared" si="71"/>
        <v>2014-8</v>
      </c>
      <c r="H655" t="str">
        <f t="shared" si="72"/>
        <v>8</v>
      </c>
      <c r="I655" s="26" t="str">
        <f t="shared" si="73"/>
        <v>2014-8-28</v>
      </c>
      <c r="J655" s="1" t="str">
        <f t="shared" si="74"/>
        <v>28</v>
      </c>
      <c r="K655" s="23" t="str">
        <f t="shared" si="75"/>
        <v>8</v>
      </c>
      <c r="L655" s="28">
        <v>41879</v>
      </c>
      <c r="M655" s="28">
        <v>41879</v>
      </c>
      <c r="N655" s="1">
        <f t="shared" si="76"/>
        <v>4</v>
      </c>
      <c r="O655" s="12" t="s">
        <v>3128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7">
        <v>118</v>
      </c>
      <c r="B656" s="8" t="s">
        <v>358</v>
      </c>
      <c r="C656" s="13" t="s">
        <v>11</v>
      </c>
      <c r="D656" s="13" t="s">
        <v>359</v>
      </c>
      <c r="E656" s="13" t="s">
        <v>360</v>
      </c>
      <c r="F656" s="15" t="str">
        <f t="shared" si="70"/>
        <v>2014</v>
      </c>
      <c r="G656" s="1" t="str">
        <f t="shared" si="71"/>
        <v>2014-7</v>
      </c>
      <c r="H656" t="str">
        <f t="shared" si="72"/>
        <v>7</v>
      </c>
      <c r="I656" s="26" t="str">
        <f t="shared" si="73"/>
        <v>2014-7-12</v>
      </c>
      <c r="J656" s="1" t="str">
        <f t="shared" si="74"/>
        <v>12</v>
      </c>
      <c r="K656" s="23" t="str">
        <f t="shared" si="75"/>
        <v>8</v>
      </c>
      <c r="L656" s="28">
        <v>41832</v>
      </c>
      <c r="M656" s="28">
        <v>41832</v>
      </c>
      <c r="N656" s="1">
        <f t="shared" si="76"/>
        <v>6</v>
      </c>
      <c r="O656" s="12" t="s">
        <v>3126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7">
        <v>146</v>
      </c>
      <c r="B657" s="8" t="s">
        <v>442</v>
      </c>
      <c r="C657" s="13" t="s">
        <v>11</v>
      </c>
      <c r="D657" s="13" t="s">
        <v>443</v>
      </c>
      <c r="E657" s="13" t="s">
        <v>444</v>
      </c>
      <c r="F657" s="15" t="str">
        <f t="shared" si="70"/>
        <v>2014</v>
      </c>
      <c r="G657" s="1" t="str">
        <f t="shared" si="71"/>
        <v>2014-10</v>
      </c>
      <c r="H657" t="str">
        <f t="shared" si="72"/>
        <v>10</v>
      </c>
      <c r="I657" s="26" t="str">
        <f t="shared" si="73"/>
        <v>2014-10-22</v>
      </c>
      <c r="J657" s="1" t="str">
        <f t="shared" si="74"/>
        <v>22</v>
      </c>
      <c r="K657" s="23" t="str">
        <f t="shared" si="75"/>
        <v>8</v>
      </c>
      <c r="L657" s="28">
        <v>41934</v>
      </c>
      <c r="M657" s="28">
        <v>41934</v>
      </c>
      <c r="N657" s="1">
        <f t="shared" si="76"/>
        <v>3</v>
      </c>
      <c r="O657" s="12" t="s">
        <v>3131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7">
        <v>147</v>
      </c>
      <c r="B658" s="8" t="s">
        <v>445</v>
      </c>
      <c r="C658" s="13" t="s">
        <v>11</v>
      </c>
      <c r="D658" s="13" t="s">
        <v>446</v>
      </c>
      <c r="E658" s="13" t="s">
        <v>447</v>
      </c>
      <c r="F658" s="15" t="str">
        <f t="shared" si="70"/>
        <v>2014</v>
      </c>
      <c r="G658" s="1" t="str">
        <f t="shared" si="71"/>
        <v>2014-7</v>
      </c>
      <c r="H658" t="str">
        <f t="shared" si="72"/>
        <v>7</v>
      </c>
      <c r="I658" s="26" t="str">
        <f t="shared" si="73"/>
        <v>2014-7-25</v>
      </c>
      <c r="J658" s="1" t="str">
        <f t="shared" si="74"/>
        <v>25</v>
      </c>
      <c r="K658" s="23" t="str">
        <f t="shared" si="75"/>
        <v>8</v>
      </c>
      <c r="L658" s="28">
        <v>41845</v>
      </c>
      <c r="M658" s="28">
        <v>41845</v>
      </c>
      <c r="N658" s="1">
        <f t="shared" si="76"/>
        <v>5</v>
      </c>
      <c r="O658" s="12" t="s">
        <v>3132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7">
        <v>193</v>
      </c>
      <c r="B659" s="8" t="s">
        <v>583</v>
      </c>
      <c r="C659" s="13" t="s">
        <v>11</v>
      </c>
      <c r="D659" s="13" t="s">
        <v>584</v>
      </c>
      <c r="E659" s="13" t="s">
        <v>585</v>
      </c>
      <c r="F659" s="15" t="str">
        <f t="shared" si="70"/>
        <v>2014</v>
      </c>
      <c r="G659" s="1" t="str">
        <f t="shared" si="71"/>
        <v>2014-7</v>
      </c>
      <c r="H659" t="str">
        <f t="shared" si="72"/>
        <v>7</v>
      </c>
      <c r="I659" s="26" t="str">
        <f t="shared" si="73"/>
        <v>2014-7-18</v>
      </c>
      <c r="J659" s="1" t="str">
        <f t="shared" si="74"/>
        <v>18</v>
      </c>
      <c r="K659" s="23" t="str">
        <f t="shared" si="75"/>
        <v>8</v>
      </c>
      <c r="L659" s="28">
        <v>41838</v>
      </c>
      <c r="M659" s="28">
        <v>41838</v>
      </c>
      <c r="N659" s="1">
        <f t="shared" si="76"/>
        <v>5</v>
      </c>
      <c r="O659" s="12" t="s">
        <v>3132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7">
        <v>215</v>
      </c>
      <c r="B660" s="8" t="s">
        <v>649</v>
      </c>
      <c r="C660" s="13" t="s">
        <v>11</v>
      </c>
      <c r="D660" s="13" t="s">
        <v>650</v>
      </c>
      <c r="E660" s="13" t="s">
        <v>651</v>
      </c>
      <c r="F660" s="15" t="str">
        <f t="shared" si="70"/>
        <v>2014</v>
      </c>
      <c r="G660" s="1" t="str">
        <f t="shared" si="71"/>
        <v>2014-7</v>
      </c>
      <c r="H660" t="str">
        <f t="shared" si="72"/>
        <v>7</v>
      </c>
      <c r="I660" s="26" t="str">
        <f t="shared" si="73"/>
        <v>2014-7-27</v>
      </c>
      <c r="J660" s="1" t="str">
        <f t="shared" si="74"/>
        <v>27</v>
      </c>
      <c r="K660" s="23" t="str">
        <f t="shared" si="75"/>
        <v>8</v>
      </c>
      <c r="L660" s="28">
        <v>41847</v>
      </c>
      <c r="M660" s="28">
        <v>41847</v>
      </c>
      <c r="N660" s="1">
        <f t="shared" si="76"/>
        <v>7</v>
      </c>
      <c r="O660" s="12" t="s">
        <v>3127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7">
        <v>231</v>
      </c>
      <c r="B661" s="8" t="s">
        <v>697</v>
      </c>
      <c r="C661" s="13" t="s">
        <v>11</v>
      </c>
      <c r="D661" s="13" t="s">
        <v>698</v>
      </c>
      <c r="E661" s="13" t="s">
        <v>699</v>
      </c>
      <c r="F661" s="15" t="str">
        <f t="shared" si="70"/>
        <v>2014</v>
      </c>
      <c r="G661" s="1" t="str">
        <f t="shared" si="71"/>
        <v>2014-10</v>
      </c>
      <c r="H661" t="str">
        <f t="shared" si="72"/>
        <v>10</v>
      </c>
      <c r="I661" s="26" t="str">
        <f t="shared" si="73"/>
        <v>2014-10-2</v>
      </c>
      <c r="J661" s="1" t="str">
        <f t="shared" si="74"/>
        <v>2</v>
      </c>
      <c r="K661" s="23" t="str">
        <f t="shared" si="75"/>
        <v>8</v>
      </c>
      <c r="L661" s="28">
        <v>41914</v>
      </c>
      <c r="M661" s="28">
        <v>41914</v>
      </c>
      <c r="N661" s="1">
        <f t="shared" si="76"/>
        <v>4</v>
      </c>
      <c r="O661" s="12" t="s">
        <v>3128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7">
        <v>235</v>
      </c>
      <c r="B662" s="8" t="s">
        <v>709</v>
      </c>
      <c r="C662" s="13" t="s">
        <v>11</v>
      </c>
      <c r="D662" s="13" t="s">
        <v>710</v>
      </c>
      <c r="E662" s="13" t="s">
        <v>711</v>
      </c>
      <c r="F662" s="15" t="str">
        <f t="shared" si="70"/>
        <v>2014</v>
      </c>
      <c r="G662" s="1" t="str">
        <f t="shared" si="71"/>
        <v>2014-10</v>
      </c>
      <c r="H662" t="str">
        <f t="shared" si="72"/>
        <v>10</v>
      </c>
      <c r="I662" s="26" t="str">
        <f t="shared" si="73"/>
        <v>2014-10-29</v>
      </c>
      <c r="J662" s="1" t="str">
        <f t="shared" si="74"/>
        <v>29</v>
      </c>
      <c r="K662" s="23" t="str">
        <f t="shared" si="75"/>
        <v>8</v>
      </c>
      <c r="L662" s="28">
        <v>41941</v>
      </c>
      <c r="M662" s="28">
        <v>41941</v>
      </c>
      <c r="N662" s="1">
        <f t="shared" si="76"/>
        <v>3</v>
      </c>
      <c r="O662" s="12" t="s">
        <v>3131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7">
        <v>262</v>
      </c>
      <c r="B663" s="8" t="s">
        <v>790</v>
      </c>
      <c r="C663" s="13" t="s">
        <v>11</v>
      </c>
      <c r="D663" s="13" t="s">
        <v>791</v>
      </c>
      <c r="E663" s="13" t="s">
        <v>792</v>
      </c>
      <c r="F663" s="15" t="str">
        <f t="shared" si="70"/>
        <v>2014</v>
      </c>
      <c r="G663" s="1" t="str">
        <f t="shared" si="71"/>
        <v>2014-7</v>
      </c>
      <c r="H663" t="str">
        <f t="shared" si="72"/>
        <v>7</v>
      </c>
      <c r="I663" s="26" t="str">
        <f t="shared" si="73"/>
        <v>2014-7-9</v>
      </c>
      <c r="J663" s="1" t="str">
        <f t="shared" si="74"/>
        <v>9</v>
      </c>
      <c r="K663" s="23" t="str">
        <f t="shared" si="75"/>
        <v>8</v>
      </c>
      <c r="L663" s="28">
        <v>41829</v>
      </c>
      <c r="M663" s="28">
        <v>41829</v>
      </c>
      <c r="N663" s="1">
        <f t="shared" si="76"/>
        <v>3</v>
      </c>
      <c r="O663" s="12" t="s">
        <v>3131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7">
        <v>270</v>
      </c>
      <c r="B664" s="8" t="s">
        <v>814</v>
      </c>
      <c r="C664" s="13" t="s">
        <v>11</v>
      </c>
      <c r="D664" s="13" t="s">
        <v>815</v>
      </c>
      <c r="E664" s="13" t="s">
        <v>816</v>
      </c>
      <c r="F664" s="15" t="str">
        <f t="shared" si="70"/>
        <v>2014</v>
      </c>
      <c r="G664" s="1" t="str">
        <f t="shared" si="71"/>
        <v>2014-11</v>
      </c>
      <c r="H664" t="str">
        <f t="shared" si="72"/>
        <v>11</v>
      </c>
      <c r="I664" s="26" t="str">
        <f t="shared" si="73"/>
        <v>2014-11-22</v>
      </c>
      <c r="J664" s="1" t="str">
        <f t="shared" si="74"/>
        <v>22</v>
      </c>
      <c r="K664" s="23" t="str">
        <f t="shared" si="75"/>
        <v>8</v>
      </c>
      <c r="L664" s="28">
        <v>41965</v>
      </c>
      <c r="M664" s="28">
        <v>41965</v>
      </c>
      <c r="N664" s="1">
        <f t="shared" si="76"/>
        <v>6</v>
      </c>
      <c r="O664" s="12" t="s">
        <v>3126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7">
        <v>277</v>
      </c>
      <c r="B665" s="8" t="s">
        <v>835</v>
      </c>
      <c r="C665" s="13" t="s">
        <v>11</v>
      </c>
      <c r="D665" s="13" t="s">
        <v>836</v>
      </c>
      <c r="E665" s="13" t="s">
        <v>837</v>
      </c>
      <c r="F665" s="15" t="str">
        <f t="shared" si="70"/>
        <v>2014</v>
      </c>
      <c r="G665" s="1" t="str">
        <f t="shared" si="71"/>
        <v>2014-10</v>
      </c>
      <c r="H665" t="str">
        <f t="shared" si="72"/>
        <v>10</v>
      </c>
      <c r="I665" s="26" t="str">
        <f t="shared" si="73"/>
        <v>2014-10-8</v>
      </c>
      <c r="J665" s="1" t="str">
        <f t="shared" si="74"/>
        <v>8</v>
      </c>
      <c r="K665" s="23" t="str">
        <f t="shared" si="75"/>
        <v>8</v>
      </c>
      <c r="L665" s="28">
        <v>41920</v>
      </c>
      <c r="M665" s="28">
        <v>41920</v>
      </c>
      <c r="N665" s="1">
        <f t="shared" si="76"/>
        <v>3</v>
      </c>
      <c r="O665" s="12" t="s">
        <v>3131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7">
        <v>284</v>
      </c>
      <c r="B666" s="8" t="s">
        <v>856</v>
      </c>
      <c r="C666" s="13" t="s">
        <v>11</v>
      </c>
      <c r="D666" s="13" t="s">
        <v>857</v>
      </c>
      <c r="E666" s="13" t="s">
        <v>858</v>
      </c>
      <c r="F666" s="15" t="str">
        <f t="shared" si="70"/>
        <v>2014</v>
      </c>
      <c r="G666" s="1" t="str">
        <f t="shared" si="71"/>
        <v>2014-10</v>
      </c>
      <c r="H666" t="str">
        <f t="shared" si="72"/>
        <v>10</v>
      </c>
      <c r="I666" s="26" t="str">
        <f t="shared" si="73"/>
        <v>2014-10-11</v>
      </c>
      <c r="J666" s="1" t="str">
        <f t="shared" si="74"/>
        <v>11</v>
      </c>
      <c r="K666" s="23" t="str">
        <f t="shared" si="75"/>
        <v>8</v>
      </c>
      <c r="L666" s="28">
        <v>41923</v>
      </c>
      <c r="M666" s="28">
        <v>41923</v>
      </c>
      <c r="N666" s="1">
        <f t="shared" si="76"/>
        <v>6</v>
      </c>
      <c r="O666" s="12" t="s">
        <v>3126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7">
        <v>303</v>
      </c>
      <c r="B667" s="8" t="s">
        <v>913</v>
      </c>
      <c r="C667" s="13" t="s">
        <v>11</v>
      </c>
      <c r="D667" s="13" t="s">
        <v>914</v>
      </c>
      <c r="E667" s="13" t="s">
        <v>915</v>
      </c>
      <c r="F667" s="15" t="str">
        <f t="shared" si="70"/>
        <v>2014</v>
      </c>
      <c r="G667" s="1" t="str">
        <f t="shared" si="71"/>
        <v>2014-9</v>
      </c>
      <c r="H667" t="str">
        <f t="shared" si="72"/>
        <v>9</v>
      </c>
      <c r="I667" s="26" t="str">
        <f t="shared" si="73"/>
        <v>2014-9-29</v>
      </c>
      <c r="J667" s="1" t="str">
        <f t="shared" si="74"/>
        <v>29</v>
      </c>
      <c r="K667" s="23" t="str">
        <f t="shared" si="75"/>
        <v>8</v>
      </c>
      <c r="L667" s="28">
        <v>41911</v>
      </c>
      <c r="M667" s="28">
        <v>41911</v>
      </c>
      <c r="N667" s="1">
        <f t="shared" si="76"/>
        <v>1</v>
      </c>
      <c r="O667" s="12" t="s">
        <v>3130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7">
        <v>318</v>
      </c>
      <c r="B668" s="8" t="s">
        <v>958</v>
      </c>
      <c r="C668" s="13" t="s">
        <v>11</v>
      </c>
      <c r="D668" s="13" t="s">
        <v>959</v>
      </c>
      <c r="E668" s="13" t="s">
        <v>960</v>
      </c>
      <c r="F668" s="15" t="str">
        <f t="shared" si="70"/>
        <v>2014</v>
      </c>
      <c r="G668" s="1" t="str">
        <f t="shared" si="71"/>
        <v>2014-10</v>
      </c>
      <c r="H668" t="str">
        <f t="shared" si="72"/>
        <v>10</v>
      </c>
      <c r="I668" s="26" t="str">
        <f t="shared" si="73"/>
        <v>2014-10-24</v>
      </c>
      <c r="J668" s="1" t="str">
        <f t="shared" si="74"/>
        <v>24</v>
      </c>
      <c r="K668" s="23" t="str">
        <f t="shared" si="75"/>
        <v>8</v>
      </c>
      <c r="L668" s="28">
        <v>41936</v>
      </c>
      <c r="M668" s="28">
        <v>41936</v>
      </c>
      <c r="N668" s="1">
        <f t="shared" si="76"/>
        <v>5</v>
      </c>
      <c r="O668" s="12" t="s">
        <v>3132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7">
        <v>374</v>
      </c>
      <c r="B669" s="8" t="s">
        <v>1126</v>
      </c>
      <c r="C669" s="13" t="s">
        <v>11</v>
      </c>
      <c r="D669" s="13" t="s">
        <v>1127</v>
      </c>
      <c r="E669" s="13" t="s">
        <v>1128</v>
      </c>
      <c r="F669" s="15" t="str">
        <f t="shared" si="70"/>
        <v>2014</v>
      </c>
      <c r="G669" s="1" t="str">
        <f t="shared" si="71"/>
        <v>2014-8</v>
      </c>
      <c r="H669" t="str">
        <f t="shared" si="72"/>
        <v>8</v>
      </c>
      <c r="I669" s="26" t="str">
        <f t="shared" si="73"/>
        <v>2014-8-23</v>
      </c>
      <c r="J669" s="1" t="str">
        <f t="shared" si="74"/>
        <v>23</v>
      </c>
      <c r="K669" s="23" t="str">
        <f t="shared" si="75"/>
        <v>8</v>
      </c>
      <c r="L669" s="28">
        <v>41874</v>
      </c>
      <c r="M669" s="28">
        <v>41874</v>
      </c>
      <c r="N669" s="1">
        <f t="shared" si="76"/>
        <v>6</v>
      </c>
      <c r="O669" s="12" t="s">
        <v>3126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7">
        <v>397</v>
      </c>
      <c r="B670" s="8" t="s">
        <v>1194</v>
      </c>
      <c r="C670" s="13" t="s">
        <v>11</v>
      </c>
      <c r="D670" s="13" t="s">
        <v>1195</v>
      </c>
      <c r="E670" s="13" t="s">
        <v>1196</v>
      </c>
      <c r="F670" s="15" t="str">
        <f t="shared" si="70"/>
        <v>2015</v>
      </c>
      <c r="G670" s="1" t="str">
        <f t="shared" si="71"/>
        <v>2015-1</v>
      </c>
      <c r="H670" t="str">
        <f t="shared" si="72"/>
        <v>1</v>
      </c>
      <c r="I670" s="26" t="str">
        <f t="shared" si="73"/>
        <v>2015-1-30</v>
      </c>
      <c r="J670" s="1" t="str">
        <f t="shared" si="74"/>
        <v>30</v>
      </c>
      <c r="K670" s="23" t="str">
        <f t="shared" si="75"/>
        <v>8</v>
      </c>
      <c r="L670" s="28">
        <v>42034</v>
      </c>
      <c r="M670" s="28">
        <v>42034</v>
      </c>
      <c r="N670" s="1">
        <f t="shared" si="76"/>
        <v>5</v>
      </c>
      <c r="O670" s="12" t="s">
        <v>3132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7">
        <v>413</v>
      </c>
      <c r="B671" s="8" t="s">
        <v>1242</v>
      </c>
      <c r="C671" s="13" t="s">
        <v>11</v>
      </c>
      <c r="D671" s="13" t="s">
        <v>1243</v>
      </c>
      <c r="E671" s="13" t="s">
        <v>1244</v>
      </c>
      <c r="F671" s="15" t="str">
        <f t="shared" si="70"/>
        <v>2015</v>
      </c>
      <c r="G671" s="1" t="str">
        <f t="shared" si="71"/>
        <v>2015-1</v>
      </c>
      <c r="H671" t="str">
        <f t="shared" si="72"/>
        <v>1</v>
      </c>
      <c r="I671" s="26" t="str">
        <f t="shared" si="73"/>
        <v>2015-1-9</v>
      </c>
      <c r="J671" s="1" t="str">
        <f t="shared" si="74"/>
        <v>9</v>
      </c>
      <c r="K671" s="23" t="str">
        <f t="shared" si="75"/>
        <v>8</v>
      </c>
      <c r="L671" s="28">
        <v>42013</v>
      </c>
      <c r="M671" s="28">
        <v>42013</v>
      </c>
      <c r="N671" s="1">
        <f t="shared" si="76"/>
        <v>5</v>
      </c>
      <c r="O671" s="12" t="s">
        <v>3132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7">
        <v>427</v>
      </c>
      <c r="B672" s="8" t="s">
        <v>1284</v>
      </c>
      <c r="C672" s="13" t="s">
        <v>11</v>
      </c>
      <c r="D672" s="13" t="s">
        <v>1285</v>
      </c>
      <c r="E672" s="13" t="s">
        <v>1286</v>
      </c>
      <c r="F672" s="15" t="str">
        <f t="shared" si="70"/>
        <v>2014</v>
      </c>
      <c r="G672" s="1" t="str">
        <f t="shared" si="71"/>
        <v>2014-11</v>
      </c>
      <c r="H672" t="str">
        <f t="shared" si="72"/>
        <v>11</v>
      </c>
      <c r="I672" s="26" t="str">
        <f t="shared" si="73"/>
        <v>2014-11-5</v>
      </c>
      <c r="J672" s="1" t="str">
        <f t="shared" si="74"/>
        <v>5</v>
      </c>
      <c r="K672" s="23" t="str">
        <f t="shared" si="75"/>
        <v>8</v>
      </c>
      <c r="L672" s="28">
        <v>41948</v>
      </c>
      <c r="M672" s="28">
        <v>41948</v>
      </c>
      <c r="N672" s="1">
        <f t="shared" si="76"/>
        <v>3</v>
      </c>
      <c r="O672" s="12" t="s">
        <v>3131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7">
        <v>438</v>
      </c>
      <c r="B673" s="8" t="s">
        <v>1317</v>
      </c>
      <c r="C673" s="13" t="s">
        <v>11</v>
      </c>
      <c r="D673" s="13" t="s">
        <v>1318</v>
      </c>
      <c r="E673" s="13" t="s">
        <v>1319</v>
      </c>
      <c r="F673" s="15" t="str">
        <f t="shared" si="70"/>
        <v>2014</v>
      </c>
      <c r="G673" s="1" t="str">
        <f t="shared" si="71"/>
        <v>2014-10</v>
      </c>
      <c r="H673" t="str">
        <f t="shared" si="72"/>
        <v>10</v>
      </c>
      <c r="I673" s="26" t="str">
        <f t="shared" si="73"/>
        <v>2014-10-10</v>
      </c>
      <c r="J673" s="1" t="str">
        <f t="shared" si="74"/>
        <v>10</v>
      </c>
      <c r="K673" s="23" t="str">
        <f t="shared" si="75"/>
        <v>8</v>
      </c>
      <c r="L673" s="28">
        <v>41922</v>
      </c>
      <c r="M673" s="28">
        <v>41922</v>
      </c>
      <c r="N673" s="1">
        <f t="shared" si="76"/>
        <v>5</v>
      </c>
      <c r="O673" s="12" t="s">
        <v>3132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7">
        <v>461</v>
      </c>
      <c r="B674" s="8" t="s">
        <v>1385</v>
      </c>
      <c r="C674" s="13" t="s">
        <v>11</v>
      </c>
      <c r="D674" s="13" t="s">
        <v>1386</v>
      </c>
      <c r="E674" s="13" t="s">
        <v>1387</v>
      </c>
      <c r="F674" s="15" t="str">
        <f t="shared" si="70"/>
        <v>2014</v>
      </c>
      <c r="G674" s="1" t="str">
        <f t="shared" si="71"/>
        <v>2014-12</v>
      </c>
      <c r="H674" t="str">
        <f t="shared" si="72"/>
        <v>12</v>
      </c>
      <c r="I674" s="26" t="str">
        <f t="shared" si="73"/>
        <v>2014-12-29</v>
      </c>
      <c r="J674" s="1" t="str">
        <f t="shared" si="74"/>
        <v>29</v>
      </c>
      <c r="K674" s="23" t="str">
        <f t="shared" si="75"/>
        <v>8</v>
      </c>
      <c r="L674" s="28">
        <v>42002</v>
      </c>
      <c r="M674" s="28">
        <v>42002</v>
      </c>
      <c r="N674" s="1">
        <f t="shared" si="76"/>
        <v>1</v>
      </c>
      <c r="O674" s="12" t="s">
        <v>3130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7">
        <v>501</v>
      </c>
      <c r="B675" s="8" t="s">
        <v>1505</v>
      </c>
      <c r="C675" s="13" t="s">
        <v>11</v>
      </c>
      <c r="D675" s="13" t="s">
        <v>1506</v>
      </c>
      <c r="E675" s="13" t="s">
        <v>1507</v>
      </c>
      <c r="F675" s="15" t="str">
        <f t="shared" si="70"/>
        <v>2014</v>
      </c>
      <c r="G675" s="1" t="str">
        <f t="shared" si="71"/>
        <v>2014-11</v>
      </c>
      <c r="H675" t="str">
        <f t="shared" si="72"/>
        <v>11</v>
      </c>
      <c r="I675" s="26" t="str">
        <f t="shared" si="73"/>
        <v>2014-11-10</v>
      </c>
      <c r="J675" s="1" t="str">
        <f t="shared" si="74"/>
        <v>10</v>
      </c>
      <c r="K675" s="23" t="str">
        <f t="shared" si="75"/>
        <v>8</v>
      </c>
      <c r="L675" s="28">
        <v>41953</v>
      </c>
      <c r="M675" s="28">
        <v>41953</v>
      </c>
      <c r="N675" s="1">
        <f t="shared" si="76"/>
        <v>1</v>
      </c>
      <c r="O675" s="12" t="s">
        <v>3130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7">
        <v>512</v>
      </c>
      <c r="B676" s="8" t="s">
        <v>1538</v>
      </c>
      <c r="C676" s="13" t="s">
        <v>11</v>
      </c>
      <c r="D676" s="13" t="s">
        <v>1539</v>
      </c>
      <c r="E676" s="13" t="s">
        <v>1540</v>
      </c>
      <c r="F676" s="15" t="str">
        <f t="shared" si="70"/>
        <v>2014</v>
      </c>
      <c r="G676" s="1" t="str">
        <f t="shared" si="71"/>
        <v>2014-11</v>
      </c>
      <c r="H676" t="str">
        <f t="shared" si="72"/>
        <v>11</v>
      </c>
      <c r="I676" s="26" t="str">
        <f t="shared" si="73"/>
        <v>2014-11-8</v>
      </c>
      <c r="J676" s="1" t="str">
        <f t="shared" si="74"/>
        <v>8</v>
      </c>
      <c r="K676" s="23" t="str">
        <f t="shared" si="75"/>
        <v>8</v>
      </c>
      <c r="L676" s="28">
        <v>41951</v>
      </c>
      <c r="M676" s="28">
        <v>41951</v>
      </c>
      <c r="N676" s="1">
        <f t="shared" si="76"/>
        <v>6</v>
      </c>
      <c r="O676" s="12" t="s">
        <v>3126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7">
        <v>524</v>
      </c>
      <c r="B677" s="8" t="s">
        <v>1574</v>
      </c>
      <c r="C677" s="13" t="s">
        <v>11</v>
      </c>
      <c r="D677" s="13" t="s">
        <v>1575</v>
      </c>
      <c r="E677" s="13" t="s">
        <v>1576</v>
      </c>
      <c r="F677" s="15" t="str">
        <f t="shared" si="70"/>
        <v>2014</v>
      </c>
      <c r="G677" s="1" t="str">
        <f t="shared" si="71"/>
        <v>2014-10</v>
      </c>
      <c r="H677" t="str">
        <f t="shared" si="72"/>
        <v>10</v>
      </c>
      <c r="I677" s="26" t="str">
        <f t="shared" si="73"/>
        <v>2014-10-28</v>
      </c>
      <c r="J677" s="1" t="str">
        <f t="shared" si="74"/>
        <v>28</v>
      </c>
      <c r="K677" s="23" t="str">
        <f t="shared" si="75"/>
        <v>8</v>
      </c>
      <c r="L677" s="28">
        <v>41940</v>
      </c>
      <c r="M677" s="28">
        <v>41940</v>
      </c>
      <c r="N677" s="1">
        <f t="shared" si="76"/>
        <v>2</v>
      </c>
      <c r="O677" s="12" t="s">
        <v>3129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7">
        <v>535</v>
      </c>
      <c r="B678" s="8" t="s">
        <v>1607</v>
      </c>
      <c r="C678" s="13" t="s">
        <v>11</v>
      </c>
      <c r="D678" s="13" t="s">
        <v>1608</v>
      </c>
      <c r="E678" s="13" t="s">
        <v>1609</v>
      </c>
      <c r="F678" s="15" t="str">
        <f t="shared" si="70"/>
        <v>2015</v>
      </c>
      <c r="G678" s="1" t="str">
        <f t="shared" si="71"/>
        <v>2015-3</v>
      </c>
      <c r="H678" t="str">
        <f t="shared" si="72"/>
        <v>3</v>
      </c>
      <c r="I678" s="26" t="str">
        <f t="shared" si="73"/>
        <v>2015-3-26</v>
      </c>
      <c r="J678" s="1" t="str">
        <f t="shared" si="74"/>
        <v>26</v>
      </c>
      <c r="K678" s="23" t="str">
        <f t="shared" si="75"/>
        <v>8</v>
      </c>
      <c r="L678" s="28">
        <v>42089</v>
      </c>
      <c r="M678" s="28">
        <v>42089</v>
      </c>
      <c r="N678" s="1">
        <f t="shared" si="76"/>
        <v>4</v>
      </c>
      <c r="O678" s="12" t="s">
        <v>3128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7">
        <v>665</v>
      </c>
      <c r="B679" s="8" t="s">
        <v>1997</v>
      </c>
      <c r="C679" s="13" t="s">
        <v>11</v>
      </c>
      <c r="D679" s="13" t="s">
        <v>1998</v>
      </c>
      <c r="E679" s="13" t="s">
        <v>1999</v>
      </c>
      <c r="F679" s="15" t="str">
        <f t="shared" si="70"/>
        <v>2014</v>
      </c>
      <c r="G679" s="1" t="str">
        <f t="shared" si="71"/>
        <v>2014-12</v>
      </c>
      <c r="H679" t="str">
        <f t="shared" si="72"/>
        <v>12</v>
      </c>
      <c r="I679" s="26" t="str">
        <f t="shared" si="73"/>
        <v>2014-12-21</v>
      </c>
      <c r="J679" s="1" t="str">
        <f t="shared" si="74"/>
        <v>21</v>
      </c>
      <c r="K679" s="23" t="str">
        <f t="shared" si="75"/>
        <v>8</v>
      </c>
      <c r="L679" s="28">
        <v>41994</v>
      </c>
      <c r="M679" s="28">
        <v>41994</v>
      </c>
      <c r="N679" s="1">
        <f t="shared" si="76"/>
        <v>7</v>
      </c>
      <c r="O679" s="12" t="s">
        <v>3127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7">
        <v>704</v>
      </c>
      <c r="B680" s="8" t="s">
        <v>2114</v>
      </c>
      <c r="C680" s="13" t="s">
        <v>11</v>
      </c>
      <c r="D680" s="13" t="s">
        <v>2115</v>
      </c>
      <c r="E680" s="13" t="s">
        <v>2116</v>
      </c>
      <c r="F680" s="15" t="str">
        <f t="shared" si="70"/>
        <v>2015</v>
      </c>
      <c r="G680" s="1" t="str">
        <f t="shared" si="71"/>
        <v>2015-4</v>
      </c>
      <c r="H680" t="str">
        <f t="shared" si="72"/>
        <v>4</v>
      </c>
      <c r="I680" s="26" t="str">
        <f t="shared" si="73"/>
        <v>2015-4-7</v>
      </c>
      <c r="J680" s="1" t="str">
        <f t="shared" si="74"/>
        <v>7</v>
      </c>
      <c r="K680" s="23" t="str">
        <f t="shared" si="75"/>
        <v>8</v>
      </c>
      <c r="L680" s="28">
        <v>42101</v>
      </c>
      <c r="M680" s="28">
        <v>42101</v>
      </c>
      <c r="N680" s="1">
        <f t="shared" si="76"/>
        <v>2</v>
      </c>
      <c r="O680" s="12" t="s">
        <v>3129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7">
        <v>817</v>
      </c>
      <c r="B681" s="8" t="s">
        <v>2453</v>
      </c>
      <c r="C681" s="13" t="s">
        <v>11</v>
      </c>
      <c r="D681" s="13" t="s">
        <v>2454</v>
      </c>
      <c r="E681" s="13" t="s">
        <v>2455</v>
      </c>
      <c r="F681" s="15" t="str">
        <f t="shared" si="70"/>
        <v>2015</v>
      </c>
      <c r="G681" s="1" t="str">
        <f t="shared" si="71"/>
        <v>2015-4</v>
      </c>
      <c r="H681" t="str">
        <f t="shared" si="72"/>
        <v>4</v>
      </c>
      <c r="I681" s="26" t="str">
        <f t="shared" si="73"/>
        <v>2015-4-1</v>
      </c>
      <c r="J681" s="1" t="str">
        <f t="shared" si="74"/>
        <v>1</v>
      </c>
      <c r="K681" s="23" t="str">
        <f t="shared" si="75"/>
        <v>8</v>
      </c>
      <c r="L681" s="28">
        <v>42095</v>
      </c>
      <c r="M681" s="28">
        <v>42095</v>
      </c>
      <c r="N681" s="1">
        <f t="shared" si="76"/>
        <v>3</v>
      </c>
      <c r="O681" s="12" t="s">
        <v>3131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7">
        <v>821</v>
      </c>
      <c r="B682" s="8" t="s">
        <v>2465</v>
      </c>
      <c r="C682" s="13" t="s">
        <v>11</v>
      </c>
      <c r="D682" s="13" t="s">
        <v>2466</v>
      </c>
      <c r="E682" s="13" t="s">
        <v>2467</v>
      </c>
      <c r="F682" s="15" t="str">
        <f t="shared" si="70"/>
        <v>2015</v>
      </c>
      <c r="G682" s="1" t="str">
        <f t="shared" si="71"/>
        <v>2015-2</v>
      </c>
      <c r="H682" t="str">
        <f t="shared" si="72"/>
        <v>2</v>
      </c>
      <c r="I682" s="26" t="str">
        <f t="shared" si="73"/>
        <v>2015-2-10</v>
      </c>
      <c r="J682" s="1" t="str">
        <f t="shared" si="74"/>
        <v>10</v>
      </c>
      <c r="K682" s="23" t="str">
        <f t="shared" si="75"/>
        <v>8</v>
      </c>
      <c r="L682" s="28">
        <v>42045</v>
      </c>
      <c r="M682" s="28">
        <v>42045</v>
      </c>
      <c r="N682" s="1">
        <f t="shared" si="76"/>
        <v>2</v>
      </c>
      <c r="O682" s="12" t="s">
        <v>3129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7">
        <v>845</v>
      </c>
      <c r="B683" s="8" t="s">
        <v>2537</v>
      </c>
      <c r="C683" s="13" t="s">
        <v>11</v>
      </c>
      <c r="D683" s="13" t="s">
        <v>2538</v>
      </c>
      <c r="E683" s="13" t="s">
        <v>2539</v>
      </c>
      <c r="F683" s="15" t="str">
        <f t="shared" si="70"/>
        <v>2015</v>
      </c>
      <c r="G683" s="1" t="str">
        <f t="shared" si="71"/>
        <v>2015-3</v>
      </c>
      <c r="H683" t="str">
        <f t="shared" si="72"/>
        <v>3</v>
      </c>
      <c r="I683" s="26" t="str">
        <f t="shared" si="73"/>
        <v>2015-3-29</v>
      </c>
      <c r="J683" s="1" t="str">
        <f t="shared" si="74"/>
        <v>29</v>
      </c>
      <c r="K683" s="23" t="str">
        <f t="shared" si="75"/>
        <v>8</v>
      </c>
      <c r="L683" s="28">
        <v>42092</v>
      </c>
      <c r="M683" s="28">
        <v>42092</v>
      </c>
      <c r="N683" s="1">
        <f t="shared" si="76"/>
        <v>7</v>
      </c>
      <c r="O683" s="12" t="s">
        <v>3127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7">
        <v>853</v>
      </c>
      <c r="B684" s="8" t="s">
        <v>2560</v>
      </c>
      <c r="C684" s="13" t="s">
        <v>11</v>
      </c>
      <c r="D684" s="13" t="s">
        <v>2561</v>
      </c>
      <c r="E684" s="13" t="s">
        <v>2562</v>
      </c>
      <c r="F684" s="15" t="str">
        <f t="shared" si="70"/>
        <v>2015</v>
      </c>
      <c r="G684" s="1" t="str">
        <f t="shared" si="71"/>
        <v>2015-2</v>
      </c>
      <c r="H684" t="str">
        <f t="shared" si="72"/>
        <v>2</v>
      </c>
      <c r="I684" s="26" t="str">
        <f t="shared" si="73"/>
        <v>2015-2-26</v>
      </c>
      <c r="J684" s="1" t="str">
        <f t="shared" si="74"/>
        <v>26</v>
      </c>
      <c r="K684" s="23" t="str">
        <f t="shared" si="75"/>
        <v>8</v>
      </c>
      <c r="L684" s="28">
        <v>42061</v>
      </c>
      <c r="M684" s="28">
        <v>42061</v>
      </c>
      <c r="N684" s="1">
        <f t="shared" si="76"/>
        <v>4</v>
      </c>
      <c r="O684" s="12" t="s">
        <v>3128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7">
        <v>856</v>
      </c>
      <c r="B685" s="8" t="s">
        <v>2569</v>
      </c>
      <c r="C685" s="13" t="s">
        <v>11</v>
      </c>
      <c r="D685" s="13" t="s">
        <v>2570</v>
      </c>
      <c r="E685" s="13" t="s">
        <v>2571</v>
      </c>
      <c r="F685" s="15" t="str">
        <f t="shared" si="70"/>
        <v>2014</v>
      </c>
      <c r="G685" s="1" t="str">
        <f t="shared" si="71"/>
        <v>2014-12</v>
      </c>
      <c r="H685" t="str">
        <f t="shared" si="72"/>
        <v>12</v>
      </c>
      <c r="I685" s="26" t="str">
        <f t="shared" si="73"/>
        <v>2014-12-13</v>
      </c>
      <c r="J685" s="1" t="str">
        <f t="shared" si="74"/>
        <v>13</v>
      </c>
      <c r="K685" s="23" t="str">
        <f t="shared" si="75"/>
        <v>8</v>
      </c>
      <c r="L685" s="28">
        <v>41986</v>
      </c>
      <c r="M685" s="28">
        <v>41986</v>
      </c>
      <c r="N685" s="1">
        <f t="shared" si="76"/>
        <v>6</v>
      </c>
      <c r="O685" s="12" t="s">
        <v>3126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7">
        <v>857</v>
      </c>
      <c r="B686" s="8" t="s">
        <v>2572</v>
      </c>
      <c r="C686" s="13" t="s">
        <v>11</v>
      </c>
      <c r="D686" s="13" t="s">
        <v>2573</v>
      </c>
      <c r="E686" s="13" t="s">
        <v>2574</v>
      </c>
      <c r="F686" s="15" t="str">
        <f t="shared" si="70"/>
        <v>2015</v>
      </c>
      <c r="G686" s="1" t="str">
        <f t="shared" si="71"/>
        <v>2015-4</v>
      </c>
      <c r="H686" t="str">
        <f t="shared" si="72"/>
        <v>4</v>
      </c>
      <c r="I686" s="26" t="str">
        <f t="shared" si="73"/>
        <v>2015-4-23</v>
      </c>
      <c r="J686" s="1" t="str">
        <f t="shared" si="74"/>
        <v>23</v>
      </c>
      <c r="K686" s="23" t="str">
        <f t="shared" si="75"/>
        <v>8</v>
      </c>
      <c r="L686" s="28">
        <v>42117</v>
      </c>
      <c r="M686" s="28">
        <v>42117</v>
      </c>
      <c r="N686" s="1">
        <f t="shared" si="76"/>
        <v>4</v>
      </c>
      <c r="O686" s="12" t="s">
        <v>3128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7">
        <v>860</v>
      </c>
      <c r="B687" s="8" t="s">
        <v>2581</v>
      </c>
      <c r="C687" s="13" t="s">
        <v>11</v>
      </c>
      <c r="D687" s="13" t="s">
        <v>2582</v>
      </c>
      <c r="E687" s="13" t="s">
        <v>2583</v>
      </c>
      <c r="F687" s="15" t="str">
        <f t="shared" si="70"/>
        <v>2015</v>
      </c>
      <c r="G687" s="1" t="str">
        <f t="shared" si="71"/>
        <v>2015-3</v>
      </c>
      <c r="H687" t="str">
        <f t="shared" si="72"/>
        <v>3</v>
      </c>
      <c r="I687" s="26" t="str">
        <f t="shared" si="73"/>
        <v>2015-3-9</v>
      </c>
      <c r="J687" s="1" t="str">
        <f t="shared" si="74"/>
        <v>9</v>
      </c>
      <c r="K687" s="23" t="str">
        <f t="shared" si="75"/>
        <v>8</v>
      </c>
      <c r="L687" s="28">
        <v>42072</v>
      </c>
      <c r="M687" s="28">
        <v>42072</v>
      </c>
      <c r="N687" s="1">
        <f t="shared" si="76"/>
        <v>1</v>
      </c>
      <c r="O687" s="12" t="s">
        <v>3130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7">
        <v>874</v>
      </c>
      <c r="B688" s="8" t="s">
        <v>2623</v>
      </c>
      <c r="C688" s="13" t="s">
        <v>11</v>
      </c>
      <c r="D688" s="13" t="s">
        <v>2624</v>
      </c>
      <c r="E688" s="13" t="s">
        <v>2625</v>
      </c>
      <c r="F688" s="15" t="str">
        <f t="shared" si="70"/>
        <v>2015</v>
      </c>
      <c r="G688" s="1" t="str">
        <f t="shared" si="71"/>
        <v>2015-2</v>
      </c>
      <c r="H688" t="str">
        <f t="shared" si="72"/>
        <v>2</v>
      </c>
      <c r="I688" s="26" t="str">
        <f t="shared" si="73"/>
        <v>2015-2-9</v>
      </c>
      <c r="J688" s="1" t="str">
        <f t="shared" si="74"/>
        <v>9</v>
      </c>
      <c r="K688" s="23" t="str">
        <f t="shared" si="75"/>
        <v>8</v>
      </c>
      <c r="L688" s="28">
        <v>42044</v>
      </c>
      <c r="M688" s="28">
        <v>42044</v>
      </c>
      <c r="N688" s="1">
        <f t="shared" si="76"/>
        <v>1</v>
      </c>
      <c r="O688" s="12" t="s">
        <v>3130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7">
        <v>876</v>
      </c>
      <c r="B689" s="8" t="s">
        <v>2629</v>
      </c>
      <c r="C689" s="13" t="s">
        <v>11</v>
      </c>
      <c r="D689" s="13" t="s">
        <v>2630</v>
      </c>
      <c r="E689" s="13" t="s">
        <v>2631</v>
      </c>
      <c r="F689" s="15" t="str">
        <f t="shared" si="70"/>
        <v>2015</v>
      </c>
      <c r="G689" s="1" t="str">
        <f t="shared" si="71"/>
        <v>2015-3</v>
      </c>
      <c r="H689" t="str">
        <f t="shared" si="72"/>
        <v>3</v>
      </c>
      <c r="I689" s="26" t="str">
        <f t="shared" si="73"/>
        <v>2015-3-8</v>
      </c>
      <c r="J689" s="1" t="str">
        <f t="shared" si="74"/>
        <v>8</v>
      </c>
      <c r="K689" s="23" t="str">
        <f t="shared" si="75"/>
        <v>8</v>
      </c>
      <c r="L689" s="28">
        <v>42071</v>
      </c>
      <c r="M689" s="28">
        <v>42071</v>
      </c>
      <c r="N689" s="1">
        <f t="shared" si="76"/>
        <v>7</v>
      </c>
      <c r="O689" s="12" t="s">
        <v>3127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7">
        <v>963</v>
      </c>
      <c r="B690" s="8" t="s">
        <v>2888</v>
      </c>
      <c r="C690" s="13" t="s">
        <v>11</v>
      </c>
      <c r="D690" s="13" t="s">
        <v>2889</v>
      </c>
      <c r="E690" s="13" t="s">
        <v>2890</v>
      </c>
      <c r="F690" s="15" t="str">
        <f t="shared" si="70"/>
        <v>2015</v>
      </c>
      <c r="G690" s="1" t="str">
        <f t="shared" si="71"/>
        <v>2015-4</v>
      </c>
      <c r="H690" t="str">
        <f t="shared" si="72"/>
        <v>4</v>
      </c>
      <c r="I690" s="26" t="str">
        <f t="shared" si="73"/>
        <v>2015-4-28</v>
      </c>
      <c r="J690" s="1" t="str">
        <f t="shared" si="74"/>
        <v>28</v>
      </c>
      <c r="K690" s="23" t="str">
        <f t="shared" si="75"/>
        <v>8</v>
      </c>
      <c r="L690" s="28">
        <v>42122</v>
      </c>
      <c r="M690" s="28">
        <v>42122</v>
      </c>
      <c r="N690" s="1">
        <f t="shared" si="76"/>
        <v>2</v>
      </c>
      <c r="O690" s="12" t="s">
        <v>3129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7">
        <v>975</v>
      </c>
      <c r="B691" s="8" t="s">
        <v>2924</v>
      </c>
      <c r="C691" s="13" t="s">
        <v>11</v>
      </c>
      <c r="D691" s="13" t="s">
        <v>2925</v>
      </c>
      <c r="E691" s="13" t="s">
        <v>2926</v>
      </c>
      <c r="F691" s="15" t="str">
        <f t="shared" si="70"/>
        <v>2015</v>
      </c>
      <c r="G691" s="1" t="str">
        <f t="shared" si="71"/>
        <v>2015-4</v>
      </c>
      <c r="H691" t="str">
        <f t="shared" si="72"/>
        <v>4</v>
      </c>
      <c r="I691" s="26" t="str">
        <f t="shared" si="73"/>
        <v>2015-4-22</v>
      </c>
      <c r="J691" s="1" t="str">
        <f t="shared" si="74"/>
        <v>22</v>
      </c>
      <c r="K691" s="23" t="str">
        <f t="shared" si="75"/>
        <v>8</v>
      </c>
      <c r="L691" s="28">
        <v>42116</v>
      </c>
      <c r="M691" s="28">
        <v>42116</v>
      </c>
      <c r="N691" s="1">
        <f t="shared" si="76"/>
        <v>3</v>
      </c>
      <c r="O691" s="12" t="s">
        <v>3131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7">
        <v>982</v>
      </c>
      <c r="B692" s="8" t="s">
        <v>2945</v>
      </c>
      <c r="C692" s="13" t="s">
        <v>11</v>
      </c>
      <c r="D692" s="13" t="s">
        <v>2946</v>
      </c>
      <c r="E692" s="13" t="s">
        <v>2947</v>
      </c>
      <c r="F692" s="15" t="str">
        <f t="shared" si="70"/>
        <v>2015</v>
      </c>
      <c r="G692" s="1" t="str">
        <f t="shared" si="71"/>
        <v>2015-3</v>
      </c>
      <c r="H692" t="str">
        <f t="shared" si="72"/>
        <v>3</v>
      </c>
      <c r="I692" s="26" t="str">
        <f t="shared" si="73"/>
        <v>2015-3-16</v>
      </c>
      <c r="J692" s="1" t="str">
        <f t="shared" si="74"/>
        <v>16</v>
      </c>
      <c r="K692" s="23" t="str">
        <f t="shared" si="75"/>
        <v>8</v>
      </c>
      <c r="L692" s="28">
        <v>42079</v>
      </c>
      <c r="M692" s="28">
        <v>42079</v>
      </c>
      <c r="N692" s="1">
        <f t="shared" si="76"/>
        <v>1</v>
      </c>
      <c r="O692" s="12" t="s">
        <v>3130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7">
        <v>30</v>
      </c>
      <c r="B693" s="8" t="s">
        <v>94</v>
      </c>
      <c r="C693" s="13" t="s">
        <v>11</v>
      </c>
      <c r="D693" s="13" t="s">
        <v>95</v>
      </c>
      <c r="E693" s="13" t="s">
        <v>96</v>
      </c>
      <c r="F693" s="15" t="str">
        <f t="shared" si="70"/>
        <v>2014</v>
      </c>
      <c r="G693" s="1" t="str">
        <f t="shared" si="71"/>
        <v>2014-10</v>
      </c>
      <c r="H693" t="str">
        <f t="shared" si="72"/>
        <v>10</v>
      </c>
      <c r="I693" s="26" t="str">
        <f t="shared" si="73"/>
        <v>2014-10-23</v>
      </c>
      <c r="J693" s="1" t="str">
        <f t="shared" si="74"/>
        <v>23</v>
      </c>
      <c r="K693" s="23" t="str">
        <f t="shared" si="75"/>
        <v>9</v>
      </c>
      <c r="L693" s="28">
        <v>41935</v>
      </c>
      <c r="M693" s="28">
        <v>41935</v>
      </c>
      <c r="N693" s="1">
        <f t="shared" si="76"/>
        <v>4</v>
      </c>
      <c r="O693" s="12" t="s">
        <v>3128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7">
        <v>58</v>
      </c>
      <c r="B694" s="8" t="s">
        <v>178</v>
      </c>
      <c r="C694" s="13" t="s">
        <v>11</v>
      </c>
      <c r="D694" s="13" t="s">
        <v>179</v>
      </c>
      <c r="E694" s="13" t="s">
        <v>180</v>
      </c>
      <c r="F694" s="15" t="str">
        <f t="shared" si="70"/>
        <v>2014</v>
      </c>
      <c r="G694" s="1" t="str">
        <f t="shared" si="71"/>
        <v>2014-7</v>
      </c>
      <c r="H694" t="str">
        <f t="shared" si="72"/>
        <v>7</v>
      </c>
      <c r="I694" s="26" t="str">
        <f t="shared" si="73"/>
        <v>2014-7-8</v>
      </c>
      <c r="J694" s="1" t="str">
        <f t="shared" si="74"/>
        <v>8</v>
      </c>
      <c r="K694" s="23" t="str">
        <f t="shared" si="75"/>
        <v>9</v>
      </c>
      <c r="L694" s="28">
        <v>41828</v>
      </c>
      <c r="M694" s="28">
        <v>41828</v>
      </c>
      <c r="N694" s="1">
        <f t="shared" si="76"/>
        <v>2</v>
      </c>
      <c r="O694" s="12" t="s">
        <v>3129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7">
        <v>59</v>
      </c>
      <c r="B695" s="8" t="s">
        <v>181</v>
      </c>
      <c r="C695" s="13" t="s">
        <v>11</v>
      </c>
      <c r="D695" s="13" t="s">
        <v>182</v>
      </c>
      <c r="E695" s="13" t="s">
        <v>183</v>
      </c>
      <c r="F695" s="15" t="str">
        <f t="shared" si="70"/>
        <v>2014</v>
      </c>
      <c r="G695" s="1" t="str">
        <f t="shared" si="71"/>
        <v>2014-8</v>
      </c>
      <c r="H695" t="str">
        <f t="shared" si="72"/>
        <v>8</v>
      </c>
      <c r="I695" s="26" t="str">
        <f t="shared" si="73"/>
        <v>2014-8-12</v>
      </c>
      <c r="J695" s="1" t="str">
        <f t="shared" si="74"/>
        <v>12</v>
      </c>
      <c r="K695" s="23" t="str">
        <f t="shared" si="75"/>
        <v>9</v>
      </c>
      <c r="L695" s="28">
        <v>41863</v>
      </c>
      <c r="M695" s="28">
        <v>41863</v>
      </c>
      <c r="N695" s="1">
        <f t="shared" si="76"/>
        <v>2</v>
      </c>
      <c r="O695" s="12" t="s">
        <v>3129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7">
        <v>62</v>
      </c>
      <c r="B696" s="8" t="s">
        <v>190</v>
      </c>
      <c r="C696" s="13" t="s">
        <v>11</v>
      </c>
      <c r="D696" s="13" t="s">
        <v>191</v>
      </c>
      <c r="E696" s="13" t="s">
        <v>192</v>
      </c>
      <c r="F696" s="15" t="str">
        <f t="shared" si="70"/>
        <v>2014</v>
      </c>
      <c r="G696" s="1" t="str">
        <f t="shared" si="71"/>
        <v>2014-7</v>
      </c>
      <c r="H696" t="str">
        <f t="shared" si="72"/>
        <v>7</v>
      </c>
      <c r="I696" s="26" t="str">
        <f t="shared" si="73"/>
        <v>2014-7-30</v>
      </c>
      <c r="J696" s="1" t="str">
        <f t="shared" si="74"/>
        <v>30</v>
      </c>
      <c r="K696" s="23" t="str">
        <f t="shared" si="75"/>
        <v>9</v>
      </c>
      <c r="L696" s="28">
        <v>41850</v>
      </c>
      <c r="M696" s="28">
        <v>41850</v>
      </c>
      <c r="N696" s="1">
        <f t="shared" si="76"/>
        <v>3</v>
      </c>
      <c r="O696" s="12" t="s">
        <v>3131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7">
        <v>105</v>
      </c>
      <c r="B697" s="8" t="s">
        <v>319</v>
      </c>
      <c r="C697" s="13" t="s">
        <v>11</v>
      </c>
      <c r="D697" s="13" t="s">
        <v>320</v>
      </c>
      <c r="E697" s="13" t="s">
        <v>321</v>
      </c>
      <c r="F697" s="15" t="str">
        <f t="shared" si="70"/>
        <v>2014</v>
      </c>
      <c r="G697" s="1" t="str">
        <f t="shared" si="71"/>
        <v>2014-8</v>
      </c>
      <c r="H697" t="str">
        <f t="shared" si="72"/>
        <v>8</v>
      </c>
      <c r="I697" s="26" t="str">
        <f t="shared" si="73"/>
        <v>2014-8-11</v>
      </c>
      <c r="J697" s="1" t="str">
        <f t="shared" si="74"/>
        <v>11</v>
      </c>
      <c r="K697" s="23" t="str">
        <f t="shared" si="75"/>
        <v>9</v>
      </c>
      <c r="L697" s="28">
        <v>41862</v>
      </c>
      <c r="M697" s="28">
        <v>41862</v>
      </c>
      <c r="N697" s="1">
        <f t="shared" si="76"/>
        <v>1</v>
      </c>
      <c r="O697" s="12" t="s">
        <v>3130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7">
        <v>110</v>
      </c>
      <c r="B698" s="8" t="s">
        <v>334</v>
      </c>
      <c r="C698" s="13" t="s">
        <v>11</v>
      </c>
      <c r="D698" s="13" t="s">
        <v>335</v>
      </c>
      <c r="E698" s="13" t="s">
        <v>336</v>
      </c>
      <c r="F698" s="15" t="str">
        <f t="shared" si="70"/>
        <v>2014</v>
      </c>
      <c r="G698" s="1" t="str">
        <f t="shared" si="71"/>
        <v>2014-9</v>
      </c>
      <c r="H698" t="str">
        <f t="shared" si="72"/>
        <v>9</v>
      </c>
      <c r="I698" s="26" t="str">
        <f t="shared" si="73"/>
        <v>2014-9-17</v>
      </c>
      <c r="J698" s="1" t="str">
        <f t="shared" si="74"/>
        <v>17</v>
      </c>
      <c r="K698" s="23" t="str">
        <f t="shared" si="75"/>
        <v>9</v>
      </c>
      <c r="L698" s="28">
        <v>41899</v>
      </c>
      <c r="M698" s="28">
        <v>41899</v>
      </c>
      <c r="N698" s="1">
        <f t="shared" si="76"/>
        <v>3</v>
      </c>
      <c r="O698" s="12" t="s">
        <v>3131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7">
        <v>111</v>
      </c>
      <c r="B699" s="8" t="s">
        <v>337</v>
      </c>
      <c r="C699" s="13" t="s">
        <v>11</v>
      </c>
      <c r="D699" s="13" t="s">
        <v>338</v>
      </c>
      <c r="E699" s="13" t="s">
        <v>339</v>
      </c>
      <c r="F699" s="15" t="str">
        <f t="shared" si="70"/>
        <v>2014</v>
      </c>
      <c r="G699" s="1" t="str">
        <f t="shared" si="71"/>
        <v>2014-10</v>
      </c>
      <c r="H699" t="str">
        <f t="shared" si="72"/>
        <v>10</v>
      </c>
      <c r="I699" s="26" t="str">
        <f t="shared" si="73"/>
        <v>2014-10-16</v>
      </c>
      <c r="J699" s="1" t="str">
        <f t="shared" si="74"/>
        <v>16</v>
      </c>
      <c r="K699" s="23" t="str">
        <f t="shared" si="75"/>
        <v>9</v>
      </c>
      <c r="L699" s="28">
        <v>41928</v>
      </c>
      <c r="M699" s="28">
        <v>41928</v>
      </c>
      <c r="N699" s="1">
        <f t="shared" si="76"/>
        <v>4</v>
      </c>
      <c r="O699" s="12" t="s">
        <v>3128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7">
        <v>113</v>
      </c>
      <c r="B700" s="8" t="s">
        <v>343</v>
      </c>
      <c r="C700" s="13" t="s">
        <v>11</v>
      </c>
      <c r="D700" s="13" t="s">
        <v>344</v>
      </c>
      <c r="E700" s="13" t="s">
        <v>345</v>
      </c>
      <c r="F700" s="15" t="str">
        <f t="shared" si="70"/>
        <v>2014</v>
      </c>
      <c r="G700" s="1" t="str">
        <f t="shared" si="71"/>
        <v>2014-8</v>
      </c>
      <c r="H700" t="str">
        <f t="shared" si="72"/>
        <v>8</v>
      </c>
      <c r="I700" s="26" t="str">
        <f t="shared" si="73"/>
        <v>2014-8-1</v>
      </c>
      <c r="J700" s="1" t="str">
        <f t="shared" si="74"/>
        <v>1</v>
      </c>
      <c r="K700" s="23" t="str">
        <f t="shared" si="75"/>
        <v>9</v>
      </c>
      <c r="L700" s="28">
        <v>41852</v>
      </c>
      <c r="M700" s="28">
        <v>41852</v>
      </c>
      <c r="N700" s="1">
        <f t="shared" si="76"/>
        <v>5</v>
      </c>
      <c r="O700" s="12" t="s">
        <v>3132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7">
        <v>133</v>
      </c>
      <c r="B701" s="8" t="s">
        <v>403</v>
      </c>
      <c r="C701" s="13" t="s">
        <v>11</v>
      </c>
      <c r="D701" s="13" t="s">
        <v>404</v>
      </c>
      <c r="E701" s="13" t="s">
        <v>405</v>
      </c>
      <c r="F701" s="15" t="str">
        <f t="shared" si="70"/>
        <v>2014</v>
      </c>
      <c r="G701" s="1" t="str">
        <f t="shared" si="71"/>
        <v>2014-10</v>
      </c>
      <c r="H701" t="str">
        <f t="shared" si="72"/>
        <v>10</v>
      </c>
      <c r="I701" s="26" t="str">
        <f t="shared" si="73"/>
        <v>2014-10-6</v>
      </c>
      <c r="J701" s="1" t="str">
        <f t="shared" si="74"/>
        <v>6</v>
      </c>
      <c r="K701" s="23" t="str">
        <f t="shared" si="75"/>
        <v>9</v>
      </c>
      <c r="L701" s="28">
        <v>41918</v>
      </c>
      <c r="M701" s="28">
        <v>41918</v>
      </c>
      <c r="N701" s="1">
        <f t="shared" si="76"/>
        <v>1</v>
      </c>
      <c r="O701" s="12" t="s">
        <v>3130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7">
        <v>165</v>
      </c>
      <c r="B702" s="8" t="s">
        <v>499</v>
      </c>
      <c r="C702" s="13" t="s">
        <v>11</v>
      </c>
      <c r="D702" s="13" t="s">
        <v>500</v>
      </c>
      <c r="E702" s="13" t="s">
        <v>501</v>
      </c>
      <c r="F702" s="15" t="str">
        <f t="shared" si="70"/>
        <v>2014</v>
      </c>
      <c r="G702" s="1" t="str">
        <f t="shared" si="71"/>
        <v>2014-9</v>
      </c>
      <c r="H702" t="str">
        <f t="shared" si="72"/>
        <v>9</v>
      </c>
      <c r="I702" s="26" t="str">
        <f t="shared" si="73"/>
        <v>2014-9-21</v>
      </c>
      <c r="J702" s="1" t="str">
        <f t="shared" si="74"/>
        <v>21</v>
      </c>
      <c r="K702" s="23" t="str">
        <f t="shared" si="75"/>
        <v>9</v>
      </c>
      <c r="L702" s="28">
        <v>41903</v>
      </c>
      <c r="M702" s="28">
        <v>41903</v>
      </c>
      <c r="N702" s="1">
        <f t="shared" si="76"/>
        <v>7</v>
      </c>
      <c r="O702" s="12" t="s">
        <v>3127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7">
        <v>171</v>
      </c>
      <c r="B703" s="8" t="s">
        <v>517</v>
      </c>
      <c r="C703" s="13" t="s">
        <v>11</v>
      </c>
      <c r="D703" s="13" t="s">
        <v>518</v>
      </c>
      <c r="E703" s="13" t="s">
        <v>519</v>
      </c>
      <c r="F703" s="15" t="str">
        <f t="shared" si="70"/>
        <v>2014</v>
      </c>
      <c r="G703" s="1" t="str">
        <f t="shared" si="71"/>
        <v>2014-8</v>
      </c>
      <c r="H703" t="str">
        <f t="shared" si="72"/>
        <v>8</v>
      </c>
      <c r="I703" s="26" t="str">
        <f t="shared" si="73"/>
        <v>2014-8-15</v>
      </c>
      <c r="J703" s="1" t="str">
        <f t="shared" si="74"/>
        <v>15</v>
      </c>
      <c r="K703" s="23" t="str">
        <f t="shared" si="75"/>
        <v>9</v>
      </c>
      <c r="L703" s="28">
        <v>41866</v>
      </c>
      <c r="M703" s="28">
        <v>41866</v>
      </c>
      <c r="N703" s="1">
        <f t="shared" si="76"/>
        <v>5</v>
      </c>
      <c r="O703" s="12" t="s">
        <v>3132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7">
        <v>179</v>
      </c>
      <c r="B704" s="8" t="s">
        <v>541</v>
      </c>
      <c r="C704" s="13" t="s">
        <v>11</v>
      </c>
      <c r="D704" s="13" t="s">
        <v>542</v>
      </c>
      <c r="E704" s="13" t="s">
        <v>543</v>
      </c>
      <c r="F704" s="15" t="str">
        <f t="shared" si="70"/>
        <v>2014</v>
      </c>
      <c r="G704" s="1" t="str">
        <f t="shared" si="71"/>
        <v>2014-9</v>
      </c>
      <c r="H704" t="str">
        <f t="shared" si="72"/>
        <v>9</v>
      </c>
      <c r="I704" s="26" t="str">
        <f t="shared" si="73"/>
        <v>2014-9-24</v>
      </c>
      <c r="J704" s="1" t="str">
        <f t="shared" si="74"/>
        <v>24</v>
      </c>
      <c r="K704" s="23" t="str">
        <f t="shared" si="75"/>
        <v>9</v>
      </c>
      <c r="L704" s="28">
        <v>41906</v>
      </c>
      <c r="M704" s="28">
        <v>41906</v>
      </c>
      <c r="N704" s="1">
        <f t="shared" si="76"/>
        <v>3</v>
      </c>
      <c r="O704" s="12" t="s">
        <v>3131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7">
        <v>208</v>
      </c>
      <c r="B705" s="8" t="s">
        <v>628</v>
      </c>
      <c r="C705" s="13" t="s">
        <v>11</v>
      </c>
      <c r="D705" s="13" t="s">
        <v>629</v>
      </c>
      <c r="E705" s="13" t="s">
        <v>630</v>
      </c>
      <c r="F705" s="15" t="str">
        <f t="shared" si="70"/>
        <v>2014</v>
      </c>
      <c r="G705" s="1" t="str">
        <f t="shared" si="71"/>
        <v>2014-8</v>
      </c>
      <c r="H705" t="str">
        <f t="shared" si="72"/>
        <v>8</v>
      </c>
      <c r="I705" s="26" t="str">
        <f t="shared" si="73"/>
        <v>2014-8-8</v>
      </c>
      <c r="J705" s="1" t="str">
        <f t="shared" si="74"/>
        <v>8</v>
      </c>
      <c r="K705" s="23" t="str">
        <f t="shared" si="75"/>
        <v>9</v>
      </c>
      <c r="L705" s="28">
        <v>41859</v>
      </c>
      <c r="M705" s="28">
        <v>41859</v>
      </c>
      <c r="N705" s="1">
        <f t="shared" si="76"/>
        <v>5</v>
      </c>
      <c r="O705" s="12" t="s">
        <v>3132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7">
        <v>220</v>
      </c>
      <c r="B706" s="8" t="s">
        <v>664</v>
      </c>
      <c r="C706" s="13" t="s">
        <v>11</v>
      </c>
      <c r="D706" s="13" t="s">
        <v>665</v>
      </c>
      <c r="E706" s="13" t="s">
        <v>666</v>
      </c>
      <c r="F706" s="15" t="str">
        <f t="shared" ref="F706:F737" si="77">LEFT(E706,FIND("-",E706,1)-1)</f>
        <v>2014</v>
      </c>
      <c r="G706" s="1" t="str">
        <f t="shared" ref="G706:G737" si="78">LEFT(E706,FIND("-",E706,6)-1)</f>
        <v>2014-8</v>
      </c>
      <c r="H706" t="str">
        <f t="shared" ref="H706:H737" si="79">MID(G706,FIND("-",G706,1)+1,2)</f>
        <v>8</v>
      </c>
      <c r="I706" s="26" t="str">
        <f t="shared" ref="I706:I737" si="80">LEFT(E706,FIND(" ",E706,6)-1)</f>
        <v>2014-8-11</v>
      </c>
      <c r="J706" s="1" t="str">
        <f t="shared" ref="J706:J737" si="81">MID(I706,FIND("-",I706,6)+1,2)</f>
        <v>11</v>
      </c>
      <c r="K706" s="23" t="str">
        <f t="shared" ref="K706:K737" si="82">MID(E706,FIND(" ",E706,1)+1,FIND(":",E706,1)-FIND(" ",E706,1)+1-2)</f>
        <v>9</v>
      </c>
      <c r="L706" s="28">
        <v>41862</v>
      </c>
      <c r="M706" s="28">
        <v>41862</v>
      </c>
      <c r="N706" s="1">
        <f t="shared" si="76"/>
        <v>1</v>
      </c>
      <c r="O706" s="12" t="s">
        <v>3130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7">
        <v>246</v>
      </c>
      <c r="B707" s="8" t="s">
        <v>742</v>
      </c>
      <c r="C707" s="13" t="s">
        <v>11</v>
      </c>
      <c r="D707" s="13" t="s">
        <v>743</v>
      </c>
      <c r="E707" s="13" t="s">
        <v>744</v>
      </c>
      <c r="F707" s="15" t="str">
        <f t="shared" si="77"/>
        <v>2014</v>
      </c>
      <c r="G707" s="1" t="str">
        <f t="shared" si="78"/>
        <v>2014-9</v>
      </c>
      <c r="H707" t="str">
        <f t="shared" si="79"/>
        <v>9</v>
      </c>
      <c r="I707" s="26" t="str">
        <f t="shared" si="80"/>
        <v>2014-9-19</v>
      </c>
      <c r="J707" s="1" t="str">
        <f t="shared" si="81"/>
        <v>19</v>
      </c>
      <c r="K707" s="23" t="str">
        <f t="shared" si="82"/>
        <v>9</v>
      </c>
      <c r="L707" s="28">
        <v>41901</v>
      </c>
      <c r="M707" s="28">
        <v>41901</v>
      </c>
      <c r="N707" s="1">
        <f t="shared" ref="N707:N761" si="83">WEEKDAY(L707,2)</f>
        <v>5</v>
      </c>
      <c r="O707" s="12" t="s">
        <v>3132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7">
        <v>261</v>
      </c>
      <c r="B708" s="8" t="s">
        <v>787</v>
      </c>
      <c r="C708" s="13" t="s">
        <v>11</v>
      </c>
      <c r="D708" s="13" t="s">
        <v>788</v>
      </c>
      <c r="E708" s="13" t="s">
        <v>789</v>
      </c>
      <c r="F708" s="15" t="str">
        <f t="shared" si="77"/>
        <v>2014</v>
      </c>
      <c r="G708" s="1" t="str">
        <f t="shared" si="78"/>
        <v>2014-7</v>
      </c>
      <c r="H708" t="str">
        <f t="shared" si="79"/>
        <v>7</v>
      </c>
      <c r="I708" s="26" t="str">
        <f t="shared" si="80"/>
        <v>2014-7-23</v>
      </c>
      <c r="J708" s="1" t="str">
        <f t="shared" si="81"/>
        <v>23</v>
      </c>
      <c r="K708" s="23" t="str">
        <f t="shared" si="82"/>
        <v>9</v>
      </c>
      <c r="L708" s="28">
        <v>41843</v>
      </c>
      <c r="M708" s="28">
        <v>41843</v>
      </c>
      <c r="N708" s="1">
        <f t="shared" si="83"/>
        <v>3</v>
      </c>
      <c r="O708" s="12" t="s">
        <v>3131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7">
        <v>266</v>
      </c>
      <c r="B709" s="8" t="s">
        <v>802</v>
      </c>
      <c r="C709" s="13" t="s">
        <v>11</v>
      </c>
      <c r="D709" s="13" t="s">
        <v>803</v>
      </c>
      <c r="E709" s="13" t="s">
        <v>804</v>
      </c>
      <c r="F709" s="15" t="str">
        <f t="shared" si="77"/>
        <v>2014</v>
      </c>
      <c r="G709" s="1" t="str">
        <f t="shared" si="78"/>
        <v>2014-9</v>
      </c>
      <c r="H709" t="str">
        <f t="shared" si="79"/>
        <v>9</v>
      </c>
      <c r="I709" s="26" t="str">
        <f t="shared" si="80"/>
        <v>2014-9-16</v>
      </c>
      <c r="J709" s="1" t="str">
        <f t="shared" si="81"/>
        <v>16</v>
      </c>
      <c r="K709" s="23" t="str">
        <f t="shared" si="82"/>
        <v>9</v>
      </c>
      <c r="L709" s="28">
        <v>41898</v>
      </c>
      <c r="M709" s="28">
        <v>41898</v>
      </c>
      <c r="N709" s="1">
        <f t="shared" si="83"/>
        <v>2</v>
      </c>
      <c r="O709" s="12" t="s">
        <v>3129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7">
        <v>272</v>
      </c>
      <c r="B710" s="8" t="s">
        <v>820</v>
      </c>
      <c r="C710" s="13" t="s">
        <v>11</v>
      </c>
      <c r="D710" s="13" t="s">
        <v>821</v>
      </c>
      <c r="E710" s="13" t="s">
        <v>822</v>
      </c>
      <c r="F710" s="15" t="str">
        <f t="shared" si="77"/>
        <v>2014</v>
      </c>
      <c r="G710" s="1" t="str">
        <f t="shared" si="78"/>
        <v>2014-9</v>
      </c>
      <c r="H710" t="str">
        <f t="shared" si="79"/>
        <v>9</v>
      </c>
      <c r="I710" s="26" t="str">
        <f t="shared" si="80"/>
        <v>2014-9-19</v>
      </c>
      <c r="J710" s="1" t="str">
        <f t="shared" si="81"/>
        <v>19</v>
      </c>
      <c r="K710" s="23" t="str">
        <f t="shared" si="82"/>
        <v>9</v>
      </c>
      <c r="L710" s="28">
        <v>41901</v>
      </c>
      <c r="M710" s="28">
        <v>41901</v>
      </c>
      <c r="N710" s="1">
        <f t="shared" si="83"/>
        <v>5</v>
      </c>
      <c r="O710" s="12" t="s">
        <v>3132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7">
        <v>296</v>
      </c>
      <c r="B711" s="8" t="s">
        <v>892</v>
      </c>
      <c r="C711" s="13" t="s">
        <v>11</v>
      </c>
      <c r="D711" s="13" t="s">
        <v>893</v>
      </c>
      <c r="E711" s="13" t="s">
        <v>894</v>
      </c>
      <c r="F711" s="15" t="str">
        <f t="shared" si="77"/>
        <v>2014</v>
      </c>
      <c r="G711" s="1" t="str">
        <f t="shared" si="78"/>
        <v>2014-9</v>
      </c>
      <c r="H711" t="str">
        <f t="shared" si="79"/>
        <v>9</v>
      </c>
      <c r="I711" s="26" t="str">
        <f t="shared" si="80"/>
        <v>2014-9-18</v>
      </c>
      <c r="J711" s="1" t="str">
        <f t="shared" si="81"/>
        <v>18</v>
      </c>
      <c r="K711" s="23" t="str">
        <f t="shared" si="82"/>
        <v>9</v>
      </c>
      <c r="L711" s="28">
        <v>41900</v>
      </c>
      <c r="M711" s="28">
        <v>41900</v>
      </c>
      <c r="N711" s="1">
        <f t="shared" si="83"/>
        <v>4</v>
      </c>
      <c r="O711" s="12" t="s">
        <v>3128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7">
        <v>317</v>
      </c>
      <c r="B712" s="8" t="s">
        <v>955</v>
      </c>
      <c r="C712" s="13" t="s">
        <v>11</v>
      </c>
      <c r="D712" s="13" t="s">
        <v>956</v>
      </c>
      <c r="E712" s="13" t="s">
        <v>957</v>
      </c>
      <c r="F712" s="15" t="str">
        <f t="shared" si="77"/>
        <v>2014</v>
      </c>
      <c r="G712" s="1" t="str">
        <f t="shared" si="78"/>
        <v>2014-10</v>
      </c>
      <c r="H712" t="str">
        <f t="shared" si="79"/>
        <v>10</v>
      </c>
      <c r="I712" s="26" t="str">
        <f t="shared" si="80"/>
        <v>2014-10-4</v>
      </c>
      <c r="J712" s="1" t="str">
        <f t="shared" si="81"/>
        <v>4</v>
      </c>
      <c r="K712" s="23" t="str">
        <f t="shared" si="82"/>
        <v>9</v>
      </c>
      <c r="L712" s="28">
        <v>41916</v>
      </c>
      <c r="M712" s="28">
        <v>41916</v>
      </c>
      <c r="N712" s="1">
        <f t="shared" si="83"/>
        <v>6</v>
      </c>
      <c r="O712" s="12" t="s">
        <v>3126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7">
        <v>357</v>
      </c>
      <c r="B713" s="8" t="s">
        <v>1075</v>
      </c>
      <c r="C713" s="13" t="s">
        <v>11</v>
      </c>
      <c r="D713" s="13" t="s">
        <v>1076</v>
      </c>
      <c r="E713" s="13" t="s">
        <v>1077</v>
      </c>
      <c r="F713" s="15" t="str">
        <f t="shared" si="77"/>
        <v>2015</v>
      </c>
      <c r="G713" s="1" t="str">
        <f t="shared" si="78"/>
        <v>2015-1</v>
      </c>
      <c r="H713" t="str">
        <f t="shared" si="79"/>
        <v>1</v>
      </c>
      <c r="I713" s="26" t="str">
        <f t="shared" si="80"/>
        <v>2015-1-20</v>
      </c>
      <c r="J713" s="1" t="str">
        <f t="shared" si="81"/>
        <v>20</v>
      </c>
      <c r="K713" s="23" t="str">
        <f t="shared" si="82"/>
        <v>9</v>
      </c>
      <c r="L713" s="28">
        <v>42024</v>
      </c>
      <c r="M713" s="28">
        <v>42024</v>
      </c>
      <c r="N713" s="1">
        <f t="shared" si="83"/>
        <v>2</v>
      </c>
      <c r="O713" s="12" t="s">
        <v>3129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7">
        <v>393</v>
      </c>
      <c r="B714" s="8" t="s">
        <v>1182</v>
      </c>
      <c r="C714" s="13" t="s">
        <v>11</v>
      </c>
      <c r="D714" s="13" t="s">
        <v>1183</v>
      </c>
      <c r="E714" s="13" t="s">
        <v>1184</v>
      </c>
      <c r="F714" s="15" t="str">
        <f t="shared" si="77"/>
        <v>2014</v>
      </c>
      <c r="G714" s="1" t="str">
        <f t="shared" si="78"/>
        <v>2014-11</v>
      </c>
      <c r="H714" t="str">
        <f t="shared" si="79"/>
        <v>11</v>
      </c>
      <c r="I714" s="26" t="str">
        <f t="shared" si="80"/>
        <v>2014-11-11</v>
      </c>
      <c r="J714" s="1" t="str">
        <f t="shared" si="81"/>
        <v>11</v>
      </c>
      <c r="K714" s="23" t="str">
        <f t="shared" si="82"/>
        <v>9</v>
      </c>
      <c r="L714" s="28">
        <v>41954</v>
      </c>
      <c r="M714" s="28">
        <v>41954</v>
      </c>
      <c r="N714" s="1">
        <f t="shared" si="83"/>
        <v>2</v>
      </c>
      <c r="O714" s="12" t="s">
        <v>3129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7">
        <v>423</v>
      </c>
      <c r="B715" s="8" t="s">
        <v>1272</v>
      </c>
      <c r="C715" s="13" t="s">
        <v>11</v>
      </c>
      <c r="D715" s="13" t="s">
        <v>1273</v>
      </c>
      <c r="E715" s="13" t="s">
        <v>1274</v>
      </c>
      <c r="F715" s="15" t="str">
        <f t="shared" si="77"/>
        <v>2014</v>
      </c>
      <c r="G715" s="1" t="str">
        <f t="shared" si="78"/>
        <v>2014-12</v>
      </c>
      <c r="H715" t="str">
        <f t="shared" si="79"/>
        <v>12</v>
      </c>
      <c r="I715" s="26" t="str">
        <f t="shared" si="80"/>
        <v>2014-12-8</v>
      </c>
      <c r="J715" s="1" t="str">
        <f t="shared" si="81"/>
        <v>8</v>
      </c>
      <c r="K715" s="23" t="str">
        <f t="shared" si="82"/>
        <v>9</v>
      </c>
      <c r="L715" s="28">
        <v>41981</v>
      </c>
      <c r="M715" s="28">
        <v>41981</v>
      </c>
      <c r="N715" s="1">
        <f t="shared" si="83"/>
        <v>1</v>
      </c>
      <c r="O715" s="12" t="s">
        <v>3130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7">
        <v>431</v>
      </c>
      <c r="B716" s="8" t="s">
        <v>1296</v>
      </c>
      <c r="C716" s="13" t="s">
        <v>11</v>
      </c>
      <c r="D716" s="13" t="s">
        <v>1297</v>
      </c>
      <c r="E716" s="13" t="s">
        <v>1298</v>
      </c>
      <c r="F716" s="15" t="str">
        <f t="shared" si="77"/>
        <v>2015</v>
      </c>
      <c r="G716" s="1" t="str">
        <f t="shared" si="78"/>
        <v>2015-3</v>
      </c>
      <c r="H716" t="str">
        <f t="shared" si="79"/>
        <v>3</v>
      </c>
      <c r="I716" s="26" t="str">
        <f t="shared" si="80"/>
        <v>2015-3-2</v>
      </c>
      <c r="J716" s="1" t="str">
        <f t="shared" si="81"/>
        <v>2</v>
      </c>
      <c r="K716" s="23" t="str">
        <f t="shared" si="82"/>
        <v>9</v>
      </c>
      <c r="L716" s="28">
        <v>42065</v>
      </c>
      <c r="M716" s="28">
        <v>42065</v>
      </c>
      <c r="N716" s="1">
        <f t="shared" si="83"/>
        <v>1</v>
      </c>
      <c r="O716" s="12" t="s">
        <v>3130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7">
        <v>436</v>
      </c>
      <c r="B717" s="8" t="s">
        <v>1311</v>
      </c>
      <c r="C717" s="13" t="s">
        <v>11</v>
      </c>
      <c r="D717" s="13" t="s">
        <v>1312</v>
      </c>
      <c r="E717" s="13" t="s">
        <v>1313</v>
      </c>
      <c r="F717" s="15" t="str">
        <f t="shared" si="77"/>
        <v>2014</v>
      </c>
      <c r="G717" s="1" t="str">
        <f t="shared" si="78"/>
        <v>2014-10</v>
      </c>
      <c r="H717" t="str">
        <f t="shared" si="79"/>
        <v>10</v>
      </c>
      <c r="I717" s="26" t="str">
        <f t="shared" si="80"/>
        <v>2014-10-3</v>
      </c>
      <c r="J717" s="1" t="str">
        <f t="shared" si="81"/>
        <v>3</v>
      </c>
      <c r="K717" s="23" t="str">
        <f t="shared" si="82"/>
        <v>9</v>
      </c>
      <c r="L717" s="28">
        <v>41915</v>
      </c>
      <c r="M717" s="28">
        <v>41915</v>
      </c>
      <c r="N717" s="1">
        <f t="shared" si="83"/>
        <v>5</v>
      </c>
      <c r="O717" s="12" t="s">
        <v>3132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7">
        <v>453</v>
      </c>
      <c r="B718" s="8" t="s">
        <v>1361</v>
      </c>
      <c r="C718" s="13" t="s">
        <v>11</v>
      </c>
      <c r="D718" s="13" t="s">
        <v>1362</v>
      </c>
      <c r="E718" s="13" t="s">
        <v>1363</v>
      </c>
      <c r="F718" s="15" t="str">
        <f t="shared" si="77"/>
        <v>2014</v>
      </c>
      <c r="G718" s="1" t="str">
        <f t="shared" si="78"/>
        <v>2014-11</v>
      </c>
      <c r="H718" t="str">
        <f t="shared" si="79"/>
        <v>11</v>
      </c>
      <c r="I718" s="26" t="str">
        <f t="shared" si="80"/>
        <v>2014-11-23</v>
      </c>
      <c r="J718" s="1" t="str">
        <f t="shared" si="81"/>
        <v>23</v>
      </c>
      <c r="K718" s="23" t="str">
        <f t="shared" si="82"/>
        <v>9</v>
      </c>
      <c r="L718" s="28">
        <v>41966</v>
      </c>
      <c r="M718" s="28">
        <v>41966</v>
      </c>
      <c r="N718" s="1">
        <f t="shared" si="83"/>
        <v>7</v>
      </c>
      <c r="O718" s="12" t="s">
        <v>3127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7">
        <v>480</v>
      </c>
      <c r="B719" s="8" t="s">
        <v>1442</v>
      </c>
      <c r="C719" s="13" t="s">
        <v>11</v>
      </c>
      <c r="D719" s="13" t="s">
        <v>1443</v>
      </c>
      <c r="E719" s="13" t="s">
        <v>1444</v>
      </c>
      <c r="F719" s="15" t="str">
        <f t="shared" si="77"/>
        <v>2014</v>
      </c>
      <c r="G719" s="1" t="str">
        <f t="shared" si="78"/>
        <v>2014-10</v>
      </c>
      <c r="H719" t="str">
        <f t="shared" si="79"/>
        <v>10</v>
      </c>
      <c r="I719" s="26" t="str">
        <f t="shared" si="80"/>
        <v>2014-10-14</v>
      </c>
      <c r="J719" s="1" t="str">
        <f t="shared" si="81"/>
        <v>14</v>
      </c>
      <c r="K719" s="23" t="str">
        <f t="shared" si="82"/>
        <v>9</v>
      </c>
      <c r="L719" s="28">
        <v>41926</v>
      </c>
      <c r="M719" s="28">
        <v>41926</v>
      </c>
      <c r="N719" s="1">
        <f t="shared" si="83"/>
        <v>2</v>
      </c>
      <c r="O719" s="12" t="s">
        <v>3129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7">
        <v>556</v>
      </c>
      <c r="B720" s="8" t="s">
        <v>1670</v>
      </c>
      <c r="C720" s="13" t="s">
        <v>11</v>
      </c>
      <c r="D720" s="13" t="s">
        <v>1671</v>
      </c>
      <c r="E720" s="13" t="s">
        <v>1672</v>
      </c>
      <c r="F720" s="15" t="str">
        <f t="shared" si="77"/>
        <v>2014</v>
      </c>
      <c r="G720" s="1" t="str">
        <f t="shared" si="78"/>
        <v>2014-12</v>
      </c>
      <c r="H720" t="str">
        <f t="shared" si="79"/>
        <v>12</v>
      </c>
      <c r="I720" s="26" t="str">
        <f t="shared" si="80"/>
        <v>2014-12-27</v>
      </c>
      <c r="J720" s="1" t="str">
        <f t="shared" si="81"/>
        <v>27</v>
      </c>
      <c r="K720" s="23" t="str">
        <f t="shared" si="82"/>
        <v>9</v>
      </c>
      <c r="L720" s="28">
        <v>42000</v>
      </c>
      <c r="M720" s="28">
        <v>42000</v>
      </c>
      <c r="N720" s="1">
        <f t="shared" si="83"/>
        <v>6</v>
      </c>
      <c r="O720" s="12" t="s">
        <v>3126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7">
        <v>571</v>
      </c>
      <c r="B721" s="8" t="s">
        <v>1715</v>
      </c>
      <c r="C721" s="13" t="s">
        <v>11</v>
      </c>
      <c r="D721" s="13" t="s">
        <v>1716</v>
      </c>
      <c r="E721" s="13" t="s">
        <v>1717</v>
      </c>
      <c r="F721" s="15" t="str">
        <f t="shared" si="77"/>
        <v>2014</v>
      </c>
      <c r="G721" s="1" t="str">
        <f t="shared" si="78"/>
        <v>2014-10</v>
      </c>
      <c r="H721" t="str">
        <f t="shared" si="79"/>
        <v>10</v>
      </c>
      <c r="I721" s="26" t="str">
        <f t="shared" si="80"/>
        <v>2014-10-10</v>
      </c>
      <c r="J721" s="1" t="str">
        <f t="shared" si="81"/>
        <v>10</v>
      </c>
      <c r="K721" s="23" t="str">
        <f t="shared" si="82"/>
        <v>9</v>
      </c>
      <c r="L721" s="28">
        <v>41922</v>
      </c>
      <c r="M721" s="28">
        <v>41922</v>
      </c>
      <c r="N721" s="1">
        <f t="shared" si="83"/>
        <v>5</v>
      </c>
      <c r="O721" s="12" t="s">
        <v>3132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7">
        <v>580</v>
      </c>
      <c r="B722" s="8" t="s">
        <v>1742</v>
      </c>
      <c r="C722" s="13" t="s">
        <v>11</v>
      </c>
      <c r="D722" s="13" t="s">
        <v>1743</v>
      </c>
      <c r="E722" s="13" t="s">
        <v>1744</v>
      </c>
      <c r="F722" s="15" t="str">
        <f t="shared" si="77"/>
        <v>2014</v>
      </c>
      <c r="G722" s="1" t="str">
        <f t="shared" si="78"/>
        <v>2014-11</v>
      </c>
      <c r="H722" t="str">
        <f t="shared" si="79"/>
        <v>11</v>
      </c>
      <c r="I722" s="26" t="str">
        <f t="shared" si="80"/>
        <v>2014-11-19</v>
      </c>
      <c r="J722" s="1" t="str">
        <f t="shared" si="81"/>
        <v>19</v>
      </c>
      <c r="K722" s="23" t="str">
        <f t="shared" si="82"/>
        <v>9</v>
      </c>
      <c r="L722" s="28">
        <v>41962</v>
      </c>
      <c r="M722" s="28">
        <v>41962</v>
      </c>
      <c r="N722" s="1">
        <f t="shared" si="83"/>
        <v>3</v>
      </c>
      <c r="O722" s="12" t="s">
        <v>3131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7">
        <v>648</v>
      </c>
      <c r="B723" s="8" t="s">
        <v>1946</v>
      </c>
      <c r="C723" s="13" t="s">
        <v>11</v>
      </c>
      <c r="D723" s="13" t="s">
        <v>1947</v>
      </c>
      <c r="E723" s="13" t="s">
        <v>1948</v>
      </c>
      <c r="F723" s="15" t="str">
        <f t="shared" si="77"/>
        <v>2014</v>
      </c>
      <c r="G723" s="1" t="str">
        <f t="shared" si="78"/>
        <v>2014-12</v>
      </c>
      <c r="H723" t="str">
        <f t="shared" si="79"/>
        <v>12</v>
      </c>
      <c r="I723" s="26" t="str">
        <f t="shared" si="80"/>
        <v>2014-12-1</v>
      </c>
      <c r="J723" s="1" t="str">
        <f t="shared" si="81"/>
        <v>1</v>
      </c>
      <c r="K723" s="23" t="str">
        <f t="shared" si="82"/>
        <v>9</v>
      </c>
      <c r="L723" s="28">
        <v>41974</v>
      </c>
      <c r="M723" s="28">
        <v>41974</v>
      </c>
      <c r="N723" s="1">
        <f t="shared" si="83"/>
        <v>1</v>
      </c>
      <c r="O723" s="12" t="s">
        <v>3130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7">
        <v>667</v>
      </c>
      <c r="B724" s="8" t="s">
        <v>2003</v>
      </c>
      <c r="C724" s="13" t="s">
        <v>11</v>
      </c>
      <c r="D724" s="13" t="s">
        <v>2004</v>
      </c>
      <c r="E724" s="13" t="s">
        <v>2005</v>
      </c>
      <c r="F724" s="15" t="str">
        <f t="shared" si="77"/>
        <v>2014</v>
      </c>
      <c r="G724" s="1" t="str">
        <f t="shared" si="78"/>
        <v>2014-11</v>
      </c>
      <c r="H724" t="str">
        <f t="shared" si="79"/>
        <v>11</v>
      </c>
      <c r="I724" s="26" t="str">
        <f t="shared" si="80"/>
        <v>2014-11-23</v>
      </c>
      <c r="J724" s="1" t="str">
        <f t="shared" si="81"/>
        <v>23</v>
      </c>
      <c r="K724" s="23" t="str">
        <f t="shared" si="82"/>
        <v>9</v>
      </c>
      <c r="L724" s="28">
        <v>41966</v>
      </c>
      <c r="M724" s="28">
        <v>41966</v>
      </c>
      <c r="N724" s="1">
        <f t="shared" si="83"/>
        <v>7</v>
      </c>
      <c r="O724" s="12" t="s">
        <v>3127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7">
        <v>674</v>
      </c>
      <c r="B725" s="8" t="s">
        <v>2024</v>
      </c>
      <c r="C725" s="13" t="s">
        <v>11</v>
      </c>
      <c r="D725" s="13" t="s">
        <v>2025</v>
      </c>
      <c r="E725" s="13" t="s">
        <v>2026</v>
      </c>
      <c r="F725" s="15" t="str">
        <f t="shared" si="77"/>
        <v>2015</v>
      </c>
      <c r="G725" s="1" t="str">
        <f t="shared" si="78"/>
        <v>2015-3</v>
      </c>
      <c r="H725" t="str">
        <f t="shared" si="79"/>
        <v>3</v>
      </c>
      <c r="I725" s="26" t="str">
        <f t="shared" si="80"/>
        <v>2015-3-17</v>
      </c>
      <c r="J725" s="1" t="str">
        <f t="shared" si="81"/>
        <v>17</v>
      </c>
      <c r="K725" s="23" t="str">
        <f t="shared" si="82"/>
        <v>9</v>
      </c>
      <c r="L725" s="28">
        <v>42080</v>
      </c>
      <c r="M725" s="28">
        <v>42080</v>
      </c>
      <c r="N725" s="1">
        <f t="shared" si="83"/>
        <v>2</v>
      </c>
      <c r="O725" s="12" t="s">
        <v>3129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7">
        <v>690</v>
      </c>
      <c r="B726" s="8" t="s">
        <v>2072</v>
      </c>
      <c r="C726" s="13" t="s">
        <v>11</v>
      </c>
      <c r="D726" s="13" t="s">
        <v>2073</v>
      </c>
      <c r="E726" s="13" t="s">
        <v>2074</v>
      </c>
      <c r="F726" s="15" t="str">
        <f t="shared" si="77"/>
        <v>2015</v>
      </c>
      <c r="G726" s="1" t="str">
        <f t="shared" si="78"/>
        <v>2015-2</v>
      </c>
      <c r="H726" t="str">
        <f t="shared" si="79"/>
        <v>2</v>
      </c>
      <c r="I726" s="26" t="str">
        <f t="shared" si="80"/>
        <v>2015-2-12</v>
      </c>
      <c r="J726" s="1" t="str">
        <f t="shared" si="81"/>
        <v>12</v>
      </c>
      <c r="K726" s="23" t="str">
        <f t="shared" si="82"/>
        <v>9</v>
      </c>
      <c r="L726" s="28">
        <v>42047</v>
      </c>
      <c r="M726" s="28">
        <v>42047</v>
      </c>
      <c r="N726" s="1">
        <f t="shared" si="83"/>
        <v>4</v>
      </c>
      <c r="O726" s="12" t="s">
        <v>3128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7">
        <v>701</v>
      </c>
      <c r="B727" s="8" t="s">
        <v>2105</v>
      </c>
      <c r="C727" s="13" t="s">
        <v>11</v>
      </c>
      <c r="D727" s="13" t="s">
        <v>2106</v>
      </c>
      <c r="E727" s="13" t="s">
        <v>2107</v>
      </c>
      <c r="F727" s="15" t="str">
        <f t="shared" si="77"/>
        <v>2015</v>
      </c>
      <c r="G727" s="1" t="str">
        <f t="shared" si="78"/>
        <v>2015-3</v>
      </c>
      <c r="H727" t="str">
        <f t="shared" si="79"/>
        <v>3</v>
      </c>
      <c r="I727" s="26" t="str">
        <f t="shared" si="80"/>
        <v>2015-3-11</v>
      </c>
      <c r="J727" s="1" t="str">
        <f t="shared" si="81"/>
        <v>11</v>
      </c>
      <c r="K727" s="23" t="str">
        <f t="shared" si="82"/>
        <v>9</v>
      </c>
      <c r="L727" s="28">
        <v>42074</v>
      </c>
      <c r="M727" s="28">
        <v>42074</v>
      </c>
      <c r="N727" s="1">
        <f t="shared" si="83"/>
        <v>3</v>
      </c>
      <c r="O727" s="12" t="s">
        <v>3131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7">
        <v>731</v>
      </c>
      <c r="B728" s="8" t="s">
        <v>2195</v>
      </c>
      <c r="C728" s="13" t="s">
        <v>11</v>
      </c>
      <c r="D728" s="13" t="s">
        <v>2196</v>
      </c>
      <c r="E728" s="13" t="s">
        <v>2197</v>
      </c>
      <c r="F728" s="15" t="str">
        <f t="shared" si="77"/>
        <v>2015</v>
      </c>
      <c r="G728" s="1" t="str">
        <f t="shared" si="78"/>
        <v>2015-2</v>
      </c>
      <c r="H728" t="str">
        <f t="shared" si="79"/>
        <v>2</v>
      </c>
      <c r="I728" s="26" t="str">
        <f t="shared" si="80"/>
        <v>2015-2-25</v>
      </c>
      <c r="J728" s="1" t="str">
        <f t="shared" si="81"/>
        <v>25</v>
      </c>
      <c r="K728" s="23" t="str">
        <f t="shared" si="82"/>
        <v>9</v>
      </c>
      <c r="L728" s="28">
        <v>42060</v>
      </c>
      <c r="M728" s="28">
        <v>42060</v>
      </c>
      <c r="N728" s="1">
        <f t="shared" si="83"/>
        <v>3</v>
      </c>
      <c r="O728" s="12" t="s">
        <v>3131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7">
        <v>750</v>
      </c>
      <c r="B729" s="8" t="s">
        <v>2252</v>
      </c>
      <c r="C729" s="13" t="s">
        <v>11</v>
      </c>
      <c r="D729" s="13" t="s">
        <v>2253</v>
      </c>
      <c r="E729" s="13" t="s">
        <v>2254</v>
      </c>
      <c r="F729" s="15" t="str">
        <f t="shared" si="77"/>
        <v>2015</v>
      </c>
      <c r="G729" s="1" t="str">
        <f t="shared" si="78"/>
        <v>2015-2</v>
      </c>
      <c r="H729" t="str">
        <f t="shared" si="79"/>
        <v>2</v>
      </c>
      <c r="I729" s="26" t="str">
        <f t="shared" si="80"/>
        <v>2015-2-12</v>
      </c>
      <c r="J729" s="1" t="str">
        <f t="shared" si="81"/>
        <v>12</v>
      </c>
      <c r="K729" s="23" t="str">
        <f t="shared" si="82"/>
        <v>9</v>
      </c>
      <c r="L729" s="28">
        <v>42047</v>
      </c>
      <c r="M729" s="28">
        <v>42047</v>
      </c>
      <c r="N729" s="1">
        <f t="shared" si="83"/>
        <v>4</v>
      </c>
      <c r="O729" s="12" t="s">
        <v>3128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7">
        <v>796</v>
      </c>
      <c r="B730" s="8" t="s">
        <v>2390</v>
      </c>
      <c r="C730" s="13" t="s">
        <v>11</v>
      </c>
      <c r="D730" s="13" t="s">
        <v>2391</v>
      </c>
      <c r="E730" s="13" t="s">
        <v>2392</v>
      </c>
      <c r="F730" s="15" t="str">
        <f t="shared" si="77"/>
        <v>2015</v>
      </c>
      <c r="G730" s="1" t="str">
        <f t="shared" si="78"/>
        <v>2015-3</v>
      </c>
      <c r="H730" t="str">
        <f t="shared" si="79"/>
        <v>3</v>
      </c>
      <c r="I730" s="26" t="str">
        <f t="shared" si="80"/>
        <v>2015-3-5</v>
      </c>
      <c r="J730" s="1" t="str">
        <f t="shared" si="81"/>
        <v>5</v>
      </c>
      <c r="K730" s="23" t="str">
        <f t="shared" si="82"/>
        <v>9</v>
      </c>
      <c r="L730" s="28">
        <v>42068</v>
      </c>
      <c r="M730" s="28">
        <v>42068</v>
      </c>
      <c r="N730" s="1">
        <f t="shared" si="83"/>
        <v>4</v>
      </c>
      <c r="O730" s="12" t="s">
        <v>3128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7">
        <v>804</v>
      </c>
      <c r="B731" s="8" t="s">
        <v>2414</v>
      </c>
      <c r="C731" s="13" t="s">
        <v>11</v>
      </c>
      <c r="D731" s="13" t="s">
        <v>2415</v>
      </c>
      <c r="E731" s="13" t="s">
        <v>2416</v>
      </c>
      <c r="F731" s="15" t="str">
        <f t="shared" si="77"/>
        <v>2015</v>
      </c>
      <c r="G731" s="1" t="str">
        <f t="shared" si="78"/>
        <v>2015-4</v>
      </c>
      <c r="H731" t="str">
        <f t="shared" si="79"/>
        <v>4</v>
      </c>
      <c r="I731" s="26" t="str">
        <f t="shared" si="80"/>
        <v>2015-4-2</v>
      </c>
      <c r="J731" s="1" t="str">
        <f t="shared" si="81"/>
        <v>2</v>
      </c>
      <c r="K731" s="23" t="str">
        <f t="shared" si="82"/>
        <v>9</v>
      </c>
      <c r="L731" s="28">
        <v>42096</v>
      </c>
      <c r="M731" s="28">
        <v>42096</v>
      </c>
      <c r="N731" s="1">
        <f t="shared" si="83"/>
        <v>4</v>
      </c>
      <c r="O731" s="12" t="s">
        <v>3128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7">
        <v>872</v>
      </c>
      <c r="B732" s="8" t="s">
        <v>2617</v>
      </c>
      <c r="C732" s="13" t="s">
        <v>11</v>
      </c>
      <c r="D732" s="13" t="s">
        <v>2618</v>
      </c>
      <c r="E732" s="13" t="s">
        <v>2619</v>
      </c>
      <c r="F732" s="15" t="str">
        <f t="shared" si="77"/>
        <v>2015</v>
      </c>
      <c r="G732" s="1" t="str">
        <f t="shared" si="78"/>
        <v>2015-4</v>
      </c>
      <c r="H732" t="str">
        <f t="shared" si="79"/>
        <v>4</v>
      </c>
      <c r="I732" s="26" t="str">
        <f t="shared" si="80"/>
        <v>2015-4-20</v>
      </c>
      <c r="J732" s="1" t="str">
        <f t="shared" si="81"/>
        <v>20</v>
      </c>
      <c r="K732" s="23" t="str">
        <f t="shared" si="82"/>
        <v>9</v>
      </c>
      <c r="L732" s="28">
        <v>42114</v>
      </c>
      <c r="M732" s="28">
        <v>42114</v>
      </c>
      <c r="N732" s="1">
        <f t="shared" si="83"/>
        <v>1</v>
      </c>
      <c r="O732" s="12" t="s">
        <v>3130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7">
        <v>912</v>
      </c>
      <c r="B733" s="8" t="s">
        <v>2736</v>
      </c>
      <c r="C733" s="13" t="s">
        <v>11</v>
      </c>
      <c r="D733" s="13" t="s">
        <v>2737</v>
      </c>
      <c r="E733" s="13" t="s">
        <v>2738</v>
      </c>
      <c r="F733" s="15" t="str">
        <f t="shared" si="77"/>
        <v>2015</v>
      </c>
      <c r="G733" s="1" t="str">
        <f t="shared" si="78"/>
        <v>2015-2</v>
      </c>
      <c r="H733" t="str">
        <f t="shared" si="79"/>
        <v>2</v>
      </c>
      <c r="I733" s="26" t="str">
        <f t="shared" si="80"/>
        <v>2015-2-28</v>
      </c>
      <c r="J733" s="1" t="str">
        <f t="shared" si="81"/>
        <v>28</v>
      </c>
      <c r="K733" s="23" t="str">
        <f t="shared" si="82"/>
        <v>9</v>
      </c>
      <c r="L733" s="28">
        <v>42063</v>
      </c>
      <c r="M733" s="28">
        <v>42063</v>
      </c>
      <c r="N733" s="1">
        <f t="shared" si="83"/>
        <v>6</v>
      </c>
      <c r="O733" s="12" t="s">
        <v>3126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7">
        <v>914</v>
      </c>
      <c r="B734" s="8" t="s">
        <v>2742</v>
      </c>
      <c r="C734" s="13" t="s">
        <v>11</v>
      </c>
      <c r="D734" s="13" t="s">
        <v>2743</v>
      </c>
      <c r="E734" s="13" t="s">
        <v>2744</v>
      </c>
      <c r="F734" s="15" t="str">
        <f t="shared" si="77"/>
        <v>2015</v>
      </c>
      <c r="G734" s="1" t="str">
        <f t="shared" si="78"/>
        <v>2015-3</v>
      </c>
      <c r="H734" t="str">
        <f t="shared" si="79"/>
        <v>3</v>
      </c>
      <c r="I734" s="26" t="str">
        <f t="shared" si="80"/>
        <v>2015-3-8</v>
      </c>
      <c r="J734" s="1" t="str">
        <f t="shared" si="81"/>
        <v>8</v>
      </c>
      <c r="K734" s="23" t="str">
        <f t="shared" si="82"/>
        <v>9</v>
      </c>
      <c r="L734" s="28">
        <v>42071</v>
      </c>
      <c r="M734" s="28">
        <v>42071</v>
      </c>
      <c r="N734" s="1">
        <f t="shared" si="83"/>
        <v>7</v>
      </c>
      <c r="O734" s="12" t="s">
        <v>3127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7">
        <v>968</v>
      </c>
      <c r="B735" s="8" t="s">
        <v>2903</v>
      </c>
      <c r="C735" s="13" t="s">
        <v>11</v>
      </c>
      <c r="D735" s="13" t="s">
        <v>2904</v>
      </c>
      <c r="E735" s="13" t="s">
        <v>2905</v>
      </c>
      <c r="F735" s="15" t="str">
        <f t="shared" si="77"/>
        <v>2015</v>
      </c>
      <c r="G735" s="1" t="str">
        <f t="shared" si="78"/>
        <v>2015-4</v>
      </c>
      <c r="H735" t="str">
        <f t="shared" si="79"/>
        <v>4</v>
      </c>
      <c r="I735" s="26" t="str">
        <f t="shared" si="80"/>
        <v>2015-4-7</v>
      </c>
      <c r="J735" s="1" t="str">
        <f t="shared" si="81"/>
        <v>7</v>
      </c>
      <c r="K735" s="23" t="str">
        <f t="shared" si="82"/>
        <v>9</v>
      </c>
      <c r="L735" s="28">
        <v>42101</v>
      </c>
      <c r="M735" s="28">
        <v>42101</v>
      </c>
      <c r="N735" s="1">
        <f t="shared" si="83"/>
        <v>2</v>
      </c>
      <c r="O735" s="12" t="s">
        <v>3129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7">
        <v>993</v>
      </c>
      <c r="B736" s="8" t="s">
        <v>2978</v>
      </c>
      <c r="C736" s="13" t="s">
        <v>11</v>
      </c>
      <c r="D736" s="13" t="s">
        <v>2979</v>
      </c>
      <c r="E736" s="13" t="s">
        <v>2980</v>
      </c>
      <c r="F736" s="15" t="str">
        <f t="shared" si="77"/>
        <v>2015</v>
      </c>
      <c r="G736" s="1" t="str">
        <f t="shared" si="78"/>
        <v>2015-3</v>
      </c>
      <c r="H736" t="str">
        <f t="shared" si="79"/>
        <v>3</v>
      </c>
      <c r="I736" s="26" t="str">
        <f t="shared" si="80"/>
        <v>2015-3-30</v>
      </c>
      <c r="J736" s="1" t="str">
        <f t="shared" si="81"/>
        <v>30</v>
      </c>
      <c r="K736" s="23" t="str">
        <f t="shared" si="82"/>
        <v>9</v>
      </c>
      <c r="L736" s="28">
        <v>42093</v>
      </c>
      <c r="M736" s="28">
        <v>42093</v>
      </c>
      <c r="N736" s="1">
        <f t="shared" si="83"/>
        <v>1</v>
      </c>
      <c r="O736" s="12" t="s">
        <v>3130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6"/>
      <c r="B737" s="18" t="s">
        <v>3041</v>
      </c>
      <c r="C737" s="13" t="s">
        <v>3042</v>
      </c>
      <c r="D737" s="18"/>
      <c r="E737" s="18"/>
      <c r="F737" s="15" t="e">
        <f t="shared" si="77"/>
        <v>#VALUE!</v>
      </c>
      <c r="G737" s="1" t="e">
        <f t="shared" si="78"/>
        <v>#VALUE!</v>
      </c>
      <c r="H737" t="e">
        <f t="shared" si="79"/>
        <v>#VALUE!</v>
      </c>
      <c r="I737" s="26" t="e">
        <f t="shared" si="80"/>
        <v>#VALUE!</v>
      </c>
      <c r="J737" s="1" t="e">
        <f t="shared" si="81"/>
        <v>#VALUE!</v>
      </c>
      <c r="K737" s="23" t="e">
        <f t="shared" si="82"/>
        <v>#VALUE!</v>
      </c>
      <c r="L737" s="29" t="e">
        <v>#VALUE!</v>
      </c>
      <c r="M737" s="29" t="e">
        <v>#VALUE!</v>
      </c>
      <c r="N737" s="1" t="e">
        <f t="shared" si="83"/>
        <v>#VALUE!</v>
      </c>
      <c r="O737" s="12" t="e">
        <v>#VALUE!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customHeight="1">
      <c r="A738" s="22"/>
      <c r="B738" s="22"/>
      <c r="C738" s="22"/>
      <c r="D738" s="22"/>
      <c r="E738" s="22"/>
      <c r="J738" s="25" t="s">
        <v>3053</v>
      </c>
      <c r="K738" s="24">
        <f>COUNTIF(K1:K736,0)</f>
        <v>9</v>
      </c>
      <c r="L738" s="27"/>
      <c r="M738" s="27"/>
      <c r="N738" s="1">
        <f t="shared" si="83"/>
        <v>6</v>
      </c>
    </row>
    <row r="739" spans="1:26" ht="15" customHeight="1">
      <c r="A739" s="22"/>
      <c r="B739" s="22"/>
      <c r="C739" s="22"/>
      <c r="D739" s="22"/>
      <c r="E739" s="22"/>
      <c r="J739" s="25" t="s">
        <v>3055</v>
      </c>
      <c r="K739" s="24">
        <f>COUNTIF(K1:K736,1)</f>
        <v>14</v>
      </c>
      <c r="L739" s="27"/>
      <c r="M739" s="27"/>
      <c r="N739" s="1">
        <f t="shared" si="83"/>
        <v>6</v>
      </c>
    </row>
    <row r="740" spans="1:26" ht="15" customHeight="1">
      <c r="A740" s="22"/>
      <c r="B740" s="22"/>
      <c r="C740" s="22"/>
      <c r="D740" s="22"/>
      <c r="E740" s="22"/>
      <c r="J740" s="25" t="s">
        <v>3057</v>
      </c>
      <c r="K740" s="24">
        <f>COUNTIF(K1:K736,2)</f>
        <v>10</v>
      </c>
      <c r="L740" s="27"/>
      <c r="M740" s="27"/>
      <c r="N740" s="1">
        <f t="shared" si="83"/>
        <v>6</v>
      </c>
    </row>
    <row r="741" spans="1:26" ht="15" customHeight="1">
      <c r="A741" s="22"/>
      <c r="B741" s="22"/>
      <c r="C741" s="22"/>
      <c r="D741" s="22"/>
      <c r="E741" s="22"/>
      <c r="J741" s="25" t="s">
        <v>3059</v>
      </c>
      <c r="K741" s="24">
        <f>COUNTIF(K1:K736,3)</f>
        <v>10</v>
      </c>
      <c r="L741" s="27"/>
      <c r="M741" s="27"/>
      <c r="N741" s="1">
        <f t="shared" si="83"/>
        <v>6</v>
      </c>
    </row>
    <row r="742" spans="1:26" ht="15" customHeight="1">
      <c r="A742" s="22"/>
      <c r="B742" s="22"/>
      <c r="C742" s="22"/>
      <c r="D742" s="22"/>
      <c r="E742" s="22"/>
      <c r="J742" s="25" t="s">
        <v>3061</v>
      </c>
      <c r="K742" s="24">
        <f>COUNTIF(K1:K736,4)</f>
        <v>15</v>
      </c>
      <c r="L742" s="27"/>
      <c r="M742" s="27"/>
      <c r="N742" s="1">
        <f t="shared" si="83"/>
        <v>6</v>
      </c>
    </row>
    <row r="743" spans="1:26" ht="15" customHeight="1">
      <c r="A743" s="22"/>
      <c r="B743" s="22"/>
      <c r="C743" s="22"/>
      <c r="D743" s="22"/>
      <c r="E743" s="22"/>
      <c r="J743" s="25" t="s">
        <v>3063</v>
      </c>
      <c r="K743" s="24">
        <f>COUNTIF(K1:K736,5)</f>
        <v>20</v>
      </c>
      <c r="L743" s="27"/>
      <c r="M743" s="27"/>
      <c r="N743" s="1">
        <f t="shared" si="83"/>
        <v>6</v>
      </c>
    </row>
    <row r="744" spans="1:26" ht="15" customHeight="1">
      <c r="A744" s="22"/>
      <c r="B744" s="22"/>
      <c r="C744" s="22"/>
      <c r="D744" s="22"/>
      <c r="E744" s="22"/>
      <c r="J744" s="25" t="s">
        <v>3065</v>
      </c>
      <c r="K744" s="24">
        <f>COUNTIF(K1:K736,6)</f>
        <v>34</v>
      </c>
      <c r="L744" s="27"/>
      <c r="M744" s="27"/>
      <c r="N744" s="1">
        <f t="shared" si="83"/>
        <v>6</v>
      </c>
    </row>
    <row r="745" spans="1:26" ht="15" customHeight="1">
      <c r="A745" s="22"/>
      <c r="B745" s="22"/>
      <c r="C745" s="22"/>
      <c r="D745" s="22"/>
      <c r="E745" s="22"/>
      <c r="J745" s="25" t="s">
        <v>3067</v>
      </c>
      <c r="K745" s="24">
        <f>COUNTIF(K1:K736,7)</f>
        <v>35</v>
      </c>
      <c r="L745" s="27"/>
      <c r="M745" s="27"/>
      <c r="N745" s="1">
        <f t="shared" si="83"/>
        <v>6</v>
      </c>
    </row>
    <row r="746" spans="1:26" ht="15" customHeight="1">
      <c r="A746" s="22"/>
      <c r="B746" s="22"/>
      <c r="C746" s="22"/>
      <c r="D746" s="22"/>
      <c r="E746" s="22"/>
      <c r="J746" s="25" t="s">
        <v>3069</v>
      </c>
      <c r="K746" s="24">
        <f>COUNTIF(K1:K736,8)</f>
        <v>43</v>
      </c>
      <c r="L746" s="27"/>
      <c r="M746" s="27"/>
      <c r="N746" s="1">
        <f t="shared" si="83"/>
        <v>6</v>
      </c>
    </row>
    <row r="747" spans="1:26" ht="15" customHeight="1">
      <c r="A747" s="22"/>
      <c r="B747" s="22"/>
      <c r="C747" s="22"/>
      <c r="D747" s="22"/>
      <c r="E747" s="22"/>
      <c r="J747" s="25" t="s">
        <v>3071</v>
      </c>
      <c r="K747" s="24">
        <f>COUNTIF(K1:K736,9)</f>
        <v>44</v>
      </c>
      <c r="L747" s="27"/>
      <c r="M747" s="27"/>
      <c r="N747" s="1">
        <f t="shared" si="83"/>
        <v>6</v>
      </c>
    </row>
    <row r="748" spans="1:26" ht="15" customHeight="1">
      <c r="A748" s="22"/>
      <c r="B748" s="22"/>
      <c r="C748" s="22"/>
      <c r="D748" s="22"/>
      <c r="E748" s="22"/>
      <c r="J748" s="25" t="s">
        <v>3073</v>
      </c>
      <c r="K748" s="24">
        <f>COUNTIF(K1:K736,10)</f>
        <v>47</v>
      </c>
      <c r="L748" s="27"/>
      <c r="M748" s="27"/>
      <c r="N748" s="1">
        <f t="shared" si="83"/>
        <v>6</v>
      </c>
    </row>
    <row r="749" spans="1:26" ht="15" customHeight="1">
      <c r="A749" s="22"/>
      <c r="B749" s="22"/>
      <c r="C749" s="22"/>
      <c r="D749" s="22"/>
      <c r="E749" s="22"/>
      <c r="J749" s="25" t="s">
        <v>3075</v>
      </c>
      <c r="K749" s="24">
        <f>COUNTIF(K1:K736,11)</f>
        <v>41</v>
      </c>
      <c r="L749" s="27"/>
      <c r="M749" s="27"/>
      <c r="N749" s="1">
        <f t="shared" si="83"/>
        <v>6</v>
      </c>
    </row>
    <row r="750" spans="1:26" ht="15" customHeight="1">
      <c r="A750" s="22"/>
      <c r="B750" s="22"/>
      <c r="C750" s="22"/>
      <c r="D750" s="22"/>
      <c r="E750" s="22"/>
      <c r="J750" s="25" t="s">
        <v>3077</v>
      </c>
      <c r="K750" s="24">
        <f>COUNTIF(K1:K736,12)</f>
        <v>19</v>
      </c>
      <c r="L750" s="27"/>
      <c r="M750" s="27"/>
      <c r="N750" s="1">
        <f t="shared" si="83"/>
        <v>6</v>
      </c>
    </row>
    <row r="751" spans="1:26" ht="15" customHeight="1">
      <c r="A751" s="22"/>
      <c r="B751" s="22"/>
      <c r="C751" s="22"/>
      <c r="D751" s="22"/>
      <c r="E751" s="22"/>
      <c r="J751" s="25" t="s">
        <v>3079</v>
      </c>
      <c r="K751" s="24">
        <f>COUNTIF(K1:K736,13)</f>
        <v>20</v>
      </c>
      <c r="L751" s="27"/>
      <c r="M751" s="27"/>
      <c r="N751" s="1">
        <f t="shared" si="83"/>
        <v>6</v>
      </c>
    </row>
    <row r="752" spans="1:26" ht="15" customHeight="1">
      <c r="A752" s="22"/>
      <c r="B752" s="22"/>
      <c r="C752" s="22"/>
      <c r="D752" s="22"/>
      <c r="E752" s="22"/>
      <c r="J752" s="25" t="s">
        <v>3081</v>
      </c>
      <c r="K752" s="24">
        <f>COUNTIF(K1:K736,14)</f>
        <v>37</v>
      </c>
      <c r="L752" s="27"/>
      <c r="M752" s="27"/>
      <c r="N752" s="1">
        <f t="shared" si="83"/>
        <v>6</v>
      </c>
    </row>
    <row r="753" spans="10:14" ht="13.5">
      <c r="J753" s="25" t="s">
        <v>3083</v>
      </c>
      <c r="K753" s="24">
        <f>COUNTIF(K1:K736,15)</f>
        <v>41</v>
      </c>
      <c r="L753" s="27"/>
      <c r="M753" s="27"/>
      <c r="N753" s="1">
        <f t="shared" si="83"/>
        <v>6</v>
      </c>
    </row>
    <row r="754" spans="10:14" ht="13.5">
      <c r="J754" s="25" t="s">
        <v>3085</v>
      </c>
      <c r="K754" s="24">
        <f>COUNTIF(K1:K736,16)</f>
        <v>27</v>
      </c>
      <c r="L754" s="27"/>
      <c r="M754" s="27"/>
      <c r="N754" s="1">
        <f t="shared" si="83"/>
        <v>6</v>
      </c>
    </row>
    <row r="755" spans="10:14" ht="13.5">
      <c r="J755" s="25" t="s">
        <v>3087</v>
      </c>
      <c r="K755" s="24">
        <f>COUNTIF(K1:K736,17)</f>
        <v>47</v>
      </c>
      <c r="L755" s="27"/>
      <c r="M755" s="27"/>
      <c r="N755" s="1">
        <f t="shared" si="83"/>
        <v>6</v>
      </c>
    </row>
    <row r="756" spans="10:14" ht="13.5">
      <c r="J756" s="25" t="s">
        <v>3089</v>
      </c>
      <c r="K756" s="24">
        <f>COUNTIF(K1:K736,18)</f>
        <v>47</v>
      </c>
      <c r="L756" s="27"/>
      <c r="M756" s="27"/>
      <c r="N756" s="1">
        <f t="shared" si="83"/>
        <v>6</v>
      </c>
    </row>
    <row r="757" spans="10:14" ht="13.5">
      <c r="J757" s="25" t="s">
        <v>3091</v>
      </c>
      <c r="K757" s="24">
        <f>COUNTIF(K1:K736,19)</f>
        <v>46</v>
      </c>
      <c r="L757" s="27"/>
      <c r="M757" s="27"/>
      <c r="N757" s="1">
        <f t="shared" si="83"/>
        <v>6</v>
      </c>
    </row>
    <row r="758" spans="10:14" ht="13.5">
      <c r="J758" s="25" t="s">
        <v>3093</v>
      </c>
      <c r="K758" s="24">
        <f>COUNTIF(K1:K736,20)</f>
        <v>42</v>
      </c>
      <c r="L758" s="27"/>
      <c r="M758" s="27"/>
      <c r="N758" s="1">
        <f t="shared" si="83"/>
        <v>6</v>
      </c>
    </row>
    <row r="759" spans="10:14" ht="13.5">
      <c r="J759" s="25" t="s">
        <v>3095</v>
      </c>
      <c r="K759" s="24">
        <f>COUNTIF(K1:K736,21)</f>
        <v>33</v>
      </c>
      <c r="L759" s="27"/>
      <c r="M759" s="27"/>
      <c r="N759" s="1">
        <f t="shared" si="83"/>
        <v>6</v>
      </c>
    </row>
    <row r="760" spans="10:14" ht="13.5">
      <c r="J760" s="25" t="s">
        <v>3097</v>
      </c>
      <c r="K760" s="24">
        <f>COUNTIF(K1:K736,22)</f>
        <v>30</v>
      </c>
      <c r="L760" s="27"/>
      <c r="M760" s="27"/>
      <c r="N760" s="1">
        <f t="shared" si="83"/>
        <v>6</v>
      </c>
    </row>
    <row r="761" spans="10:14" ht="13.5">
      <c r="J761" s="25" t="s">
        <v>3099</v>
      </c>
      <c r="K761" s="24">
        <f>COUNTIF(K1:K736,23)</f>
        <v>24</v>
      </c>
      <c r="L761" s="27"/>
      <c r="M761" s="27"/>
      <c r="N761" s="1">
        <f t="shared" si="83"/>
        <v>6</v>
      </c>
    </row>
    <row r="762" spans="10:14" ht="13.5">
      <c r="K762" s="24">
        <f>SUM(K738:K761)</f>
        <v>735</v>
      </c>
      <c r="L762" s="27"/>
      <c r="M762" s="27"/>
    </row>
    <row r="763" spans="10:14" ht="13.5">
      <c r="L763" s="30"/>
      <c r="M763" s="30"/>
    </row>
  </sheetData>
  <autoFilter ref="K1:K752" xr:uid="{BFC12257-A823-4B03-B149-4CC472681A01}">
    <sortState ref="A2:K752">
      <sortCondition ref="K1:K752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6B21-F97A-46D6-A70B-2BE058CD6AA2}">
  <dimension ref="A1:Z762"/>
  <sheetViews>
    <sheetView topLeftCell="C1" zoomScale="73" workbookViewId="0">
      <selection activeCell="O256" sqref="O256"/>
    </sheetView>
  </sheetViews>
  <sheetFormatPr defaultRowHeight="12.5"/>
  <cols>
    <col min="1" max="1" width="5.26953125" style="14" bestFit="1" customWidth="1"/>
    <col min="2" max="2" width="16.54296875" style="14" customWidth="1"/>
    <col min="3" max="3" width="8.7265625" style="14"/>
    <col min="4" max="4" width="28.26953125" style="14" customWidth="1"/>
    <col min="5" max="5" width="18.81640625" style="14" bestFit="1" customWidth="1"/>
    <col min="6" max="6" width="14.26953125" style="14" customWidth="1"/>
    <col min="7" max="8" width="8.7265625" style="14"/>
    <col min="9" max="9" width="10.6328125" style="14" bestFit="1" customWidth="1"/>
    <col min="10" max="10" width="10.81640625" style="14" bestFit="1" customWidth="1"/>
    <col min="11" max="11" width="8.7265625" style="24"/>
    <col min="12" max="12" width="12.7265625" style="14" customWidth="1"/>
    <col min="13" max="13" width="8.7265625" style="14"/>
    <col min="14" max="14" width="15.81640625" style="14" customWidth="1"/>
    <col min="15" max="15" width="8.7265625" style="14"/>
    <col min="16" max="16" width="13.36328125" style="14" customWidth="1"/>
    <col min="17" max="16384" width="8.7265625" style="14"/>
  </cols>
  <sheetData>
    <row r="1" spans="1:26" ht="30.75" customHeight="1">
      <c r="A1" s="16">
        <v>104</v>
      </c>
      <c r="B1" s="18" t="s">
        <v>316</v>
      </c>
      <c r="C1" s="18" t="s">
        <v>11</v>
      </c>
      <c r="D1" s="18" t="s">
        <v>317</v>
      </c>
      <c r="E1" s="18" t="s">
        <v>318</v>
      </c>
      <c r="F1" s="15" t="str">
        <f t="shared" ref="F1:F64" si="0">LEFT(E1,FIND("-",E1,1)-1)</f>
        <v>2014</v>
      </c>
      <c r="G1" s="1" t="str">
        <f t="shared" ref="G1:G64" si="1">LEFT(E1,FIND("-",E1,6)-1)</f>
        <v>2014-10</v>
      </c>
      <c r="H1" s="14" t="str">
        <f t="shared" ref="H1:H64" si="2">MID(G1,FIND("-",G1,1)+1,2)</f>
        <v>10</v>
      </c>
      <c r="I1" s="14" t="str">
        <f t="shared" ref="I1:I64" si="3">LEFT(E1,FIND(" ",E1,6)-1)</f>
        <v>2014-10-1</v>
      </c>
      <c r="J1" s="1" t="s">
        <v>3163</v>
      </c>
      <c r="K1" s="23"/>
      <c r="L1" s="39">
        <v>41821</v>
      </c>
      <c r="M1" s="1"/>
      <c r="N1" s="40">
        <v>41913</v>
      </c>
      <c r="O1" s="45">
        <f>COUNTIF(N1:N736,L1)</f>
        <v>1</v>
      </c>
      <c r="P1" s="46">
        <v>41821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7">
        <v>168</v>
      </c>
      <c r="B2" s="8" t="s">
        <v>508</v>
      </c>
      <c r="C2" s="13" t="s">
        <v>11</v>
      </c>
      <c r="D2" s="13" t="s">
        <v>509</v>
      </c>
      <c r="E2" s="13" t="s">
        <v>510</v>
      </c>
      <c r="F2" s="15" t="str">
        <f t="shared" si="0"/>
        <v>2014</v>
      </c>
      <c r="G2" s="1" t="str">
        <f t="shared" si="1"/>
        <v>2014-10</v>
      </c>
      <c r="H2" s="14" t="str">
        <f t="shared" si="2"/>
        <v>10</v>
      </c>
      <c r="I2" s="14" t="str">
        <f t="shared" si="3"/>
        <v>2014-10-10</v>
      </c>
      <c r="J2" s="1" t="s">
        <v>3281</v>
      </c>
      <c r="K2" s="23"/>
      <c r="L2" s="39">
        <v>41822</v>
      </c>
      <c r="M2" s="1"/>
      <c r="N2" s="40">
        <v>41922</v>
      </c>
      <c r="O2" s="45">
        <f>COUNTIF(N1:N736,L2)</f>
        <v>4</v>
      </c>
      <c r="P2" s="46">
        <v>41822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7">
        <v>200</v>
      </c>
      <c r="B3" s="8" t="s">
        <v>604</v>
      </c>
      <c r="C3" s="13" t="s">
        <v>11</v>
      </c>
      <c r="D3" s="13" t="s">
        <v>605</v>
      </c>
      <c r="E3" s="13" t="s">
        <v>606</v>
      </c>
      <c r="F3" s="15" t="str">
        <f t="shared" si="0"/>
        <v>2014</v>
      </c>
      <c r="G3" s="1" t="str">
        <f t="shared" si="1"/>
        <v>2014-10</v>
      </c>
      <c r="H3" s="14" t="str">
        <f t="shared" si="2"/>
        <v>10</v>
      </c>
      <c r="I3" s="14" t="str">
        <f t="shared" si="3"/>
        <v>2014-10-10</v>
      </c>
      <c r="J3" s="1" t="s">
        <v>3281</v>
      </c>
      <c r="K3" s="23"/>
      <c r="L3" s="39">
        <v>41823</v>
      </c>
      <c r="M3" s="1"/>
      <c r="N3" s="40">
        <v>41922</v>
      </c>
      <c r="O3" s="45">
        <f>COUNTIF(N1:N736,L3)</f>
        <v>0</v>
      </c>
      <c r="P3" s="46">
        <v>41823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7">
        <v>438</v>
      </c>
      <c r="B4" s="8" t="s">
        <v>1317</v>
      </c>
      <c r="C4" s="13" t="s">
        <v>11</v>
      </c>
      <c r="D4" s="13" t="s">
        <v>1318</v>
      </c>
      <c r="E4" s="13" t="s">
        <v>1319</v>
      </c>
      <c r="F4" s="15" t="str">
        <f t="shared" si="0"/>
        <v>2014</v>
      </c>
      <c r="G4" s="1" t="str">
        <f t="shared" si="1"/>
        <v>2014-10</v>
      </c>
      <c r="H4" s="14" t="str">
        <f t="shared" si="2"/>
        <v>10</v>
      </c>
      <c r="I4" s="14" t="str">
        <f t="shared" si="3"/>
        <v>2014-10-10</v>
      </c>
      <c r="J4" s="1" t="s">
        <v>3281</v>
      </c>
      <c r="K4" s="23"/>
      <c r="L4" s="39">
        <v>41824</v>
      </c>
      <c r="M4" s="1"/>
      <c r="N4" s="40">
        <v>41922</v>
      </c>
      <c r="O4" s="45">
        <f>COUNTIF(N1:N736,L4)</f>
        <v>3</v>
      </c>
      <c r="P4" s="46">
        <v>41824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7">
        <v>571</v>
      </c>
      <c r="B5" s="8" t="s">
        <v>1715</v>
      </c>
      <c r="C5" s="13" t="s">
        <v>11</v>
      </c>
      <c r="D5" s="13" t="s">
        <v>1716</v>
      </c>
      <c r="E5" s="13" t="s">
        <v>1717</v>
      </c>
      <c r="F5" s="15" t="str">
        <f t="shared" si="0"/>
        <v>2014</v>
      </c>
      <c r="G5" s="1" t="str">
        <f t="shared" si="1"/>
        <v>2014-10</v>
      </c>
      <c r="H5" s="14" t="str">
        <f t="shared" si="2"/>
        <v>10</v>
      </c>
      <c r="I5" s="14" t="str">
        <f t="shared" si="3"/>
        <v>2014-10-10</v>
      </c>
      <c r="J5" s="1" t="s">
        <v>3281</v>
      </c>
      <c r="K5" s="23"/>
      <c r="L5" s="39">
        <v>41825</v>
      </c>
      <c r="M5" s="1"/>
      <c r="N5" s="40">
        <v>41922</v>
      </c>
      <c r="O5" s="45">
        <f>COUNTIF(N1:N736,L5)</f>
        <v>1</v>
      </c>
      <c r="P5" s="46">
        <v>41825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7">
        <v>354</v>
      </c>
      <c r="B6" s="8" t="s">
        <v>1066</v>
      </c>
      <c r="C6" s="13" t="s">
        <v>11</v>
      </c>
      <c r="D6" s="13" t="s">
        <v>1067</v>
      </c>
      <c r="E6" s="13" t="s">
        <v>1068</v>
      </c>
      <c r="F6" s="15" t="str">
        <f t="shared" si="0"/>
        <v>2014</v>
      </c>
      <c r="G6" s="1" t="str">
        <f t="shared" si="1"/>
        <v>2014-10</v>
      </c>
      <c r="H6" s="14" t="str">
        <f t="shared" si="2"/>
        <v>10</v>
      </c>
      <c r="I6" s="14" t="str">
        <f t="shared" si="3"/>
        <v>2014-10-11</v>
      </c>
      <c r="J6" s="1" t="s">
        <v>3213</v>
      </c>
      <c r="K6" s="23"/>
      <c r="L6" s="39">
        <v>41826</v>
      </c>
      <c r="M6" s="1"/>
      <c r="N6" s="40">
        <v>41923</v>
      </c>
      <c r="O6" s="45">
        <f>COUNTIF(N1:N736,L6)</f>
        <v>4</v>
      </c>
      <c r="P6" s="46">
        <v>41826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7">
        <v>284</v>
      </c>
      <c r="B7" s="8" t="s">
        <v>856</v>
      </c>
      <c r="C7" s="13" t="s">
        <v>11</v>
      </c>
      <c r="D7" s="13" t="s">
        <v>857</v>
      </c>
      <c r="E7" s="13" t="s">
        <v>858</v>
      </c>
      <c r="F7" s="15" t="str">
        <f t="shared" si="0"/>
        <v>2014</v>
      </c>
      <c r="G7" s="1" t="str">
        <f t="shared" si="1"/>
        <v>2014-10</v>
      </c>
      <c r="H7" s="14" t="str">
        <f t="shared" si="2"/>
        <v>10</v>
      </c>
      <c r="I7" s="14" t="str">
        <f t="shared" si="3"/>
        <v>2014-10-11</v>
      </c>
      <c r="J7" s="1" t="s">
        <v>3213</v>
      </c>
      <c r="K7" s="23"/>
      <c r="L7" s="39">
        <v>41827</v>
      </c>
      <c r="M7" s="1"/>
      <c r="N7" s="40">
        <v>41923</v>
      </c>
      <c r="O7" s="45">
        <f>COUNTIF(N1:N736,L7)</f>
        <v>6</v>
      </c>
      <c r="P7" s="46">
        <v>41827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7">
        <v>98</v>
      </c>
      <c r="B8" s="8" t="s">
        <v>298</v>
      </c>
      <c r="C8" s="13" t="s">
        <v>11</v>
      </c>
      <c r="D8" s="13" t="s">
        <v>299</v>
      </c>
      <c r="E8" s="13" t="s">
        <v>300</v>
      </c>
      <c r="F8" s="15" t="str">
        <f t="shared" si="0"/>
        <v>2014</v>
      </c>
      <c r="G8" s="1" t="str">
        <f t="shared" si="1"/>
        <v>2014-10</v>
      </c>
      <c r="H8" s="14" t="str">
        <f t="shared" si="2"/>
        <v>10</v>
      </c>
      <c r="I8" s="14" t="str">
        <f t="shared" si="3"/>
        <v>2014-10-12</v>
      </c>
      <c r="J8" s="1" t="s">
        <v>3137</v>
      </c>
      <c r="K8" s="23"/>
      <c r="L8" s="39">
        <v>41828</v>
      </c>
      <c r="M8" s="1"/>
      <c r="N8" s="40">
        <v>41924</v>
      </c>
      <c r="O8" s="45">
        <f>COUNTIF(N1:N736,L8)</f>
        <v>1</v>
      </c>
      <c r="P8" s="46">
        <v>41828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7">
        <v>558</v>
      </c>
      <c r="B9" s="8" t="s">
        <v>1676</v>
      </c>
      <c r="C9" s="13" t="s">
        <v>11</v>
      </c>
      <c r="D9" s="13" t="s">
        <v>1677</v>
      </c>
      <c r="E9" s="13" t="s">
        <v>1678</v>
      </c>
      <c r="F9" s="15" t="str">
        <f t="shared" si="0"/>
        <v>2014</v>
      </c>
      <c r="G9" s="1" t="str">
        <f t="shared" si="1"/>
        <v>2014-10</v>
      </c>
      <c r="H9" s="14" t="str">
        <f t="shared" si="2"/>
        <v>10</v>
      </c>
      <c r="I9" s="14" t="str">
        <f t="shared" si="3"/>
        <v>2014-10-12</v>
      </c>
      <c r="J9" s="1" t="s">
        <v>3137</v>
      </c>
      <c r="K9" s="23"/>
      <c r="L9" s="39">
        <v>41829</v>
      </c>
      <c r="M9" s="1"/>
      <c r="N9" s="40">
        <v>41924</v>
      </c>
      <c r="O9" s="45">
        <f>COUNTIF(N1:N736,L9)</f>
        <v>6</v>
      </c>
      <c r="P9" s="46">
        <v>41829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7">
        <v>590</v>
      </c>
      <c r="B10" s="8" t="s">
        <v>1772</v>
      </c>
      <c r="C10" s="13" t="s">
        <v>11</v>
      </c>
      <c r="D10" s="13" t="s">
        <v>1773</v>
      </c>
      <c r="E10" s="13" t="s">
        <v>1774</v>
      </c>
      <c r="F10" s="15" t="str">
        <f t="shared" si="0"/>
        <v>2014</v>
      </c>
      <c r="G10" s="1" t="str">
        <f t="shared" si="1"/>
        <v>2014-10</v>
      </c>
      <c r="H10" s="14" t="str">
        <f t="shared" si="2"/>
        <v>10</v>
      </c>
      <c r="I10" s="14" t="str">
        <f t="shared" si="3"/>
        <v>2014-10-14</v>
      </c>
      <c r="J10" s="1" t="s">
        <v>3141</v>
      </c>
      <c r="K10" s="23"/>
      <c r="L10" s="39">
        <v>41830</v>
      </c>
      <c r="M10" s="1"/>
      <c r="N10" s="40">
        <v>41926</v>
      </c>
      <c r="O10" s="45">
        <f>COUNTIF(N1:N736,L10)</f>
        <v>3</v>
      </c>
      <c r="P10" s="46">
        <v>41830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7">
        <v>213</v>
      </c>
      <c r="B11" s="8" t="s">
        <v>643</v>
      </c>
      <c r="C11" s="13" t="s">
        <v>11</v>
      </c>
      <c r="D11" s="13" t="s">
        <v>644</v>
      </c>
      <c r="E11" s="13" t="s">
        <v>645</v>
      </c>
      <c r="F11" s="15" t="str">
        <f t="shared" si="0"/>
        <v>2014</v>
      </c>
      <c r="G11" s="1" t="str">
        <f t="shared" si="1"/>
        <v>2014-10</v>
      </c>
      <c r="H11" s="14" t="str">
        <f t="shared" si="2"/>
        <v>10</v>
      </c>
      <c r="I11" s="14" t="str">
        <f t="shared" si="3"/>
        <v>2014-10-14</v>
      </c>
      <c r="J11" s="1" t="s">
        <v>3141</v>
      </c>
      <c r="K11" s="23"/>
      <c r="L11" s="39">
        <v>41831</v>
      </c>
      <c r="M11" s="1"/>
      <c r="N11" s="40">
        <v>41926</v>
      </c>
      <c r="O11" s="45">
        <f>COUNTIF(N1:N736,L11)</f>
        <v>3</v>
      </c>
      <c r="P11" s="46">
        <v>41831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7">
        <v>226</v>
      </c>
      <c r="B12" s="8" t="s">
        <v>682</v>
      </c>
      <c r="C12" s="13" t="s">
        <v>11</v>
      </c>
      <c r="D12" s="13" t="s">
        <v>683</v>
      </c>
      <c r="E12" s="13" t="s">
        <v>684</v>
      </c>
      <c r="F12" s="15" t="str">
        <f t="shared" si="0"/>
        <v>2014</v>
      </c>
      <c r="G12" s="1" t="str">
        <f t="shared" si="1"/>
        <v>2014-10</v>
      </c>
      <c r="H12" s="14" t="str">
        <f t="shared" si="2"/>
        <v>10</v>
      </c>
      <c r="I12" s="14" t="str">
        <f t="shared" si="3"/>
        <v>2014-10-14</v>
      </c>
      <c r="J12" s="1" t="s">
        <v>3141</v>
      </c>
      <c r="K12" s="23"/>
      <c r="L12" s="39">
        <v>41832</v>
      </c>
      <c r="M12" s="1"/>
      <c r="N12" s="40">
        <v>41926</v>
      </c>
      <c r="O12" s="45">
        <f>COUNTIF(N1:N736,L12)</f>
        <v>3</v>
      </c>
      <c r="P12" s="46">
        <v>41832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7">
        <v>319</v>
      </c>
      <c r="B13" s="8" t="s">
        <v>961</v>
      </c>
      <c r="C13" s="13" t="s">
        <v>11</v>
      </c>
      <c r="D13" s="13" t="s">
        <v>962</v>
      </c>
      <c r="E13" s="13" t="s">
        <v>963</v>
      </c>
      <c r="F13" s="15" t="str">
        <f t="shared" si="0"/>
        <v>2014</v>
      </c>
      <c r="G13" s="1" t="str">
        <f t="shared" si="1"/>
        <v>2014-10</v>
      </c>
      <c r="H13" s="14" t="str">
        <f t="shared" si="2"/>
        <v>10</v>
      </c>
      <c r="I13" s="14" t="str">
        <f t="shared" si="3"/>
        <v>2014-10-14</v>
      </c>
      <c r="J13" s="1" t="s">
        <v>3141</v>
      </c>
      <c r="K13" s="23"/>
      <c r="L13" s="39">
        <v>41833</v>
      </c>
      <c r="M13" s="1"/>
      <c r="N13" s="40">
        <v>41926</v>
      </c>
      <c r="O13" s="45">
        <f>COUNTIF(N1:N736,L13)</f>
        <v>2</v>
      </c>
      <c r="P13" s="46">
        <v>41833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7">
        <v>469</v>
      </c>
      <c r="B14" s="8" t="s">
        <v>1409</v>
      </c>
      <c r="C14" s="13" t="s">
        <v>11</v>
      </c>
      <c r="D14" s="13" t="s">
        <v>1410</v>
      </c>
      <c r="E14" s="13" t="s">
        <v>1411</v>
      </c>
      <c r="F14" s="15" t="str">
        <f t="shared" si="0"/>
        <v>2014</v>
      </c>
      <c r="G14" s="1" t="str">
        <f t="shared" si="1"/>
        <v>2014-10</v>
      </c>
      <c r="H14" s="14" t="str">
        <f t="shared" si="2"/>
        <v>10</v>
      </c>
      <c r="I14" s="14" t="str">
        <f t="shared" si="3"/>
        <v>2014-10-14</v>
      </c>
      <c r="J14" s="1" t="s">
        <v>3141</v>
      </c>
      <c r="K14" s="23"/>
      <c r="L14" s="39">
        <v>41834</v>
      </c>
      <c r="M14" s="1"/>
      <c r="N14" s="40">
        <v>41926</v>
      </c>
      <c r="O14" s="45">
        <f>COUNTIF(N1:N736,L14)</f>
        <v>2</v>
      </c>
      <c r="P14" s="46">
        <v>41834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7">
        <v>377</v>
      </c>
      <c r="B15" s="8" t="s">
        <v>1135</v>
      </c>
      <c r="C15" s="13" t="s">
        <v>11</v>
      </c>
      <c r="D15" s="13" t="s">
        <v>1136</v>
      </c>
      <c r="E15" s="13" t="s">
        <v>1137</v>
      </c>
      <c r="F15" s="15" t="str">
        <f t="shared" si="0"/>
        <v>2014</v>
      </c>
      <c r="G15" s="1" t="str">
        <f t="shared" si="1"/>
        <v>2014-10</v>
      </c>
      <c r="H15" s="14" t="str">
        <f t="shared" si="2"/>
        <v>10</v>
      </c>
      <c r="I15" s="14" t="str">
        <f t="shared" si="3"/>
        <v>2014-10-14</v>
      </c>
      <c r="J15" s="1" t="s">
        <v>3141</v>
      </c>
      <c r="K15" s="23"/>
      <c r="L15" s="39">
        <v>41835</v>
      </c>
      <c r="M15" s="1"/>
      <c r="N15" s="40">
        <v>41926</v>
      </c>
      <c r="O15" s="45">
        <f>COUNTIF(N1:N736,L15)</f>
        <v>1</v>
      </c>
      <c r="P15" s="46">
        <v>41835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7">
        <v>60</v>
      </c>
      <c r="B16" s="8" t="s">
        <v>184</v>
      </c>
      <c r="C16" s="13" t="s">
        <v>11</v>
      </c>
      <c r="D16" s="13" t="s">
        <v>185</v>
      </c>
      <c r="E16" s="13" t="s">
        <v>186</v>
      </c>
      <c r="F16" s="15" t="str">
        <f t="shared" si="0"/>
        <v>2014</v>
      </c>
      <c r="G16" s="1" t="str">
        <f t="shared" si="1"/>
        <v>2014-10</v>
      </c>
      <c r="H16" s="14" t="str">
        <f t="shared" si="2"/>
        <v>10</v>
      </c>
      <c r="I16" s="14" t="str">
        <f t="shared" si="3"/>
        <v>2014-10-14</v>
      </c>
      <c r="J16" s="1" t="s">
        <v>3141</v>
      </c>
      <c r="K16" s="23"/>
      <c r="L16" s="39">
        <v>41836</v>
      </c>
      <c r="M16" s="1"/>
      <c r="N16" s="40">
        <v>41926</v>
      </c>
      <c r="O16" s="45">
        <f>COUNTIF(N1:N736,L16)</f>
        <v>2</v>
      </c>
      <c r="P16" s="46">
        <v>41836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7">
        <v>480</v>
      </c>
      <c r="B17" s="8" t="s">
        <v>1442</v>
      </c>
      <c r="C17" s="13" t="s">
        <v>11</v>
      </c>
      <c r="D17" s="13" t="s">
        <v>1443</v>
      </c>
      <c r="E17" s="13" t="s">
        <v>1444</v>
      </c>
      <c r="F17" s="15" t="str">
        <f t="shared" si="0"/>
        <v>2014</v>
      </c>
      <c r="G17" s="1" t="str">
        <f t="shared" si="1"/>
        <v>2014-10</v>
      </c>
      <c r="H17" s="14" t="str">
        <f t="shared" si="2"/>
        <v>10</v>
      </c>
      <c r="I17" s="14" t="str">
        <f t="shared" si="3"/>
        <v>2014-10-14</v>
      </c>
      <c r="J17" s="1" t="s">
        <v>3141</v>
      </c>
      <c r="K17" s="23"/>
      <c r="L17" s="39">
        <v>41837</v>
      </c>
      <c r="M17" s="1"/>
      <c r="N17" s="40">
        <v>41926</v>
      </c>
      <c r="O17" s="45">
        <f>COUNTIF(N1:N736,L17)</f>
        <v>2</v>
      </c>
      <c r="P17" s="46">
        <v>41837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7">
        <v>384</v>
      </c>
      <c r="B18" s="8" t="s">
        <v>1155</v>
      </c>
      <c r="C18" s="13" t="s">
        <v>11</v>
      </c>
      <c r="D18" s="13" t="s">
        <v>1156</v>
      </c>
      <c r="E18" s="13" t="s">
        <v>1157</v>
      </c>
      <c r="F18" s="15" t="str">
        <f t="shared" si="0"/>
        <v>2014</v>
      </c>
      <c r="G18" s="1" t="str">
        <f t="shared" si="1"/>
        <v>2014-10</v>
      </c>
      <c r="H18" s="14" t="str">
        <f t="shared" si="2"/>
        <v>10</v>
      </c>
      <c r="I18" s="14" t="str">
        <f t="shared" si="3"/>
        <v>2014-10-15</v>
      </c>
      <c r="J18" s="1" t="s">
        <v>3315</v>
      </c>
      <c r="K18" s="23"/>
      <c r="L18" s="39">
        <v>41838</v>
      </c>
      <c r="M18" s="1"/>
      <c r="N18" s="40">
        <v>41927</v>
      </c>
      <c r="O18" s="45">
        <f>COUNTIF(N1:N736,L18)</f>
        <v>4</v>
      </c>
      <c r="P18" s="46">
        <v>41838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7">
        <v>185</v>
      </c>
      <c r="B19" s="8" t="s">
        <v>559</v>
      </c>
      <c r="C19" s="13" t="s">
        <v>11</v>
      </c>
      <c r="D19" s="13" t="s">
        <v>560</v>
      </c>
      <c r="E19" s="13" t="s">
        <v>561</v>
      </c>
      <c r="F19" s="15" t="str">
        <f t="shared" si="0"/>
        <v>2014</v>
      </c>
      <c r="G19" s="1" t="str">
        <f t="shared" si="1"/>
        <v>2014-10</v>
      </c>
      <c r="H19" s="14" t="str">
        <f t="shared" si="2"/>
        <v>10</v>
      </c>
      <c r="I19" s="14" t="str">
        <f t="shared" si="3"/>
        <v>2014-10-15</v>
      </c>
      <c r="J19" s="1" t="s">
        <v>3315</v>
      </c>
      <c r="K19" s="23"/>
      <c r="L19" s="39">
        <v>41839</v>
      </c>
      <c r="M19" s="1"/>
      <c r="N19" s="40">
        <v>41927</v>
      </c>
      <c r="O19" s="45">
        <f>COUNTIF(N1:N736,L19)</f>
        <v>2</v>
      </c>
      <c r="P19" s="46">
        <v>41839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7">
        <v>392</v>
      </c>
      <c r="B20" s="8" t="s">
        <v>1179</v>
      </c>
      <c r="C20" s="13" t="s">
        <v>11</v>
      </c>
      <c r="D20" s="13" t="s">
        <v>1180</v>
      </c>
      <c r="E20" s="13" t="s">
        <v>1181</v>
      </c>
      <c r="F20" s="15" t="str">
        <f t="shared" si="0"/>
        <v>2014</v>
      </c>
      <c r="G20" s="1" t="str">
        <f t="shared" si="1"/>
        <v>2014-10</v>
      </c>
      <c r="H20" s="14" t="str">
        <f t="shared" si="2"/>
        <v>10</v>
      </c>
      <c r="I20" s="14" t="str">
        <f t="shared" si="3"/>
        <v>2014-10-16</v>
      </c>
      <c r="J20" s="1" t="s">
        <v>3287</v>
      </c>
      <c r="K20" s="23"/>
      <c r="L20" s="39">
        <v>41840</v>
      </c>
      <c r="M20" s="1"/>
      <c r="N20" s="40">
        <v>41928</v>
      </c>
      <c r="O20" s="45">
        <f>COUNTIF(N1:N736,L20)</f>
        <v>0</v>
      </c>
      <c r="P20" s="46">
        <v>41840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7">
        <v>111</v>
      </c>
      <c r="B21" s="8" t="s">
        <v>337</v>
      </c>
      <c r="C21" s="13" t="s">
        <v>11</v>
      </c>
      <c r="D21" s="13" t="s">
        <v>338</v>
      </c>
      <c r="E21" s="13" t="s">
        <v>339</v>
      </c>
      <c r="F21" s="15" t="str">
        <f t="shared" si="0"/>
        <v>2014</v>
      </c>
      <c r="G21" s="1" t="str">
        <f t="shared" si="1"/>
        <v>2014-10</v>
      </c>
      <c r="H21" s="14" t="str">
        <f t="shared" si="2"/>
        <v>10</v>
      </c>
      <c r="I21" s="14" t="str">
        <f t="shared" si="3"/>
        <v>2014-10-16</v>
      </c>
      <c r="J21" s="1" t="s">
        <v>3287</v>
      </c>
      <c r="K21" s="23"/>
      <c r="L21" s="39">
        <v>41841</v>
      </c>
      <c r="M21" s="1"/>
      <c r="N21" s="40">
        <v>41928</v>
      </c>
      <c r="O21" s="45">
        <f>COUNTIF(N1:N736,L21)</f>
        <v>6</v>
      </c>
      <c r="P21" s="46">
        <v>41841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7">
        <v>368</v>
      </c>
      <c r="B22" s="8" t="s">
        <v>1108</v>
      </c>
      <c r="C22" s="13" t="s">
        <v>11</v>
      </c>
      <c r="D22" s="13" t="s">
        <v>1109</v>
      </c>
      <c r="E22" s="13" t="s">
        <v>1110</v>
      </c>
      <c r="F22" s="15" t="str">
        <f t="shared" si="0"/>
        <v>2014</v>
      </c>
      <c r="G22" s="1" t="str">
        <f t="shared" si="1"/>
        <v>2014-10</v>
      </c>
      <c r="H22" s="14" t="str">
        <f t="shared" si="2"/>
        <v>10</v>
      </c>
      <c r="I22" s="14" t="str">
        <f t="shared" si="3"/>
        <v>2014-10-18</v>
      </c>
      <c r="J22" s="1" t="s">
        <v>3214</v>
      </c>
      <c r="K22" s="23"/>
      <c r="L22" s="39">
        <v>41842</v>
      </c>
      <c r="M22" s="1"/>
      <c r="N22" s="40">
        <v>41930</v>
      </c>
      <c r="O22" s="45">
        <f>COUNTIF(N1:N736,L22)</f>
        <v>4</v>
      </c>
      <c r="P22" s="46">
        <v>41842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7">
        <v>422</v>
      </c>
      <c r="B23" s="8" t="s">
        <v>1269</v>
      </c>
      <c r="C23" s="13" t="s">
        <v>11</v>
      </c>
      <c r="D23" s="13" t="s">
        <v>1270</v>
      </c>
      <c r="E23" s="13" t="s">
        <v>1271</v>
      </c>
      <c r="F23" s="15" t="str">
        <f t="shared" si="0"/>
        <v>2014</v>
      </c>
      <c r="G23" s="1" t="str">
        <f t="shared" si="1"/>
        <v>2014-10</v>
      </c>
      <c r="H23" s="14" t="str">
        <f t="shared" si="2"/>
        <v>10</v>
      </c>
      <c r="I23" s="14" t="str">
        <f t="shared" si="3"/>
        <v>2014-10-18</v>
      </c>
      <c r="J23" s="1" t="s">
        <v>3214</v>
      </c>
      <c r="K23" s="23"/>
      <c r="L23" s="39">
        <v>41843</v>
      </c>
      <c r="M23" s="1"/>
      <c r="N23" s="40">
        <v>41930</v>
      </c>
      <c r="O23" s="45">
        <f>COUNTIF(N1:N736,L23)</f>
        <v>4</v>
      </c>
      <c r="P23" s="46">
        <v>41843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7">
        <v>616</v>
      </c>
      <c r="B24" s="8" t="s">
        <v>1850</v>
      </c>
      <c r="C24" s="13" t="s">
        <v>11</v>
      </c>
      <c r="D24" s="13" t="s">
        <v>1851</v>
      </c>
      <c r="E24" s="13" t="s">
        <v>1852</v>
      </c>
      <c r="F24" s="15" t="str">
        <f t="shared" si="0"/>
        <v>2014</v>
      </c>
      <c r="G24" s="1" t="str">
        <f t="shared" si="1"/>
        <v>2014-10</v>
      </c>
      <c r="H24" s="14" t="str">
        <f t="shared" si="2"/>
        <v>10</v>
      </c>
      <c r="I24" s="14" t="str">
        <f t="shared" si="3"/>
        <v>2014-10-18</v>
      </c>
      <c r="J24" s="1" t="s">
        <v>3214</v>
      </c>
      <c r="K24" s="23"/>
      <c r="L24" s="39">
        <v>41844</v>
      </c>
      <c r="M24" s="1"/>
      <c r="N24" s="40">
        <v>41930</v>
      </c>
      <c r="O24" s="45">
        <f>COUNTIF(N1:N736,L24)</f>
        <v>0</v>
      </c>
      <c r="P24" s="46">
        <v>41844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7">
        <v>139</v>
      </c>
      <c r="B25" s="8" t="s">
        <v>421</v>
      </c>
      <c r="C25" s="13" t="s">
        <v>11</v>
      </c>
      <c r="D25" s="13" t="s">
        <v>422</v>
      </c>
      <c r="E25" s="13" t="s">
        <v>423</v>
      </c>
      <c r="F25" s="15" t="str">
        <f t="shared" si="0"/>
        <v>2014</v>
      </c>
      <c r="G25" s="1" t="str">
        <f t="shared" si="1"/>
        <v>2014-10</v>
      </c>
      <c r="H25" s="14" t="str">
        <f t="shared" si="2"/>
        <v>10</v>
      </c>
      <c r="I25" s="14" t="str">
        <f t="shared" si="3"/>
        <v>2014-10-18</v>
      </c>
      <c r="J25" s="1" t="s">
        <v>3214</v>
      </c>
      <c r="K25" s="23"/>
      <c r="L25" s="39">
        <v>41845</v>
      </c>
      <c r="M25" s="1"/>
      <c r="N25" s="40">
        <v>41930</v>
      </c>
      <c r="O25" s="45">
        <f>COUNTIF(N1:N736,L25)</f>
        <v>4</v>
      </c>
      <c r="P25" s="46">
        <v>41845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7">
        <v>166</v>
      </c>
      <c r="B26" s="8" t="s">
        <v>502</v>
      </c>
      <c r="C26" s="13" t="s">
        <v>11</v>
      </c>
      <c r="D26" s="13" t="s">
        <v>503</v>
      </c>
      <c r="E26" s="13" t="s">
        <v>504</v>
      </c>
      <c r="F26" s="15" t="str">
        <f t="shared" si="0"/>
        <v>2014</v>
      </c>
      <c r="G26" s="1" t="str">
        <f t="shared" si="1"/>
        <v>2014-10</v>
      </c>
      <c r="H26" s="14" t="str">
        <f t="shared" si="2"/>
        <v>10</v>
      </c>
      <c r="I26" s="14" t="str">
        <f t="shared" si="3"/>
        <v>2014-10-19</v>
      </c>
      <c r="J26" s="1" t="s">
        <v>3240</v>
      </c>
      <c r="K26" s="23"/>
      <c r="L26" s="39">
        <v>41846</v>
      </c>
      <c r="M26" s="1"/>
      <c r="N26" s="40">
        <v>41931</v>
      </c>
      <c r="O26" s="45">
        <f>COUNTIF(N1:N736,L26)</f>
        <v>2</v>
      </c>
      <c r="P26" s="46">
        <v>41846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7">
        <v>649</v>
      </c>
      <c r="B27" s="8" t="s">
        <v>1949</v>
      </c>
      <c r="C27" s="13" t="s">
        <v>11</v>
      </c>
      <c r="D27" s="13" t="s">
        <v>1950</v>
      </c>
      <c r="E27" s="13" t="s">
        <v>1951</v>
      </c>
      <c r="F27" s="15" t="str">
        <f t="shared" si="0"/>
        <v>2014</v>
      </c>
      <c r="G27" s="1" t="str">
        <f t="shared" si="1"/>
        <v>2014-10</v>
      </c>
      <c r="H27" s="14" t="str">
        <f t="shared" si="2"/>
        <v>10</v>
      </c>
      <c r="I27" s="14" t="str">
        <f t="shared" si="3"/>
        <v>2014-10-19</v>
      </c>
      <c r="J27" s="1" t="s">
        <v>3240</v>
      </c>
      <c r="K27" s="23"/>
      <c r="L27" s="39">
        <v>41847</v>
      </c>
      <c r="M27" s="1"/>
      <c r="N27" s="40">
        <v>41931</v>
      </c>
      <c r="O27" s="45">
        <f>COUNTIF(N1:N736,L27)</f>
        <v>5</v>
      </c>
      <c r="P27" s="46">
        <v>41847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7">
        <v>641</v>
      </c>
      <c r="B28" s="8" t="s">
        <v>1925</v>
      </c>
      <c r="C28" s="13" t="s">
        <v>11</v>
      </c>
      <c r="D28" s="13" t="s">
        <v>1926</v>
      </c>
      <c r="E28" s="13" t="s">
        <v>1927</v>
      </c>
      <c r="F28" s="15" t="str">
        <f t="shared" si="0"/>
        <v>2014</v>
      </c>
      <c r="G28" s="1" t="str">
        <f t="shared" si="1"/>
        <v>2014-10</v>
      </c>
      <c r="H28" s="14" t="str">
        <f t="shared" si="2"/>
        <v>10</v>
      </c>
      <c r="I28" s="14" t="str">
        <f t="shared" si="3"/>
        <v>2014-10-19</v>
      </c>
      <c r="J28" s="1" t="s">
        <v>3240</v>
      </c>
      <c r="K28" s="23"/>
      <c r="L28" s="39">
        <v>41848</v>
      </c>
      <c r="M28" s="1"/>
      <c r="N28" s="40">
        <v>41931</v>
      </c>
      <c r="O28" s="45">
        <f>COUNTIF(N1:N736,L28)</f>
        <v>2</v>
      </c>
      <c r="P28" s="46">
        <v>41848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7">
        <v>101</v>
      </c>
      <c r="B29" s="8" t="s">
        <v>307</v>
      </c>
      <c r="C29" s="13" t="s">
        <v>11</v>
      </c>
      <c r="D29" s="13" t="s">
        <v>308</v>
      </c>
      <c r="E29" s="13" t="s">
        <v>309</v>
      </c>
      <c r="F29" s="15" t="str">
        <f t="shared" si="0"/>
        <v>2014</v>
      </c>
      <c r="G29" s="1" t="str">
        <f t="shared" si="1"/>
        <v>2014-10</v>
      </c>
      <c r="H29" s="14" t="str">
        <f t="shared" si="2"/>
        <v>10</v>
      </c>
      <c r="I29" s="14" t="str">
        <f t="shared" si="3"/>
        <v>2014-10-2</v>
      </c>
      <c r="J29" s="1" t="s">
        <v>3162</v>
      </c>
      <c r="K29" s="23"/>
      <c r="L29" s="39">
        <v>41849</v>
      </c>
      <c r="M29" s="1"/>
      <c r="N29" s="40">
        <v>41914</v>
      </c>
      <c r="O29" s="45">
        <f>COUNTIF(N1:N736,L29)</f>
        <v>1</v>
      </c>
      <c r="P29" s="46">
        <v>41849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7">
        <v>337</v>
      </c>
      <c r="B30" s="8" t="s">
        <v>1015</v>
      </c>
      <c r="C30" s="13" t="s">
        <v>11</v>
      </c>
      <c r="D30" s="13" t="s">
        <v>1016</v>
      </c>
      <c r="E30" s="13" t="s">
        <v>1017</v>
      </c>
      <c r="F30" s="15" t="str">
        <f t="shared" si="0"/>
        <v>2014</v>
      </c>
      <c r="G30" s="1" t="str">
        <f t="shared" si="1"/>
        <v>2014-10</v>
      </c>
      <c r="H30" s="14" t="str">
        <f t="shared" si="2"/>
        <v>10</v>
      </c>
      <c r="I30" s="14" t="str">
        <f t="shared" si="3"/>
        <v>2014-10-2</v>
      </c>
      <c r="J30" s="1" t="s">
        <v>3162</v>
      </c>
      <c r="K30" s="23"/>
      <c r="L30" s="39">
        <v>41850</v>
      </c>
      <c r="M30" s="1"/>
      <c r="N30" s="40">
        <v>41914</v>
      </c>
      <c r="O30" s="45">
        <f>COUNTIF(N1:N736,L30)</f>
        <v>2</v>
      </c>
      <c r="P30" s="46">
        <v>41850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7">
        <v>464</v>
      </c>
      <c r="B31" s="8" t="s">
        <v>1394</v>
      </c>
      <c r="C31" s="13" t="s">
        <v>11</v>
      </c>
      <c r="D31" s="13" t="s">
        <v>1395</v>
      </c>
      <c r="E31" s="13" t="s">
        <v>1396</v>
      </c>
      <c r="F31" s="15" t="str">
        <f t="shared" si="0"/>
        <v>2014</v>
      </c>
      <c r="G31" s="1" t="str">
        <f t="shared" si="1"/>
        <v>2014-10</v>
      </c>
      <c r="H31" s="14" t="str">
        <f t="shared" si="2"/>
        <v>10</v>
      </c>
      <c r="I31" s="14" t="str">
        <f t="shared" si="3"/>
        <v>2014-10-2</v>
      </c>
      <c r="J31" s="1" t="s">
        <v>3162</v>
      </c>
      <c r="K31" s="23"/>
      <c r="L31" s="39">
        <v>41851</v>
      </c>
      <c r="M31" s="1"/>
      <c r="N31" s="40">
        <v>41914</v>
      </c>
      <c r="O31" s="45">
        <f>COUNTIF(N1:N736,L31)</f>
        <v>5</v>
      </c>
      <c r="P31" s="46">
        <v>41851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7">
        <v>355</v>
      </c>
      <c r="B32" s="8" t="s">
        <v>1069</v>
      </c>
      <c r="C32" s="13" t="s">
        <v>11</v>
      </c>
      <c r="D32" s="13" t="s">
        <v>1070</v>
      </c>
      <c r="E32" s="13" t="s">
        <v>1071</v>
      </c>
      <c r="F32" s="15" t="str">
        <f t="shared" si="0"/>
        <v>2014</v>
      </c>
      <c r="G32" s="1" t="str">
        <f t="shared" si="1"/>
        <v>2014-10</v>
      </c>
      <c r="H32" s="14" t="str">
        <f t="shared" si="2"/>
        <v>10</v>
      </c>
      <c r="I32" s="14" t="str">
        <f t="shared" si="3"/>
        <v>2014-10-2</v>
      </c>
      <c r="J32" s="1" t="s">
        <v>3162</v>
      </c>
      <c r="K32" s="23"/>
      <c r="L32" s="39">
        <v>41852</v>
      </c>
      <c r="M32" s="1"/>
      <c r="N32" s="40">
        <v>41914</v>
      </c>
      <c r="O32" s="45">
        <f>COUNTIF(N1:N736,L32)</f>
        <v>3</v>
      </c>
      <c r="P32" s="46">
        <v>41852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7">
        <v>452</v>
      </c>
      <c r="B33" s="8" t="s">
        <v>1358</v>
      </c>
      <c r="C33" s="13" t="s">
        <v>11</v>
      </c>
      <c r="D33" s="13" t="s">
        <v>1359</v>
      </c>
      <c r="E33" s="13" t="s">
        <v>1360</v>
      </c>
      <c r="F33" s="15" t="str">
        <f t="shared" si="0"/>
        <v>2014</v>
      </c>
      <c r="G33" s="1" t="str">
        <f t="shared" si="1"/>
        <v>2014-10</v>
      </c>
      <c r="H33" s="14" t="str">
        <f t="shared" si="2"/>
        <v>10</v>
      </c>
      <c r="I33" s="14" t="str">
        <f t="shared" si="3"/>
        <v>2014-10-2</v>
      </c>
      <c r="J33" s="1" t="s">
        <v>3162</v>
      </c>
      <c r="K33" s="23"/>
      <c r="L33" s="39">
        <v>41853</v>
      </c>
      <c r="M33" s="1"/>
      <c r="N33" s="40">
        <v>41914</v>
      </c>
      <c r="O33" s="45">
        <f>COUNTIF(N1:N736,L33)</f>
        <v>1</v>
      </c>
      <c r="P33" s="46">
        <v>41853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7">
        <v>170</v>
      </c>
      <c r="B34" s="8" t="s">
        <v>514</v>
      </c>
      <c r="C34" s="13" t="s">
        <v>11</v>
      </c>
      <c r="D34" s="13" t="s">
        <v>515</v>
      </c>
      <c r="E34" s="13" t="s">
        <v>516</v>
      </c>
      <c r="F34" s="15" t="str">
        <f t="shared" si="0"/>
        <v>2014</v>
      </c>
      <c r="G34" s="1" t="str">
        <f t="shared" si="1"/>
        <v>2014-10</v>
      </c>
      <c r="H34" s="14" t="str">
        <f t="shared" si="2"/>
        <v>10</v>
      </c>
      <c r="I34" s="14" t="str">
        <f t="shared" si="3"/>
        <v>2014-10-2</v>
      </c>
      <c r="J34" s="1" t="s">
        <v>3162</v>
      </c>
      <c r="K34" s="23"/>
      <c r="L34" s="39">
        <v>41854</v>
      </c>
      <c r="M34" s="1"/>
      <c r="N34" s="40">
        <v>41914</v>
      </c>
      <c r="O34" s="45">
        <f>COUNTIF(N1:N736,L34)</f>
        <v>3</v>
      </c>
      <c r="P34" s="46">
        <v>41854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7">
        <v>349</v>
      </c>
      <c r="B35" s="8" t="s">
        <v>1051</v>
      </c>
      <c r="C35" s="13" t="s">
        <v>11</v>
      </c>
      <c r="D35" s="13" t="s">
        <v>1052</v>
      </c>
      <c r="E35" s="13" t="s">
        <v>1053</v>
      </c>
      <c r="F35" s="15" t="str">
        <f t="shared" si="0"/>
        <v>2014</v>
      </c>
      <c r="G35" s="1" t="str">
        <f t="shared" si="1"/>
        <v>2014-10</v>
      </c>
      <c r="H35" s="14" t="str">
        <f t="shared" si="2"/>
        <v>10</v>
      </c>
      <c r="I35" s="14" t="str">
        <f t="shared" si="3"/>
        <v>2014-10-2</v>
      </c>
      <c r="J35" s="1" t="s">
        <v>3162</v>
      </c>
      <c r="K35" s="23"/>
      <c r="L35" s="39">
        <v>41855</v>
      </c>
      <c r="M35" s="1"/>
      <c r="N35" s="40">
        <v>41914</v>
      </c>
      <c r="O35" s="45">
        <f>COUNTIF(N1:N736,L35)</f>
        <v>2</v>
      </c>
      <c r="P35" s="46">
        <v>41855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7">
        <v>231</v>
      </c>
      <c r="B36" s="8" t="s">
        <v>697</v>
      </c>
      <c r="C36" s="13" t="s">
        <v>11</v>
      </c>
      <c r="D36" s="13" t="s">
        <v>698</v>
      </c>
      <c r="E36" s="13" t="s">
        <v>699</v>
      </c>
      <c r="F36" s="15" t="str">
        <f t="shared" si="0"/>
        <v>2014</v>
      </c>
      <c r="G36" s="1" t="str">
        <f t="shared" si="1"/>
        <v>2014-10</v>
      </c>
      <c r="H36" s="14" t="str">
        <f t="shared" si="2"/>
        <v>10</v>
      </c>
      <c r="I36" s="14" t="str">
        <f t="shared" si="3"/>
        <v>2014-10-2</v>
      </c>
      <c r="J36" s="1" t="s">
        <v>3162</v>
      </c>
      <c r="K36" s="23"/>
      <c r="L36" s="39">
        <v>41856</v>
      </c>
      <c r="M36" s="1"/>
      <c r="N36" s="40">
        <v>41914</v>
      </c>
      <c r="O36" s="45">
        <f>COUNTIF(N1:N736,L36)</f>
        <v>4</v>
      </c>
      <c r="P36" s="46">
        <v>41856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7">
        <v>330</v>
      </c>
      <c r="B37" s="8" t="s">
        <v>994</v>
      </c>
      <c r="C37" s="13" t="s">
        <v>11</v>
      </c>
      <c r="D37" s="13" t="s">
        <v>995</v>
      </c>
      <c r="E37" s="13" t="s">
        <v>996</v>
      </c>
      <c r="F37" s="15" t="str">
        <f t="shared" si="0"/>
        <v>2014</v>
      </c>
      <c r="G37" s="1" t="str">
        <f t="shared" si="1"/>
        <v>2014-10</v>
      </c>
      <c r="H37" s="14" t="str">
        <f t="shared" si="2"/>
        <v>10</v>
      </c>
      <c r="I37" s="14" t="str">
        <f t="shared" si="3"/>
        <v>2014-10-20</v>
      </c>
      <c r="J37" s="1" t="s">
        <v>3212</v>
      </c>
      <c r="K37" s="23"/>
      <c r="L37" s="39">
        <v>41857</v>
      </c>
      <c r="M37" s="1"/>
      <c r="N37" s="40">
        <v>41932</v>
      </c>
      <c r="O37" s="45">
        <f>COUNTIF(N1:N736,L37)</f>
        <v>5</v>
      </c>
      <c r="P37" s="46">
        <v>41857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7">
        <v>350</v>
      </c>
      <c r="B38" s="8" t="s">
        <v>1054</v>
      </c>
      <c r="C38" s="13" t="s">
        <v>11</v>
      </c>
      <c r="D38" s="13" t="s">
        <v>1055</v>
      </c>
      <c r="E38" s="13" t="s">
        <v>1056</v>
      </c>
      <c r="F38" s="15" t="str">
        <f t="shared" si="0"/>
        <v>2014</v>
      </c>
      <c r="G38" s="1" t="str">
        <f t="shared" si="1"/>
        <v>2014-10</v>
      </c>
      <c r="H38" s="14" t="str">
        <f t="shared" si="2"/>
        <v>10</v>
      </c>
      <c r="I38" s="14" t="str">
        <f t="shared" si="3"/>
        <v>2014-10-20</v>
      </c>
      <c r="J38" s="1" t="s">
        <v>3212</v>
      </c>
      <c r="K38" s="23"/>
      <c r="L38" s="39">
        <v>41858</v>
      </c>
      <c r="M38" s="1"/>
      <c r="N38" s="40">
        <v>41932</v>
      </c>
      <c r="O38" s="45">
        <f>COUNTIF(N1:N736,L38)</f>
        <v>0</v>
      </c>
      <c r="P38" s="46">
        <v>41858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7">
        <v>378</v>
      </c>
      <c r="B39" s="8" t="s">
        <v>1138</v>
      </c>
      <c r="C39" s="13" t="s">
        <v>11</v>
      </c>
      <c r="D39" s="13" t="s">
        <v>1139</v>
      </c>
      <c r="E39" s="13" t="s">
        <v>1140</v>
      </c>
      <c r="F39" s="15" t="str">
        <f t="shared" si="0"/>
        <v>2014</v>
      </c>
      <c r="G39" s="1" t="str">
        <f t="shared" si="1"/>
        <v>2014-10</v>
      </c>
      <c r="H39" s="14" t="str">
        <f t="shared" si="2"/>
        <v>10</v>
      </c>
      <c r="I39" s="14" t="str">
        <f t="shared" si="3"/>
        <v>2014-10-21</v>
      </c>
      <c r="J39" s="1" t="s">
        <v>3346</v>
      </c>
      <c r="K39" s="23"/>
      <c r="L39" s="39">
        <v>41859</v>
      </c>
      <c r="M39" s="1"/>
      <c r="N39" s="40">
        <v>41933</v>
      </c>
      <c r="O39" s="45">
        <f>COUNTIF(N1:N736,L39)</f>
        <v>3</v>
      </c>
      <c r="P39" s="46">
        <v>41859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7">
        <v>146</v>
      </c>
      <c r="B40" s="8" t="s">
        <v>442</v>
      </c>
      <c r="C40" s="13" t="s">
        <v>11</v>
      </c>
      <c r="D40" s="13" t="s">
        <v>443</v>
      </c>
      <c r="E40" s="13" t="s">
        <v>444</v>
      </c>
      <c r="F40" s="15" t="str">
        <f t="shared" si="0"/>
        <v>2014</v>
      </c>
      <c r="G40" s="1" t="str">
        <f t="shared" si="1"/>
        <v>2014-10</v>
      </c>
      <c r="H40" s="14" t="str">
        <f t="shared" si="2"/>
        <v>10</v>
      </c>
      <c r="I40" s="14" t="str">
        <f t="shared" si="3"/>
        <v>2014-10-22</v>
      </c>
      <c r="J40" s="1" t="s">
        <v>3393</v>
      </c>
      <c r="K40" s="23"/>
      <c r="L40" s="39">
        <v>41860</v>
      </c>
      <c r="M40" s="1"/>
      <c r="N40" s="40">
        <v>41934</v>
      </c>
      <c r="O40" s="45">
        <f>COUNTIF(N1:N736,L40)</f>
        <v>1</v>
      </c>
      <c r="P40" s="46">
        <v>41860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7">
        <v>530</v>
      </c>
      <c r="B41" s="8" t="s">
        <v>1592</v>
      </c>
      <c r="C41" s="13" t="s">
        <v>11</v>
      </c>
      <c r="D41" s="13" t="s">
        <v>1593</v>
      </c>
      <c r="E41" s="13" t="s">
        <v>1594</v>
      </c>
      <c r="F41" s="15" t="str">
        <f t="shared" si="0"/>
        <v>2014</v>
      </c>
      <c r="G41" s="1" t="str">
        <f t="shared" si="1"/>
        <v>2014-10</v>
      </c>
      <c r="H41" s="14" t="str">
        <f t="shared" si="2"/>
        <v>10</v>
      </c>
      <c r="I41" s="14" t="str">
        <f t="shared" si="3"/>
        <v>2014-10-23</v>
      </c>
      <c r="J41" s="1" t="s">
        <v>3218</v>
      </c>
      <c r="K41" s="23"/>
      <c r="L41" s="39">
        <v>41861</v>
      </c>
      <c r="M41" s="1"/>
      <c r="N41" s="40">
        <v>41935</v>
      </c>
      <c r="O41" s="45">
        <f>COUNTIF(N1:N736,L41)</f>
        <v>1</v>
      </c>
      <c r="P41" s="46">
        <v>41861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7">
        <v>154</v>
      </c>
      <c r="B42" s="8" t="s">
        <v>466</v>
      </c>
      <c r="C42" s="13" t="s">
        <v>11</v>
      </c>
      <c r="D42" s="13" t="s">
        <v>467</v>
      </c>
      <c r="E42" s="13" t="s">
        <v>468</v>
      </c>
      <c r="F42" s="15" t="str">
        <f t="shared" si="0"/>
        <v>2014</v>
      </c>
      <c r="G42" s="1" t="str">
        <f t="shared" si="1"/>
        <v>2014-10</v>
      </c>
      <c r="H42" s="14" t="str">
        <f t="shared" si="2"/>
        <v>10</v>
      </c>
      <c r="I42" s="14" t="str">
        <f t="shared" si="3"/>
        <v>2014-10-23</v>
      </c>
      <c r="J42" s="1" t="s">
        <v>3218</v>
      </c>
      <c r="K42" s="23"/>
      <c r="L42" s="39">
        <v>41862</v>
      </c>
      <c r="M42" s="1"/>
      <c r="N42" s="40">
        <v>41935</v>
      </c>
      <c r="O42" s="45">
        <f>COUNTIF(N1:N736,L42)</f>
        <v>5</v>
      </c>
      <c r="P42" s="46">
        <v>41862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7">
        <v>403</v>
      </c>
      <c r="B43" s="8" t="s">
        <v>1212</v>
      </c>
      <c r="C43" s="13" t="s">
        <v>11</v>
      </c>
      <c r="D43" s="13" t="s">
        <v>1213</v>
      </c>
      <c r="E43" s="13" t="s">
        <v>1214</v>
      </c>
      <c r="F43" s="15" t="str">
        <f t="shared" si="0"/>
        <v>2014</v>
      </c>
      <c r="G43" s="1" t="str">
        <f t="shared" si="1"/>
        <v>2014-10</v>
      </c>
      <c r="H43" s="14" t="str">
        <f t="shared" si="2"/>
        <v>10</v>
      </c>
      <c r="I43" s="14" t="str">
        <f t="shared" si="3"/>
        <v>2014-10-23</v>
      </c>
      <c r="J43" s="1" t="s">
        <v>3218</v>
      </c>
      <c r="K43" s="23"/>
      <c r="L43" s="39">
        <v>41863</v>
      </c>
      <c r="M43" s="1"/>
      <c r="N43" s="40">
        <v>41935</v>
      </c>
      <c r="O43" s="45">
        <f>COUNTIF(N1:N736,L43)</f>
        <v>2</v>
      </c>
      <c r="P43" s="46">
        <v>41863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7">
        <v>30</v>
      </c>
      <c r="B44" s="8" t="s">
        <v>94</v>
      </c>
      <c r="C44" s="13" t="s">
        <v>11</v>
      </c>
      <c r="D44" s="13" t="s">
        <v>95</v>
      </c>
      <c r="E44" s="13" t="s">
        <v>96</v>
      </c>
      <c r="F44" s="15" t="str">
        <f t="shared" si="0"/>
        <v>2014</v>
      </c>
      <c r="G44" s="1" t="str">
        <f t="shared" si="1"/>
        <v>2014-10</v>
      </c>
      <c r="H44" s="14" t="str">
        <f t="shared" si="2"/>
        <v>10</v>
      </c>
      <c r="I44" s="14" t="str">
        <f t="shared" si="3"/>
        <v>2014-10-23</v>
      </c>
      <c r="J44" s="1" t="s">
        <v>3218</v>
      </c>
      <c r="K44" s="23"/>
      <c r="L44" s="39">
        <v>41864</v>
      </c>
      <c r="M44" s="1"/>
      <c r="N44" s="40">
        <v>41935</v>
      </c>
      <c r="O44" s="45">
        <f>COUNTIF(N1:N736,L44)</f>
        <v>2</v>
      </c>
      <c r="P44" s="46">
        <v>41864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7">
        <v>562</v>
      </c>
      <c r="B45" s="8" t="s">
        <v>1688</v>
      </c>
      <c r="C45" s="13" t="s">
        <v>11</v>
      </c>
      <c r="D45" s="13" t="s">
        <v>1689</v>
      </c>
      <c r="E45" s="13" t="s">
        <v>1690</v>
      </c>
      <c r="F45" s="15" t="str">
        <f t="shared" si="0"/>
        <v>2014</v>
      </c>
      <c r="G45" s="1" t="str">
        <f t="shared" si="1"/>
        <v>2014-10</v>
      </c>
      <c r="H45" s="14" t="str">
        <f t="shared" si="2"/>
        <v>10</v>
      </c>
      <c r="I45" s="14" t="str">
        <f t="shared" si="3"/>
        <v>2014-10-24</v>
      </c>
      <c r="J45" s="1" t="s">
        <v>3179</v>
      </c>
      <c r="K45" s="23"/>
      <c r="L45" s="39">
        <v>41865</v>
      </c>
      <c r="M45" s="1"/>
      <c r="N45" s="40">
        <v>41936</v>
      </c>
      <c r="O45" s="45">
        <f>COUNTIF(N1:N736,L45)</f>
        <v>4</v>
      </c>
      <c r="P45" s="46">
        <v>41865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7">
        <v>523</v>
      </c>
      <c r="B46" s="8" t="s">
        <v>1571</v>
      </c>
      <c r="C46" s="13" t="s">
        <v>11</v>
      </c>
      <c r="D46" s="13" t="s">
        <v>1572</v>
      </c>
      <c r="E46" s="13" t="s">
        <v>1573</v>
      </c>
      <c r="F46" s="15" t="str">
        <f t="shared" si="0"/>
        <v>2014</v>
      </c>
      <c r="G46" s="1" t="str">
        <f t="shared" si="1"/>
        <v>2014-10</v>
      </c>
      <c r="H46" s="14" t="str">
        <f t="shared" si="2"/>
        <v>10</v>
      </c>
      <c r="I46" s="14" t="str">
        <f t="shared" si="3"/>
        <v>2014-10-24</v>
      </c>
      <c r="J46" s="1" t="s">
        <v>3179</v>
      </c>
      <c r="K46" s="23"/>
      <c r="L46" s="39">
        <v>41866</v>
      </c>
      <c r="M46" s="1"/>
      <c r="N46" s="40">
        <v>41936</v>
      </c>
      <c r="O46" s="45">
        <f>COUNTIF(N1:N736,L46)</f>
        <v>4</v>
      </c>
      <c r="P46" s="46">
        <v>41866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7">
        <v>529</v>
      </c>
      <c r="B47" s="8" t="s">
        <v>1589</v>
      </c>
      <c r="C47" s="13" t="s">
        <v>11</v>
      </c>
      <c r="D47" s="13" t="s">
        <v>1590</v>
      </c>
      <c r="E47" s="13" t="s">
        <v>1591</v>
      </c>
      <c r="F47" s="15" t="str">
        <f t="shared" si="0"/>
        <v>2014</v>
      </c>
      <c r="G47" s="1" t="str">
        <f t="shared" si="1"/>
        <v>2014-10</v>
      </c>
      <c r="H47" s="14" t="str">
        <f t="shared" si="2"/>
        <v>10</v>
      </c>
      <c r="I47" s="14" t="str">
        <f t="shared" si="3"/>
        <v>2014-10-24</v>
      </c>
      <c r="J47" s="1" t="s">
        <v>3179</v>
      </c>
      <c r="K47" s="23"/>
      <c r="L47" s="39">
        <v>41867</v>
      </c>
      <c r="M47" s="1"/>
      <c r="N47" s="40">
        <v>41936</v>
      </c>
      <c r="O47" s="45">
        <f>COUNTIF(N1:N736,L47)</f>
        <v>0</v>
      </c>
      <c r="P47" s="46">
        <v>41867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7">
        <v>601</v>
      </c>
      <c r="B48" s="8" t="s">
        <v>1805</v>
      </c>
      <c r="C48" s="13" t="s">
        <v>11</v>
      </c>
      <c r="D48" s="13" t="s">
        <v>1806</v>
      </c>
      <c r="E48" s="13" t="s">
        <v>1807</v>
      </c>
      <c r="F48" s="15" t="str">
        <f t="shared" si="0"/>
        <v>2014</v>
      </c>
      <c r="G48" s="1" t="str">
        <f t="shared" si="1"/>
        <v>2014-10</v>
      </c>
      <c r="H48" s="14" t="str">
        <f t="shared" si="2"/>
        <v>10</v>
      </c>
      <c r="I48" s="14" t="str">
        <f t="shared" si="3"/>
        <v>2014-10-24</v>
      </c>
      <c r="J48" s="1" t="s">
        <v>3179</v>
      </c>
      <c r="K48" s="23"/>
      <c r="L48" s="39">
        <v>41868</v>
      </c>
      <c r="M48" s="1"/>
      <c r="N48" s="40">
        <v>41936</v>
      </c>
      <c r="O48" s="45">
        <f>COUNTIF(N1:N736,L48)</f>
        <v>0</v>
      </c>
      <c r="P48" s="46">
        <v>41868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7">
        <v>209</v>
      </c>
      <c r="B49" s="8" t="s">
        <v>631</v>
      </c>
      <c r="C49" s="13" t="s">
        <v>11</v>
      </c>
      <c r="D49" s="13" t="s">
        <v>632</v>
      </c>
      <c r="E49" s="13" t="s">
        <v>633</v>
      </c>
      <c r="F49" s="15" t="str">
        <f t="shared" si="0"/>
        <v>2014</v>
      </c>
      <c r="G49" s="1" t="str">
        <f t="shared" si="1"/>
        <v>2014-10</v>
      </c>
      <c r="H49" s="14" t="str">
        <f t="shared" si="2"/>
        <v>10</v>
      </c>
      <c r="I49" s="14" t="str">
        <f t="shared" si="3"/>
        <v>2014-10-24</v>
      </c>
      <c r="J49" s="1" t="s">
        <v>3179</v>
      </c>
      <c r="K49" s="23"/>
      <c r="L49" s="39">
        <v>41869</v>
      </c>
      <c r="M49" s="1"/>
      <c r="N49" s="40">
        <v>41936</v>
      </c>
      <c r="O49" s="45">
        <f>COUNTIF(N1:N736,L49)</f>
        <v>2</v>
      </c>
      <c r="P49" s="46">
        <v>41869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7">
        <v>318</v>
      </c>
      <c r="B50" s="8" t="s">
        <v>958</v>
      </c>
      <c r="C50" s="13" t="s">
        <v>11</v>
      </c>
      <c r="D50" s="13" t="s">
        <v>959</v>
      </c>
      <c r="E50" s="13" t="s">
        <v>960</v>
      </c>
      <c r="F50" s="15" t="str">
        <f t="shared" si="0"/>
        <v>2014</v>
      </c>
      <c r="G50" s="1" t="str">
        <f t="shared" si="1"/>
        <v>2014-10</v>
      </c>
      <c r="H50" s="14" t="str">
        <f t="shared" si="2"/>
        <v>10</v>
      </c>
      <c r="I50" s="14" t="str">
        <f t="shared" si="3"/>
        <v>2014-10-24</v>
      </c>
      <c r="J50" s="1" t="s">
        <v>3179</v>
      </c>
      <c r="K50" s="23"/>
      <c r="L50" s="39">
        <v>41870</v>
      </c>
      <c r="M50" s="1"/>
      <c r="N50" s="40">
        <v>41936</v>
      </c>
      <c r="O50" s="45">
        <f>COUNTIF(N1:N736,L50)</f>
        <v>2</v>
      </c>
      <c r="P50" s="46">
        <v>41870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7">
        <v>591</v>
      </c>
      <c r="B51" s="8" t="s">
        <v>1775</v>
      </c>
      <c r="C51" s="13" t="s">
        <v>11</v>
      </c>
      <c r="D51" s="13" t="s">
        <v>1776</v>
      </c>
      <c r="E51" s="13" t="s">
        <v>1777</v>
      </c>
      <c r="F51" s="15" t="str">
        <f t="shared" si="0"/>
        <v>2014</v>
      </c>
      <c r="G51" s="1" t="str">
        <f t="shared" si="1"/>
        <v>2014-10</v>
      </c>
      <c r="H51" s="14" t="str">
        <f t="shared" si="2"/>
        <v>10</v>
      </c>
      <c r="I51" s="14" t="str">
        <f t="shared" si="3"/>
        <v>2014-10-25</v>
      </c>
      <c r="J51" s="1" t="s">
        <v>3378</v>
      </c>
      <c r="K51" s="23"/>
      <c r="L51" s="39">
        <v>41871</v>
      </c>
      <c r="M51" s="1"/>
      <c r="N51" s="40">
        <v>41937</v>
      </c>
      <c r="O51" s="45">
        <f>COUNTIF(N1:N736,L51)</f>
        <v>1</v>
      </c>
      <c r="P51" s="46">
        <v>41871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7">
        <v>428</v>
      </c>
      <c r="B52" s="8" t="s">
        <v>1287</v>
      </c>
      <c r="C52" s="13" t="s">
        <v>11</v>
      </c>
      <c r="D52" s="13" t="s">
        <v>1288</v>
      </c>
      <c r="E52" s="13" t="s">
        <v>1289</v>
      </c>
      <c r="F52" s="15" t="str">
        <f t="shared" si="0"/>
        <v>2014</v>
      </c>
      <c r="G52" s="1" t="str">
        <f t="shared" si="1"/>
        <v>2014-10</v>
      </c>
      <c r="H52" s="14" t="str">
        <f t="shared" si="2"/>
        <v>10</v>
      </c>
      <c r="I52" s="14" t="str">
        <f t="shared" si="3"/>
        <v>2014-10-26</v>
      </c>
      <c r="J52" s="1" t="s">
        <v>3288</v>
      </c>
      <c r="K52" s="23"/>
      <c r="L52" s="39">
        <v>41872</v>
      </c>
      <c r="M52" s="1"/>
      <c r="N52" s="40">
        <v>41938</v>
      </c>
      <c r="O52" s="45">
        <f>COUNTIF(N1:N736,L52)</f>
        <v>4</v>
      </c>
      <c r="P52" s="46">
        <v>41872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7">
        <v>477</v>
      </c>
      <c r="B53" s="8" t="s">
        <v>1433</v>
      </c>
      <c r="C53" s="13" t="s">
        <v>11</v>
      </c>
      <c r="D53" s="13" t="s">
        <v>1434</v>
      </c>
      <c r="E53" s="13" t="s">
        <v>1435</v>
      </c>
      <c r="F53" s="15" t="str">
        <f t="shared" si="0"/>
        <v>2014</v>
      </c>
      <c r="G53" s="1" t="str">
        <f t="shared" si="1"/>
        <v>2014-10</v>
      </c>
      <c r="H53" s="14" t="str">
        <f t="shared" si="2"/>
        <v>10</v>
      </c>
      <c r="I53" s="14" t="str">
        <f t="shared" si="3"/>
        <v>2014-10-26</v>
      </c>
      <c r="J53" s="1" t="s">
        <v>3288</v>
      </c>
      <c r="K53" s="23"/>
      <c r="L53" s="39">
        <v>41873</v>
      </c>
      <c r="M53" s="1"/>
      <c r="N53" s="40">
        <v>41938</v>
      </c>
      <c r="O53" s="45">
        <f>COUNTIF(N1:N736,L53)</f>
        <v>3</v>
      </c>
      <c r="P53" s="46">
        <v>41873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7">
        <v>359</v>
      </c>
      <c r="B54" s="8" t="s">
        <v>1081</v>
      </c>
      <c r="C54" s="13" t="s">
        <v>11</v>
      </c>
      <c r="D54" s="13" t="s">
        <v>1082</v>
      </c>
      <c r="E54" s="13" t="s">
        <v>1083</v>
      </c>
      <c r="F54" s="15" t="str">
        <f t="shared" si="0"/>
        <v>2014</v>
      </c>
      <c r="G54" s="1" t="str">
        <f t="shared" si="1"/>
        <v>2014-10</v>
      </c>
      <c r="H54" s="14" t="str">
        <f t="shared" si="2"/>
        <v>10</v>
      </c>
      <c r="I54" s="14" t="str">
        <f t="shared" si="3"/>
        <v>2014-10-26</v>
      </c>
      <c r="J54" s="1" t="s">
        <v>3288</v>
      </c>
      <c r="K54" s="23"/>
      <c r="L54" s="39">
        <v>41874</v>
      </c>
      <c r="M54" s="1"/>
      <c r="N54" s="40">
        <v>41938</v>
      </c>
      <c r="O54" s="45">
        <f>COUNTIF(N1:N736,L54)</f>
        <v>2</v>
      </c>
      <c r="P54" s="46">
        <v>41874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7">
        <v>448</v>
      </c>
      <c r="B55" s="8" t="s">
        <v>1347</v>
      </c>
      <c r="C55" s="13" t="s">
        <v>11</v>
      </c>
      <c r="D55" s="13" t="s">
        <v>1348</v>
      </c>
      <c r="E55" s="13" t="s">
        <v>1349</v>
      </c>
      <c r="F55" s="15" t="str">
        <f t="shared" si="0"/>
        <v>2014</v>
      </c>
      <c r="G55" s="1" t="str">
        <f t="shared" si="1"/>
        <v>2014-10</v>
      </c>
      <c r="H55" s="14" t="str">
        <f t="shared" si="2"/>
        <v>10</v>
      </c>
      <c r="I55" s="14" t="str">
        <f t="shared" si="3"/>
        <v>2014-10-26</v>
      </c>
      <c r="J55" s="1" t="s">
        <v>3288</v>
      </c>
      <c r="K55" s="23"/>
      <c r="L55" s="39">
        <v>41875</v>
      </c>
      <c r="M55" s="1"/>
      <c r="N55" s="40">
        <v>41938</v>
      </c>
      <c r="O55" s="45">
        <f>COUNTIF(N1:N736,L55)</f>
        <v>1</v>
      </c>
      <c r="P55" s="46">
        <v>41875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7">
        <v>356</v>
      </c>
      <c r="B56" s="8" t="s">
        <v>1072</v>
      </c>
      <c r="C56" s="13" t="s">
        <v>11</v>
      </c>
      <c r="D56" s="13" t="s">
        <v>1073</v>
      </c>
      <c r="E56" s="13" t="s">
        <v>1074</v>
      </c>
      <c r="F56" s="15" t="str">
        <f t="shared" si="0"/>
        <v>2014</v>
      </c>
      <c r="G56" s="1" t="str">
        <f t="shared" si="1"/>
        <v>2014-10</v>
      </c>
      <c r="H56" s="14" t="str">
        <f t="shared" si="2"/>
        <v>10</v>
      </c>
      <c r="I56" s="14" t="str">
        <f t="shared" si="3"/>
        <v>2014-10-27</v>
      </c>
      <c r="J56" s="1" t="s">
        <v>3231</v>
      </c>
      <c r="K56" s="23"/>
      <c r="L56" s="39">
        <v>41876</v>
      </c>
      <c r="M56" s="1"/>
      <c r="N56" s="40">
        <v>41939</v>
      </c>
      <c r="O56" s="45">
        <f>COUNTIF(N1:N736,L56)</f>
        <v>3</v>
      </c>
      <c r="P56" s="46">
        <v>41876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7">
        <v>878</v>
      </c>
      <c r="B57" s="8" t="s">
        <v>2635</v>
      </c>
      <c r="C57" s="13" t="s">
        <v>11</v>
      </c>
      <c r="D57" s="13" t="s">
        <v>2636</v>
      </c>
      <c r="E57" s="13" t="s">
        <v>2637</v>
      </c>
      <c r="F57" s="15" t="str">
        <f t="shared" si="0"/>
        <v>2014</v>
      </c>
      <c r="G57" s="1" t="str">
        <f t="shared" si="1"/>
        <v>2014-10</v>
      </c>
      <c r="H57" s="14" t="str">
        <f t="shared" si="2"/>
        <v>10</v>
      </c>
      <c r="I57" s="14" t="str">
        <f t="shared" si="3"/>
        <v>2014-10-27</v>
      </c>
      <c r="J57" s="1" t="s">
        <v>3231</v>
      </c>
      <c r="K57" s="23"/>
      <c r="L57" s="39">
        <v>41877</v>
      </c>
      <c r="M57" s="1"/>
      <c r="N57" s="40">
        <v>41939</v>
      </c>
      <c r="O57" s="45">
        <f>COUNTIF(N1:N736,L57)</f>
        <v>2</v>
      </c>
      <c r="P57" s="46">
        <v>41877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7">
        <v>127</v>
      </c>
      <c r="B58" s="8" t="s">
        <v>385</v>
      </c>
      <c r="C58" s="13" t="s">
        <v>11</v>
      </c>
      <c r="D58" s="13" t="s">
        <v>386</v>
      </c>
      <c r="E58" s="13" t="s">
        <v>387</v>
      </c>
      <c r="F58" s="15" t="str">
        <f t="shared" si="0"/>
        <v>2014</v>
      </c>
      <c r="G58" s="1" t="str">
        <f t="shared" si="1"/>
        <v>2014-10</v>
      </c>
      <c r="H58" s="14" t="str">
        <f t="shared" si="2"/>
        <v>10</v>
      </c>
      <c r="I58" s="14" t="str">
        <f t="shared" si="3"/>
        <v>2014-10-27</v>
      </c>
      <c r="J58" s="1" t="s">
        <v>3231</v>
      </c>
      <c r="K58" s="23"/>
      <c r="L58" s="39">
        <v>41878</v>
      </c>
      <c r="M58" s="1"/>
      <c r="N58" s="40">
        <v>41939</v>
      </c>
      <c r="O58" s="45">
        <f>COUNTIF(N1:N736,L58)</f>
        <v>1</v>
      </c>
      <c r="P58" s="46">
        <v>41878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7">
        <v>128</v>
      </c>
      <c r="B59" s="8" t="s">
        <v>388</v>
      </c>
      <c r="C59" s="13" t="s">
        <v>11</v>
      </c>
      <c r="D59" s="13" t="s">
        <v>389</v>
      </c>
      <c r="E59" s="13" t="s">
        <v>390</v>
      </c>
      <c r="F59" s="15" t="str">
        <f t="shared" si="0"/>
        <v>2014</v>
      </c>
      <c r="G59" s="1" t="str">
        <f t="shared" si="1"/>
        <v>2014-10</v>
      </c>
      <c r="H59" s="14" t="str">
        <f t="shared" si="2"/>
        <v>10</v>
      </c>
      <c r="I59" s="14" t="str">
        <f t="shared" si="3"/>
        <v>2014-10-28</v>
      </c>
      <c r="J59" s="1" t="s">
        <v>3388</v>
      </c>
      <c r="K59" s="23"/>
      <c r="L59" s="39">
        <v>41879</v>
      </c>
      <c r="M59" s="1"/>
      <c r="N59" s="40">
        <v>41940</v>
      </c>
      <c r="O59" s="45">
        <f>COUNTIF(N1:N736,L59)</f>
        <v>3</v>
      </c>
      <c r="P59" s="46">
        <v>41879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7">
        <v>524</v>
      </c>
      <c r="B60" s="8" t="s">
        <v>1574</v>
      </c>
      <c r="C60" s="13" t="s">
        <v>11</v>
      </c>
      <c r="D60" s="13" t="s">
        <v>1575</v>
      </c>
      <c r="E60" s="13" t="s">
        <v>1576</v>
      </c>
      <c r="F60" s="15" t="str">
        <f t="shared" si="0"/>
        <v>2014</v>
      </c>
      <c r="G60" s="1" t="str">
        <f t="shared" si="1"/>
        <v>2014-10</v>
      </c>
      <c r="H60" s="14" t="str">
        <f t="shared" si="2"/>
        <v>10</v>
      </c>
      <c r="I60" s="14" t="str">
        <f t="shared" si="3"/>
        <v>2014-10-28</v>
      </c>
      <c r="J60" s="1" t="s">
        <v>3388</v>
      </c>
      <c r="K60" s="23"/>
      <c r="L60" s="39">
        <v>41880</v>
      </c>
      <c r="M60" s="1"/>
      <c r="N60" s="40">
        <v>41940</v>
      </c>
      <c r="O60" s="45">
        <f>COUNTIF(N1:N736,L60)</f>
        <v>3</v>
      </c>
      <c r="P60" s="46">
        <v>41880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7">
        <v>224</v>
      </c>
      <c r="B61" s="8" t="s">
        <v>676</v>
      </c>
      <c r="C61" s="13" t="s">
        <v>11</v>
      </c>
      <c r="D61" s="13" t="s">
        <v>677</v>
      </c>
      <c r="E61" s="13" t="s">
        <v>678</v>
      </c>
      <c r="F61" s="15" t="str">
        <f t="shared" si="0"/>
        <v>2014</v>
      </c>
      <c r="G61" s="1" t="str">
        <f t="shared" si="1"/>
        <v>2014-10</v>
      </c>
      <c r="H61" s="14" t="str">
        <f t="shared" si="2"/>
        <v>10</v>
      </c>
      <c r="I61" s="14" t="str">
        <f t="shared" si="3"/>
        <v>2014-10-29</v>
      </c>
      <c r="J61" s="1" t="s">
        <v>3205</v>
      </c>
      <c r="K61" s="23"/>
      <c r="L61" s="39">
        <v>41881</v>
      </c>
      <c r="M61" s="1"/>
      <c r="N61" s="40">
        <v>41941</v>
      </c>
      <c r="O61" s="45">
        <f>COUNTIF(N1:N736,L61)</f>
        <v>2</v>
      </c>
      <c r="P61" s="46">
        <v>41881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7">
        <v>120</v>
      </c>
      <c r="B62" s="8" t="s">
        <v>364</v>
      </c>
      <c r="C62" s="13" t="s">
        <v>11</v>
      </c>
      <c r="D62" s="13" t="s">
        <v>365</v>
      </c>
      <c r="E62" s="13" t="s">
        <v>366</v>
      </c>
      <c r="F62" s="15" t="str">
        <f t="shared" si="0"/>
        <v>2014</v>
      </c>
      <c r="G62" s="1" t="str">
        <f t="shared" si="1"/>
        <v>2014-10</v>
      </c>
      <c r="H62" s="14" t="str">
        <f t="shared" si="2"/>
        <v>10</v>
      </c>
      <c r="I62" s="14" t="str">
        <f t="shared" si="3"/>
        <v>2014-10-29</v>
      </c>
      <c r="J62" s="1" t="s">
        <v>3205</v>
      </c>
      <c r="K62" s="23"/>
      <c r="L62" s="39">
        <v>41882</v>
      </c>
      <c r="M62" s="1"/>
      <c r="N62" s="40">
        <v>41941</v>
      </c>
      <c r="O62" s="45">
        <f>COUNTIF(N1:N736,L62)</f>
        <v>1</v>
      </c>
      <c r="P62" s="46">
        <v>41882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7">
        <v>547</v>
      </c>
      <c r="B63" s="8" t="s">
        <v>1643</v>
      </c>
      <c r="C63" s="13" t="s">
        <v>11</v>
      </c>
      <c r="D63" s="13" t="s">
        <v>1644</v>
      </c>
      <c r="E63" s="13" t="s">
        <v>1645</v>
      </c>
      <c r="F63" s="15" t="str">
        <f t="shared" si="0"/>
        <v>2014</v>
      </c>
      <c r="G63" s="1" t="str">
        <f t="shared" si="1"/>
        <v>2014-10</v>
      </c>
      <c r="H63" s="14" t="str">
        <f t="shared" si="2"/>
        <v>10</v>
      </c>
      <c r="I63" s="14" t="str">
        <f t="shared" si="3"/>
        <v>2014-10-29</v>
      </c>
      <c r="J63" s="1" t="s">
        <v>3205</v>
      </c>
      <c r="K63" s="23"/>
      <c r="L63" s="39">
        <v>41883</v>
      </c>
      <c r="M63" s="1"/>
      <c r="N63" s="40">
        <v>41941</v>
      </c>
      <c r="O63" s="45">
        <f>COUNTIF(N1:N736,L63)</f>
        <v>0</v>
      </c>
      <c r="P63" s="46">
        <v>41883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7">
        <v>610</v>
      </c>
      <c r="B64" s="8" t="s">
        <v>1832</v>
      </c>
      <c r="C64" s="13" t="s">
        <v>11</v>
      </c>
      <c r="D64" s="13" t="s">
        <v>1833</v>
      </c>
      <c r="E64" s="13" t="s">
        <v>1834</v>
      </c>
      <c r="F64" s="15" t="str">
        <f t="shared" si="0"/>
        <v>2014</v>
      </c>
      <c r="G64" s="1" t="str">
        <f t="shared" si="1"/>
        <v>2014-10</v>
      </c>
      <c r="H64" s="14" t="str">
        <f t="shared" si="2"/>
        <v>10</v>
      </c>
      <c r="I64" s="14" t="str">
        <f t="shared" si="3"/>
        <v>2014-10-29</v>
      </c>
      <c r="J64" s="1" t="s">
        <v>3205</v>
      </c>
      <c r="K64" s="23"/>
      <c r="L64" s="39">
        <v>41884</v>
      </c>
      <c r="M64" s="1"/>
      <c r="N64" s="40">
        <v>41941</v>
      </c>
      <c r="O64" s="45">
        <f>COUNTIF(N1:N736,L64)</f>
        <v>1</v>
      </c>
      <c r="P64" s="46">
        <v>41884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7">
        <v>235</v>
      </c>
      <c r="B65" s="8" t="s">
        <v>709</v>
      </c>
      <c r="C65" s="13" t="s">
        <v>11</v>
      </c>
      <c r="D65" s="13" t="s">
        <v>710</v>
      </c>
      <c r="E65" s="13" t="s">
        <v>711</v>
      </c>
      <c r="F65" s="15" t="str">
        <f t="shared" ref="F65:F128" si="4">LEFT(E65,FIND("-",E65,1)-1)</f>
        <v>2014</v>
      </c>
      <c r="G65" s="1" t="str">
        <f t="shared" ref="G65:G128" si="5">LEFT(E65,FIND("-",E65,6)-1)</f>
        <v>2014-10</v>
      </c>
      <c r="H65" s="14" t="str">
        <f t="shared" ref="H65:H128" si="6">MID(G65,FIND("-",G65,1)+1,2)</f>
        <v>10</v>
      </c>
      <c r="I65" s="14" t="str">
        <f t="shared" ref="I65:I128" si="7">LEFT(E65,FIND(" ",E65,6)-1)</f>
        <v>2014-10-29</v>
      </c>
      <c r="J65" s="1" t="s">
        <v>3205</v>
      </c>
      <c r="K65" s="23"/>
      <c r="L65" s="39">
        <v>41885</v>
      </c>
      <c r="M65" s="1"/>
      <c r="N65" s="40">
        <v>41941</v>
      </c>
      <c r="O65" s="45">
        <f>COUNTIF(N1:N736,L65)</f>
        <v>1</v>
      </c>
      <c r="P65" s="46">
        <v>41885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7">
        <v>436</v>
      </c>
      <c r="B66" s="8" t="s">
        <v>1311</v>
      </c>
      <c r="C66" s="13" t="s">
        <v>11</v>
      </c>
      <c r="D66" s="13" t="s">
        <v>1312</v>
      </c>
      <c r="E66" s="13" t="s">
        <v>1313</v>
      </c>
      <c r="F66" s="15" t="str">
        <f t="shared" si="4"/>
        <v>2014</v>
      </c>
      <c r="G66" s="1" t="str">
        <f t="shared" si="5"/>
        <v>2014-10</v>
      </c>
      <c r="H66" s="14" t="str">
        <f t="shared" si="6"/>
        <v>10</v>
      </c>
      <c r="I66" s="14" t="str">
        <f t="shared" si="7"/>
        <v>2014-10-3</v>
      </c>
      <c r="J66" s="1" t="s">
        <v>3402</v>
      </c>
      <c r="K66" s="23"/>
      <c r="L66" s="39">
        <v>41886</v>
      </c>
      <c r="M66" s="1"/>
      <c r="N66" s="40">
        <v>41915</v>
      </c>
      <c r="O66" s="45">
        <f>COUNTIF(N1:N736,L66)</f>
        <v>5</v>
      </c>
      <c r="P66" s="46">
        <v>41886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7">
        <v>268</v>
      </c>
      <c r="B67" s="8" t="s">
        <v>808</v>
      </c>
      <c r="C67" s="13" t="s">
        <v>11</v>
      </c>
      <c r="D67" s="13" t="s">
        <v>809</v>
      </c>
      <c r="E67" s="13" t="s">
        <v>810</v>
      </c>
      <c r="F67" s="15" t="str">
        <f t="shared" si="4"/>
        <v>2014</v>
      </c>
      <c r="G67" s="1" t="str">
        <f t="shared" si="5"/>
        <v>2014-10</v>
      </c>
      <c r="H67" s="14" t="str">
        <f t="shared" si="6"/>
        <v>10</v>
      </c>
      <c r="I67" s="14" t="str">
        <f t="shared" si="7"/>
        <v>2014-10-30</v>
      </c>
      <c r="J67" s="1" t="s">
        <v>3206</v>
      </c>
      <c r="K67" s="23"/>
      <c r="L67" s="39">
        <v>41887</v>
      </c>
      <c r="M67" s="1"/>
      <c r="N67" s="40">
        <v>41942</v>
      </c>
      <c r="O67" s="45">
        <f>COUNTIF(N1:N736,L67)</f>
        <v>4</v>
      </c>
      <c r="P67" s="46">
        <v>41887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7">
        <v>600</v>
      </c>
      <c r="B68" s="8" t="s">
        <v>1802</v>
      </c>
      <c r="C68" s="13" t="s">
        <v>11</v>
      </c>
      <c r="D68" s="13" t="s">
        <v>1803</v>
      </c>
      <c r="E68" s="13" t="s">
        <v>1804</v>
      </c>
      <c r="F68" s="15" t="str">
        <f t="shared" si="4"/>
        <v>2014</v>
      </c>
      <c r="G68" s="1" t="str">
        <f t="shared" si="5"/>
        <v>2014-10</v>
      </c>
      <c r="H68" s="14" t="str">
        <f t="shared" si="6"/>
        <v>10</v>
      </c>
      <c r="I68" s="14" t="str">
        <f t="shared" si="7"/>
        <v>2014-10-30</v>
      </c>
      <c r="J68" s="1" t="s">
        <v>3206</v>
      </c>
      <c r="K68" s="23"/>
      <c r="L68" s="39">
        <v>41888</v>
      </c>
      <c r="M68" s="1"/>
      <c r="N68" s="40">
        <v>41942</v>
      </c>
      <c r="O68" s="45">
        <f>COUNTIF(N1:N736,L68)</f>
        <v>0</v>
      </c>
      <c r="P68" s="46">
        <v>41888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7">
        <v>20</v>
      </c>
      <c r="B69" s="8" t="s">
        <v>64</v>
      </c>
      <c r="C69" s="13" t="s">
        <v>11</v>
      </c>
      <c r="D69" s="13" t="s">
        <v>65</v>
      </c>
      <c r="E69" s="13" t="s">
        <v>66</v>
      </c>
      <c r="F69" s="15" t="str">
        <f t="shared" si="4"/>
        <v>2014</v>
      </c>
      <c r="G69" s="1" t="str">
        <f t="shared" si="5"/>
        <v>2014-10</v>
      </c>
      <c r="H69" s="14" t="str">
        <f t="shared" si="6"/>
        <v>10</v>
      </c>
      <c r="I69" s="14" t="str">
        <f t="shared" si="7"/>
        <v>2014-10-30</v>
      </c>
      <c r="J69" s="1" t="s">
        <v>3206</v>
      </c>
      <c r="K69" s="23"/>
      <c r="L69" s="39">
        <v>41889</v>
      </c>
      <c r="M69" s="1"/>
      <c r="N69" s="40">
        <v>41942</v>
      </c>
      <c r="O69" s="45">
        <f>COUNTIF(N1:N736,L69)</f>
        <v>3</v>
      </c>
      <c r="P69" s="46">
        <v>41889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7">
        <v>623</v>
      </c>
      <c r="B70" s="8" t="s">
        <v>1871</v>
      </c>
      <c r="C70" s="13" t="s">
        <v>11</v>
      </c>
      <c r="D70" s="13" t="s">
        <v>1872</v>
      </c>
      <c r="E70" s="13" t="s">
        <v>1873</v>
      </c>
      <c r="F70" s="15" t="str">
        <f t="shared" si="4"/>
        <v>2014</v>
      </c>
      <c r="G70" s="1" t="str">
        <f t="shared" si="5"/>
        <v>2014-10</v>
      </c>
      <c r="H70" s="14" t="str">
        <f t="shared" si="6"/>
        <v>10</v>
      </c>
      <c r="I70" s="14" t="str">
        <f t="shared" si="7"/>
        <v>2014-10-31</v>
      </c>
      <c r="J70" s="1" t="s">
        <v>3354</v>
      </c>
      <c r="K70" s="23"/>
      <c r="L70" s="39">
        <v>41890</v>
      </c>
      <c r="M70" s="1"/>
      <c r="N70" s="40">
        <v>41943</v>
      </c>
      <c r="O70" s="45">
        <f>COUNTIF(N1:N736,L70)</f>
        <v>1</v>
      </c>
      <c r="P70" s="46">
        <v>41890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7">
        <v>126</v>
      </c>
      <c r="B71" s="8" t="s">
        <v>382</v>
      </c>
      <c r="C71" s="13" t="s">
        <v>11</v>
      </c>
      <c r="D71" s="13" t="s">
        <v>383</v>
      </c>
      <c r="E71" s="13" t="s">
        <v>384</v>
      </c>
      <c r="F71" s="15" t="str">
        <f t="shared" si="4"/>
        <v>2014</v>
      </c>
      <c r="G71" s="1" t="str">
        <f t="shared" si="5"/>
        <v>2014-10</v>
      </c>
      <c r="H71" s="14" t="str">
        <f t="shared" si="6"/>
        <v>10</v>
      </c>
      <c r="I71" s="14" t="str">
        <f t="shared" si="7"/>
        <v>2014-10-4</v>
      </c>
      <c r="J71" s="1" t="s">
        <v>3230</v>
      </c>
      <c r="K71" s="23"/>
      <c r="L71" s="39">
        <v>41891</v>
      </c>
      <c r="M71" s="1"/>
      <c r="N71" s="40">
        <v>41916</v>
      </c>
      <c r="O71" s="45">
        <f>COUNTIF(N1:N736,L71)</f>
        <v>2</v>
      </c>
      <c r="P71" s="46">
        <v>41891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7">
        <v>609</v>
      </c>
      <c r="B72" s="8" t="s">
        <v>1829</v>
      </c>
      <c r="C72" s="13" t="s">
        <v>11</v>
      </c>
      <c r="D72" s="13" t="s">
        <v>1830</v>
      </c>
      <c r="E72" s="13" t="s">
        <v>1831</v>
      </c>
      <c r="F72" s="15" t="str">
        <f t="shared" si="4"/>
        <v>2014</v>
      </c>
      <c r="G72" s="1" t="str">
        <f t="shared" si="5"/>
        <v>2014-10</v>
      </c>
      <c r="H72" s="14" t="str">
        <f t="shared" si="6"/>
        <v>10</v>
      </c>
      <c r="I72" s="14" t="str">
        <f t="shared" si="7"/>
        <v>2014-10-4</v>
      </c>
      <c r="J72" s="1" t="s">
        <v>3230</v>
      </c>
      <c r="K72" s="23"/>
      <c r="L72" s="39">
        <v>41892</v>
      </c>
      <c r="M72" s="1"/>
      <c r="N72" s="40">
        <v>41916</v>
      </c>
      <c r="O72" s="45">
        <f>COUNTIF(N1:N736,L72)</f>
        <v>2</v>
      </c>
      <c r="P72" s="46">
        <v>41892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7">
        <v>34</v>
      </c>
      <c r="B73" s="8" t="s">
        <v>106</v>
      </c>
      <c r="C73" s="13" t="s">
        <v>11</v>
      </c>
      <c r="D73" s="13" t="s">
        <v>107</v>
      </c>
      <c r="E73" s="13" t="s">
        <v>108</v>
      </c>
      <c r="F73" s="15" t="str">
        <f t="shared" si="4"/>
        <v>2014</v>
      </c>
      <c r="G73" s="1" t="str">
        <f t="shared" si="5"/>
        <v>2014-10</v>
      </c>
      <c r="H73" s="14" t="str">
        <f t="shared" si="6"/>
        <v>10</v>
      </c>
      <c r="I73" s="14" t="str">
        <f t="shared" si="7"/>
        <v>2014-10-4</v>
      </c>
      <c r="J73" s="1" t="s">
        <v>3230</v>
      </c>
      <c r="K73" s="23"/>
      <c r="L73" s="39">
        <v>41893</v>
      </c>
      <c r="M73" s="1"/>
      <c r="N73" s="40">
        <v>41916</v>
      </c>
      <c r="O73" s="45">
        <f>COUNTIF(N1:N736,L73)</f>
        <v>2</v>
      </c>
      <c r="P73" s="46">
        <v>41893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7">
        <v>317</v>
      </c>
      <c r="B74" s="8" t="s">
        <v>955</v>
      </c>
      <c r="C74" s="13" t="s">
        <v>11</v>
      </c>
      <c r="D74" s="13" t="s">
        <v>956</v>
      </c>
      <c r="E74" s="13" t="s">
        <v>957</v>
      </c>
      <c r="F74" s="15" t="str">
        <f t="shared" si="4"/>
        <v>2014</v>
      </c>
      <c r="G74" s="1" t="str">
        <f t="shared" si="5"/>
        <v>2014-10</v>
      </c>
      <c r="H74" s="14" t="str">
        <f t="shared" si="6"/>
        <v>10</v>
      </c>
      <c r="I74" s="14" t="str">
        <f t="shared" si="7"/>
        <v>2014-10-4</v>
      </c>
      <c r="J74" s="1" t="s">
        <v>3230</v>
      </c>
      <c r="K74" s="23"/>
      <c r="L74" s="39">
        <v>41894</v>
      </c>
      <c r="M74" s="1"/>
      <c r="N74" s="40">
        <v>41916</v>
      </c>
      <c r="O74" s="45">
        <f>COUNTIF(N1:N736,L74)</f>
        <v>2</v>
      </c>
      <c r="P74" s="46">
        <v>41894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7">
        <v>481</v>
      </c>
      <c r="B75" s="8" t="s">
        <v>1445</v>
      </c>
      <c r="C75" s="13" t="s">
        <v>11</v>
      </c>
      <c r="D75" s="13" t="s">
        <v>1446</v>
      </c>
      <c r="E75" s="13" t="s">
        <v>1447</v>
      </c>
      <c r="F75" s="15" t="str">
        <f t="shared" si="4"/>
        <v>2014</v>
      </c>
      <c r="G75" s="1" t="str">
        <f t="shared" si="5"/>
        <v>2014-10</v>
      </c>
      <c r="H75" s="14" t="str">
        <f t="shared" si="6"/>
        <v>10</v>
      </c>
      <c r="I75" s="14" t="str">
        <f t="shared" si="7"/>
        <v>2014-10-5</v>
      </c>
      <c r="J75" s="1" t="s">
        <v>3245</v>
      </c>
      <c r="K75" s="23"/>
      <c r="L75" s="39">
        <v>41895</v>
      </c>
      <c r="M75" s="1"/>
      <c r="N75" s="40">
        <v>41917</v>
      </c>
      <c r="O75" s="45">
        <f>COUNTIF(N1:N736,L75)</f>
        <v>2</v>
      </c>
      <c r="P75" s="46">
        <v>41895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7">
        <v>515</v>
      </c>
      <c r="B76" s="8" t="s">
        <v>1547</v>
      </c>
      <c r="C76" s="13" t="s">
        <v>11</v>
      </c>
      <c r="D76" s="13" t="s">
        <v>1548</v>
      </c>
      <c r="E76" s="13" t="s">
        <v>1549</v>
      </c>
      <c r="F76" s="15" t="str">
        <f t="shared" si="4"/>
        <v>2014</v>
      </c>
      <c r="G76" s="1" t="str">
        <f t="shared" si="5"/>
        <v>2014-10</v>
      </c>
      <c r="H76" s="14" t="str">
        <f t="shared" si="6"/>
        <v>10</v>
      </c>
      <c r="I76" s="14" t="str">
        <f t="shared" si="7"/>
        <v>2014-10-5</v>
      </c>
      <c r="J76" s="1" t="s">
        <v>3245</v>
      </c>
      <c r="K76" s="23"/>
      <c r="L76" s="39">
        <v>41896</v>
      </c>
      <c r="M76" s="1"/>
      <c r="N76" s="40">
        <v>41917</v>
      </c>
      <c r="O76" s="45">
        <f>COUNTIF(N1:N736,L76)</f>
        <v>5</v>
      </c>
      <c r="P76" s="46">
        <v>41896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7">
        <v>133</v>
      </c>
      <c r="B77" s="8" t="s">
        <v>403</v>
      </c>
      <c r="C77" s="13" t="s">
        <v>11</v>
      </c>
      <c r="D77" s="13" t="s">
        <v>404</v>
      </c>
      <c r="E77" s="13" t="s">
        <v>405</v>
      </c>
      <c r="F77" s="15" t="str">
        <f t="shared" si="4"/>
        <v>2014</v>
      </c>
      <c r="G77" s="1" t="str">
        <f t="shared" si="5"/>
        <v>2014-10</v>
      </c>
      <c r="H77" s="14" t="str">
        <f t="shared" si="6"/>
        <v>10</v>
      </c>
      <c r="I77" s="14" t="str">
        <f t="shared" si="7"/>
        <v>2014-10-6</v>
      </c>
      <c r="J77" s="1" t="s">
        <v>3400</v>
      </c>
      <c r="K77" s="23"/>
      <c r="L77" s="39">
        <v>41897</v>
      </c>
      <c r="M77" s="1"/>
      <c r="N77" s="40">
        <v>41918</v>
      </c>
      <c r="O77" s="45">
        <f>COUNTIF(N1:N736,L77)</f>
        <v>3</v>
      </c>
      <c r="P77" s="46">
        <v>41897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7">
        <v>345</v>
      </c>
      <c r="B78" s="8" t="s">
        <v>1039</v>
      </c>
      <c r="C78" s="13" t="s">
        <v>11</v>
      </c>
      <c r="D78" s="13" t="s">
        <v>1040</v>
      </c>
      <c r="E78" s="13" t="s">
        <v>1041</v>
      </c>
      <c r="F78" s="15" t="str">
        <f t="shared" si="4"/>
        <v>2014</v>
      </c>
      <c r="G78" s="1" t="str">
        <f t="shared" si="5"/>
        <v>2014-10</v>
      </c>
      <c r="H78" s="14" t="str">
        <f t="shared" si="6"/>
        <v>10</v>
      </c>
      <c r="I78" s="14" t="str">
        <f t="shared" si="7"/>
        <v>2014-10-7</v>
      </c>
      <c r="J78" s="1" t="s">
        <v>3260</v>
      </c>
      <c r="K78" s="23"/>
      <c r="L78" s="39">
        <v>41898</v>
      </c>
      <c r="M78" s="1"/>
      <c r="N78" s="40">
        <v>41919</v>
      </c>
      <c r="O78" s="45">
        <f>COUNTIF(N1:N736,L78)</f>
        <v>4</v>
      </c>
      <c r="P78" s="46">
        <v>41898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7">
        <v>418</v>
      </c>
      <c r="B79" s="8" t="s">
        <v>1257</v>
      </c>
      <c r="C79" s="13" t="s">
        <v>11</v>
      </c>
      <c r="D79" s="13" t="s">
        <v>1258</v>
      </c>
      <c r="E79" s="13" t="s">
        <v>1259</v>
      </c>
      <c r="F79" s="15" t="str">
        <f t="shared" si="4"/>
        <v>2014</v>
      </c>
      <c r="G79" s="1" t="str">
        <f t="shared" si="5"/>
        <v>2014-10</v>
      </c>
      <c r="H79" s="14" t="str">
        <f t="shared" si="6"/>
        <v>10</v>
      </c>
      <c r="I79" s="14" t="str">
        <f t="shared" si="7"/>
        <v>2014-10-7</v>
      </c>
      <c r="J79" s="1" t="s">
        <v>3260</v>
      </c>
      <c r="K79" s="23"/>
      <c r="L79" s="39">
        <v>41899</v>
      </c>
      <c r="M79" s="1"/>
      <c r="N79" s="40">
        <v>41919</v>
      </c>
      <c r="O79" s="45">
        <f>COUNTIF(N1:N736,L79)</f>
        <v>4</v>
      </c>
      <c r="P79" s="46">
        <v>41899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7">
        <v>513</v>
      </c>
      <c r="B80" s="8" t="s">
        <v>1541</v>
      </c>
      <c r="C80" s="13" t="s">
        <v>11</v>
      </c>
      <c r="D80" s="13" t="s">
        <v>1542</v>
      </c>
      <c r="E80" s="13" t="s">
        <v>1543</v>
      </c>
      <c r="F80" s="15" t="str">
        <f t="shared" si="4"/>
        <v>2014</v>
      </c>
      <c r="G80" s="1" t="str">
        <f t="shared" si="5"/>
        <v>2014-10</v>
      </c>
      <c r="H80" s="14" t="str">
        <f t="shared" si="6"/>
        <v>10</v>
      </c>
      <c r="I80" s="14" t="str">
        <f t="shared" si="7"/>
        <v>2014-10-7</v>
      </c>
      <c r="J80" s="1" t="s">
        <v>3260</v>
      </c>
      <c r="K80" s="23"/>
      <c r="L80" s="39">
        <v>41900</v>
      </c>
      <c r="M80" s="1"/>
      <c r="N80" s="40">
        <v>41919</v>
      </c>
      <c r="O80" s="45">
        <f>COUNTIF(N1:N736,L80)</f>
        <v>3</v>
      </c>
      <c r="P80" s="46">
        <v>41900</v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7">
        <v>141</v>
      </c>
      <c r="B81" s="8" t="s">
        <v>427</v>
      </c>
      <c r="C81" s="13" t="s">
        <v>11</v>
      </c>
      <c r="D81" s="13" t="s">
        <v>428</v>
      </c>
      <c r="E81" s="13" t="s">
        <v>429</v>
      </c>
      <c r="F81" s="15" t="str">
        <f t="shared" si="4"/>
        <v>2014</v>
      </c>
      <c r="G81" s="1" t="str">
        <f t="shared" si="5"/>
        <v>2014-10</v>
      </c>
      <c r="H81" s="14" t="str">
        <f t="shared" si="6"/>
        <v>10</v>
      </c>
      <c r="I81" s="14" t="str">
        <f t="shared" si="7"/>
        <v>2014-10-7</v>
      </c>
      <c r="J81" s="1" t="s">
        <v>3260</v>
      </c>
      <c r="K81" s="23"/>
      <c r="L81" s="39">
        <v>41901</v>
      </c>
      <c r="M81" s="1"/>
      <c r="N81" s="40">
        <v>41919</v>
      </c>
      <c r="O81" s="45">
        <f>COUNTIF(N1:N736,L81)</f>
        <v>5</v>
      </c>
      <c r="P81" s="46">
        <v>41901</v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7">
        <v>277</v>
      </c>
      <c r="B82" s="8" t="s">
        <v>835</v>
      </c>
      <c r="C82" s="13" t="s">
        <v>11</v>
      </c>
      <c r="D82" s="13" t="s">
        <v>836</v>
      </c>
      <c r="E82" s="13" t="s">
        <v>837</v>
      </c>
      <c r="F82" s="15" t="str">
        <f t="shared" si="4"/>
        <v>2014</v>
      </c>
      <c r="G82" s="1" t="str">
        <f t="shared" si="5"/>
        <v>2014-10</v>
      </c>
      <c r="H82" s="14" t="str">
        <f t="shared" si="6"/>
        <v>10</v>
      </c>
      <c r="I82" s="14" t="str">
        <f t="shared" si="7"/>
        <v>2014-10-8</v>
      </c>
      <c r="J82" s="1" t="s">
        <v>3394</v>
      </c>
      <c r="K82" s="23"/>
      <c r="L82" s="39">
        <v>41902</v>
      </c>
      <c r="M82" s="1"/>
      <c r="N82" s="40">
        <v>41920</v>
      </c>
      <c r="O82" s="45">
        <f>COUNTIF(N1:N736,L82)</f>
        <v>2</v>
      </c>
      <c r="P82" s="46">
        <v>41902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7">
        <v>533</v>
      </c>
      <c r="B83" s="8" t="s">
        <v>1601</v>
      </c>
      <c r="C83" s="13" t="s">
        <v>11</v>
      </c>
      <c r="D83" s="13" t="s">
        <v>1602</v>
      </c>
      <c r="E83" s="13" t="s">
        <v>1603</v>
      </c>
      <c r="F83" s="15" t="str">
        <f t="shared" si="4"/>
        <v>2014</v>
      </c>
      <c r="G83" s="1" t="str">
        <f t="shared" si="5"/>
        <v>2014-10</v>
      </c>
      <c r="H83" s="14" t="str">
        <f t="shared" si="6"/>
        <v>10</v>
      </c>
      <c r="I83" s="14" t="str">
        <f t="shared" si="7"/>
        <v>2014-10-9</v>
      </c>
      <c r="J83" s="1" t="s">
        <v>3246</v>
      </c>
      <c r="K83" s="23"/>
      <c r="L83" s="39">
        <v>41903</v>
      </c>
      <c r="M83" s="1"/>
      <c r="N83" s="40">
        <v>41921</v>
      </c>
      <c r="O83" s="45">
        <f>COUNTIF(N1:N736,L83)</f>
        <v>4</v>
      </c>
      <c r="P83" s="46">
        <v>41903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7">
        <v>647</v>
      </c>
      <c r="B84" s="8" t="s">
        <v>1943</v>
      </c>
      <c r="C84" s="13" t="s">
        <v>11</v>
      </c>
      <c r="D84" s="13" t="s">
        <v>1944</v>
      </c>
      <c r="E84" s="13" t="s">
        <v>1945</v>
      </c>
      <c r="F84" s="15" t="str">
        <f t="shared" si="4"/>
        <v>2014</v>
      </c>
      <c r="G84" s="1" t="str">
        <f t="shared" si="5"/>
        <v>2014-10</v>
      </c>
      <c r="H84" s="14" t="str">
        <f t="shared" si="6"/>
        <v>10</v>
      </c>
      <c r="I84" s="14" t="str">
        <f t="shared" si="7"/>
        <v>2014-10-9</v>
      </c>
      <c r="J84" s="1" t="s">
        <v>3246</v>
      </c>
      <c r="K84" s="23"/>
      <c r="L84" s="39">
        <v>41904</v>
      </c>
      <c r="M84" s="1"/>
      <c r="N84" s="40">
        <v>41921</v>
      </c>
      <c r="O84" s="45">
        <f>COUNTIF(N1:N736,L84)</f>
        <v>2</v>
      </c>
      <c r="P84" s="46">
        <v>41904</v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7">
        <v>485</v>
      </c>
      <c r="B85" s="8" t="s">
        <v>1457</v>
      </c>
      <c r="C85" s="13" t="s">
        <v>11</v>
      </c>
      <c r="D85" s="13" t="s">
        <v>1458</v>
      </c>
      <c r="E85" s="13" t="s">
        <v>1459</v>
      </c>
      <c r="F85" s="15" t="str">
        <f t="shared" si="4"/>
        <v>2014</v>
      </c>
      <c r="G85" s="1" t="str">
        <f t="shared" si="5"/>
        <v>2014-11</v>
      </c>
      <c r="H85" s="14" t="str">
        <f t="shared" si="6"/>
        <v>11</v>
      </c>
      <c r="I85" s="14" t="str">
        <f t="shared" si="7"/>
        <v>2014-11-1</v>
      </c>
      <c r="J85" s="1" t="s">
        <v>3262</v>
      </c>
      <c r="K85" s="23"/>
      <c r="L85" s="39">
        <v>41905</v>
      </c>
      <c r="M85" s="1"/>
      <c r="N85" s="40">
        <v>41944</v>
      </c>
      <c r="O85" s="45">
        <f>COUNTIF(N1:N736,L85)</f>
        <v>9</v>
      </c>
      <c r="P85" s="46">
        <v>41905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7">
        <v>666</v>
      </c>
      <c r="B86" s="8" t="s">
        <v>2000</v>
      </c>
      <c r="C86" s="13" t="s">
        <v>11</v>
      </c>
      <c r="D86" s="13" t="s">
        <v>2001</v>
      </c>
      <c r="E86" s="13" t="s">
        <v>2002</v>
      </c>
      <c r="F86" s="15" t="str">
        <f t="shared" si="4"/>
        <v>2014</v>
      </c>
      <c r="G86" s="1" t="str">
        <f t="shared" si="5"/>
        <v>2014-11</v>
      </c>
      <c r="H86" s="14" t="str">
        <f t="shared" si="6"/>
        <v>11</v>
      </c>
      <c r="I86" s="14" t="str">
        <f t="shared" si="7"/>
        <v>2014-11-1</v>
      </c>
      <c r="J86" s="1" t="s">
        <v>3262</v>
      </c>
      <c r="K86" s="23"/>
      <c r="L86" s="39">
        <v>41906</v>
      </c>
      <c r="M86" s="1"/>
      <c r="N86" s="40">
        <v>41944</v>
      </c>
      <c r="O86" s="45">
        <f>COUNTIF(N1:N736,L86)</f>
        <v>3</v>
      </c>
      <c r="P86" s="46">
        <v>41906</v>
      </c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7">
        <v>473</v>
      </c>
      <c r="B87" s="8" t="s">
        <v>1421</v>
      </c>
      <c r="C87" s="13" t="s">
        <v>11</v>
      </c>
      <c r="D87" s="13" t="s">
        <v>1422</v>
      </c>
      <c r="E87" s="13" t="s">
        <v>1423</v>
      </c>
      <c r="F87" s="15" t="str">
        <f t="shared" si="4"/>
        <v>2014</v>
      </c>
      <c r="G87" s="1" t="str">
        <f t="shared" si="5"/>
        <v>2014-11</v>
      </c>
      <c r="H87" s="14" t="str">
        <f t="shared" si="6"/>
        <v>11</v>
      </c>
      <c r="I87" s="14" t="str">
        <f t="shared" si="7"/>
        <v>2014-11-1</v>
      </c>
      <c r="J87" s="1" t="s">
        <v>3262</v>
      </c>
      <c r="K87" s="23"/>
      <c r="L87" s="39">
        <v>41907</v>
      </c>
      <c r="M87" s="1"/>
      <c r="N87" s="40">
        <v>41944</v>
      </c>
      <c r="O87" s="45">
        <f>COUNTIF(N1:N736,L87)</f>
        <v>4</v>
      </c>
      <c r="P87" s="46">
        <v>41907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7">
        <v>322</v>
      </c>
      <c r="B88" s="8" t="s">
        <v>970</v>
      </c>
      <c r="C88" s="13" t="s">
        <v>11</v>
      </c>
      <c r="D88" s="13" t="s">
        <v>971</v>
      </c>
      <c r="E88" s="13" t="s">
        <v>972</v>
      </c>
      <c r="F88" s="15" t="str">
        <f t="shared" si="4"/>
        <v>2014</v>
      </c>
      <c r="G88" s="1" t="str">
        <f t="shared" si="5"/>
        <v>2014-11</v>
      </c>
      <c r="H88" s="14" t="str">
        <f t="shared" si="6"/>
        <v>11</v>
      </c>
      <c r="I88" s="14" t="str">
        <f t="shared" si="7"/>
        <v>2014-11-1</v>
      </c>
      <c r="J88" s="1" t="s">
        <v>3262</v>
      </c>
      <c r="K88" s="23"/>
      <c r="L88" s="39">
        <v>41908</v>
      </c>
      <c r="M88" s="1"/>
      <c r="N88" s="40">
        <v>41944</v>
      </c>
      <c r="O88" s="45">
        <f>COUNTIF(N1:N736,L88)</f>
        <v>0</v>
      </c>
      <c r="P88" s="46">
        <v>41908</v>
      </c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7">
        <v>470</v>
      </c>
      <c r="B89" s="8" t="s">
        <v>1412</v>
      </c>
      <c r="C89" s="13" t="s">
        <v>11</v>
      </c>
      <c r="D89" s="13" t="s">
        <v>1413</v>
      </c>
      <c r="E89" s="13" t="s">
        <v>1414</v>
      </c>
      <c r="F89" s="15" t="str">
        <f t="shared" si="4"/>
        <v>2014</v>
      </c>
      <c r="G89" s="1" t="str">
        <f t="shared" si="5"/>
        <v>2014-11</v>
      </c>
      <c r="H89" s="14" t="str">
        <f t="shared" si="6"/>
        <v>11</v>
      </c>
      <c r="I89" s="14" t="str">
        <f t="shared" si="7"/>
        <v>2014-11-10</v>
      </c>
      <c r="J89" s="1" t="s">
        <v>3261</v>
      </c>
      <c r="K89" s="23"/>
      <c r="L89" s="39">
        <v>41909</v>
      </c>
      <c r="M89" s="1"/>
      <c r="N89" s="40">
        <v>41953</v>
      </c>
      <c r="O89" s="45">
        <f>COUNTIF(N1:N736,L89)</f>
        <v>4</v>
      </c>
      <c r="P89" s="46">
        <v>41909</v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7">
        <v>548</v>
      </c>
      <c r="B90" s="8" t="s">
        <v>1646</v>
      </c>
      <c r="C90" s="13" t="s">
        <v>11</v>
      </c>
      <c r="D90" s="13" t="s">
        <v>1647</v>
      </c>
      <c r="E90" s="13" t="s">
        <v>1648</v>
      </c>
      <c r="F90" s="15" t="str">
        <f t="shared" si="4"/>
        <v>2014</v>
      </c>
      <c r="G90" s="1" t="str">
        <f t="shared" si="5"/>
        <v>2014-11</v>
      </c>
      <c r="H90" s="14" t="str">
        <f t="shared" si="6"/>
        <v>11</v>
      </c>
      <c r="I90" s="14" t="str">
        <f t="shared" si="7"/>
        <v>2014-11-10</v>
      </c>
      <c r="J90" s="1" t="s">
        <v>3261</v>
      </c>
      <c r="K90" s="23"/>
      <c r="L90" s="39">
        <v>41910</v>
      </c>
      <c r="M90" s="1"/>
      <c r="N90" s="40">
        <v>41953</v>
      </c>
      <c r="O90" s="45">
        <f>COUNTIF(N1:N736,L90)</f>
        <v>0</v>
      </c>
      <c r="P90" s="46">
        <v>41910</v>
      </c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7">
        <v>585</v>
      </c>
      <c r="B91" s="8" t="s">
        <v>1757</v>
      </c>
      <c r="C91" s="13" t="s">
        <v>11</v>
      </c>
      <c r="D91" s="13" t="s">
        <v>1758</v>
      </c>
      <c r="E91" s="13" t="s">
        <v>1759</v>
      </c>
      <c r="F91" s="15" t="str">
        <f t="shared" si="4"/>
        <v>2014</v>
      </c>
      <c r="G91" s="1" t="str">
        <f t="shared" si="5"/>
        <v>2014-11</v>
      </c>
      <c r="H91" s="14" t="str">
        <f t="shared" si="6"/>
        <v>11</v>
      </c>
      <c r="I91" s="14" t="str">
        <f t="shared" si="7"/>
        <v>2014-11-10</v>
      </c>
      <c r="J91" s="1" t="s">
        <v>3261</v>
      </c>
      <c r="K91" s="23"/>
      <c r="L91" s="39">
        <v>41911</v>
      </c>
      <c r="M91" s="1"/>
      <c r="N91" s="40">
        <v>41953</v>
      </c>
      <c r="O91" s="45">
        <f>COUNTIF(N1:N736,L91)</f>
        <v>2</v>
      </c>
      <c r="P91" s="46">
        <v>41911</v>
      </c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7">
        <v>501</v>
      </c>
      <c r="B92" s="8" t="s">
        <v>1505</v>
      </c>
      <c r="C92" s="13" t="s">
        <v>11</v>
      </c>
      <c r="D92" s="13" t="s">
        <v>1506</v>
      </c>
      <c r="E92" s="13" t="s">
        <v>1507</v>
      </c>
      <c r="F92" s="15" t="str">
        <f t="shared" si="4"/>
        <v>2014</v>
      </c>
      <c r="G92" s="1" t="str">
        <f t="shared" si="5"/>
        <v>2014-11</v>
      </c>
      <c r="H92" s="14" t="str">
        <f t="shared" si="6"/>
        <v>11</v>
      </c>
      <c r="I92" s="14" t="str">
        <f t="shared" si="7"/>
        <v>2014-11-10</v>
      </c>
      <c r="J92" s="1" t="s">
        <v>3261</v>
      </c>
      <c r="K92" s="23"/>
      <c r="L92" s="39">
        <v>41912</v>
      </c>
      <c r="M92" s="1"/>
      <c r="N92" s="40">
        <v>41953</v>
      </c>
      <c r="O92" s="45">
        <f>COUNTIF(N1:N736,L92)</f>
        <v>4</v>
      </c>
      <c r="P92" s="46">
        <v>41912</v>
      </c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7">
        <v>432</v>
      </c>
      <c r="B93" s="8" t="s">
        <v>1299</v>
      </c>
      <c r="C93" s="13" t="s">
        <v>11</v>
      </c>
      <c r="D93" s="13" t="s">
        <v>1300</v>
      </c>
      <c r="E93" s="13" t="s">
        <v>1301</v>
      </c>
      <c r="F93" s="15" t="str">
        <f t="shared" si="4"/>
        <v>2014</v>
      </c>
      <c r="G93" s="1" t="str">
        <f t="shared" si="5"/>
        <v>2014-11</v>
      </c>
      <c r="H93" s="14" t="str">
        <f t="shared" si="6"/>
        <v>11</v>
      </c>
      <c r="I93" s="14" t="str">
        <f t="shared" si="7"/>
        <v>2014-11-11</v>
      </c>
      <c r="J93" s="1" t="s">
        <v>3232</v>
      </c>
      <c r="K93" s="23"/>
      <c r="L93" s="39">
        <v>41913</v>
      </c>
      <c r="M93" s="1"/>
      <c r="N93" s="40">
        <v>41954</v>
      </c>
      <c r="O93" s="45">
        <f>COUNTIF(N1:N736,L93)</f>
        <v>1</v>
      </c>
      <c r="P93" s="46">
        <v>41913</v>
      </c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7">
        <v>393</v>
      </c>
      <c r="B94" s="8" t="s">
        <v>1182</v>
      </c>
      <c r="C94" s="13" t="s">
        <v>11</v>
      </c>
      <c r="D94" s="13" t="s">
        <v>1183</v>
      </c>
      <c r="E94" s="13" t="s">
        <v>1184</v>
      </c>
      <c r="F94" s="15" t="str">
        <f t="shared" si="4"/>
        <v>2014</v>
      </c>
      <c r="G94" s="1" t="str">
        <f t="shared" si="5"/>
        <v>2014-11</v>
      </c>
      <c r="H94" s="14" t="str">
        <f t="shared" si="6"/>
        <v>11</v>
      </c>
      <c r="I94" s="14" t="str">
        <f t="shared" si="7"/>
        <v>2014-11-11</v>
      </c>
      <c r="J94" s="1" t="s">
        <v>3232</v>
      </c>
      <c r="K94" s="23"/>
      <c r="L94" s="39">
        <v>41914</v>
      </c>
      <c r="M94" s="1"/>
      <c r="N94" s="40">
        <v>41954</v>
      </c>
      <c r="O94" s="45">
        <f>COUNTIF(N1:N736,L94)</f>
        <v>8</v>
      </c>
      <c r="P94" s="46">
        <v>41914</v>
      </c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7">
        <v>153</v>
      </c>
      <c r="B95" s="8" t="s">
        <v>463</v>
      </c>
      <c r="C95" s="13" t="s">
        <v>11</v>
      </c>
      <c r="D95" s="13" t="s">
        <v>464</v>
      </c>
      <c r="E95" s="13" t="s">
        <v>465</v>
      </c>
      <c r="F95" s="15" t="str">
        <f t="shared" si="4"/>
        <v>2014</v>
      </c>
      <c r="G95" s="1" t="str">
        <f t="shared" si="5"/>
        <v>2014-11</v>
      </c>
      <c r="H95" s="14" t="str">
        <f t="shared" si="6"/>
        <v>11</v>
      </c>
      <c r="I95" s="14" t="str">
        <f t="shared" si="7"/>
        <v>2014-11-12</v>
      </c>
      <c r="J95" s="1" t="s">
        <v>3280</v>
      </c>
      <c r="K95" s="23"/>
      <c r="L95" s="39">
        <v>41915</v>
      </c>
      <c r="M95" s="1"/>
      <c r="N95" s="40">
        <v>41955</v>
      </c>
      <c r="O95" s="45">
        <f>COUNTIF(N1:N736,L95)</f>
        <v>1</v>
      </c>
      <c r="P95" s="46">
        <v>41915</v>
      </c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7">
        <v>493</v>
      </c>
      <c r="B96" s="8" t="s">
        <v>1481</v>
      </c>
      <c r="C96" s="13" t="s">
        <v>11</v>
      </c>
      <c r="D96" s="13" t="s">
        <v>1482</v>
      </c>
      <c r="E96" s="13" t="s">
        <v>1483</v>
      </c>
      <c r="F96" s="15" t="str">
        <f t="shared" si="4"/>
        <v>2014</v>
      </c>
      <c r="G96" s="1" t="str">
        <f t="shared" si="5"/>
        <v>2014-11</v>
      </c>
      <c r="H96" s="14" t="str">
        <f t="shared" si="6"/>
        <v>11</v>
      </c>
      <c r="I96" s="14" t="str">
        <f t="shared" si="7"/>
        <v>2014-11-13</v>
      </c>
      <c r="J96" s="1" t="s">
        <v>3347</v>
      </c>
      <c r="K96" s="23"/>
      <c r="L96" s="39">
        <v>41916</v>
      </c>
      <c r="M96" s="1"/>
      <c r="N96" s="40">
        <v>41956</v>
      </c>
      <c r="O96" s="45">
        <f>COUNTIF(N1:N736,L96)</f>
        <v>4</v>
      </c>
      <c r="P96" s="46">
        <v>41916</v>
      </c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7">
        <v>496</v>
      </c>
      <c r="B97" s="8" t="s">
        <v>1490</v>
      </c>
      <c r="C97" s="13" t="s">
        <v>11</v>
      </c>
      <c r="D97" s="13" t="s">
        <v>1491</v>
      </c>
      <c r="E97" s="13" t="s">
        <v>1492</v>
      </c>
      <c r="F97" s="15" t="str">
        <f t="shared" si="4"/>
        <v>2014</v>
      </c>
      <c r="G97" s="1" t="str">
        <f t="shared" si="5"/>
        <v>2014-11</v>
      </c>
      <c r="H97" s="14" t="str">
        <f t="shared" si="6"/>
        <v>11</v>
      </c>
      <c r="I97" s="14" t="str">
        <f t="shared" si="7"/>
        <v>2014-11-14</v>
      </c>
      <c r="J97" s="1" t="s">
        <v>3178</v>
      </c>
      <c r="K97" s="23"/>
      <c r="L97" s="39">
        <v>41917</v>
      </c>
      <c r="M97" s="1"/>
      <c r="N97" s="40">
        <v>41957</v>
      </c>
      <c r="O97" s="45">
        <f>COUNTIF(N1:N736,L97)</f>
        <v>2</v>
      </c>
      <c r="P97" s="46">
        <v>41917</v>
      </c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7">
        <v>447</v>
      </c>
      <c r="B98" s="8" t="s">
        <v>1344</v>
      </c>
      <c r="C98" s="13" t="s">
        <v>11</v>
      </c>
      <c r="D98" s="13" t="s">
        <v>1345</v>
      </c>
      <c r="E98" s="13" t="s">
        <v>1346</v>
      </c>
      <c r="F98" s="15" t="str">
        <f t="shared" si="4"/>
        <v>2014</v>
      </c>
      <c r="G98" s="1" t="str">
        <f t="shared" si="5"/>
        <v>2014-11</v>
      </c>
      <c r="H98" s="14" t="str">
        <f t="shared" si="6"/>
        <v>11</v>
      </c>
      <c r="I98" s="14" t="str">
        <f t="shared" si="7"/>
        <v>2014-11-14</v>
      </c>
      <c r="J98" s="1" t="s">
        <v>3178</v>
      </c>
      <c r="K98" s="23"/>
      <c r="L98" s="39">
        <v>41918</v>
      </c>
      <c r="M98" s="1"/>
      <c r="N98" s="40">
        <v>41957</v>
      </c>
      <c r="O98" s="45">
        <f>COUNTIF(N1:N736,L98)</f>
        <v>1</v>
      </c>
      <c r="P98" s="46">
        <v>41918</v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7">
        <v>629</v>
      </c>
      <c r="B99" s="8" t="s">
        <v>1889</v>
      </c>
      <c r="C99" s="13" t="s">
        <v>11</v>
      </c>
      <c r="D99" s="13" t="s">
        <v>1890</v>
      </c>
      <c r="E99" s="13" t="s">
        <v>1891</v>
      </c>
      <c r="F99" s="15" t="str">
        <f t="shared" si="4"/>
        <v>2014</v>
      </c>
      <c r="G99" s="1" t="str">
        <f t="shared" si="5"/>
        <v>2014-11</v>
      </c>
      <c r="H99" s="14" t="str">
        <f t="shared" si="6"/>
        <v>11</v>
      </c>
      <c r="I99" s="14" t="str">
        <f t="shared" si="7"/>
        <v>2014-11-14</v>
      </c>
      <c r="J99" s="1" t="s">
        <v>3178</v>
      </c>
      <c r="K99" s="23"/>
      <c r="L99" s="39">
        <v>41919</v>
      </c>
      <c r="M99" s="1"/>
      <c r="N99" s="40">
        <v>41957</v>
      </c>
      <c r="O99" s="45">
        <f>COUNTIF(N1:N736,L99)</f>
        <v>4</v>
      </c>
      <c r="P99" s="46">
        <v>41919</v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7">
        <v>486</v>
      </c>
      <c r="B100" s="8" t="s">
        <v>1460</v>
      </c>
      <c r="C100" s="13" t="s">
        <v>11</v>
      </c>
      <c r="D100" s="13" t="s">
        <v>1461</v>
      </c>
      <c r="E100" s="13" t="s">
        <v>1462</v>
      </c>
      <c r="F100" s="15" t="str">
        <f t="shared" si="4"/>
        <v>2014</v>
      </c>
      <c r="G100" s="1" t="str">
        <f t="shared" si="5"/>
        <v>2014-11</v>
      </c>
      <c r="H100" s="14" t="str">
        <f t="shared" si="6"/>
        <v>11</v>
      </c>
      <c r="I100" s="14" t="str">
        <f t="shared" si="7"/>
        <v>2014-11-14</v>
      </c>
      <c r="J100" s="1" t="s">
        <v>3178</v>
      </c>
      <c r="K100" s="23"/>
      <c r="L100" s="39">
        <v>41920</v>
      </c>
      <c r="M100" s="1"/>
      <c r="N100" s="40">
        <v>41957</v>
      </c>
      <c r="O100" s="45">
        <f>COUNTIF(N1:N736,L100)</f>
        <v>1</v>
      </c>
      <c r="P100" s="46">
        <v>41920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7">
        <v>201</v>
      </c>
      <c r="B101" s="8" t="s">
        <v>607</v>
      </c>
      <c r="C101" s="13" t="s">
        <v>11</v>
      </c>
      <c r="D101" s="13" t="s">
        <v>608</v>
      </c>
      <c r="E101" s="13" t="s">
        <v>609</v>
      </c>
      <c r="F101" s="15" t="str">
        <f t="shared" si="4"/>
        <v>2014</v>
      </c>
      <c r="G101" s="1" t="str">
        <f t="shared" si="5"/>
        <v>2014-11</v>
      </c>
      <c r="H101" s="14" t="str">
        <f t="shared" si="6"/>
        <v>11</v>
      </c>
      <c r="I101" s="14" t="str">
        <f t="shared" si="7"/>
        <v>2014-11-14</v>
      </c>
      <c r="J101" s="1" t="s">
        <v>3178</v>
      </c>
      <c r="K101" s="23"/>
      <c r="L101" s="39">
        <v>41921</v>
      </c>
      <c r="M101" s="1"/>
      <c r="N101" s="40">
        <v>41957</v>
      </c>
      <c r="O101" s="45">
        <f>COUNTIF(N1:N736,L101)</f>
        <v>2</v>
      </c>
      <c r="P101" s="46">
        <v>41921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7">
        <v>679</v>
      </c>
      <c r="B102" s="8" t="s">
        <v>2039</v>
      </c>
      <c r="C102" s="13" t="s">
        <v>11</v>
      </c>
      <c r="D102" s="13" t="s">
        <v>2040</v>
      </c>
      <c r="E102" s="13" t="s">
        <v>2041</v>
      </c>
      <c r="F102" s="15" t="str">
        <f t="shared" si="4"/>
        <v>2014</v>
      </c>
      <c r="G102" s="1" t="str">
        <f t="shared" si="5"/>
        <v>2014-11</v>
      </c>
      <c r="H102" s="14" t="str">
        <f t="shared" si="6"/>
        <v>11</v>
      </c>
      <c r="I102" s="14" t="str">
        <f t="shared" si="7"/>
        <v>2014-11-14</v>
      </c>
      <c r="J102" s="1" t="s">
        <v>3178</v>
      </c>
      <c r="K102" s="23"/>
      <c r="L102" s="39">
        <v>41922</v>
      </c>
      <c r="M102" s="1"/>
      <c r="N102" s="40">
        <v>41957</v>
      </c>
      <c r="O102" s="45">
        <f>COUNTIF(N1:N736,L102)</f>
        <v>4</v>
      </c>
      <c r="P102" s="46">
        <v>41922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7">
        <v>344</v>
      </c>
      <c r="B103" s="8" t="s">
        <v>1036</v>
      </c>
      <c r="C103" s="13" t="s">
        <v>11</v>
      </c>
      <c r="D103" s="13" t="s">
        <v>1037</v>
      </c>
      <c r="E103" s="13" t="s">
        <v>1038</v>
      </c>
      <c r="F103" s="15" t="str">
        <f t="shared" si="4"/>
        <v>2014</v>
      </c>
      <c r="G103" s="1" t="str">
        <f t="shared" si="5"/>
        <v>2014-11</v>
      </c>
      <c r="H103" s="14" t="str">
        <f t="shared" si="6"/>
        <v>11</v>
      </c>
      <c r="I103" s="14" t="str">
        <f t="shared" si="7"/>
        <v>2014-11-17</v>
      </c>
      <c r="J103" s="1" t="s">
        <v>3314</v>
      </c>
      <c r="K103" s="23"/>
      <c r="L103" s="39">
        <v>41923</v>
      </c>
      <c r="M103" s="1"/>
      <c r="N103" s="40">
        <v>41960</v>
      </c>
      <c r="O103" s="45">
        <f>COUNTIF(N1:N736,L103)</f>
        <v>2</v>
      </c>
      <c r="P103" s="46">
        <v>41923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7">
        <v>450</v>
      </c>
      <c r="B104" s="8" t="s">
        <v>1352</v>
      </c>
      <c r="C104" s="13" t="s">
        <v>11</v>
      </c>
      <c r="D104" s="13" t="s">
        <v>1353</v>
      </c>
      <c r="E104" s="13" t="s">
        <v>1354</v>
      </c>
      <c r="F104" s="15" t="str">
        <f t="shared" si="4"/>
        <v>2014</v>
      </c>
      <c r="G104" s="1" t="str">
        <f t="shared" si="5"/>
        <v>2014-11</v>
      </c>
      <c r="H104" s="14" t="str">
        <f t="shared" si="6"/>
        <v>11</v>
      </c>
      <c r="I104" s="14" t="str">
        <f t="shared" si="7"/>
        <v>2014-11-17</v>
      </c>
      <c r="J104" s="1" t="s">
        <v>3314</v>
      </c>
      <c r="K104" s="23"/>
      <c r="L104" s="39">
        <v>41924</v>
      </c>
      <c r="M104" s="1"/>
      <c r="N104" s="40">
        <v>41960</v>
      </c>
      <c r="O104" s="45">
        <f>COUNTIF(N1:N736,L104)</f>
        <v>2</v>
      </c>
      <c r="P104" s="46">
        <v>41924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7">
        <v>409</v>
      </c>
      <c r="B105" s="8" t="s">
        <v>1230</v>
      </c>
      <c r="C105" s="13" t="s">
        <v>11</v>
      </c>
      <c r="D105" s="13" t="s">
        <v>1231</v>
      </c>
      <c r="E105" s="13" t="s">
        <v>1232</v>
      </c>
      <c r="F105" s="15" t="str">
        <f t="shared" si="4"/>
        <v>2014</v>
      </c>
      <c r="G105" s="1" t="str">
        <f t="shared" si="5"/>
        <v>2014-11</v>
      </c>
      <c r="H105" s="14" t="str">
        <f t="shared" si="6"/>
        <v>11</v>
      </c>
      <c r="I105" s="14" t="str">
        <f t="shared" si="7"/>
        <v>2014-11-17</v>
      </c>
      <c r="J105" s="1" t="s">
        <v>3314</v>
      </c>
      <c r="K105" s="23"/>
      <c r="L105" s="39">
        <v>41925</v>
      </c>
      <c r="M105" s="1"/>
      <c r="N105" s="40">
        <v>41960</v>
      </c>
      <c r="O105" s="45">
        <f>COUNTIF(N1:N736,L105)</f>
        <v>0</v>
      </c>
      <c r="P105" s="46">
        <v>41925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7">
        <v>545</v>
      </c>
      <c r="B106" s="8" t="s">
        <v>1637</v>
      </c>
      <c r="C106" s="13" t="s">
        <v>11</v>
      </c>
      <c r="D106" s="13" t="s">
        <v>1638</v>
      </c>
      <c r="E106" s="13" t="s">
        <v>1639</v>
      </c>
      <c r="F106" s="15" t="str">
        <f t="shared" si="4"/>
        <v>2014</v>
      </c>
      <c r="G106" s="1" t="str">
        <f t="shared" si="5"/>
        <v>2014-11</v>
      </c>
      <c r="H106" s="14" t="str">
        <f t="shared" si="6"/>
        <v>11</v>
      </c>
      <c r="I106" s="14" t="str">
        <f t="shared" si="7"/>
        <v>2014-11-17</v>
      </c>
      <c r="J106" s="1" t="s">
        <v>3314</v>
      </c>
      <c r="K106" s="23"/>
      <c r="L106" s="39">
        <v>41926</v>
      </c>
      <c r="M106" s="1"/>
      <c r="N106" s="40">
        <v>41960</v>
      </c>
      <c r="O106" s="45">
        <f>COUNTIF(N1:N736,L106)</f>
        <v>8</v>
      </c>
      <c r="P106" s="46">
        <v>41926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7">
        <v>351</v>
      </c>
      <c r="B107" s="8" t="s">
        <v>1057</v>
      </c>
      <c r="C107" s="13" t="s">
        <v>11</v>
      </c>
      <c r="D107" s="13" t="s">
        <v>1058</v>
      </c>
      <c r="E107" s="13" t="s">
        <v>1059</v>
      </c>
      <c r="F107" s="15" t="str">
        <f t="shared" si="4"/>
        <v>2014</v>
      </c>
      <c r="G107" s="1" t="str">
        <f t="shared" si="5"/>
        <v>2014-11</v>
      </c>
      <c r="H107" s="14" t="str">
        <f t="shared" si="6"/>
        <v>11</v>
      </c>
      <c r="I107" s="14" t="str">
        <f t="shared" si="7"/>
        <v>2014-11-17</v>
      </c>
      <c r="J107" s="1" t="s">
        <v>3314</v>
      </c>
      <c r="K107" s="23"/>
      <c r="L107" s="39">
        <v>41927</v>
      </c>
      <c r="M107" s="1"/>
      <c r="N107" s="40">
        <v>41960</v>
      </c>
      <c r="O107" s="45">
        <f>COUNTIF(N1:N736,L107)</f>
        <v>2</v>
      </c>
      <c r="P107" s="46">
        <v>41927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7">
        <v>75</v>
      </c>
      <c r="B108" s="8" t="s">
        <v>229</v>
      </c>
      <c r="C108" s="13" t="s">
        <v>11</v>
      </c>
      <c r="D108" s="13" t="s">
        <v>230</v>
      </c>
      <c r="E108" s="13" t="s">
        <v>231</v>
      </c>
      <c r="F108" s="15" t="str">
        <f t="shared" si="4"/>
        <v>2014</v>
      </c>
      <c r="G108" s="1" t="str">
        <f t="shared" si="5"/>
        <v>2014-11</v>
      </c>
      <c r="H108" s="14" t="str">
        <f t="shared" si="6"/>
        <v>11</v>
      </c>
      <c r="I108" s="14" t="str">
        <f t="shared" si="7"/>
        <v>2014-11-17</v>
      </c>
      <c r="J108" s="1" t="s">
        <v>3314</v>
      </c>
      <c r="K108" s="23"/>
      <c r="L108" s="39">
        <v>41928</v>
      </c>
      <c r="M108" s="1"/>
      <c r="N108" s="40">
        <v>41960</v>
      </c>
      <c r="O108" s="45">
        <f>COUNTIF(N1:N736,L108)</f>
        <v>2</v>
      </c>
      <c r="P108" s="46">
        <v>41928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7">
        <v>482</v>
      </c>
      <c r="B109" s="8" t="s">
        <v>1448</v>
      </c>
      <c r="C109" s="13" t="s">
        <v>11</v>
      </c>
      <c r="D109" s="13" t="s">
        <v>1449</v>
      </c>
      <c r="E109" s="13" t="s">
        <v>1450</v>
      </c>
      <c r="F109" s="15" t="str">
        <f t="shared" si="4"/>
        <v>2014</v>
      </c>
      <c r="G109" s="1" t="str">
        <f t="shared" si="5"/>
        <v>2014-11</v>
      </c>
      <c r="H109" s="14" t="str">
        <f t="shared" si="6"/>
        <v>11</v>
      </c>
      <c r="I109" s="14" t="str">
        <f t="shared" si="7"/>
        <v>2014-11-18</v>
      </c>
      <c r="J109" s="1" t="s">
        <v>3175</v>
      </c>
      <c r="K109" s="23"/>
      <c r="L109" s="39">
        <v>41929</v>
      </c>
      <c r="M109" s="1"/>
      <c r="N109" s="40">
        <v>41961</v>
      </c>
      <c r="O109" s="45">
        <f>COUNTIF(N1:N736,L109)</f>
        <v>0</v>
      </c>
      <c r="P109" s="46">
        <v>41929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7">
        <v>498</v>
      </c>
      <c r="B110" s="8" t="s">
        <v>1496</v>
      </c>
      <c r="C110" s="13" t="s">
        <v>11</v>
      </c>
      <c r="D110" s="13" t="s">
        <v>1497</v>
      </c>
      <c r="E110" s="13" t="s">
        <v>1498</v>
      </c>
      <c r="F110" s="15" t="str">
        <f t="shared" si="4"/>
        <v>2014</v>
      </c>
      <c r="G110" s="1" t="str">
        <f t="shared" si="5"/>
        <v>2014-11</v>
      </c>
      <c r="H110" s="14" t="str">
        <f t="shared" si="6"/>
        <v>11</v>
      </c>
      <c r="I110" s="14" t="str">
        <f t="shared" si="7"/>
        <v>2014-11-18</v>
      </c>
      <c r="J110" s="1" t="s">
        <v>3175</v>
      </c>
      <c r="K110" s="23"/>
      <c r="L110" s="39">
        <v>41930</v>
      </c>
      <c r="M110" s="1"/>
      <c r="N110" s="40">
        <v>41961</v>
      </c>
      <c r="O110" s="45">
        <f>COUNTIF(N1:N736,L110)</f>
        <v>4</v>
      </c>
      <c r="P110" s="46">
        <v>41930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7">
        <v>789</v>
      </c>
      <c r="B111" s="8" t="s">
        <v>2369</v>
      </c>
      <c r="C111" s="13" t="s">
        <v>11</v>
      </c>
      <c r="D111" s="13" t="s">
        <v>2370</v>
      </c>
      <c r="E111" s="13" t="s">
        <v>2371</v>
      </c>
      <c r="F111" s="15" t="str">
        <f t="shared" si="4"/>
        <v>2014</v>
      </c>
      <c r="G111" s="1" t="str">
        <f t="shared" si="5"/>
        <v>2014-11</v>
      </c>
      <c r="H111" s="14" t="str">
        <f t="shared" si="6"/>
        <v>11</v>
      </c>
      <c r="I111" s="14" t="str">
        <f t="shared" si="7"/>
        <v>2014-11-18</v>
      </c>
      <c r="J111" s="1" t="s">
        <v>3175</v>
      </c>
      <c r="K111" s="23"/>
      <c r="L111" s="39">
        <v>41931</v>
      </c>
      <c r="M111" s="1"/>
      <c r="N111" s="40">
        <v>41961</v>
      </c>
      <c r="O111" s="45">
        <f>COUNTIF(N1:N736,L111)</f>
        <v>3</v>
      </c>
      <c r="P111" s="46">
        <v>41931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7">
        <v>440</v>
      </c>
      <c r="B112" s="8" t="s">
        <v>1323</v>
      </c>
      <c r="C112" s="13" t="s">
        <v>11</v>
      </c>
      <c r="D112" s="13" t="s">
        <v>1324</v>
      </c>
      <c r="E112" s="13" t="s">
        <v>1325</v>
      </c>
      <c r="F112" s="15" t="str">
        <f t="shared" si="4"/>
        <v>2014</v>
      </c>
      <c r="G112" s="1" t="str">
        <f t="shared" si="5"/>
        <v>2014-11</v>
      </c>
      <c r="H112" s="14" t="str">
        <f t="shared" si="6"/>
        <v>11</v>
      </c>
      <c r="I112" s="14" t="str">
        <f t="shared" si="7"/>
        <v>2014-11-19</v>
      </c>
      <c r="J112" s="1" t="s">
        <v>3151</v>
      </c>
      <c r="K112" s="23"/>
      <c r="L112" s="39">
        <v>41932</v>
      </c>
      <c r="M112" s="1"/>
      <c r="N112" s="40">
        <v>41962</v>
      </c>
      <c r="O112" s="45">
        <f>COUNTIF(N1:N736,L112)</f>
        <v>2</v>
      </c>
      <c r="P112" s="46">
        <v>41932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7">
        <v>580</v>
      </c>
      <c r="B113" s="8" t="s">
        <v>1742</v>
      </c>
      <c r="C113" s="13" t="s">
        <v>11</v>
      </c>
      <c r="D113" s="13" t="s">
        <v>1743</v>
      </c>
      <c r="E113" s="13" t="s">
        <v>1744</v>
      </c>
      <c r="F113" s="15" t="str">
        <f t="shared" si="4"/>
        <v>2014</v>
      </c>
      <c r="G113" s="1" t="str">
        <f t="shared" si="5"/>
        <v>2014-11</v>
      </c>
      <c r="H113" s="14" t="str">
        <f t="shared" si="6"/>
        <v>11</v>
      </c>
      <c r="I113" s="14" t="str">
        <f t="shared" si="7"/>
        <v>2014-11-19</v>
      </c>
      <c r="J113" s="1" t="s">
        <v>3151</v>
      </c>
      <c r="K113" s="23"/>
      <c r="L113" s="39">
        <v>41933</v>
      </c>
      <c r="M113" s="1"/>
      <c r="N113" s="40">
        <v>41962</v>
      </c>
      <c r="O113" s="45">
        <f>COUNTIF(N1:N736,L113)</f>
        <v>1</v>
      </c>
      <c r="P113" s="46">
        <v>41933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7">
        <v>500</v>
      </c>
      <c r="B114" s="8" t="s">
        <v>1502</v>
      </c>
      <c r="C114" s="13" t="s">
        <v>11</v>
      </c>
      <c r="D114" s="13" t="s">
        <v>1503</v>
      </c>
      <c r="E114" s="13" t="s">
        <v>1504</v>
      </c>
      <c r="F114" s="15" t="str">
        <f t="shared" si="4"/>
        <v>2014</v>
      </c>
      <c r="G114" s="1" t="str">
        <f t="shared" si="5"/>
        <v>2014-11</v>
      </c>
      <c r="H114" s="14" t="str">
        <f t="shared" si="6"/>
        <v>11</v>
      </c>
      <c r="I114" s="14" t="str">
        <f t="shared" si="7"/>
        <v>2014-11-2</v>
      </c>
      <c r="J114" s="1" t="s">
        <v>3332</v>
      </c>
      <c r="K114" s="23"/>
      <c r="L114" s="39">
        <v>41934</v>
      </c>
      <c r="M114" s="1"/>
      <c r="N114" s="40">
        <v>41945</v>
      </c>
      <c r="O114" s="45">
        <f>COUNTIF(N1:N736,L114)</f>
        <v>1</v>
      </c>
      <c r="P114" s="46">
        <v>41934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7">
        <v>516</v>
      </c>
      <c r="B115" s="8" t="s">
        <v>1550</v>
      </c>
      <c r="C115" s="13" t="s">
        <v>11</v>
      </c>
      <c r="D115" s="13" t="s">
        <v>1551</v>
      </c>
      <c r="E115" s="13" t="s">
        <v>1552</v>
      </c>
      <c r="F115" s="15" t="str">
        <f t="shared" si="4"/>
        <v>2014</v>
      </c>
      <c r="G115" s="1" t="str">
        <f t="shared" si="5"/>
        <v>2014-11</v>
      </c>
      <c r="H115" s="14" t="str">
        <f t="shared" si="6"/>
        <v>11</v>
      </c>
      <c r="I115" s="14" t="str">
        <f t="shared" si="7"/>
        <v>2014-11-2</v>
      </c>
      <c r="J115" s="1" t="s">
        <v>3332</v>
      </c>
      <c r="K115" s="23"/>
      <c r="L115" s="39">
        <v>41935</v>
      </c>
      <c r="M115" s="1"/>
      <c r="N115" s="40">
        <v>41945</v>
      </c>
      <c r="O115" s="45">
        <f>COUNTIF(N1:N736,L115)</f>
        <v>4</v>
      </c>
      <c r="P115" s="46">
        <v>41935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7">
        <v>259</v>
      </c>
      <c r="B116" s="8" t="s">
        <v>781</v>
      </c>
      <c r="C116" s="13" t="s">
        <v>11</v>
      </c>
      <c r="D116" s="13" t="s">
        <v>782</v>
      </c>
      <c r="E116" s="13" t="s">
        <v>783</v>
      </c>
      <c r="F116" s="15" t="str">
        <f t="shared" si="4"/>
        <v>2014</v>
      </c>
      <c r="G116" s="1" t="str">
        <f t="shared" si="5"/>
        <v>2014-11</v>
      </c>
      <c r="H116" s="14" t="str">
        <f t="shared" si="6"/>
        <v>11</v>
      </c>
      <c r="I116" s="14" t="str">
        <f t="shared" si="7"/>
        <v>2014-11-20</v>
      </c>
      <c r="J116" s="1" t="s">
        <v>3140</v>
      </c>
      <c r="K116" s="23"/>
      <c r="L116" s="39">
        <v>41936</v>
      </c>
      <c r="M116" s="1"/>
      <c r="N116" s="40">
        <v>41963</v>
      </c>
      <c r="O116" s="45">
        <f>COUNTIF(N1:N736,L116)</f>
        <v>6</v>
      </c>
      <c r="P116" s="46">
        <v>41936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7">
        <v>358</v>
      </c>
      <c r="B117" s="8" t="s">
        <v>1078</v>
      </c>
      <c r="C117" s="13" t="s">
        <v>11</v>
      </c>
      <c r="D117" s="13" t="s">
        <v>1079</v>
      </c>
      <c r="E117" s="13" t="s">
        <v>1080</v>
      </c>
      <c r="F117" s="15" t="str">
        <f t="shared" si="4"/>
        <v>2014</v>
      </c>
      <c r="G117" s="1" t="str">
        <f t="shared" si="5"/>
        <v>2014-11</v>
      </c>
      <c r="H117" s="14" t="str">
        <f t="shared" si="6"/>
        <v>11</v>
      </c>
      <c r="I117" s="14" t="str">
        <f t="shared" si="7"/>
        <v>2014-11-20</v>
      </c>
      <c r="J117" s="1" t="s">
        <v>3140</v>
      </c>
      <c r="K117" s="23"/>
      <c r="L117" s="39">
        <v>41937</v>
      </c>
      <c r="M117" s="1"/>
      <c r="N117" s="40">
        <v>41963</v>
      </c>
      <c r="O117" s="45">
        <f>COUNTIF(N1:N736,L117)</f>
        <v>1</v>
      </c>
      <c r="P117" s="46">
        <v>41937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7">
        <v>677</v>
      </c>
      <c r="B118" s="8" t="s">
        <v>2033</v>
      </c>
      <c r="C118" s="13" t="s">
        <v>11</v>
      </c>
      <c r="D118" s="13" t="s">
        <v>2034</v>
      </c>
      <c r="E118" s="13" t="s">
        <v>2035</v>
      </c>
      <c r="F118" s="15" t="str">
        <f t="shared" si="4"/>
        <v>2014</v>
      </c>
      <c r="G118" s="1" t="str">
        <f t="shared" si="5"/>
        <v>2014-11</v>
      </c>
      <c r="H118" s="14" t="str">
        <f t="shared" si="6"/>
        <v>11</v>
      </c>
      <c r="I118" s="14" t="str">
        <f t="shared" si="7"/>
        <v>2014-11-20</v>
      </c>
      <c r="J118" s="1" t="s">
        <v>3140</v>
      </c>
      <c r="K118" s="23"/>
      <c r="L118" s="39">
        <v>41938</v>
      </c>
      <c r="M118" s="1"/>
      <c r="N118" s="40">
        <v>41963</v>
      </c>
      <c r="O118" s="45">
        <f>COUNTIF(N1:N736,L118)</f>
        <v>4</v>
      </c>
      <c r="P118" s="46">
        <v>41938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7">
        <v>311</v>
      </c>
      <c r="B119" s="8" t="s">
        <v>937</v>
      </c>
      <c r="C119" s="13" t="s">
        <v>11</v>
      </c>
      <c r="D119" s="13" t="s">
        <v>938</v>
      </c>
      <c r="E119" s="13" t="s">
        <v>939</v>
      </c>
      <c r="F119" s="15" t="str">
        <f t="shared" si="4"/>
        <v>2014</v>
      </c>
      <c r="G119" s="1" t="str">
        <f t="shared" si="5"/>
        <v>2014-11</v>
      </c>
      <c r="H119" s="14" t="str">
        <f t="shared" si="6"/>
        <v>11</v>
      </c>
      <c r="I119" s="14" t="str">
        <f t="shared" si="7"/>
        <v>2014-11-20</v>
      </c>
      <c r="J119" s="1" t="s">
        <v>3140</v>
      </c>
      <c r="K119" s="23"/>
      <c r="L119" s="39">
        <v>41939</v>
      </c>
      <c r="M119" s="1"/>
      <c r="N119" s="40">
        <v>41963</v>
      </c>
      <c r="O119" s="45">
        <f>COUNTIF(N1:N736,L119)</f>
        <v>3</v>
      </c>
      <c r="P119" s="46">
        <v>41939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7">
        <v>575</v>
      </c>
      <c r="B120" s="8" t="s">
        <v>1727</v>
      </c>
      <c r="C120" s="13" t="s">
        <v>11</v>
      </c>
      <c r="D120" s="13" t="s">
        <v>1728</v>
      </c>
      <c r="E120" s="13" t="s">
        <v>1729</v>
      </c>
      <c r="F120" s="15" t="str">
        <f t="shared" si="4"/>
        <v>2014</v>
      </c>
      <c r="G120" s="1" t="str">
        <f t="shared" si="5"/>
        <v>2014-11</v>
      </c>
      <c r="H120" s="14" t="str">
        <f t="shared" si="6"/>
        <v>11</v>
      </c>
      <c r="I120" s="14" t="str">
        <f t="shared" si="7"/>
        <v>2014-11-20</v>
      </c>
      <c r="J120" s="1" t="s">
        <v>3140</v>
      </c>
      <c r="K120" s="23"/>
      <c r="L120" s="39">
        <v>41940</v>
      </c>
      <c r="M120" s="1"/>
      <c r="N120" s="40">
        <v>41963</v>
      </c>
      <c r="O120" s="45">
        <f>COUNTIF(N1:N736,L120)</f>
        <v>2</v>
      </c>
      <c r="P120" s="46">
        <v>41940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7">
        <v>274</v>
      </c>
      <c r="B121" s="8" t="s">
        <v>826</v>
      </c>
      <c r="C121" s="13" t="s">
        <v>11</v>
      </c>
      <c r="D121" s="13" t="s">
        <v>827</v>
      </c>
      <c r="E121" s="13" t="s">
        <v>828</v>
      </c>
      <c r="F121" s="15" t="str">
        <f t="shared" si="4"/>
        <v>2014</v>
      </c>
      <c r="G121" s="1" t="str">
        <f t="shared" si="5"/>
        <v>2014-11</v>
      </c>
      <c r="H121" s="14" t="str">
        <f t="shared" si="6"/>
        <v>11</v>
      </c>
      <c r="I121" s="14" t="str">
        <f t="shared" si="7"/>
        <v>2014-11-21</v>
      </c>
      <c r="J121" s="1" t="s">
        <v>3207</v>
      </c>
      <c r="K121" s="23"/>
      <c r="L121" s="39">
        <v>41941</v>
      </c>
      <c r="M121" s="1"/>
      <c r="N121" s="40">
        <v>41964</v>
      </c>
      <c r="O121" s="45">
        <f>COUNTIF(N1:N736,L121)</f>
        <v>5</v>
      </c>
      <c r="P121" s="46">
        <v>41941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7">
        <v>491</v>
      </c>
      <c r="B122" s="8" t="s">
        <v>1475</v>
      </c>
      <c r="C122" s="13" t="s">
        <v>11</v>
      </c>
      <c r="D122" s="13" t="s">
        <v>1476</v>
      </c>
      <c r="E122" s="13" t="s">
        <v>1477</v>
      </c>
      <c r="F122" s="15" t="str">
        <f t="shared" si="4"/>
        <v>2014</v>
      </c>
      <c r="G122" s="1" t="str">
        <f t="shared" si="5"/>
        <v>2014-11</v>
      </c>
      <c r="H122" s="14" t="str">
        <f t="shared" si="6"/>
        <v>11</v>
      </c>
      <c r="I122" s="14" t="str">
        <f t="shared" si="7"/>
        <v>2014-11-21</v>
      </c>
      <c r="J122" s="1" t="s">
        <v>3207</v>
      </c>
      <c r="K122" s="23"/>
      <c r="L122" s="39">
        <v>41942</v>
      </c>
      <c r="M122" s="1"/>
      <c r="N122" s="40">
        <v>41964</v>
      </c>
      <c r="O122" s="45">
        <f>COUNTIF(N1:N736,L122)</f>
        <v>3</v>
      </c>
      <c r="P122" s="46">
        <v>41942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7">
        <v>504</v>
      </c>
      <c r="B123" s="8" t="s">
        <v>1514</v>
      </c>
      <c r="C123" s="13" t="s">
        <v>11</v>
      </c>
      <c r="D123" s="13" t="s">
        <v>1515</v>
      </c>
      <c r="E123" s="13" t="s">
        <v>1516</v>
      </c>
      <c r="F123" s="15" t="str">
        <f t="shared" si="4"/>
        <v>2014</v>
      </c>
      <c r="G123" s="1" t="str">
        <f t="shared" si="5"/>
        <v>2014-11</v>
      </c>
      <c r="H123" s="14" t="str">
        <f t="shared" si="6"/>
        <v>11</v>
      </c>
      <c r="I123" s="14" t="str">
        <f t="shared" si="7"/>
        <v>2014-11-21</v>
      </c>
      <c r="J123" s="1" t="s">
        <v>3207</v>
      </c>
      <c r="K123" s="23"/>
      <c r="L123" s="39">
        <v>41943</v>
      </c>
      <c r="M123" s="1"/>
      <c r="N123" s="40">
        <v>41964</v>
      </c>
      <c r="O123" s="45">
        <f>COUNTIF(N1:N736,L123)</f>
        <v>1</v>
      </c>
      <c r="P123" s="46">
        <v>41943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7">
        <v>606</v>
      </c>
      <c r="B124" s="8" t="s">
        <v>1820</v>
      </c>
      <c r="C124" s="13" t="s">
        <v>11</v>
      </c>
      <c r="D124" s="13" t="s">
        <v>1821</v>
      </c>
      <c r="E124" s="13" t="s">
        <v>1822</v>
      </c>
      <c r="F124" s="15" t="str">
        <f t="shared" si="4"/>
        <v>2014</v>
      </c>
      <c r="G124" s="1" t="str">
        <f t="shared" si="5"/>
        <v>2014-11</v>
      </c>
      <c r="H124" s="14" t="str">
        <f t="shared" si="6"/>
        <v>11</v>
      </c>
      <c r="I124" s="14" t="str">
        <f t="shared" si="7"/>
        <v>2014-11-21</v>
      </c>
      <c r="J124" s="1" t="s">
        <v>3207</v>
      </c>
      <c r="K124" s="23"/>
      <c r="L124" s="39">
        <v>41944</v>
      </c>
      <c r="M124" s="1"/>
      <c r="N124" s="40">
        <v>41964</v>
      </c>
      <c r="O124" s="45">
        <f>COUNTIF(N1:N736,L124)</f>
        <v>4</v>
      </c>
      <c r="P124" s="46">
        <v>41944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7">
        <v>624</v>
      </c>
      <c r="B125" s="8" t="s">
        <v>1874</v>
      </c>
      <c r="C125" s="13" t="s">
        <v>11</v>
      </c>
      <c r="D125" s="13" t="s">
        <v>1875</v>
      </c>
      <c r="E125" s="13" t="s">
        <v>1876</v>
      </c>
      <c r="F125" s="15" t="str">
        <f t="shared" si="4"/>
        <v>2014</v>
      </c>
      <c r="G125" s="1" t="str">
        <f t="shared" si="5"/>
        <v>2014-11</v>
      </c>
      <c r="H125" s="14" t="str">
        <f t="shared" si="6"/>
        <v>11</v>
      </c>
      <c r="I125" s="14" t="str">
        <f t="shared" si="7"/>
        <v>2014-11-21</v>
      </c>
      <c r="J125" s="1" t="s">
        <v>3207</v>
      </c>
      <c r="K125" s="23"/>
      <c r="L125" s="39">
        <v>41945</v>
      </c>
      <c r="M125" s="1"/>
      <c r="N125" s="40">
        <v>41964</v>
      </c>
      <c r="O125" s="45">
        <f>COUNTIF(N1:N736,L125)</f>
        <v>2</v>
      </c>
      <c r="P125" s="46">
        <v>41945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7">
        <v>567</v>
      </c>
      <c r="B126" s="8" t="s">
        <v>1703</v>
      </c>
      <c r="C126" s="13" t="s">
        <v>11</v>
      </c>
      <c r="D126" s="13" t="s">
        <v>1704</v>
      </c>
      <c r="E126" s="13" t="s">
        <v>1705</v>
      </c>
      <c r="F126" s="15" t="str">
        <f t="shared" si="4"/>
        <v>2014</v>
      </c>
      <c r="G126" s="1" t="str">
        <f t="shared" si="5"/>
        <v>2014-11</v>
      </c>
      <c r="H126" s="14" t="str">
        <f t="shared" si="6"/>
        <v>11</v>
      </c>
      <c r="I126" s="14" t="str">
        <f t="shared" si="7"/>
        <v>2014-11-22</v>
      </c>
      <c r="J126" s="1" t="s">
        <v>3180</v>
      </c>
      <c r="K126" s="23"/>
      <c r="L126" s="39">
        <v>41946</v>
      </c>
      <c r="M126" s="1"/>
      <c r="N126" s="40">
        <v>41965</v>
      </c>
      <c r="O126" s="45">
        <f>COUNTIF(N1:N736,L126)</f>
        <v>6</v>
      </c>
      <c r="P126" s="46">
        <v>41946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7">
        <v>408</v>
      </c>
      <c r="B127" s="8" t="s">
        <v>1227</v>
      </c>
      <c r="C127" s="13" t="s">
        <v>11</v>
      </c>
      <c r="D127" s="13" t="s">
        <v>1228</v>
      </c>
      <c r="E127" s="13" t="s">
        <v>1229</v>
      </c>
      <c r="F127" s="15" t="str">
        <f t="shared" si="4"/>
        <v>2014</v>
      </c>
      <c r="G127" s="1" t="str">
        <f t="shared" si="5"/>
        <v>2014-11</v>
      </c>
      <c r="H127" s="14" t="str">
        <f t="shared" si="6"/>
        <v>11</v>
      </c>
      <c r="I127" s="14" t="str">
        <f t="shared" si="7"/>
        <v>2014-11-22</v>
      </c>
      <c r="J127" s="1" t="s">
        <v>3180</v>
      </c>
      <c r="K127" s="23"/>
      <c r="L127" s="39">
        <v>41947</v>
      </c>
      <c r="M127" s="1"/>
      <c r="N127" s="40">
        <v>41965</v>
      </c>
      <c r="O127" s="45">
        <f>COUNTIF(N1:N736,L127)</f>
        <v>2</v>
      </c>
      <c r="P127" s="46">
        <v>41947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7">
        <v>661</v>
      </c>
      <c r="B128" s="8" t="s">
        <v>1985</v>
      </c>
      <c r="C128" s="13" t="s">
        <v>11</v>
      </c>
      <c r="D128" s="13" t="s">
        <v>1986</v>
      </c>
      <c r="E128" s="13" t="s">
        <v>1987</v>
      </c>
      <c r="F128" s="15" t="str">
        <f t="shared" si="4"/>
        <v>2014</v>
      </c>
      <c r="G128" s="1" t="str">
        <f t="shared" si="5"/>
        <v>2014-11</v>
      </c>
      <c r="H128" s="14" t="str">
        <f t="shared" si="6"/>
        <v>11</v>
      </c>
      <c r="I128" s="14" t="str">
        <f t="shared" si="7"/>
        <v>2014-11-22</v>
      </c>
      <c r="J128" s="1" t="s">
        <v>3180</v>
      </c>
      <c r="K128" s="23"/>
      <c r="L128" s="39">
        <v>41948</v>
      </c>
      <c r="M128" s="1"/>
      <c r="N128" s="40">
        <v>41965</v>
      </c>
      <c r="O128" s="45">
        <f>COUNTIF(N1:N736,L128)</f>
        <v>3</v>
      </c>
      <c r="P128" s="46">
        <v>41948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7">
        <v>256</v>
      </c>
      <c r="B129" s="8" t="s">
        <v>772</v>
      </c>
      <c r="C129" s="13" t="s">
        <v>11</v>
      </c>
      <c r="D129" s="13" t="s">
        <v>773</v>
      </c>
      <c r="E129" s="13" t="s">
        <v>774</v>
      </c>
      <c r="F129" s="15" t="str">
        <f t="shared" ref="F129:F192" si="8">LEFT(E129,FIND("-",E129,1)-1)</f>
        <v>2014</v>
      </c>
      <c r="G129" s="1" t="str">
        <f t="shared" ref="G129:G192" si="9">LEFT(E129,FIND("-",E129,6)-1)</f>
        <v>2014-11</v>
      </c>
      <c r="H129" s="14" t="str">
        <f t="shared" ref="H129:H192" si="10">MID(G129,FIND("-",G129,1)+1,2)</f>
        <v>11</v>
      </c>
      <c r="I129" s="14" t="str">
        <f t="shared" ref="I129:I192" si="11">LEFT(E129,FIND(" ",E129,6)-1)</f>
        <v>2014-11-22</v>
      </c>
      <c r="J129" s="1" t="s">
        <v>3180</v>
      </c>
      <c r="K129" s="23"/>
      <c r="L129" s="39">
        <v>41949</v>
      </c>
      <c r="M129" s="1"/>
      <c r="N129" s="40">
        <v>41965</v>
      </c>
      <c r="O129" s="45">
        <f>COUNTIF(N1:N736,L129)</f>
        <v>1</v>
      </c>
      <c r="P129" s="46">
        <v>41949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7">
        <v>270</v>
      </c>
      <c r="B130" s="8" t="s">
        <v>814</v>
      </c>
      <c r="C130" s="13" t="s">
        <v>11</v>
      </c>
      <c r="D130" s="13" t="s">
        <v>815</v>
      </c>
      <c r="E130" s="13" t="s">
        <v>816</v>
      </c>
      <c r="F130" s="15" t="str">
        <f t="shared" si="8"/>
        <v>2014</v>
      </c>
      <c r="G130" s="1" t="str">
        <f t="shared" si="9"/>
        <v>2014-11</v>
      </c>
      <c r="H130" s="14" t="str">
        <f t="shared" si="10"/>
        <v>11</v>
      </c>
      <c r="I130" s="14" t="str">
        <f t="shared" si="11"/>
        <v>2014-11-22</v>
      </c>
      <c r="J130" s="1" t="s">
        <v>3180</v>
      </c>
      <c r="K130" s="23"/>
      <c r="L130" s="39">
        <v>41950</v>
      </c>
      <c r="M130" s="1"/>
      <c r="N130" s="40">
        <v>41965</v>
      </c>
      <c r="O130" s="45">
        <f>COUNTIF(N1:N736,L130)</f>
        <v>2</v>
      </c>
      <c r="P130" s="46">
        <v>41950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7">
        <v>441</v>
      </c>
      <c r="B131" s="8" t="s">
        <v>1326</v>
      </c>
      <c r="C131" s="13" t="s">
        <v>11</v>
      </c>
      <c r="D131" s="13" t="s">
        <v>1327</v>
      </c>
      <c r="E131" s="13" t="s">
        <v>1328</v>
      </c>
      <c r="F131" s="15" t="str">
        <f t="shared" si="8"/>
        <v>2014</v>
      </c>
      <c r="G131" s="1" t="str">
        <f t="shared" si="9"/>
        <v>2014-11</v>
      </c>
      <c r="H131" s="14" t="str">
        <f t="shared" si="10"/>
        <v>11</v>
      </c>
      <c r="I131" s="14" t="str">
        <f t="shared" si="11"/>
        <v>2014-11-23</v>
      </c>
      <c r="J131" s="1" t="s">
        <v>3216</v>
      </c>
      <c r="K131" s="23"/>
      <c r="L131" s="39">
        <v>41951</v>
      </c>
      <c r="M131" s="1"/>
      <c r="N131" s="40">
        <v>41966</v>
      </c>
      <c r="O131" s="45">
        <f>COUNTIF(N1:N736,L131)</f>
        <v>8</v>
      </c>
      <c r="P131" s="46">
        <v>41951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7">
        <v>475</v>
      </c>
      <c r="B132" s="8" t="s">
        <v>1427</v>
      </c>
      <c r="C132" s="13" t="s">
        <v>11</v>
      </c>
      <c r="D132" s="13" t="s">
        <v>1428</v>
      </c>
      <c r="E132" s="13" t="s">
        <v>1429</v>
      </c>
      <c r="F132" s="15" t="str">
        <f t="shared" si="8"/>
        <v>2014</v>
      </c>
      <c r="G132" s="1" t="str">
        <f t="shared" si="9"/>
        <v>2014-11</v>
      </c>
      <c r="H132" s="14" t="str">
        <f t="shared" si="10"/>
        <v>11</v>
      </c>
      <c r="I132" s="14" t="str">
        <f t="shared" si="11"/>
        <v>2014-11-23</v>
      </c>
      <c r="J132" s="1" t="s">
        <v>3216</v>
      </c>
      <c r="K132" s="23"/>
      <c r="L132" s="39">
        <v>41952</v>
      </c>
      <c r="M132" s="1"/>
      <c r="N132" s="40">
        <v>41966</v>
      </c>
      <c r="O132" s="45">
        <f>COUNTIF(N1:N736,L132)</f>
        <v>1</v>
      </c>
      <c r="P132" s="46">
        <v>41952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7">
        <v>453</v>
      </c>
      <c r="B133" s="8" t="s">
        <v>1361</v>
      </c>
      <c r="C133" s="13" t="s">
        <v>11</v>
      </c>
      <c r="D133" s="13" t="s">
        <v>1362</v>
      </c>
      <c r="E133" s="13" t="s">
        <v>1363</v>
      </c>
      <c r="F133" s="15" t="str">
        <f t="shared" si="8"/>
        <v>2014</v>
      </c>
      <c r="G133" s="1" t="str">
        <f t="shared" si="9"/>
        <v>2014-11</v>
      </c>
      <c r="H133" s="14" t="str">
        <f t="shared" si="10"/>
        <v>11</v>
      </c>
      <c r="I133" s="14" t="str">
        <f t="shared" si="11"/>
        <v>2014-11-23</v>
      </c>
      <c r="J133" s="1" t="s">
        <v>3216</v>
      </c>
      <c r="K133" s="23"/>
      <c r="L133" s="39">
        <v>41953</v>
      </c>
      <c r="M133" s="1"/>
      <c r="N133" s="40">
        <v>41966</v>
      </c>
      <c r="O133" s="45">
        <f>COUNTIF(N1:N736,L133)</f>
        <v>4</v>
      </c>
      <c r="P133" s="46">
        <v>41953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7">
        <v>667</v>
      </c>
      <c r="B134" s="8" t="s">
        <v>2003</v>
      </c>
      <c r="C134" s="13" t="s">
        <v>11</v>
      </c>
      <c r="D134" s="13" t="s">
        <v>2004</v>
      </c>
      <c r="E134" s="13" t="s">
        <v>2005</v>
      </c>
      <c r="F134" s="15" t="str">
        <f t="shared" si="8"/>
        <v>2014</v>
      </c>
      <c r="G134" s="1" t="str">
        <f t="shared" si="9"/>
        <v>2014-11</v>
      </c>
      <c r="H134" s="14" t="str">
        <f t="shared" si="10"/>
        <v>11</v>
      </c>
      <c r="I134" s="14" t="str">
        <f t="shared" si="11"/>
        <v>2014-11-23</v>
      </c>
      <c r="J134" s="1" t="s">
        <v>3216</v>
      </c>
      <c r="K134" s="23"/>
      <c r="L134" s="39">
        <v>41954</v>
      </c>
      <c r="M134" s="1"/>
      <c r="N134" s="40">
        <v>41966</v>
      </c>
      <c r="O134" s="45">
        <f>COUNTIF(N1:N736,L134)</f>
        <v>2</v>
      </c>
      <c r="P134" s="46">
        <v>41954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7">
        <v>582</v>
      </c>
      <c r="B135" s="8" t="s">
        <v>1748</v>
      </c>
      <c r="C135" s="13" t="s">
        <v>11</v>
      </c>
      <c r="D135" s="13" t="s">
        <v>1749</v>
      </c>
      <c r="E135" s="13" t="s">
        <v>1750</v>
      </c>
      <c r="F135" s="15" t="str">
        <f t="shared" si="8"/>
        <v>2014</v>
      </c>
      <c r="G135" s="1" t="str">
        <f t="shared" si="9"/>
        <v>2014-11</v>
      </c>
      <c r="H135" s="14" t="str">
        <f t="shared" si="10"/>
        <v>11</v>
      </c>
      <c r="I135" s="14" t="str">
        <f t="shared" si="11"/>
        <v>2014-11-24</v>
      </c>
      <c r="J135" s="1" t="s">
        <v>3290</v>
      </c>
      <c r="K135" s="23"/>
      <c r="L135" s="39">
        <v>41955</v>
      </c>
      <c r="M135" s="1"/>
      <c r="N135" s="40">
        <v>41967</v>
      </c>
      <c r="O135" s="45">
        <f>COUNTIF(N1:N736,L135)</f>
        <v>1</v>
      </c>
      <c r="P135" s="46">
        <v>41955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7">
        <v>670</v>
      </c>
      <c r="B136" s="8" t="s">
        <v>2012</v>
      </c>
      <c r="C136" s="13" t="s">
        <v>11</v>
      </c>
      <c r="D136" s="13" t="s">
        <v>2013</v>
      </c>
      <c r="E136" s="13" t="s">
        <v>2014</v>
      </c>
      <c r="F136" s="15" t="str">
        <f t="shared" si="8"/>
        <v>2014</v>
      </c>
      <c r="G136" s="1" t="str">
        <f t="shared" si="9"/>
        <v>2014-11</v>
      </c>
      <c r="H136" s="14" t="str">
        <f t="shared" si="10"/>
        <v>11</v>
      </c>
      <c r="I136" s="14" t="str">
        <f t="shared" si="11"/>
        <v>2014-11-24</v>
      </c>
      <c r="J136" s="1" t="s">
        <v>3290</v>
      </c>
      <c r="K136" s="23"/>
      <c r="L136" s="39">
        <v>41956</v>
      </c>
      <c r="M136" s="1"/>
      <c r="N136" s="40">
        <v>41967</v>
      </c>
      <c r="O136" s="45">
        <f>COUNTIF(N1:N736,L136)</f>
        <v>1</v>
      </c>
      <c r="P136" s="46">
        <v>41956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7">
        <v>425</v>
      </c>
      <c r="B137" s="8" t="s">
        <v>1278</v>
      </c>
      <c r="C137" s="13" t="s">
        <v>11</v>
      </c>
      <c r="D137" s="13" t="s">
        <v>1279</v>
      </c>
      <c r="E137" s="13" t="s">
        <v>1280</v>
      </c>
      <c r="F137" s="15" t="str">
        <f t="shared" si="8"/>
        <v>2014</v>
      </c>
      <c r="G137" s="1" t="str">
        <f t="shared" si="9"/>
        <v>2014-11</v>
      </c>
      <c r="H137" s="14" t="str">
        <f t="shared" si="10"/>
        <v>11</v>
      </c>
      <c r="I137" s="14" t="str">
        <f t="shared" si="11"/>
        <v>2014-11-24</v>
      </c>
      <c r="J137" s="1" t="s">
        <v>3290</v>
      </c>
      <c r="K137" s="23"/>
      <c r="L137" s="39">
        <v>41957</v>
      </c>
      <c r="M137" s="1"/>
      <c r="N137" s="40">
        <v>41967</v>
      </c>
      <c r="O137" s="45">
        <f>COUNTIF(N1:N736,L137)</f>
        <v>6</v>
      </c>
      <c r="P137" s="46">
        <v>41957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7">
        <v>568</v>
      </c>
      <c r="B138" s="8" t="s">
        <v>1706</v>
      </c>
      <c r="C138" s="13" t="s">
        <v>11</v>
      </c>
      <c r="D138" s="13" t="s">
        <v>1707</v>
      </c>
      <c r="E138" s="13" t="s">
        <v>1708</v>
      </c>
      <c r="F138" s="15" t="str">
        <f t="shared" si="8"/>
        <v>2014</v>
      </c>
      <c r="G138" s="1" t="str">
        <f t="shared" si="9"/>
        <v>2014-11</v>
      </c>
      <c r="H138" s="14" t="str">
        <f t="shared" si="10"/>
        <v>11</v>
      </c>
      <c r="I138" s="14" t="str">
        <f t="shared" si="11"/>
        <v>2014-11-25</v>
      </c>
      <c r="J138" s="1" t="s">
        <v>3386</v>
      </c>
      <c r="K138" s="23"/>
      <c r="L138" s="39">
        <v>41958</v>
      </c>
      <c r="M138" s="1"/>
      <c r="N138" s="40">
        <v>41968</v>
      </c>
      <c r="O138" s="45">
        <f>COUNTIF(N1:N736,L138)</f>
        <v>0</v>
      </c>
      <c r="P138" s="46">
        <v>41958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7">
        <v>365</v>
      </c>
      <c r="B139" s="8" t="s">
        <v>1099</v>
      </c>
      <c r="C139" s="13" t="s">
        <v>11</v>
      </c>
      <c r="D139" s="13" t="s">
        <v>1100</v>
      </c>
      <c r="E139" s="13" t="s">
        <v>1101</v>
      </c>
      <c r="F139" s="15" t="str">
        <f t="shared" si="8"/>
        <v>2014</v>
      </c>
      <c r="G139" s="1" t="str">
        <f t="shared" si="9"/>
        <v>2014-11</v>
      </c>
      <c r="H139" s="14" t="str">
        <f t="shared" si="10"/>
        <v>11</v>
      </c>
      <c r="I139" s="14" t="str">
        <f t="shared" si="11"/>
        <v>2014-11-26</v>
      </c>
      <c r="J139" s="1" t="s">
        <v>3170</v>
      </c>
      <c r="K139" s="23"/>
      <c r="L139" s="39">
        <v>41959</v>
      </c>
      <c r="M139" s="1"/>
      <c r="N139" s="40">
        <v>41969</v>
      </c>
      <c r="O139" s="45">
        <f>COUNTIF(N1:N736,L139)</f>
        <v>0</v>
      </c>
      <c r="P139" s="46">
        <v>41959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7">
        <v>4</v>
      </c>
      <c r="B140" s="8" t="s">
        <v>16</v>
      </c>
      <c r="C140" s="13" t="s">
        <v>11</v>
      </c>
      <c r="D140" s="13" t="s">
        <v>17</v>
      </c>
      <c r="E140" s="13" t="s">
        <v>18</v>
      </c>
      <c r="F140" s="15" t="str">
        <f t="shared" si="8"/>
        <v>2014</v>
      </c>
      <c r="G140" s="1" t="str">
        <f t="shared" si="9"/>
        <v>2014-11</v>
      </c>
      <c r="H140" s="14" t="str">
        <f t="shared" si="10"/>
        <v>11</v>
      </c>
      <c r="I140" s="14" t="str">
        <f t="shared" si="11"/>
        <v>2014-11-26</v>
      </c>
      <c r="J140" s="1" t="s">
        <v>3170</v>
      </c>
      <c r="K140" s="23"/>
      <c r="L140" s="39">
        <v>41960</v>
      </c>
      <c r="M140" s="1"/>
      <c r="N140" s="40">
        <v>41969</v>
      </c>
      <c r="O140" s="45">
        <f>COUNTIF(N1:N736,L140)</f>
        <v>6</v>
      </c>
      <c r="P140" s="46">
        <v>41960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7">
        <v>617</v>
      </c>
      <c r="B141" s="8" t="s">
        <v>1853</v>
      </c>
      <c r="C141" s="13" t="s">
        <v>11</v>
      </c>
      <c r="D141" s="13" t="s">
        <v>1854</v>
      </c>
      <c r="E141" s="13" t="s">
        <v>1855</v>
      </c>
      <c r="F141" s="15" t="str">
        <f t="shared" si="8"/>
        <v>2014</v>
      </c>
      <c r="G141" s="1" t="str">
        <f t="shared" si="9"/>
        <v>2014-11</v>
      </c>
      <c r="H141" s="14" t="str">
        <f t="shared" si="10"/>
        <v>11</v>
      </c>
      <c r="I141" s="14" t="str">
        <f t="shared" si="11"/>
        <v>2014-11-26</v>
      </c>
      <c r="J141" s="1" t="s">
        <v>3170</v>
      </c>
      <c r="K141" s="23"/>
      <c r="L141" s="39">
        <v>41961</v>
      </c>
      <c r="M141" s="1"/>
      <c r="N141" s="40">
        <v>41969</v>
      </c>
      <c r="O141" s="45">
        <f>COUNTIF(N1:N736,L141)</f>
        <v>3</v>
      </c>
      <c r="P141" s="46">
        <v>41961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7">
        <v>592</v>
      </c>
      <c r="B142" s="8" t="s">
        <v>1778</v>
      </c>
      <c r="C142" s="13" t="s">
        <v>11</v>
      </c>
      <c r="D142" s="13" t="s">
        <v>1779</v>
      </c>
      <c r="E142" s="13" t="s">
        <v>1780</v>
      </c>
      <c r="F142" s="15" t="str">
        <f t="shared" si="8"/>
        <v>2014</v>
      </c>
      <c r="G142" s="1" t="str">
        <f t="shared" si="9"/>
        <v>2014-11</v>
      </c>
      <c r="H142" s="14" t="str">
        <f t="shared" si="10"/>
        <v>11</v>
      </c>
      <c r="I142" s="14" t="str">
        <f t="shared" si="11"/>
        <v>2014-11-29</v>
      </c>
      <c r="J142" s="1" t="s">
        <v>3291</v>
      </c>
      <c r="K142" s="23"/>
      <c r="L142" s="39">
        <v>41962</v>
      </c>
      <c r="M142" s="1"/>
      <c r="N142" s="40">
        <v>41972</v>
      </c>
      <c r="O142" s="45">
        <f>COUNTIF(N1:N736,L142)</f>
        <v>2</v>
      </c>
      <c r="P142" s="46">
        <v>41962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7">
        <v>395</v>
      </c>
      <c r="B143" s="8" t="s">
        <v>1188</v>
      </c>
      <c r="C143" s="13" t="s">
        <v>11</v>
      </c>
      <c r="D143" s="13" t="s">
        <v>1189</v>
      </c>
      <c r="E143" s="13" t="s">
        <v>1190</v>
      </c>
      <c r="F143" s="15" t="str">
        <f t="shared" si="8"/>
        <v>2014</v>
      </c>
      <c r="G143" s="1" t="str">
        <f t="shared" si="9"/>
        <v>2014-11</v>
      </c>
      <c r="H143" s="14" t="str">
        <f t="shared" si="10"/>
        <v>11</v>
      </c>
      <c r="I143" s="14" t="str">
        <f t="shared" si="11"/>
        <v>2014-11-3</v>
      </c>
      <c r="J143" s="1" t="s">
        <v>3171</v>
      </c>
      <c r="K143" s="23"/>
      <c r="L143" s="39">
        <v>41963</v>
      </c>
      <c r="M143" s="1"/>
      <c r="N143" s="40">
        <v>41946</v>
      </c>
      <c r="O143" s="45">
        <f>COUNTIF(N1:N736,L143)</f>
        <v>5</v>
      </c>
      <c r="P143" s="46">
        <v>41963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7">
        <v>389</v>
      </c>
      <c r="B144" s="8" t="s">
        <v>1170</v>
      </c>
      <c r="C144" s="13" t="s">
        <v>11</v>
      </c>
      <c r="D144" s="13" t="s">
        <v>1171</v>
      </c>
      <c r="E144" s="13" t="s">
        <v>1172</v>
      </c>
      <c r="F144" s="15" t="str">
        <f t="shared" si="8"/>
        <v>2014</v>
      </c>
      <c r="G144" s="1" t="str">
        <f t="shared" si="9"/>
        <v>2014-11</v>
      </c>
      <c r="H144" s="14" t="str">
        <f t="shared" si="10"/>
        <v>11</v>
      </c>
      <c r="I144" s="14" t="str">
        <f t="shared" si="11"/>
        <v>2014-11-3</v>
      </c>
      <c r="J144" s="1" t="s">
        <v>3171</v>
      </c>
      <c r="K144" s="23"/>
      <c r="L144" s="39">
        <v>41964</v>
      </c>
      <c r="M144" s="1"/>
      <c r="N144" s="40">
        <v>41946</v>
      </c>
      <c r="O144" s="45">
        <f>COUNTIF(N1:N736,L144)</f>
        <v>5</v>
      </c>
      <c r="P144" s="46">
        <v>41964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7">
        <v>362</v>
      </c>
      <c r="B145" s="8" t="s">
        <v>1090</v>
      </c>
      <c r="C145" s="13" t="s">
        <v>11</v>
      </c>
      <c r="D145" s="13" t="s">
        <v>1091</v>
      </c>
      <c r="E145" s="13" t="s">
        <v>1092</v>
      </c>
      <c r="F145" s="15" t="str">
        <f t="shared" si="8"/>
        <v>2014</v>
      </c>
      <c r="G145" s="1" t="str">
        <f t="shared" si="9"/>
        <v>2014-11</v>
      </c>
      <c r="H145" s="14" t="str">
        <f t="shared" si="10"/>
        <v>11</v>
      </c>
      <c r="I145" s="14" t="str">
        <f t="shared" si="11"/>
        <v>2014-11-3</v>
      </c>
      <c r="J145" s="1" t="s">
        <v>3171</v>
      </c>
      <c r="K145" s="23"/>
      <c r="L145" s="39">
        <v>41965</v>
      </c>
      <c r="M145" s="1"/>
      <c r="N145" s="40">
        <v>41946</v>
      </c>
      <c r="O145" s="45">
        <f>COUNTIF(N1:N736,L145)</f>
        <v>5</v>
      </c>
      <c r="P145" s="46">
        <v>41965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7">
        <v>419</v>
      </c>
      <c r="B146" s="8" t="s">
        <v>1260</v>
      </c>
      <c r="C146" s="13" t="s">
        <v>11</v>
      </c>
      <c r="D146" s="13" t="s">
        <v>1261</v>
      </c>
      <c r="E146" s="13" t="s">
        <v>1262</v>
      </c>
      <c r="F146" s="15" t="str">
        <f t="shared" si="8"/>
        <v>2014</v>
      </c>
      <c r="G146" s="1" t="str">
        <f t="shared" si="9"/>
        <v>2014-11</v>
      </c>
      <c r="H146" s="14" t="str">
        <f t="shared" si="10"/>
        <v>11</v>
      </c>
      <c r="I146" s="14" t="str">
        <f t="shared" si="11"/>
        <v>2014-11-3</v>
      </c>
      <c r="J146" s="1" t="s">
        <v>3171</v>
      </c>
      <c r="K146" s="23"/>
      <c r="L146" s="39">
        <v>41966</v>
      </c>
      <c r="M146" s="1"/>
      <c r="N146" s="40">
        <v>41946</v>
      </c>
      <c r="O146" s="45">
        <f>COUNTIF(N1:N736,L146)</f>
        <v>4</v>
      </c>
      <c r="P146" s="46">
        <v>41966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7">
        <v>421</v>
      </c>
      <c r="B147" s="8" t="s">
        <v>1266</v>
      </c>
      <c r="C147" s="13" t="s">
        <v>11</v>
      </c>
      <c r="D147" s="13" t="s">
        <v>1267</v>
      </c>
      <c r="E147" s="13" t="s">
        <v>1268</v>
      </c>
      <c r="F147" s="15" t="str">
        <f t="shared" si="8"/>
        <v>2014</v>
      </c>
      <c r="G147" s="1" t="str">
        <f t="shared" si="9"/>
        <v>2014-11</v>
      </c>
      <c r="H147" s="14" t="str">
        <f t="shared" si="10"/>
        <v>11</v>
      </c>
      <c r="I147" s="14" t="str">
        <f t="shared" si="11"/>
        <v>2014-11-3</v>
      </c>
      <c r="J147" s="1" t="s">
        <v>3171</v>
      </c>
      <c r="K147" s="23"/>
      <c r="L147" s="39">
        <v>41967</v>
      </c>
      <c r="M147" s="1"/>
      <c r="N147" s="40">
        <v>41946</v>
      </c>
      <c r="O147" s="45">
        <f>COUNTIF(N1:N736,L147)</f>
        <v>3</v>
      </c>
      <c r="P147" s="46">
        <v>41967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7">
        <v>290</v>
      </c>
      <c r="B148" s="8" t="s">
        <v>874</v>
      </c>
      <c r="C148" s="13" t="s">
        <v>11</v>
      </c>
      <c r="D148" s="13" t="s">
        <v>875</v>
      </c>
      <c r="E148" s="13" t="s">
        <v>876</v>
      </c>
      <c r="F148" s="15" t="str">
        <f t="shared" si="8"/>
        <v>2014</v>
      </c>
      <c r="G148" s="1" t="str">
        <f t="shared" si="9"/>
        <v>2014-11</v>
      </c>
      <c r="H148" s="14" t="str">
        <f t="shared" si="10"/>
        <v>11</v>
      </c>
      <c r="I148" s="14" t="str">
        <f t="shared" si="11"/>
        <v>2014-11-3</v>
      </c>
      <c r="J148" s="1" t="s">
        <v>3171</v>
      </c>
      <c r="K148" s="23"/>
      <c r="L148" s="39">
        <v>41968</v>
      </c>
      <c r="M148" s="1"/>
      <c r="N148" s="40">
        <v>41946</v>
      </c>
      <c r="O148" s="45">
        <f>COUNTIF(N1:N736,L148)</f>
        <v>1</v>
      </c>
      <c r="P148" s="46">
        <v>41968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7">
        <v>478</v>
      </c>
      <c r="B149" s="8" t="s">
        <v>1436</v>
      </c>
      <c r="C149" s="13" t="s">
        <v>11</v>
      </c>
      <c r="D149" s="13" t="s">
        <v>1437</v>
      </c>
      <c r="E149" s="13" t="s">
        <v>1438</v>
      </c>
      <c r="F149" s="15" t="str">
        <f t="shared" si="8"/>
        <v>2014</v>
      </c>
      <c r="G149" s="1" t="str">
        <f t="shared" si="9"/>
        <v>2014-11</v>
      </c>
      <c r="H149" s="14" t="str">
        <f t="shared" si="10"/>
        <v>11</v>
      </c>
      <c r="I149" s="14" t="str">
        <f t="shared" si="11"/>
        <v>2014-11-30</v>
      </c>
      <c r="J149" s="1" t="s">
        <v>3174</v>
      </c>
      <c r="K149" s="23"/>
      <c r="L149" s="39">
        <v>41969</v>
      </c>
      <c r="M149" s="1"/>
      <c r="N149" s="40">
        <v>41973</v>
      </c>
      <c r="O149" s="45">
        <f>COUNTIF(N1:N736,L149)</f>
        <v>3</v>
      </c>
      <c r="P149" s="46">
        <v>41969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7">
        <v>604</v>
      </c>
      <c r="B150" s="8" t="s">
        <v>1814</v>
      </c>
      <c r="C150" s="13" t="s">
        <v>11</v>
      </c>
      <c r="D150" s="13" t="s">
        <v>1815</v>
      </c>
      <c r="E150" s="13" t="s">
        <v>1816</v>
      </c>
      <c r="F150" s="15" t="str">
        <f t="shared" si="8"/>
        <v>2014</v>
      </c>
      <c r="G150" s="1" t="str">
        <f t="shared" si="9"/>
        <v>2014-11</v>
      </c>
      <c r="H150" s="14" t="str">
        <f t="shared" si="10"/>
        <v>11</v>
      </c>
      <c r="I150" s="14" t="str">
        <f t="shared" si="11"/>
        <v>2014-11-30</v>
      </c>
      <c r="J150" s="1" t="s">
        <v>3174</v>
      </c>
      <c r="K150" s="23"/>
      <c r="L150" s="39">
        <v>41970</v>
      </c>
      <c r="M150" s="1"/>
      <c r="N150" s="40">
        <v>41973</v>
      </c>
      <c r="O150" s="45">
        <f>COUNTIF(N1:N736,L150)</f>
        <v>0</v>
      </c>
      <c r="P150" s="46">
        <v>41970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7">
        <v>449</v>
      </c>
      <c r="B151" s="8" t="s">
        <v>1350</v>
      </c>
      <c r="C151" s="13" t="s">
        <v>11</v>
      </c>
      <c r="D151" s="13" t="s">
        <v>1261</v>
      </c>
      <c r="E151" s="13" t="s">
        <v>1351</v>
      </c>
      <c r="F151" s="15" t="str">
        <f t="shared" si="8"/>
        <v>2014</v>
      </c>
      <c r="G151" s="1" t="str">
        <f t="shared" si="9"/>
        <v>2014-11</v>
      </c>
      <c r="H151" s="14" t="str">
        <f t="shared" si="10"/>
        <v>11</v>
      </c>
      <c r="I151" s="14" t="str">
        <f t="shared" si="11"/>
        <v>2014-11-30</v>
      </c>
      <c r="J151" s="1" t="s">
        <v>3174</v>
      </c>
      <c r="K151" s="23"/>
      <c r="L151" s="39">
        <v>41971</v>
      </c>
      <c r="M151" s="1"/>
      <c r="N151" s="40">
        <v>41973</v>
      </c>
      <c r="O151" s="45">
        <f>COUNTIF(N1:N736,L151)</f>
        <v>0</v>
      </c>
      <c r="P151" s="46">
        <v>41971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7">
        <v>241</v>
      </c>
      <c r="B152" s="8" t="s">
        <v>727</v>
      </c>
      <c r="C152" s="13" t="s">
        <v>11</v>
      </c>
      <c r="D152" s="13" t="s">
        <v>728</v>
      </c>
      <c r="E152" s="13" t="s">
        <v>729</v>
      </c>
      <c r="F152" s="15" t="str">
        <f t="shared" si="8"/>
        <v>2014</v>
      </c>
      <c r="G152" s="1" t="str">
        <f t="shared" si="9"/>
        <v>2014-11</v>
      </c>
      <c r="H152" s="14" t="str">
        <f t="shared" si="10"/>
        <v>11</v>
      </c>
      <c r="I152" s="14" t="str">
        <f t="shared" si="11"/>
        <v>2014-11-30</v>
      </c>
      <c r="J152" s="1" t="s">
        <v>3174</v>
      </c>
      <c r="K152" s="23"/>
      <c r="L152" s="39">
        <v>41972</v>
      </c>
      <c r="M152" s="1"/>
      <c r="N152" s="40">
        <v>41973</v>
      </c>
      <c r="O152" s="45">
        <f>COUNTIF(N1:N736,L152)</f>
        <v>1</v>
      </c>
      <c r="P152" s="46">
        <v>41972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7">
        <v>638</v>
      </c>
      <c r="B153" s="8" t="s">
        <v>1916</v>
      </c>
      <c r="C153" s="13" t="s">
        <v>11</v>
      </c>
      <c r="D153" s="13" t="s">
        <v>1917</v>
      </c>
      <c r="E153" s="13" t="s">
        <v>1918</v>
      </c>
      <c r="F153" s="15" t="str">
        <f t="shared" si="8"/>
        <v>2014</v>
      </c>
      <c r="G153" s="1" t="str">
        <f t="shared" si="9"/>
        <v>2014-11</v>
      </c>
      <c r="H153" s="14" t="str">
        <f t="shared" si="10"/>
        <v>11</v>
      </c>
      <c r="I153" s="14" t="str">
        <f t="shared" si="11"/>
        <v>2014-11-30</v>
      </c>
      <c r="J153" s="1" t="s">
        <v>3174</v>
      </c>
      <c r="K153" s="23"/>
      <c r="L153" s="39">
        <v>41973</v>
      </c>
      <c r="M153" s="1"/>
      <c r="N153" s="40">
        <v>41973</v>
      </c>
      <c r="O153" s="45">
        <f>COUNTIF(N1:N736,L153)</f>
        <v>6</v>
      </c>
      <c r="P153" s="46">
        <v>41973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7">
        <v>680</v>
      </c>
      <c r="B154" s="8" t="s">
        <v>2042</v>
      </c>
      <c r="C154" s="13" t="s">
        <v>11</v>
      </c>
      <c r="D154" s="13" t="s">
        <v>2043</v>
      </c>
      <c r="E154" s="13" t="s">
        <v>2044</v>
      </c>
      <c r="F154" s="15" t="str">
        <f t="shared" si="8"/>
        <v>2014</v>
      </c>
      <c r="G154" s="1" t="str">
        <f t="shared" si="9"/>
        <v>2014-11</v>
      </c>
      <c r="H154" s="14" t="str">
        <f t="shared" si="10"/>
        <v>11</v>
      </c>
      <c r="I154" s="14" t="str">
        <f t="shared" si="11"/>
        <v>2014-11-30</v>
      </c>
      <c r="J154" s="1" t="s">
        <v>3174</v>
      </c>
      <c r="K154" s="23"/>
      <c r="L154" s="39">
        <v>41974</v>
      </c>
      <c r="M154" s="1"/>
      <c r="N154" s="40">
        <v>41973</v>
      </c>
      <c r="O154" s="45">
        <f>COUNTIF(N1:N736,L154)</f>
        <v>3</v>
      </c>
      <c r="P154" s="46">
        <v>41974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7">
        <v>650</v>
      </c>
      <c r="B155" s="8" t="s">
        <v>1952</v>
      </c>
      <c r="C155" s="13" t="s">
        <v>11</v>
      </c>
      <c r="D155" s="13" t="s">
        <v>1953</v>
      </c>
      <c r="E155" s="13" t="s">
        <v>1954</v>
      </c>
      <c r="F155" s="15" t="str">
        <f t="shared" si="8"/>
        <v>2014</v>
      </c>
      <c r="G155" s="1" t="str">
        <f t="shared" si="9"/>
        <v>2014-11</v>
      </c>
      <c r="H155" s="14" t="str">
        <f t="shared" si="10"/>
        <v>11</v>
      </c>
      <c r="I155" s="14" t="str">
        <f t="shared" si="11"/>
        <v>2014-11-4</v>
      </c>
      <c r="J155" s="1" t="s">
        <v>3371</v>
      </c>
      <c r="K155" s="23"/>
      <c r="L155" s="39">
        <v>41975</v>
      </c>
      <c r="M155" s="1"/>
      <c r="N155" s="40">
        <v>41947</v>
      </c>
      <c r="O155" s="45">
        <f>COUNTIF(N1:N736,L155)</f>
        <v>3</v>
      </c>
      <c r="P155" s="46">
        <v>41975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7">
        <v>476</v>
      </c>
      <c r="B156" s="8" t="s">
        <v>1430</v>
      </c>
      <c r="C156" s="13" t="s">
        <v>11</v>
      </c>
      <c r="D156" s="13" t="s">
        <v>1431</v>
      </c>
      <c r="E156" s="13" t="s">
        <v>1432</v>
      </c>
      <c r="F156" s="15" t="str">
        <f t="shared" si="8"/>
        <v>2014</v>
      </c>
      <c r="G156" s="1" t="str">
        <f t="shared" si="9"/>
        <v>2014-11</v>
      </c>
      <c r="H156" s="14" t="str">
        <f t="shared" si="10"/>
        <v>11</v>
      </c>
      <c r="I156" s="14" t="str">
        <f t="shared" si="11"/>
        <v>2014-11-4</v>
      </c>
      <c r="J156" s="1" t="s">
        <v>3371</v>
      </c>
      <c r="K156" s="23"/>
      <c r="L156" s="39">
        <v>41976</v>
      </c>
      <c r="M156" s="1"/>
      <c r="N156" s="40">
        <v>41947</v>
      </c>
      <c r="O156" s="45">
        <f>COUNTIF(N1:N736,L156)</f>
        <v>3</v>
      </c>
      <c r="P156" s="46">
        <v>41976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7">
        <v>630</v>
      </c>
      <c r="B157" s="8" t="s">
        <v>1892</v>
      </c>
      <c r="C157" s="13" t="s">
        <v>11</v>
      </c>
      <c r="D157" s="13" t="s">
        <v>1893</v>
      </c>
      <c r="E157" s="13" t="s">
        <v>1894</v>
      </c>
      <c r="F157" s="15" t="str">
        <f t="shared" si="8"/>
        <v>2014</v>
      </c>
      <c r="G157" s="1" t="str">
        <f t="shared" si="9"/>
        <v>2014-11</v>
      </c>
      <c r="H157" s="14" t="str">
        <f t="shared" si="10"/>
        <v>11</v>
      </c>
      <c r="I157" s="14" t="str">
        <f t="shared" si="11"/>
        <v>2014-11-5</v>
      </c>
      <c r="J157" s="1" t="s">
        <v>3222</v>
      </c>
      <c r="K157" s="23"/>
      <c r="L157" s="39">
        <v>41977</v>
      </c>
      <c r="M157" s="1"/>
      <c r="N157" s="40">
        <v>41948</v>
      </c>
      <c r="O157" s="45">
        <f>COUNTIF(N1:N736,L157)</f>
        <v>3</v>
      </c>
      <c r="P157" s="46">
        <v>41977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7">
        <v>673</v>
      </c>
      <c r="B158" s="8" t="s">
        <v>2021</v>
      </c>
      <c r="C158" s="13" t="s">
        <v>11</v>
      </c>
      <c r="D158" s="13" t="s">
        <v>2022</v>
      </c>
      <c r="E158" s="13" t="s">
        <v>2023</v>
      </c>
      <c r="F158" s="15" t="str">
        <f t="shared" si="8"/>
        <v>2014</v>
      </c>
      <c r="G158" s="1" t="str">
        <f t="shared" si="9"/>
        <v>2014-11</v>
      </c>
      <c r="H158" s="14" t="str">
        <f t="shared" si="10"/>
        <v>11</v>
      </c>
      <c r="I158" s="14" t="str">
        <f t="shared" si="11"/>
        <v>2014-11-5</v>
      </c>
      <c r="J158" s="1" t="s">
        <v>3222</v>
      </c>
      <c r="K158" s="23"/>
      <c r="L158" s="39">
        <v>41978</v>
      </c>
      <c r="M158" s="1"/>
      <c r="N158" s="40">
        <v>41948</v>
      </c>
      <c r="O158" s="45">
        <f>COUNTIF(N1:N736,L158)</f>
        <v>2</v>
      </c>
      <c r="P158" s="46">
        <v>41978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7">
        <v>427</v>
      </c>
      <c r="B159" s="8" t="s">
        <v>1284</v>
      </c>
      <c r="C159" s="13" t="s">
        <v>11</v>
      </c>
      <c r="D159" s="13" t="s">
        <v>1285</v>
      </c>
      <c r="E159" s="13" t="s">
        <v>1286</v>
      </c>
      <c r="F159" s="15" t="str">
        <f t="shared" si="8"/>
        <v>2014</v>
      </c>
      <c r="G159" s="1" t="str">
        <f t="shared" si="9"/>
        <v>2014-11</v>
      </c>
      <c r="H159" s="14" t="str">
        <f t="shared" si="10"/>
        <v>11</v>
      </c>
      <c r="I159" s="14" t="str">
        <f t="shared" si="11"/>
        <v>2014-11-5</v>
      </c>
      <c r="J159" s="1" t="s">
        <v>3222</v>
      </c>
      <c r="K159" s="23"/>
      <c r="L159" s="39">
        <v>41979</v>
      </c>
      <c r="M159" s="1"/>
      <c r="N159" s="40">
        <v>41948</v>
      </c>
      <c r="O159" s="45">
        <f>COUNTIF(N1:N736,L159)</f>
        <v>0</v>
      </c>
      <c r="P159" s="46">
        <v>41979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7">
        <v>546</v>
      </c>
      <c r="B160" s="8" t="s">
        <v>1640</v>
      </c>
      <c r="C160" s="13" t="s">
        <v>11</v>
      </c>
      <c r="D160" s="13" t="s">
        <v>1641</v>
      </c>
      <c r="E160" s="13" t="s">
        <v>1642</v>
      </c>
      <c r="F160" s="15" t="str">
        <f t="shared" si="8"/>
        <v>2014</v>
      </c>
      <c r="G160" s="1" t="str">
        <f t="shared" si="9"/>
        <v>2014-11</v>
      </c>
      <c r="H160" s="14" t="str">
        <f t="shared" si="10"/>
        <v>11</v>
      </c>
      <c r="I160" s="14" t="str">
        <f t="shared" si="11"/>
        <v>2014-11-6</v>
      </c>
      <c r="J160" s="1" t="s">
        <v>3219</v>
      </c>
      <c r="K160" s="23"/>
      <c r="L160" s="39">
        <v>41980</v>
      </c>
      <c r="M160" s="1"/>
      <c r="N160" s="40">
        <v>41949</v>
      </c>
      <c r="O160" s="45">
        <f>COUNTIF(N1:N736,L160)</f>
        <v>1</v>
      </c>
      <c r="P160" s="46">
        <v>41980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7">
        <v>503</v>
      </c>
      <c r="B161" s="8" t="s">
        <v>1511</v>
      </c>
      <c r="C161" s="13" t="s">
        <v>11</v>
      </c>
      <c r="D161" s="13" t="s">
        <v>1512</v>
      </c>
      <c r="E161" s="13" t="s">
        <v>1513</v>
      </c>
      <c r="F161" s="15" t="str">
        <f t="shared" si="8"/>
        <v>2014</v>
      </c>
      <c r="G161" s="1" t="str">
        <f t="shared" si="9"/>
        <v>2014-11</v>
      </c>
      <c r="H161" s="14" t="str">
        <f t="shared" si="10"/>
        <v>11</v>
      </c>
      <c r="I161" s="14" t="str">
        <f t="shared" si="11"/>
        <v>2014-11-7</v>
      </c>
      <c r="J161" s="1" t="s">
        <v>3217</v>
      </c>
      <c r="K161" s="23"/>
      <c r="L161" s="39">
        <v>41981</v>
      </c>
      <c r="M161" s="1"/>
      <c r="N161" s="40">
        <v>41950</v>
      </c>
      <c r="O161" s="45">
        <f>COUNTIF(N1:N736,L161)</f>
        <v>4</v>
      </c>
      <c r="P161" s="46">
        <v>41981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7">
        <v>353</v>
      </c>
      <c r="B162" s="8" t="s">
        <v>1063</v>
      </c>
      <c r="C162" s="13" t="s">
        <v>11</v>
      </c>
      <c r="D162" s="13" t="s">
        <v>1064</v>
      </c>
      <c r="E162" s="13" t="s">
        <v>1065</v>
      </c>
      <c r="F162" s="15" t="str">
        <f t="shared" si="8"/>
        <v>2014</v>
      </c>
      <c r="G162" s="1" t="str">
        <f t="shared" si="9"/>
        <v>2014-11</v>
      </c>
      <c r="H162" s="14" t="str">
        <f t="shared" si="10"/>
        <v>11</v>
      </c>
      <c r="I162" s="14" t="str">
        <f t="shared" si="11"/>
        <v>2014-11-7</v>
      </c>
      <c r="J162" s="1" t="s">
        <v>3217</v>
      </c>
      <c r="K162" s="23"/>
      <c r="L162" s="39">
        <v>41982</v>
      </c>
      <c r="M162" s="1"/>
      <c r="N162" s="40">
        <v>41950</v>
      </c>
      <c r="O162" s="45">
        <f>COUNTIF(N1:N736,L162)</f>
        <v>1</v>
      </c>
      <c r="P162" s="46">
        <v>41982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7">
        <v>463</v>
      </c>
      <c r="B163" s="8" t="s">
        <v>1391</v>
      </c>
      <c r="C163" s="13" t="s">
        <v>11</v>
      </c>
      <c r="D163" s="13" t="s">
        <v>1392</v>
      </c>
      <c r="E163" s="13" t="s">
        <v>1393</v>
      </c>
      <c r="F163" s="15" t="str">
        <f t="shared" si="8"/>
        <v>2014</v>
      </c>
      <c r="G163" s="1" t="str">
        <f t="shared" si="9"/>
        <v>2014-11</v>
      </c>
      <c r="H163" s="14" t="str">
        <f t="shared" si="10"/>
        <v>11</v>
      </c>
      <c r="I163" s="14" t="str">
        <f t="shared" si="11"/>
        <v>2014-11-8</v>
      </c>
      <c r="J163" s="1" t="s">
        <v>3173</v>
      </c>
      <c r="K163" s="23"/>
      <c r="L163" s="39">
        <v>41983</v>
      </c>
      <c r="M163" s="1"/>
      <c r="N163" s="40">
        <v>41951</v>
      </c>
      <c r="O163" s="45">
        <f>COUNTIF(N1:N736,L163)</f>
        <v>3</v>
      </c>
      <c r="P163" s="46">
        <v>41983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7">
        <v>646</v>
      </c>
      <c r="B164" s="8" t="s">
        <v>1940</v>
      </c>
      <c r="C164" s="13" t="s">
        <v>11</v>
      </c>
      <c r="D164" s="13" t="s">
        <v>1941</v>
      </c>
      <c r="E164" s="13" t="s">
        <v>1942</v>
      </c>
      <c r="F164" s="15" t="str">
        <f t="shared" si="8"/>
        <v>2014</v>
      </c>
      <c r="G164" s="1" t="str">
        <f t="shared" si="9"/>
        <v>2014-11</v>
      </c>
      <c r="H164" s="14" t="str">
        <f t="shared" si="10"/>
        <v>11</v>
      </c>
      <c r="I164" s="14" t="str">
        <f t="shared" si="11"/>
        <v>2014-11-8</v>
      </c>
      <c r="J164" s="1" t="s">
        <v>3173</v>
      </c>
      <c r="K164" s="23"/>
      <c r="L164" s="39">
        <v>41984</v>
      </c>
      <c r="M164" s="1"/>
      <c r="N164" s="40">
        <v>41951</v>
      </c>
      <c r="O164" s="45">
        <f>COUNTIF(N1:N736,L164)</f>
        <v>3</v>
      </c>
      <c r="P164" s="46">
        <v>41984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7">
        <v>173</v>
      </c>
      <c r="B165" s="8" t="s">
        <v>523</v>
      </c>
      <c r="C165" s="13" t="s">
        <v>11</v>
      </c>
      <c r="D165" s="13" t="s">
        <v>524</v>
      </c>
      <c r="E165" s="13" t="s">
        <v>525</v>
      </c>
      <c r="F165" s="15" t="str">
        <f t="shared" si="8"/>
        <v>2014</v>
      </c>
      <c r="G165" s="1" t="str">
        <f t="shared" si="9"/>
        <v>2014-11</v>
      </c>
      <c r="H165" s="14" t="str">
        <f t="shared" si="10"/>
        <v>11</v>
      </c>
      <c r="I165" s="14" t="str">
        <f t="shared" si="11"/>
        <v>2014-11-8</v>
      </c>
      <c r="J165" s="1" t="s">
        <v>3173</v>
      </c>
      <c r="K165" s="23"/>
      <c r="L165" s="39">
        <v>41985</v>
      </c>
      <c r="M165" s="1"/>
      <c r="N165" s="40">
        <v>41951</v>
      </c>
      <c r="O165" s="45">
        <f>COUNTIF(N1:N736,L165)</f>
        <v>3</v>
      </c>
      <c r="P165" s="46">
        <v>41985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7">
        <v>586</v>
      </c>
      <c r="B166" s="8" t="s">
        <v>1760</v>
      </c>
      <c r="C166" s="13" t="s">
        <v>11</v>
      </c>
      <c r="D166" s="13" t="s">
        <v>1761</v>
      </c>
      <c r="E166" s="13" t="s">
        <v>1762</v>
      </c>
      <c r="F166" s="15" t="str">
        <f t="shared" si="8"/>
        <v>2014</v>
      </c>
      <c r="G166" s="1" t="str">
        <f t="shared" si="9"/>
        <v>2014-11</v>
      </c>
      <c r="H166" s="14" t="str">
        <f t="shared" si="10"/>
        <v>11</v>
      </c>
      <c r="I166" s="14" t="str">
        <f t="shared" si="11"/>
        <v>2014-11-8</v>
      </c>
      <c r="J166" s="1" t="s">
        <v>3173</v>
      </c>
      <c r="K166" s="23"/>
      <c r="L166" s="39">
        <v>41986</v>
      </c>
      <c r="M166" s="1"/>
      <c r="N166" s="40">
        <v>41951</v>
      </c>
      <c r="O166" s="45">
        <f>COUNTIF(N1:N736,L166)</f>
        <v>4</v>
      </c>
      <c r="P166" s="46">
        <v>41986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7">
        <v>385</v>
      </c>
      <c r="B167" s="8" t="s">
        <v>1158</v>
      </c>
      <c r="C167" s="13" t="s">
        <v>11</v>
      </c>
      <c r="D167" s="13" t="s">
        <v>1159</v>
      </c>
      <c r="E167" s="13" t="s">
        <v>1160</v>
      </c>
      <c r="F167" s="15" t="str">
        <f t="shared" si="8"/>
        <v>2014</v>
      </c>
      <c r="G167" s="1" t="str">
        <f t="shared" si="9"/>
        <v>2014-11</v>
      </c>
      <c r="H167" s="14" t="str">
        <f t="shared" si="10"/>
        <v>11</v>
      </c>
      <c r="I167" s="14" t="str">
        <f t="shared" si="11"/>
        <v>2014-11-8</v>
      </c>
      <c r="J167" s="1" t="s">
        <v>3173</v>
      </c>
      <c r="K167" s="23"/>
      <c r="L167" s="39">
        <v>41987</v>
      </c>
      <c r="M167" s="1"/>
      <c r="N167" s="40">
        <v>41951</v>
      </c>
      <c r="O167" s="45">
        <f>COUNTIF(N1:N736,L167)</f>
        <v>3</v>
      </c>
      <c r="P167" s="46">
        <v>41987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7">
        <v>640</v>
      </c>
      <c r="B168" s="8" t="s">
        <v>1922</v>
      </c>
      <c r="C168" s="13" t="s">
        <v>11</v>
      </c>
      <c r="D168" s="13" t="s">
        <v>1923</v>
      </c>
      <c r="E168" s="13" t="s">
        <v>1924</v>
      </c>
      <c r="F168" s="15" t="str">
        <f t="shared" si="8"/>
        <v>2014</v>
      </c>
      <c r="G168" s="1" t="str">
        <f t="shared" si="9"/>
        <v>2014-11</v>
      </c>
      <c r="H168" s="14" t="str">
        <f t="shared" si="10"/>
        <v>11</v>
      </c>
      <c r="I168" s="14" t="str">
        <f t="shared" si="11"/>
        <v>2014-11-8</v>
      </c>
      <c r="J168" s="1" t="s">
        <v>3173</v>
      </c>
      <c r="K168" s="23"/>
      <c r="L168" s="39">
        <v>41988</v>
      </c>
      <c r="M168" s="1"/>
      <c r="N168" s="40">
        <v>41951</v>
      </c>
      <c r="O168" s="45">
        <f>COUNTIF(N1:N736,L168)</f>
        <v>3</v>
      </c>
      <c r="P168" s="46">
        <v>41988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7">
        <v>672</v>
      </c>
      <c r="B169" s="8" t="s">
        <v>2018</v>
      </c>
      <c r="C169" s="13" t="s">
        <v>11</v>
      </c>
      <c r="D169" s="13" t="s">
        <v>2019</v>
      </c>
      <c r="E169" s="13" t="s">
        <v>2020</v>
      </c>
      <c r="F169" s="15" t="str">
        <f t="shared" si="8"/>
        <v>2014</v>
      </c>
      <c r="G169" s="1" t="str">
        <f t="shared" si="9"/>
        <v>2014-11</v>
      </c>
      <c r="H169" s="14" t="str">
        <f t="shared" si="10"/>
        <v>11</v>
      </c>
      <c r="I169" s="14" t="str">
        <f t="shared" si="11"/>
        <v>2014-11-8</v>
      </c>
      <c r="J169" s="1" t="s">
        <v>3173</v>
      </c>
      <c r="K169" s="23"/>
      <c r="L169" s="39">
        <v>41989</v>
      </c>
      <c r="M169" s="1"/>
      <c r="N169" s="40">
        <v>41951</v>
      </c>
      <c r="O169" s="45">
        <f>COUNTIF(N1:N736,L169)</f>
        <v>1</v>
      </c>
      <c r="P169" s="46">
        <v>41989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7">
        <v>512</v>
      </c>
      <c r="B170" s="8" t="s">
        <v>1538</v>
      </c>
      <c r="C170" s="13" t="s">
        <v>11</v>
      </c>
      <c r="D170" s="13" t="s">
        <v>1539</v>
      </c>
      <c r="E170" s="13" t="s">
        <v>1540</v>
      </c>
      <c r="F170" s="15" t="str">
        <f t="shared" si="8"/>
        <v>2014</v>
      </c>
      <c r="G170" s="1" t="str">
        <f t="shared" si="9"/>
        <v>2014-11</v>
      </c>
      <c r="H170" s="14" t="str">
        <f t="shared" si="10"/>
        <v>11</v>
      </c>
      <c r="I170" s="14" t="str">
        <f t="shared" si="11"/>
        <v>2014-11-8</v>
      </c>
      <c r="J170" s="1" t="s">
        <v>3173</v>
      </c>
      <c r="K170" s="23"/>
      <c r="L170" s="39">
        <v>41990</v>
      </c>
      <c r="M170" s="1"/>
      <c r="N170" s="40">
        <v>41951</v>
      </c>
      <c r="O170" s="45">
        <f>COUNTIF(N1:N736,L170)</f>
        <v>0</v>
      </c>
      <c r="P170" s="46">
        <v>41990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7">
        <v>383</v>
      </c>
      <c r="B171" s="8" t="s">
        <v>1152</v>
      </c>
      <c r="C171" s="13" t="s">
        <v>11</v>
      </c>
      <c r="D171" s="13" t="s">
        <v>1153</v>
      </c>
      <c r="E171" s="13" t="s">
        <v>1154</v>
      </c>
      <c r="F171" s="15" t="str">
        <f t="shared" si="8"/>
        <v>2014</v>
      </c>
      <c r="G171" s="1" t="str">
        <f t="shared" si="9"/>
        <v>2014-11</v>
      </c>
      <c r="H171" s="14" t="str">
        <f t="shared" si="10"/>
        <v>11</v>
      </c>
      <c r="I171" s="14" t="str">
        <f t="shared" si="11"/>
        <v>2014-11-9</v>
      </c>
      <c r="J171" s="1" t="s">
        <v>3361</v>
      </c>
      <c r="K171" s="23"/>
      <c r="L171" s="39">
        <v>41991</v>
      </c>
      <c r="M171" s="1"/>
      <c r="N171" s="40">
        <v>41952</v>
      </c>
      <c r="O171" s="45">
        <f>COUNTIF(N1:N736,L171)</f>
        <v>3</v>
      </c>
      <c r="P171" s="46">
        <v>41991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7">
        <v>611</v>
      </c>
      <c r="B172" s="8" t="s">
        <v>1835</v>
      </c>
      <c r="C172" s="13" t="s">
        <v>11</v>
      </c>
      <c r="D172" s="13" t="s">
        <v>1836</v>
      </c>
      <c r="E172" s="13" t="s">
        <v>1837</v>
      </c>
      <c r="F172" s="15" t="str">
        <f t="shared" si="8"/>
        <v>2014</v>
      </c>
      <c r="G172" s="1" t="str">
        <f t="shared" si="9"/>
        <v>2014-12</v>
      </c>
      <c r="H172" s="14" t="str">
        <f t="shared" si="10"/>
        <v>12</v>
      </c>
      <c r="I172" s="14" t="str">
        <f t="shared" si="11"/>
        <v>2014-12-1</v>
      </c>
      <c r="J172" s="1" t="s">
        <v>3266</v>
      </c>
      <c r="K172" s="23"/>
      <c r="L172" s="39">
        <v>41992</v>
      </c>
      <c r="M172" s="1"/>
      <c r="N172" s="40">
        <v>41974</v>
      </c>
      <c r="O172" s="45">
        <f>COUNTIF(N1:N736,L172)</f>
        <v>4</v>
      </c>
      <c r="P172" s="46">
        <v>41992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7">
        <v>655</v>
      </c>
      <c r="B173" s="8" t="s">
        <v>1967</v>
      </c>
      <c r="C173" s="13" t="s">
        <v>11</v>
      </c>
      <c r="D173" s="13" t="s">
        <v>1968</v>
      </c>
      <c r="E173" s="13" t="s">
        <v>1969</v>
      </c>
      <c r="F173" s="15" t="str">
        <f t="shared" si="8"/>
        <v>2014</v>
      </c>
      <c r="G173" s="1" t="str">
        <f t="shared" si="9"/>
        <v>2014-12</v>
      </c>
      <c r="H173" s="14" t="str">
        <f t="shared" si="10"/>
        <v>12</v>
      </c>
      <c r="I173" s="14" t="str">
        <f t="shared" si="11"/>
        <v>2014-12-1</v>
      </c>
      <c r="J173" s="1" t="s">
        <v>3266</v>
      </c>
      <c r="K173" s="23"/>
      <c r="L173" s="39">
        <v>41993</v>
      </c>
      <c r="M173" s="1"/>
      <c r="N173" s="40">
        <v>41974</v>
      </c>
      <c r="O173" s="45">
        <f>COUNTIF(N1:N736,L173)</f>
        <v>2</v>
      </c>
      <c r="P173" s="46">
        <v>41993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7">
        <v>648</v>
      </c>
      <c r="B174" s="8" t="s">
        <v>1946</v>
      </c>
      <c r="C174" s="13" t="s">
        <v>11</v>
      </c>
      <c r="D174" s="13" t="s">
        <v>1947</v>
      </c>
      <c r="E174" s="13" t="s">
        <v>1948</v>
      </c>
      <c r="F174" s="15" t="str">
        <f t="shared" si="8"/>
        <v>2014</v>
      </c>
      <c r="G174" s="1" t="str">
        <f t="shared" si="9"/>
        <v>2014-12</v>
      </c>
      <c r="H174" s="14" t="str">
        <f t="shared" si="10"/>
        <v>12</v>
      </c>
      <c r="I174" s="14" t="str">
        <f t="shared" si="11"/>
        <v>2014-12-1</v>
      </c>
      <c r="J174" s="1" t="s">
        <v>3266</v>
      </c>
      <c r="K174" s="23"/>
      <c r="L174" s="39">
        <v>41994</v>
      </c>
      <c r="M174" s="1"/>
      <c r="N174" s="40">
        <v>41974</v>
      </c>
      <c r="O174" s="45">
        <f>COUNTIF(N1:N736,L174)</f>
        <v>2</v>
      </c>
      <c r="P174" s="46">
        <v>41994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7">
        <v>483</v>
      </c>
      <c r="B175" s="8" t="s">
        <v>1451</v>
      </c>
      <c r="C175" s="13" t="s">
        <v>11</v>
      </c>
      <c r="D175" s="13" t="s">
        <v>1452</v>
      </c>
      <c r="E175" s="13" t="s">
        <v>1453</v>
      </c>
      <c r="F175" s="15" t="str">
        <f t="shared" si="8"/>
        <v>2014</v>
      </c>
      <c r="G175" s="1" t="str">
        <f t="shared" si="9"/>
        <v>2014-12</v>
      </c>
      <c r="H175" s="14" t="str">
        <f t="shared" si="10"/>
        <v>12</v>
      </c>
      <c r="I175" s="14" t="str">
        <f t="shared" si="11"/>
        <v>2014-12-10</v>
      </c>
      <c r="J175" s="1" t="s">
        <v>3176</v>
      </c>
      <c r="K175" s="23"/>
      <c r="L175" s="39">
        <v>41995</v>
      </c>
      <c r="M175" s="1"/>
      <c r="N175" s="40">
        <v>41983</v>
      </c>
      <c r="O175" s="45">
        <f>COUNTIF(N1:N736,L175)</f>
        <v>3</v>
      </c>
      <c r="P175" s="46">
        <v>41995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7">
        <v>675</v>
      </c>
      <c r="B176" s="8" t="s">
        <v>2027</v>
      </c>
      <c r="C176" s="13" t="s">
        <v>11</v>
      </c>
      <c r="D176" s="13" t="s">
        <v>2028</v>
      </c>
      <c r="E176" s="13" t="s">
        <v>2029</v>
      </c>
      <c r="F176" s="15" t="str">
        <f t="shared" si="8"/>
        <v>2014</v>
      </c>
      <c r="G176" s="1" t="str">
        <f t="shared" si="9"/>
        <v>2014-12</v>
      </c>
      <c r="H176" s="14" t="str">
        <f t="shared" si="10"/>
        <v>12</v>
      </c>
      <c r="I176" s="14" t="str">
        <f t="shared" si="11"/>
        <v>2014-12-10</v>
      </c>
      <c r="J176" s="1" t="s">
        <v>3176</v>
      </c>
      <c r="K176" s="23"/>
      <c r="L176" s="39">
        <v>41996</v>
      </c>
      <c r="M176" s="1"/>
      <c r="N176" s="40">
        <v>41983</v>
      </c>
      <c r="O176" s="45">
        <f>COUNTIF(N1:N736,L176)</f>
        <v>1</v>
      </c>
      <c r="P176" s="46">
        <v>41996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7">
        <v>414</v>
      </c>
      <c r="B177" s="8" t="s">
        <v>1245</v>
      </c>
      <c r="C177" s="13" t="s">
        <v>11</v>
      </c>
      <c r="D177" s="13" t="s">
        <v>1246</v>
      </c>
      <c r="E177" s="13" t="s">
        <v>1247</v>
      </c>
      <c r="F177" s="15" t="str">
        <f t="shared" si="8"/>
        <v>2014</v>
      </c>
      <c r="G177" s="1" t="str">
        <f t="shared" si="9"/>
        <v>2014-12</v>
      </c>
      <c r="H177" s="14" t="str">
        <f t="shared" si="10"/>
        <v>12</v>
      </c>
      <c r="I177" s="14" t="str">
        <f t="shared" si="11"/>
        <v>2014-12-10</v>
      </c>
      <c r="J177" s="1" t="s">
        <v>3176</v>
      </c>
      <c r="K177" s="23"/>
      <c r="L177" s="39">
        <v>41997</v>
      </c>
      <c r="M177" s="1"/>
      <c r="N177" s="40">
        <v>41983</v>
      </c>
      <c r="O177" s="45">
        <f>COUNTIF(N1:N736,L177)</f>
        <v>3</v>
      </c>
      <c r="P177" s="46">
        <v>41997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7">
        <v>298</v>
      </c>
      <c r="B178" s="8" t="s">
        <v>898</v>
      </c>
      <c r="C178" s="13" t="s">
        <v>11</v>
      </c>
      <c r="D178" s="13" t="s">
        <v>899</v>
      </c>
      <c r="E178" s="13" t="s">
        <v>900</v>
      </c>
      <c r="F178" s="15" t="str">
        <f t="shared" si="8"/>
        <v>2014</v>
      </c>
      <c r="G178" s="1" t="str">
        <f t="shared" si="9"/>
        <v>2014-12</v>
      </c>
      <c r="H178" s="14" t="str">
        <f t="shared" si="10"/>
        <v>12</v>
      </c>
      <c r="I178" s="14" t="str">
        <f t="shared" si="11"/>
        <v>2014-12-11</v>
      </c>
      <c r="J178" s="1" t="s">
        <v>3241</v>
      </c>
      <c r="K178" s="23"/>
      <c r="L178" s="39">
        <v>41998</v>
      </c>
      <c r="M178" s="1"/>
      <c r="N178" s="40">
        <v>41984</v>
      </c>
      <c r="O178" s="45">
        <f>COUNTIF(N1:N736,L178)</f>
        <v>4</v>
      </c>
      <c r="P178" s="46">
        <v>41998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7">
        <v>502</v>
      </c>
      <c r="B179" s="8" t="s">
        <v>1508</v>
      </c>
      <c r="C179" s="13" t="s">
        <v>11</v>
      </c>
      <c r="D179" s="13" t="s">
        <v>1509</v>
      </c>
      <c r="E179" s="13" t="s">
        <v>1510</v>
      </c>
      <c r="F179" s="15" t="str">
        <f t="shared" si="8"/>
        <v>2014</v>
      </c>
      <c r="G179" s="1" t="str">
        <f t="shared" si="9"/>
        <v>2014-12</v>
      </c>
      <c r="H179" s="14" t="str">
        <f t="shared" si="10"/>
        <v>12</v>
      </c>
      <c r="I179" s="14" t="str">
        <f t="shared" si="11"/>
        <v>2014-12-11</v>
      </c>
      <c r="J179" s="1" t="s">
        <v>3241</v>
      </c>
      <c r="K179" s="23"/>
      <c r="L179" s="39">
        <v>41999</v>
      </c>
      <c r="M179" s="1"/>
      <c r="N179" s="40">
        <v>41984</v>
      </c>
      <c r="O179" s="45">
        <f>COUNTIF(N1:N736,L179)</f>
        <v>5</v>
      </c>
      <c r="P179" s="46">
        <v>41999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7">
        <v>540</v>
      </c>
      <c r="B180" s="8" t="s">
        <v>1622</v>
      </c>
      <c r="C180" s="13" t="s">
        <v>11</v>
      </c>
      <c r="D180" s="13" t="s">
        <v>1623</v>
      </c>
      <c r="E180" s="13" t="s">
        <v>1624</v>
      </c>
      <c r="F180" s="15" t="str">
        <f t="shared" si="8"/>
        <v>2014</v>
      </c>
      <c r="G180" s="1" t="str">
        <f t="shared" si="9"/>
        <v>2014-12</v>
      </c>
      <c r="H180" s="14" t="str">
        <f t="shared" si="10"/>
        <v>12</v>
      </c>
      <c r="I180" s="14" t="str">
        <f t="shared" si="11"/>
        <v>2014-12-11</v>
      </c>
      <c r="J180" s="1" t="s">
        <v>3241</v>
      </c>
      <c r="K180" s="23"/>
      <c r="L180" s="39">
        <v>42000</v>
      </c>
      <c r="M180" s="1"/>
      <c r="N180" s="40">
        <v>41984</v>
      </c>
      <c r="O180" s="45">
        <f>COUNTIF(N1:N736,L180)</f>
        <v>4</v>
      </c>
      <c r="P180" s="46">
        <v>42000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7">
        <v>103</v>
      </c>
      <c r="B181" s="8" t="s">
        <v>313</v>
      </c>
      <c r="C181" s="13" t="s">
        <v>11</v>
      </c>
      <c r="D181" s="13" t="s">
        <v>314</v>
      </c>
      <c r="E181" s="13" t="s">
        <v>315</v>
      </c>
      <c r="F181" s="15" t="str">
        <f t="shared" si="8"/>
        <v>2014</v>
      </c>
      <c r="G181" s="1" t="str">
        <f t="shared" si="9"/>
        <v>2014-12</v>
      </c>
      <c r="H181" s="14" t="str">
        <f t="shared" si="10"/>
        <v>12</v>
      </c>
      <c r="I181" s="14" t="str">
        <f t="shared" si="11"/>
        <v>2014-12-12</v>
      </c>
      <c r="J181" s="1" t="s">
        <v>3326</v>
      </c>
      <c r="K181" s="23"/>
      <c r="L181" s="39">
        <v>42001</v>
      </c>
      <c r="M181" s="1"/>
      <c r="N181" s="40">
        <v>41985</v>
      </c>
      <c r="O181" s="45">
        <f>COUNTIF(N1:N736,L181)</f>
        <v>2</v>
      </c>
      <c r="P181" s="46">
        <v>42001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7">
        <v>511</v>
      </c>
      <c r="B182" s="8" t="s">
        <v>1535</v>
      </c>
      <c r="C182" s="13" t="s">
        <v>11</v>
      </c>
      <c r="D182" s="13" t="s">
        <v>1536</v>
      </c>
      <c r="E182" s="13" t="s">
        <v>1537</v>
      </c>
      <c r="F182" s="15" t="str">
        <f t="shared" si="8"/>
        <v>2014</v>
      </c>
      <c r="G182" s="1" t="str">
        <f t="shared" si="9"/>
        <v>2014-12</v>
      </c>
      <c r="H182" s="14" t="str">
        <f t="shared" si="10"/>
        <v>12</v>
      </c>
      <c r="I182" s="14" t="str">
        <f t="shared" si="11"/>
        <v>2014-12-12</v>
      </c>
      <c r="J182" s="1" t="s">
        <v>3326</v>
      </c>
      <c r="K182" s="23"/>
      <c r="L182" s="39">
        <v>42002</v>
      </c>
      <c r="M182" s="1"/>
      <c r="N182" s="40">
        <v>41985</v>
      </c>
      <c r="O182" s="45">
        <f>COUNTIF(N1:N736,L182)</f>
        <v>3</v>
      </c>
      <c r="P182" s="46">
        <v>42002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7">
        <v>613</v>
      </c>
      <c r="B183" s="8" t="s">
        <v>1841</v>
      </c>
      <c r="C183" s="13" t="s">
        <v>11</v>
      </c>
      <c r="D183" s="13" t="s">
        <v>1842</v>
      </c>
      <c r="E183" s="13" t="s">
        <v>1843</v>
      </c>
      <c r="F183" s="15" t="str">
        <f t="shared" si="8"/>
        <v>2014</v>
      </c>
      <c r="G183" s="1" t="str">
        <f t="shared" si="9"/>
        <v>2014-12</v>
      </c>
      <c r="H183" s="14" t="str">
        <f t="shared" si="10"/>
        <v>12</v>
      </c>
      <c r="I183" s="14" t="str">
        <f t="shared" si="11"/>
        <v>2014-12-12</v>
      </c>
      <c r="J183" s="1" t="s">
        <v>3326</v>
      </c>
      <c r="K183" s="23"/>
      <c r="L183" s="39">
        <v>42003</v>
      </c>
      <c r="M183" s="1"/>
      <c r="N183" s="40">
        <v>41985</v>
      </c>
      <c r="O183" s="45">
        <f>COUNTIF(N1:N736,L183)</f>
        <v>3</v>
      </c>
      <c r="P183" s="46">
        <v>42003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7">
        <v>668</v>
      </c>
      <c r="B184" s="8" t="s">
        <v>2006</v>
      </c>
      <c r="C184" s="13" t="s">
        <v>11</v>
      </c>
      <c r="D184" s="13" t="s">
        <v>2007</v>
      </c>
      <c r="E184" s="13" t="s">
        <v>2008</v>
      </c>
      <c r="F184" s="15" t="str">
        <f t="shared" si="8"/>
        <v>2014</v>
      </c>
      <c r="G184" s="1" t="str">
        <f t="shared" si="9"/>
        <v>2014-12</v>
      </c>
      <c r="H184" s="14" t="str">
        <f t="shared" si="10"/>
        <v>12</v>
      </c>
      <c r="I184" s="14" t="str">
        <f t="shared" si="11"/>
        <v>2014-12-13</v>
      </c>
      <c r="J184" s="1" t="s">
        <v>3154</v>
      </c>
      <c r="K184" s="23"/>
      <c r="L184" s="39">
        <v>42004</v>
      </c>
      <c r="M184" s="1"/>
      <c r="N184" s="40">
        <v>41986</v>
      </c>
      <c r="O184" s="45">
        <f>COUNTIF(N1:N736,L184)</f>
        <v>2</v>
      </c>
      <c r="P184" s="46">
        <v>42004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7">
        <v>619</v>
      </c>
      <c r="B185" s="8" t="s">
        <v>1859</v>
      </c>
      <c r="C185" s="13" t="s">
        <v>11</v>
      </c>
      <c r="D185" s="13" t="s">
        <v>1860</v>
      </c>
      <c r="E185" s="13" t="s">
        <v>1861</v>
      </c>
      <c r="F185" s="15" t="str">
        <f t="shared" si="8"/>
        <v>2014</v>
      </c>
      <c r="G185" s="1" t="str">
        <f t="shared" si="9"/>
        <v>2014-12</v>
      </c>
      <c r="H185" s="14" t="str">
        <f t="shared" si="10"/>
        <v>12</v>
      </c>
      <c r="I185" s="14" t="str">
        <f t="shared" si="11"/>
        <v>2014-12-13</v>
      </c>
      <c r="J185" s="1" t="s">
        <v>3154</v>
      </c>
      <c r="K185" s="23"/>
      <c r="L185" s="39">
        <v>42005</v>
      </c>
      <c r="M185" s="1"/>
      <c r="N185" s="40">
        <v>41986</v>
      </c>
      <c r="O185" s="45">
        <f>COUNTIF(N1:N736,L185)</f>
        <v>6</v>
      </c>
      <c r="P185" s="46">
        <v>42005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7">
        <v>635</v>
      </c>
      <c r="B186" s="8" t="s">
        <v>1907</v>
      </c>
      <c r="C186" s="13" t="s">
        <v>11</v>
      </c>
      <c r="D186" s="13" t="s">
        <v>1908</v>
      </c>
      <c r="E186" s="13" t="s">
        <v>1909</v>
      </c>
      <c r="F186" s="15" t="str">
        <f t="shared" si="8"/>
        <v>2014</v>
      </c>
      <c r="G186" s="1" t="str">
        <f t="shared" si="9"/>
        <v>2014-12</v>
      </c>
      <c r="H186" s="14" t="str">
        <f t="shared" si="10"/>
        <v>12</v>
      </c>
      <c r="I186" s="14" t="str">
        <f t="shared" si="11"/>
        <v>2014-12-13</v>
      </c>
      <c r="J186" s="1" t="s">
        <v>3154</v>
      </c>
      <c r="K186" s="23"/>
      <c r="L186" s="39">
        <v>42006</v>
      </c>
      <c r="M186" s="1"/>
      <c r="N186" s="40">
        <v>41986</v>
      </c>
      <c r="O186" s="45">
        <f>COUNTIF(N1:N736,L186)</f>
        <v>2</v>
      </c>
      <c r="P186" s="46">
        <v>42006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7">
        <v>856</v>
      </c>
      <c r="B187" s="8" t="s">
        <v>2569</v>
      </c>
      <c r="C187" s="13" t="s">
        <v>11</v>
      </c>
      <c r="D187" s="13" t="s">
        <v>2570</v>
      </c>
      <c r="E187" s="13" t="s">
        <v>2571</v>
      </c>
      <c r="F187" s="15" t="str">
        <f t="shared" si="8"/>
        <v>2014</v>
      </c>
      <c r="G187" s="1" t="str">
        <f t="shared" si="9"/>
        <v>2014-12</v>
      </c>
      <c r="H187" s="14" t="str">
        <f t="shared" si="10"/>
        <v>12</v>
      </c>
      <c r="I187" s="14" t="str">
        <f t="shared" si="11"/>
        <v>2014-12-13</v>
      </c>
      <c r="J187" s="1" t="s">
        <v>3154</v>
      </c>
      <c r="K187" s="23"/>
      <c r="L187" s="39">
        <v>42007</v>
      </c>
      <c r="M187" s="1"/>
      <c r="N187" s="40">
        <v>41986</v>
      </c>
      <c r="O187" s="45">
        <f>COUNTIF(N1:N736,L187)</f>
        <v>3</v>
      </c>
      <c r="P187" s="46">
        <v>42007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7">
        <v>662</v>
      </c>
      <c r="B188" s="8" t="s">
        <v>1988</v>
      </c>
      <c r="C188" s="13" t="s">
        <v>11</v>
      </c>
      <c r="D188" s="13" t="s">
        <v>1989</v>
      </c>
      <c r="E188" s="13" t="s">
        <v>1990</v>
      </c>
      <c r="F188" s="15" t="str">
        <f t="shared" si="8"/>
        <v>2014</v>
      </c>
      <c r="G188" s="1" t="str">
        <f t="shared" si="9"/>
        <v>2014-12</v>
      </c>
      <c r="H188" s="14" t="str">
        <f t="shared" si="10"/>
        <v>12</v>
      </c>
      <c r="I188" s="14" t="str">
        <f t="shared" si="11"/>
        <v>2014-12-14</v>
      </c>
      <c r="J188" s="1" t="s">
        <v>3267</v>
      </c>
      <c r="K188" s="23"/>
      <c r="L188" s="39">
        <v>42008</v>
      </c>
      <c r="M188" s="1"/>
      <c r="N188" s="40">
        <v>41987</v>
      </c>
      <c r="O188" s="45">
        <f>COUNTIF(N1:N736,L188)</f>
        <v>0</v>
      </c>
      <c r="P188" s="46">
        <v>42008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7">
        <v>459</v>
      </c>
      <c r="B189" s="8" t="s">
        <v>1379</v>
      </c>
      <c r="C189" s="13" t="s">
        <v>11</v>
      </c>
      <c r="D189" s="13" t="s">
        <v>1380</v>
      </c>
      <c r="E189" s="13" t="s">
        <v>1381</v>
      </c>
      <c r="F189" s="15" t="str">
        <f t="shared" si="8"/>
        <v>2014</v>
      </c>
      <c r="G189" s="1" t="str">
        <f t="shared" si="9"/>
        <v>2014-12</v>
      </c>
      <c r="H189" s="14" t="str">
        <f t="shared" si="10"/>
        <v>12</v>
      </c>
      <c r="I189" s="14" t="str">
        <f t="shared" si="11"/>
        <v>2014-12-14</v>
      </c>
      <c r="J189" s="1" t="s">
        <v>3267</v>
      </c>
      <c r="K189" s="23"/>
      <c r="L189" s="39">
        <v>42009</v>
      </c>
      <c r="M189" s="1"/>
      <c r="N189" s="40">
        <v>41987</v>
      </c>
      <c r="O189" s="45">
        <f>COUNTIF(N1:N736,L189)</f>
        <v>3</v>
      </c>
      <c r="P189" s="46">
        <v>42009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7">
        <v>899</v>
      </c>
      <c r="B190" s="8" t="s">
        <v>2698</v>
      </c>
      <c r="C190" s="13" t="s">
        <v>11</v>
      </c>
      <c r="D190" s="13" t="s">
        <v>2699</v>
      </c>
      <c r="E190" s="13" t="s">
        <v>2700</v>
      </c>
      <c r="F190" s="15" t="str">
        <f t="shared" si="8"/>
        <v>2014</v>
      </c>
      <c r="G190" s="1" t="str">
        <f t="shared" si="9"/>
        <v>2014-12</v>
      </c>
      <c r="H190" s="14" t="str">
        <f t="shared" si="10"/>
        <v>12</v>
      </c>
      <c r="I190" s="14" t="str">
        <f t="shared" si="11"/>
        <v>2014-12-14</v>
      </c>
      <c r="J190" s="1" t="s">
        <v>3267</v>
      </c>
      <c r="K190" s="23"/>
      <c r="L190" s="39">
        <v>42010</v>
      </c>
      <c r="M190" s="1"/>
      <c r="N190" s="40">
        <v>41987</v>
      </c>
      <c r="O190" s="45">
        <f>COUNTIF(N1:N736,L190)</f>
        <v>1</v>
      </c>
      <c r="P190" s="46">
        <v>42010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7">
        <v>305</v>
      </c>
      <c r="B191" s="8" t="s">
        <v>919</v>
      </c>
      <c r="C191" s="13" t="s">
        <v>11</v>
      </c>
      <c r="D191" s="13" t="s">
        <v>920</v>
      </c>
      <c r="E191" s="13" t="s">
        <v>921</v>
      </c>
      <c r="F191" s="15" t="str">
        <f t="shared" si="8"/>
        <v>2014</v>
      </c>
      <c r="G191" s="1" t="str">
        <f t="shared" si="9"/>
        <v>2014-12</v>
      </c>
      <c r="H191" s="14" t="str">
        <f t="shared" si="10"/>
        <v>12</v>
      </c>
      <c r="I191" s="14" t="str">
        <f t="shared" si="11"/>
        <v>2014-12-15</v>
      </c>
      <c r="J191" s="1" t="s">
        <v>3242</v>
      </c>
      <c r="K191" s="23"/>
      <c r="L191" s="39">
        <v>42011</v>
      </c>
      <c r="M191" s="1"/>
      <c r="N191" s="40">
        <v>41988</v>
      </c>
      <c r="O191" s="45">
        <f>COUNTIF(N1:N736,L191)</f>
        <v>5</v>
      </c>
      <c r="P191" s="46">
        <v>42011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7">
        <v>654</v>
      </c>
      <c r="B192" s="8" t="s">
        <v>1964</v>
      </c>
      <c r="C192" s="13" t="s">
        <v>11</v>
      </c>
      <c r="D192" s="13" t="s">
        <v>1965</v>
      </c>
      <c r="E192" s="13" t="s">
        <v>1966</v>
      </c>
      <c r="F192" s="15" t="str">
        <f t="shared" si="8"/>
        <v>2014</v>
      </c>
      <c r="G192" s="1" t="str">
        <f t="shared" si="9"/>
        <v>2014-12</v>
      </c>
      <c r="H192" s="14" t="str">
        <f t="shared" si="10"/>
        <v>12</v>
      </c>
      <c r="I192" s="14" t="str">
        <f t="shared" si="11"/>
        <v>2014-12-15</v>
      </c>
      <c r="J192" s="1" t="s">
        <v>3242</v>
      </c>
      <c r="K192" s="23"/>
      <c r="L192" s="39">
        <v>42012</v>
      </c>
      <c r="M192" s="1"/>
      <c r="N192" s="40">
        <v>41988</v>
      </c>
      <c r="O192" s="45">
        <f>COUNTIF(N1:N736,L192)</f>
        <v>4</v>
      </c>
      <c r="P192" s="46">
        <v>42012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7">
        <v>660</v>
      </c>
      <c r="B193" s="8" t="s">
        <v>1982</v>
      </c>
      <c r="C193" s="13" t="s">
        <v>11</v>
      </c>
      <c r="D193" s="13" t="s">
        <v>1983</v>
      </c>
      <c r="E193" s="13" t="s">
        <v>1984</v>
      </c>
      <c r="F193" s="15" t="str">
        <f t="shared" ref="F193:F256" si="12">LEFT(E193,FIND("-",E193,1)-1)</f>
        <v>2014</v>
      </c>
      <c r="G193" s="1" t="str">
        <f t="shared" ref="G193:G256" si="13">LEFT(E193,FIND("-",E193,6)-1)</f>
        <v>2014-12</v>
      </c>
      <c r="H193" s="14" t="str">
        <f t="shared" ref="H193:H256" si="14">MID(G193,FIND("-",G193,1)+1,2)</f>
        <v>12</v>
      </c>
      <c r="I193" s="14" t="str">
        <f t="shared" ref="I193:I256" si="15">LEFT(E193,FIND(" ",E193,6)-1)</f>
        <v>2014-12-15</v>
      </c>
      <c r="J193" s="1" t="s">
        <v>3242</v>
      </c>
      <c r="K193" s="23"/>
      <c r="L193" s="39">
        <v>42013</v>
      </c>
      <c r="M193" s="1"/>
      <c r="N193" s="40">
        <v>41988</v>
      </c>
      <c r="O193" s="45">
        <f>COUNTIF(N1:N736,L193)</f>
        <v>3</v>
      </c>
      <c r="P193" s="46">
        <v>42013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7">
        <v>460</v>
      </c>
      <c r="B194" s="8" t="s">
        <v>1382</v>
      </c>
      <c r="C194" s="13" t="s">
        <v>11</v>
      </c>
      <c r="D194" s="13" t="s">
        <v>1383</v>
      </c>
      <c r="E194" s="13" t="s">
        <v>1384</v>
      </c>
      <c r="F194" s="15" t="str">
        <f t="shared" si="12"/>
        <v>2014</v>
      </c>
      <c r="G194" s="1" t="str">
        <f t="shared" si="13"/>
        <v>2014-12</v>
      </c>
      <c r="H194" s="14" t="str">
        <f t="shared" si="14"/>
        <v>12</v>
      </c>
      <c r="I194" s="14" t="str">
        <f t="shared" si="15"/>
        <v>2014-12-16</v>
      </c>
      <c r="J194" s="1" t="s">
        <v>3331</v>
      </c>
      <c r="K194" s="23"/>
      <c r="L194" s="39">
        <v>42014</v>
      </c>
      <c r="M194" s="1"/>
      <c r="N194" s="40">
        <v>41989</v>
      </c>
      <c r="O194" s="45">
        <f>COUNTIF(N1:N736,L194)</f>
        <v>2</v>
      </c>
      <c r="P194" s="46">
        <v>42014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7">
        <v>445</v>
      </c>
      <c r="B195" s="8" t="s">
        <v>1338</v>
      </c>
      <c r="C195" s="13" t="s">
        <v>11</v>
      </c>
      <c r="D195" s="13" t="s">
        <v>1339</v>
      </c>
      <c r="E195" s="13" t="s">
        <v>1340</v>
      </c>
      <c r="F195" s="15" t="str">
        <f t="shared" si="12"/>
        <v>2014</v>
      </c>
      <c r="G195" s="1" t="str">
        <f t="shared" si="13"/>
        <v>2014-12</v>
      </c>
      <c r="H195" s="14" t="str">
        <f t="shared" si="14"/>
        <v>12</v>
      </c>
      <c r="I195" s="14" t="str">
        <f t="shared" si="15"/>
        <v>2014-12-18</v>
      </c>
      <c r="J195" s="1" t="s">
        <v>3172</v>
      </c>
      <c r="K195" s="23"/>
      <c r="L195" s="39">
        <v>42015</v>
      </c>
      <c r="M195" s="1"/>
      <c r="N195" s="40">
        <v>41991</v>
      </c>
      <c r="O195" s="45">
        <f>COUNTIF(N1:N736,L195)</f>
        <v>1</v>
      </c>
      <c r="P195" s="46">
        <v>42015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7">
        <v>390</v>
      </c>
      <c r="B196" s="8" t="s">
        <v>1173</v>
      </c>
      <c r="C196" s="13" t="s">
        <v>11</v>
      </c>
      <c r="D196" s="13" t="s">
        <v>1174</v>
      </c>
      <c r="E196" s="13" t="s">
        <v>1175</v>
      </c>
      <c r="F196" s="15" t="str">
        <f t="shared" si="12"/>
        <v>2014</v>
      </c>
      <c r="G196" s="1" t="str">
        <f t="shared" si="13"/>
        <v>2014-12</v>
      </c>
      <c r="H196" s="14" t="str">
        <f t="shared" si="14"/>
        <v>12</v>
      </c>
      <c r="I196" s="14" t="str">
        <f t="shared" si="15"/>
        <v>2014-12-18</v>
      </c>
      <c r="J196" s="1" t="s">
        <v>3172</v>
      </c>
      <c r="K196" s="23"/>
      <c r="L196" s="39">
        <v>42016</v>
      </c>
      <c r="M196" s="1"/>
      <c r="N196" s="40">
        <v>41991</v>
      </c>
      <c r="O196" s="45">
        <f>COUNTIF(N1:N736,L196)</f>
        <v>1</v>
      </c>
      <c r="P196" s="46">
        <v>42016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7">
        <v>643</v>
      </c>
      <c r="B197" s="8" t="s">
        <v>1931</v>
      </c>
      <c r="C197" s="13" t="s">
        <v>11</v>
      </c>
      <c r="D197" s="13" t="s">
        <v>1932</v>
      </c>
      <c r="E197" s="13" t="s">
        <v>1933</v>
      </c>
      <c r="F197" s="15" t="str">
        <f t="shared" si="12"/>
        <v>2014</v>
      </c>
      <c r="G197" s="1" t="str">
        <f t="shared" si="13"/>
        <v>2014-12</v>
      </c>
      <c r="H197" s="14" t="str">
        <f t="shared" si="14"/>
        <v>12</v>
      </c>
      <c r="I197" s="14" t="str">
        <f t="shared" si="15"/>
        <v>2014-12-18</v>
      </c>
      <c r="J197" s="1" t="s">
        <v>3172</v>
      </c>
      <c r="K197" s="23"/>
      <c r="L197" s="39">
        <v>42017</v>
      </c>
      <c r="M197" s="1"/>
      <c r="N197" s="40">
        <v>41991</v>
      </c>
      <c r="O197" s="45">
        <f>COUNTIF(N1:N736,L197)</f>
        <v>1</v>
      </c>
      <c r="P197" s="46">
        <v>42017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7">
        <v>507</v>
      </c>
      <c r="B198" s="8" t="s">
        <v>1523</v>
      </c>
      <c r="C198" s="13" t="s">
        <v>11</v>
      </c>
      <c r="D198" s="13" t="s">
        <v>1524</v>
      </c>
      <c r="E198" s="13" t="s">
        <v>1525</v>
      </c>
      <c r="F198" s="15" t="str">
        <f t="shared" si="12"/>
        <v>2014</v>
      </c>
      <c r="G198" s="1" t="str">
        <f t="shared" si="13"/>
        <v>2014-12</v>
      </c>
      <c r="H198" s="14" t="str">
        <f t="shared" si="14"/>
        <v>12</v>
      </c>
      <c r="I198" s="14" t="str">
        <f t="shared" si="15"/>
        <v>2014-12-19</v>
      </c>
      <c r="J198" s="1" t="s">
        <v>3233</v>
      </c>
      <c r="K198" s="23"/>
      <c r="L198" s="39">
        <v>42018</v>
      </c>
      <c r="M198" s="1"/>
      <c r="N198" s="40">
        <v>41992</v>
      </c>
      <c r="O198" s="45">
        <f>COUNTIF(N1:N736,L198)</f>
        <v>7</v>
      </c>
      <c r="P198" s="46">
        <v>42018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7">
        <v>553</v>
      </c>
      <c r="B199" s="8" t="s">
        <v>1661</v>
      </c>
      <c r="C199" s="13" t="s">
        <v>11</v>
      </c>
      <c r="D199" s="13" t="s">
        <v>1662</v>
      </c>
      <c r="E199" s="13" t="s">
        <v>1663</v>
      </c>
      <c r="F199" s="15" t="str">
        <f t="shared" si="12"/>
        <v>2014</v>
      </c>
      <c r="G199" s="1" t="str">
        <f t="shared" si="13"/>
        <v>2014-12</v>
      </c>
      <c r="H199" s="14" t="str">
        <f t="shared" si="14"/>
        <v>12</v>
      </c>
      <c r="I199" s="14" t="str">
        <f t="shared" si="15"/>
        <v>2014-12-19</v>
      </c>
      <c r="J199" s="1" t="s">
        <v>3233</v>
      </c>
      <c r="K199" s="23"/>
      <c r="L199" s="39">
        <v>42019</v>
      </c>
      <c r="M199" s="1"/>
      <c r="N199" s="40">
        <v>41992</v>
      </c>
      <c r="O199" s="45">
        <f>COUNTIF(N1:N736,L199)</f>
        <v>2</v>
      </c>
      <c r="P199" s="46">
        <v>42019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7">
        <v>913</v>
      </c>
      <c r="B200" s="8" t="s">
        <v>2739</v>
      </c>
      <c r="C200" s="13" t="s">
        <v>11</v>
      </c>
      <c r="D200" s="13" t="s">
        <v>2740</v>
      </c>
      <c r="E200" s="13" t="s">
        <v>2741</v>
      </c>
      <c r="F200" s="15" t="str">
        <f t="shared" si="12"/>
        <v>2014</v>
      </c>
      <c r="G200" s="1" t="str">
        <f t="shared" si="13"/>
        <v>2014-12</v>
      </c>
      <c r="H200" s="14" t="str">
        <f t="shared" si="14"/>
        <v>12</v>
      </c>
      <c r="I200" s="14" t="str">
        <f t="shared" si="15"/>
        <v>2014-12-19</v>
      </c>
      <c r="J200" s="1" t="s">
        <v>3233</v>
      </c>
      <c r="K200" s="23"/>
      <c r="L200" s="39">
        <v>42020</v>
      </c>
      <c r="M200" s="1"/>
      <c r="N200" s="40">
        <v>41992</v>
      </c>
      <c r="O200" s="45">
        <f>COUNTIF(N1:N736,L200)</f>
        <v>2</v>
      </c>
      <c r="P200" s="46">
        <v>42020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7">
        <v>909</v>
      </c>
      <c r="B201" s="8" t="s">
        <v>2727</v>
      </c>
      <c r="C201" s="13" t="s">
        <v>11</v>
      </c>
      <c r="D201" s="13" t="s">
        <v>2728</v>
      </c>
      <c r="E201" s="13" t="s">
        <v>2729</v>
      </c>
      <c r="F201" s="15" t="str">
        <f t="shared" si="12"/>
        <v>2014</v>
      </c>
      <c r="G201" s="1" t="str">
        <f t="shared" si="13"/>
        <v>2014-12</v>
      </c>
      <c r="H201" s="14" t="str">
        <f t="shared" si="14"/>
        <v>12</v>
      </c>
      <c r="I201" s="14" t="str">
        <f t="shared" si="15"/>
        <v>2014-12-19</v>
      </c>
      <c r="J201" s="1" t="s">
        <v>3233</v>
      </c>
      <c r="K201" s="23"/>
      <c r="L201" s="39">
        <v>42021</v>
      </c>
      <c r="M201" s="1"/>
      <c r="N201" s="40">
        <v>41992</v>
      </c>
      <c r="O201" s="45">
        <f>COUNTIF(N1:N736,L201)</f>
        <v>3</v>
      </c>
      <c r="P201" s="46">
        <v>42021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7">
        <v>237</v>
      </c>
      <c r="B202" s="8" t="s">
        <v>715</v>
      </c>
      <c r="C202" s="13" t="s">
        <v>11</v>
      </c>
      <c r="D202" s="13" t="s">
        <v>716</v>
      </c>
      <c r="E202" s="13" t="s">
        <v>717</v>
      </c>
      <c r="F202" s="15" t="str">
        <f t="shared" si="12"/>
        <v>2014</v>
      </c>
      <c r="G202" s="1" t="str">
        <f t="shared" si="13"/>
        <v>2014-12</v>
      </c>
      <c r="H202" s="14" t="str">
        <f t="shared" si="14"/>
        <v>12</v>
      </c>
      <c r="I202" s="14" t="str">
        <f t="shared" si="15"/>
        <v>2014-12-2</v>
      </c>
      <c r="J202" s="1" t="s">
        <v>3283</v>
      </c>
      <c r="K202" s="23"/>
      <c r="L202" s="39">
        <v>42022</v>
      </c>
      <c r="M202" s="1"/>
      <c r="N202" s="40">
        <v>41975</v>
      </c>
      <c r="O202" s="45">
        <f>COUNTIF(N1:N736,L202)</f>
        <v>0</v>
      </c>
      <c r="P202" s="46">
        <v>42022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7">
        <v>433</v>
      </c>
      <c r="B203" s="8" t="s">
        <v>1302</v>
      </c>
      <c r="C203" s="13" t="s">
        <v>11</v>
      </c>
      <c r="D203" s="13" t="s">
        <v>1303</v>
      </c>
      <c r="E203" s="13" t="s">
        <v>1304</v>
      </c>
      <c r="F203" s="15" t="str">
        <f t="shared" si="12"/>
        <v>2014</v>
      </c>
      <c r="G203" s="1" t="str">
        <f t="shared" si="13"/>
        <v>2014-12</v>
      </c>
      <c r="H203" s="14" t="str">
        <f t="shared" si="14"/>
        <v>12</v>
      </c>
      <c r="I203" s="14" t="str">
        <f t="shared" si="15"/>
        <v>2014-12-2</v>
      </c>
      <c r="J203" s="1" t="s">
        <v>3283</v>
      </c>
      <c r="K203" s="23"/>
      <c r="L203" s="39">
        <v>42023</v>
      </c>
      <c r="M203" s="1"/>
      <c r="N203" s="40">
        <v>41975</v>
      </c>
      <c r="O203" s="45">
        <f>COUNTIF(N1:N736,L203)</f>
        <v>0</v>
      </c>
      <c r="P203" s="46">
        <v>42023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7">
        <v>671</v>
      </c>
      <c r="B204" s="8" t="s">
        <v>2015</v>
      </c>
      <c r="C204" s="13" t="s">
        <v>11</v>
      </c>
      <c r="D204" s="13" t="s">
        <v>2016</v>
      </c>
      <c r="E204" s="13" t="s">
        <v>2017</v>
      </c>
      <c r="F204" s="15" t="str">
        <f t="shared" si="12"/>
        <v>2014</v>
      </c>
      <c r="G204" s="1" t="str">
        <f t="shared" si="13"/>
        <v>2014-12</v>
      </c>
      <c r="H204" s="14" t="str">
        <f t="shared" si="14"/>
        <v>12</v>
      </c>
      <c r="I204" s="14" t="str">
        <f t="shared" si="15"/>
        <v>2014-12-2</v>
      </c>
      <c r="J204" s="1" t="s">
        <v>3283</v>
      </c>
      <c r="K204" s="23"/>
      <c r="L204" s="39">
        <v>42024</v>
      </c>
      <c r="M204" s="1"/>
      <c r="N204" s="40">
        <v>41975</v>
      </c>
      <c r="O204" s="45">
        <f>COUNTIF(N1:N736,L204)</f>
        <v>4</v>
      </c>
      <c r="P204" s="46">
        <v>42024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7">
        <v>645</v>
      </c>
      <c r="B205" s="8" t="s">
        <v>1937</v>
      </c>
      <c r="C205" s="13" t="s">
        <v>11</v>
      </c>
      <c r="D205" s="13" t="s">
        <v>1938</v>
      </c>
      <c r="E205" s="13" t="s">
        <v>1939</v>
      </c>
      <c r="F205" s="15" t="str">
        <f t="shared" si="12"/>
        <v>2014</v>
      </c>
      <c r="G205" s="1" t="str">
        <f t="shared" si="13"/>
        <v>2014-12</v>
      </c>
      <c r="H205" s="14" t="str">
        <f t="shared" si="14"/>
        <v>12</v>
      </c>
      <c r="I205" s="14" t="str">
        <f t="shared" si="15"/>
        <v>2014-12-20</v>
      </c>
      <c r="J205" s="1" t="s">
        <v>3185</v>
      </c>
      <c r="K205" s="23"/>
      <c r="L205" s="39">
        <v>42025</v>
      </c>
      <c r="M205" s="1"/>
      <c r="N205" s="40">
        <v>41993</v>
      </c>
      <c r="O205" s="45">
        <f>COUNTIF(N1:N736,L205)</f>
        <v>0</v>
      </c>
      <c r="P205" s="46">
        <v>42025</v>
      </c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7">
        <v>682</v>
      </c>
      <c r="B206" s="8" t="s">
        <v>2048</v>
      </c>
      <c r="C206" s="13" t="s">
        <v>11</v>
      </c>
      <c r="D206" s="13" t="s">
        <v>2049</v>
      </c>
      <c r="E206" s="13" t="s">
        <v>2050</v>
      </c>
      <c r="F206" s="15" t="str">
        <f t="shared" si="12"/>
        <v>2014</v>
      </c>
      <c r="G206" s="1" t="str">
        <f t="shared" si="13"/>
        <v>2014-12</v>
      </c>
      <c r="H206" s="14" t="str">
        <f t="shared" si="14"/>
        <v>12</v>
      </c>
      <c r="I206" s="14" t="str">
        <f t="shared" si="15"/>
        <v>2014-12-20</v>
      </c>
      <c r="J206" s="1" t="s">
        <v>3185</v>
      </c>
      <c r="K206" s="23"/>
      <c r="L206" s="39">
        <v>42026</v>
      </c>
      <c r="M206" s="1"/>
      <c r="N206" s="40">
        <v>41993</v>
      </c>
      <c r="O206" s="45">
        <f>COUNTIF(N1:N736,L206)</f>
        <v>4</v>
      </c>
      <c r="P206" s="46">
        <v>42026</v>
      </c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7">
        <v>465</v>
      </c>
      <c r="B207" s="8" t="s">
        <v>1397</v>
      </c>
      <c r="C207" s="13" t="s">
        <v>11</v>
      </c>
      <c r="D207" s="13" t="s">
        <v>1398</v>
      </c>
      <c r="E207" s="13" t="s">
        <v>1399</v>
      </c>
      <c r="F207" s="15" t="str">
        <f t="shared" si="12"/>
        <v>2014</v>
      </c>
      <c r="G207" s="1" t="str">
        <f t="shared" si="13"/>
        <v>2014-12</v>
      </c>
      <c r="H207" s="14" t="str">
        <f t="shared" si="14"/>
        <v>12</v>
      </c>
      <c r="I207" s="14" t="str">
        <f t="shared" si="15"/>
        <v>2014-12-21</v>
      </c>
      <c r="J207" s="1" t="s">
        <v>3317</v>
      </c>
      <c r="K207" s="23"/>
      <c r="L207" s="39">
        <v>42027</v>
      </c>
      <c r="M207" s="1"/>
      <c r="N207" s="40">
        <v>41994</v>
      </c>
      <c r="O207" s="45">
        <f>COUNTIF(N1:N736,L207)</f>
        <v>0</v>
      </c>
      <c r="P207" s="46">
        <v>42027</v>
      </c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7">
        <v>665</v>
      </c>
      <c r="B208" s="8" t="s">
        <v>1997</v>
      </c>
      <c r="C208" s="13" t="s">
        <v>11</v>
      </c>
      <c r="D208" s="13" t="s">
        <v>1998</v>
      </c>
      <c r="E208" s="13" t="s">
        <v>1999</v>
      </c>
      <c r="F208" s="15" t="str">
        <f t="shared" si="12"/>
        <v>2014</v>
      </c>
      <c r="G208" s="1" t="str">
        <f t="shared" si="13"/>
        <v>2014-12</v>
      </c>
      <c r="H208" s="14" t="str">
        <f t="shared" si="14"/>
        <v>12</v>
      </c>
      <c r="I208" s="14" t="str">
        <f t="shared" si="15"/>
        <v>2014-12-21</v>
      </c>
      <c r="J208" s="1" t="s">
        <v>3317</v>
      </c>
      <c r="K208" s="23"/>
      <c r="L208" s="39">
        <v>42028</v>
      </c>
      <c r="M208" s="1"/>
      <c r="N208" s="40">
        <v>41994</v>
      </c>
      <c r="O208" s="45">
        <f>COUNTIF(N1:N736,L208)</f>
        <v>5</v>
      </c>
      <c r="P208" s="46">
        <v>42028</v>
      </c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7">
        <v>607</v>
      </c>
      <c r="B209" s="8" t="s">
        <v>1823</v>
      </c>
      <c r="C209" s="13" t="s">
        <v>11</v>
      </c>
      <c r="D209" s="13" t="s">
        <v>1824</v>
      </c>
      <c r="E209" s="13" t="s">
        <v>1825</v>
      </c>
      <c r="F209" s="15" t="str">
        <f t="shared" si="12"/>
        <v>2014</v>
      </c>
      <c r="G209" s="1" t="str">
        <f t="shared" si="13"/>
        <v>2014-12</v>
      </c>
      <c r="H209" s="14" t="str">
        <f t="shared" si="14"/>
        <v>12</v>
      </c>
      <c r="I209" s="14" t="str">
        <f t="shared" si="15"/>
        <v>2014-12-22</v>
      </c>
      <c r="J209" s="1" t="s">
        <v>3265</v>
      </c>
      <c r="K209" s="23"/>
      <c r="L209" s="39">
        <v>42029</v>
      </c>
      <c r="M209" s="1"/>
      <c r="N209" s="40">
        <v>41995</v>
      </c>
      <c r="O209" s="45">
        <f>COUNTIF(N1:N736,L209)</f>
        <v>1</v>
      </c>
      <c r="P209" s="46">
        <v>42029</v>
      </c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7">
        <v>526</v>
      </c>
      <c r="B210" s="8" t="s">
        <v>1580</v>
      </c>
      <c r="C210" s="13" t="s">
        <v>11</v>
      </c>
      <c r="D210" s="13" t="s">
        <v>1581</v>
      </c>
      <c r="E210" s="13" t="s">
        <v>1582</v>
      </c>
      <c r="F210" s="15" t="str">
        <f t="shared" si="12"/>
        <v>2014</v>
      </c>
      <c r="G210" s="1" t="str">
        <f t="shared" si="13"/>
        <v>2014-12</v>
      </c>
      <c r="H210" s="14" t="str">
        <f t="shared" si="14"/>
        <v>12</v>
      </c>
      <c r="I210" s="14" t="str">
        <f t="shared" si="15"/>
        <v>2014-12-22</v>
      </c>
      <c r="J210" s="1" t="s">
        <v>3265</v>
      </c>
      <c r="K210" s="23"/>
      <c r="L210" s="39">
        <v>42030</v>
      </c>
      <c r="M210" s="1"/>
      <c r="N210" s="40">
        <v>41995</v>
      </c>
      <c r="O210" s="45">
        <f>COUNTIF(N1:N736,L210)</f>
        <v>2</v>
      </c>
      <c r="P210" s="46">
        <v>42030</v>
      </c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7">
        <v>574</v>
      </c>
      <c r="B211" s="8" t="s">
        <v>1724</v>
      </c>
      <c r="C211" s="13" t="s">
        <v>11</v>
      </c>
      <c r="D211" s="13" t="s">
        <v>1725</v>
      </c>
      <c r="E211" s="13" t="s">
        <v>1726</v>
      </c>
      <c r="F211" s="15" t="str">
        <f t="shared" si="12"/>
        <v>2014</v>
      </c>
      <c r="G211" s="1" t="str">
        <f t="shared" si="13"/>
        <v>2014-12</v>
      </c>
      <c r="H211" s="14" t="str">
        <f t="shared" si="14"/>
        <v>12</v>
      </c>
      <c r="I211" s="14" t="str">
        <f t="shared" si="15"/>
        <v>2014-12-22</v>
      </c>
      <c r="J211" s="1" t="s">
        <v>3265</v>
      </c>
      <c r="K211" s="23"/>
      <c r="L211" s="39">
        <v>42031</v>
      </c>
      <c r="M211" s="1"/>
      <c r="N211" s="40">
        <v>41995</v>
      </c>
      <c r="O211" s="45">
        <f>COUNTIF(N1:N736,L211)</f>
        <v>1</v>
      </c>
      <c r="P211" s="46">
        <v>42031</v>
      </c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7">
        <v>388</v>
      </c>
      <c r="B212" s="8" t="s">
        <v>1167</v>
      </c>
      <c r="C212" s="13" t="s">
        <v>11</v>
      </c>
      <c r="D212" s="13" t="s">
        <v>1168</v>
      </c>
      <c r="E212" s="13" t="s">
        <v>1169</v>
      </c>
      <c r="F212" s="15" t="str">
        <f t="shared" si="12"/>
        <v>2014</v>
      </c>
      <c r="G212" s="1" t="str">
        <f t="shared" si="13"/>
        <v>2014-12</v>
      </c>
      <c r="H212" s="14" t="str">
        <f t="shared" si="14"/>
        <v>12</v>
      </c>
      <c r="I212" s="14" t="str">
        <f t="shared" si="15"/>
        <v>2014-12-23</v>
      </c>
      <c r="J212" s="1" t="s">
        <v>3329</v>
      </c>
      <c r="K212" s="23"/>
      <c r="L212" s="39">
        <v>42032</v>
      </c>
      <c r="M212" s="1"/>
      <c r="N212" s="40">
        <v>41996</v>
      </c>
      <c r="O212" s="45">
        <f>COUNTIF(N1:N736,L212)</f>
        <v>5</v>
      </c>
      <c r="P212" s="46">
        <v>42032</v>
      </c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7">
        <v>639</v>
      </c>
      <c r="B213" s="8" t="s">
        <v>1919</v>
      </c>
      <c r="C213" s="13" t="s">
        <v>11</v>
      </c>
      <c r="D213" s="13" t="s">
        <v>1920</v>
      </c>
      <c r="E213" s="13" t="s">
        <v>1921</v>
      </c>
      <c r="F213" s="15" t="str">
        <f t="shared" si="12"/>
        <v>2014</v>
      </c>
      <c r="G213" s="1" t="str">
        <f t="shared" si="13"/>
        <v>2014-12</v>
      </c>
      <c r="H213" s="14" t="str">
        <f t="shared" si="14"/>
        <v>12</v>
      </c>
      <c r="I213" s="14" t="str">
        <f t="shared" si="15"/>
        <v>2014-12-24</v>
      </c>
      <c r="J213" s="1" t="s">
        <v>3247</v>
      </c>
      <c r="K213" s="23"/>
      <c r="L213" s="39">
        <v>42033</v>
      </c>
      <c r="M213" s="1"/>
      <c r="N213" s="40">
        <v>41997</v>
      </c>
      <c r="O213" s="45">
        <f>COUNTIF(N1:N736,L213)</f>
        <v>3</v>
      </c>
      <c r="P213" s="46">
        <v>42033</v>
      </c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7">
        <v>612</v>
      </c>
      <c r="B214" s="8" t="s">
        <v>1838</v>
      </c>
      <c r="C214" s="13" t="s">
        <v>11</v>
      </c>
      <c r="D214" s="13" t="s">
        <v>1839</v>
      </c>
      <c r="E214" s="13" t="s">
        <v>1840</v>
      </c>
      <c r="F214" s="15" t="str">
        <f t="shared" si="12"/>
        <v>2014</v>
      </c>
      <c r="G214" s="1" t="str">
        <f t="shared" si="13"/>
        <v>2014-12</v>
      </c>
      <c r="H214" s="14" t="str">
        <f t="shared" si="14"/>
        <v>12</v>
      </c>
      <c r="I214" s="14" t="str">
        <f t="shared" si="15"/>
        <v>2014-12-24</v>
      </c>
      <c r="J214" s="1" t="s">
        <v>3247</v>
      </c>
      <c r="K214" s="23"/>
      <c r="L214" s="39">
        <v>42034</v>
      </c>
      <c r="M214" s="1"/>
      <c r="N214" s="40">
        <v>41997</v>
      </c>
      <c r="O214" s="45">
        <f>COUNTIF(N1:N736,L214)</f>
        <v>5</v>
      </c>
      <c r="P214" s="46">
        <v>42034</v>
      </c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7">
        <v>520</v>
      </c>
      <c r="B215" s="8" t="s">
        <v>1562</v>
      </c>
      <c r="C215" s="13" t="s">
        <v>11</v>
      </c>
      <c r="D215" s="13" t="s">
        <v>1563</v>
      </c>
      <c r="E215" s="13" t="s">
        <v>1564</v>
      </c>
      <c r="F215" s="15" t="str">
        <f t="shared" si="12"/>
        <v>2014</v>
      </c>
      <c r="G215" s="1" t="str">
        <f t="shared" si="13"/>
        <v>2014-12</v>
      </c>
      <c r="H215" s="14" t="str">
        <f t="shared" si="14"/>
        <v>12</v>
      </c>
      <c r="I215" s="14" t="str">
        <f t="shared" si="15"/>
        <v>2014-12-24</v>
      </c>
      <c r="J215" s="1" t="s">
        <v>3247</v>
      </c>
      <c r="K215" s="23"/>
      <c r="L215" s="39">
        <v>42035</v>
      </c>
      <c r="M215" s="1"/>
      <c r="N215" s="40">
        <v>41997</v>
      </c>
      <c r="O215" s="45">
        <f>COUNTIF(N1:N736,L215)</f>
        <v>0</v>
      </c>
      <c r="P215" s="46">
        <v>42035</v>
      </c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7">
        <v>578</v>
      </c>
      <c r="B216" s="8" t="s">
        <v>1736</v>
      </c>
      <c r="C216" s="13" t="s">
        <v>11</v>
      </c>
      <c r="D216" s="13" t="s">
        <v>1737</v>
      </c>
      <c r="E216" s="13" t="s">
        <v>1738</v>
      </c>
      <c r="F216" s="15" t="str">
        <f t="shared" si="12"/>
        <v>2014</v>
      </c>
      <c r="G216" s="1" t="str">
        <f t="shared" si="13"/>
        <v>2014-12</v>
      </c>
      <c r="H216" s="14" t="str">
        <f t="shared" si="14"/>
        <v>12</v>
      </c>
      <c r="I216" s="14" t="str">
        <f t="shared" si="15"/>
        <v>2014-12-25</v>
      </c>
      <c r="J216" s="1" t="s">
        <v>3220</v>
      </c>
      <c r="K216" s="23"/>
      <c r="L216" s="39">
        <v>42036</v>
      </c>
      <c r="M216" s="1"/>
      <c r="N216" s="40">
        <v>41998</v>
      </c>
      <c r="O216" s="45">
        <f>COUNTIF(N1:N736,L216)</f>
        <v>1</v>
      </c>
      <c r="P216" s="46">
        <v>42036</v>
      </c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7">
        <v>753</v>
      </c>
      <c r="B217" s="8" t="s">
        <v>2261</v>
      </c>
      <c r="C217" s="13" t="s">
        <v>11</v>
      </c>
      <c r="D217" s="13" t="s">
        <v>2262</v>
      </c>
      <c r="E217" s="13" t="s">
        <v>2263</v>
      </c>
      <c r="F217" s="15" t="str">
        <f t="shared" si="12"/>
        <v>2014</v>
      </c>
      <c r="G217" s="1" t="str">
        <f t="shared" si="13"/>
        <v>2014-12</v>
      </c>
      <c r="H217" s="14" t="str">
        <f t="shared" si="14"/>
        <v>12</v>
      </c>
      <c r="I217" s="14" t="str">
        <f t="shared" si="15"/>
        <v>2014-12-25</v>
      </c>
      <c r="J217" s="1" t="s">
        <v>3220</v>
      </c>
      <c r="K217" s="23"/>
      <c r="L217" s="39">
        <v>42037</v>
      </c>
      <c r="M217" s="1"/>
      <c r="N217" s="40">
        <v>41998</v>
      </c>
      <c r="O217" s="45">
        <f>COUNTIF(N1:N736,L217)</f>
        <v>4</v>
      </c>
      <c r="P217" s="46">
        <v>42037</v>
      </c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7">
        <v>595</v>
      </c>
      <c r="B218" s="8" t="s">
        <v>1787</v>
      </c>
      <c r="C218" s="13" t="s">
        <v>11</v>
      </c>
      <c r="D218" s="13" t="s">
        <v>1788</v>
      </c>
      <c r="E218" s="13" t="s">
        <v>1789</v>
      </c>
      <c r="F218" s="15" t="str">
        <f t="shared" si="12"/>
        <v>2014</v>
      </c>
      <c r="G218" s="1" t="str">
        <f t="shared" si="13"/>
        <v>2014-12</v>
      </c>
      <c r="H218" s="14" t="str">
        <f t="shared" si="14"/>
        <v>12</v>
      </c>
      <c r="I218" s="14" t="str">
        <f t="shared" si="15"/>
        <v>2014-12-25</v>
      </c>
      <c r="J218" s="1" t="s">
        <v>3220</v>
      </c>
      <c r="K218" s="23"/>
      <c r="L218" s="39">
        <v>42038</v>
      </c>
      <c r="M218" s="1"/>
      <c r="N218" s="40">
        <v>41998</v>
      </c>
      <c r="O218" s="45">
        <f>COUNTIF(N1:N736,L218)</f>
        <v>1</v>
      </c>
      <c r="P218" s="46">
        <v>42038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7">
        <v>471</v>
      </c>
      <c r="B219" s="8" t="s">
        <v>1415</v>
      </c>
      <c r="C219" s="13" t="s">
        <v>11</v>
      </c>
      <c r="D219" s="13" t="s">
        <v>1416</v>
      </c>
      <c r="E219" s="13" t="s">
        <v>1417</v>
      </c>
      <c r="F219" s="15" t="str">
        <f t="shared" si="12"/>
        <v>2014</v>
      </c>
      <c r="G219" s="1" t="str">
        <f t="shared" si="13"/>
        <v>2014-12</v>
      </c>
      <c r="H219" s="14" t="str">
        <f t="shared" si="14"/>
        <v>12</v>
      </c>
      <c r="I219" s="14" t="str">
        <f t="shared" si="15"/>
        <v>2014-12-25</v>
      </c>
      <c r="J219" s="1" t="s">
        <v>3220</v>
      </c>
      <c r="K219" s="23"/>
      <c r="L219" s="39">
        <v>42039</v>
      </c>
      <c r="M219" s="1"/>
      <c r="N219" s="40">
        <v>41998</v>
      </c>
      <c r="O219" s="45">
        <f>COUNTIF(N1:N736,L219)</f>
        <v>3</v>
      </c>
      <c r="P219" s="46">
        <v>42039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7">
        <v>797</v>
      </c>
      <c r="B220" s="8" t="s">
        <v>2393</v>
      </c>
      <c r="C220" s="13" t="s">
        <v>11</v>
      </c>
      <c r="D220" s="13" t="s">
        <v>2394</v>
      </c>
      <c r="E220" s="13" t="s">
        <v>2395</v>
      </c>
      <c r="F220" s="15" t="str">
        <f t="shared" si="12"/>
        <v>2014</v>
      </c>
      <c r="G220" s="1" t="str">
        <f t="shared" si="13"/>
        <v>2014-12</v>
      </c>
      <c r="H220" s="14" t="str">
        <f t="shared" si="14"/>
        <v>12</v>
      </c>
      <c r="I220" s="14" t="str">
        <f t="shared" si="15"/>
        <v>2014-12-26</v>
      </c>
      <c r="J220" s="1" t="s">
        <v>3236</v>
      </c>
      <c r="K220" s="23"/>
      <c r="L220" s="39">
        <v>42040</v>
      </c>
      <c r="M220" s="1"/>
      <c r="N220" s="40">
        <v>41999</v>
      </c>
      <c r="O220" s="45">
        <f>COUNTIF(N1:N736,L220)</f>
        <v>3</v>
      </c>
      <c r="P220" s="46">
        <v>42040</v>
      </c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7">
        <v>364</v>
      </c>
      <c r="B221" s="8" t="s">
        <v>1096</v>
      </c>
      <c r="C221" s="13" t="s">
        <v>11</v>
      </c>
      <c r="D221" s="13" t="s">
        <v>1097</v>
      </c>
      <c r="E221" s="13" t="s">
        <v>1098</v>
      </c>
      <c r="F221" s="15" t="str">
        <f t="shared" si="12"/>
        <v>2014</v>
      </c>
      <c r="G221" s="1" t="str">
        <f t="shared" si="13"/>
        <v>2014-12</v>
      </c>
      <c r="H221" s="14" t="str">
        <f t="shared" si="14"/>
        <v>12</v>
      </c>
      <c r="I221" s="14" t="str">
        <f t="shared" si="15"/>
        <v>2014-12-26</v>
      </c>
      <c r="J221" s="1" t="s">
        <v>3236</v>
      </c>
      <c r="K221" s="23"/>
      <c r="L221" s="39">
        <v>42041</v>
      </c>
      <c r="M221" s="1"/>
      <c r="N221" s="40">
        <v>41999</v>
      </c>
      <c r="O221" s="45">
        <f>COUNTIF(N1:N736,L221)</f>
        <v>1</v>
      </c>
      <c r="P221" s="46">
        <v>42041</v>
      </c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7">
        <v>549</v>
      </c>
      <c r="B222" s="8" t="s">
        <v>1649</v>
      </c>
      <c r="C222" s="13" t="s">
        <v>11</v>
      </c>
      <c r="D222" s="13" t="s">
        <v>1650</v>
      </c>
      <c r="E222" s="13" t="s">
        <v>1651</v>
      </c>
      <c r="F222" s="15" t="str">
        <f t="shared" si="12"/>
        <v>2014</v>
      </c>
      <c r="G222" s="1" t="str">
        <f t="shared" si="13"/>
        <v>2014-12</v>
      </c>
      <c r="H222" s="14" t="str">
        <f t="shared" si="14"/>
        <v>12</v>
      </c>
      <c r="I222" s="14" t="str">
        <f t="shared" si="15"/>
        <v>2014-12-26</v>
      </c>
      <c r="J222" s="1" t="s">
        <v>3236</v>
      </c>
      <c r="K222" s="23"/>
      <c r="L222" s="39">
        <v>42042</v>
      </c>
      <c r="M222" s="1"/>
      <c r="N222" s="40">
        <v>41999</v>
      </c>
      <c r="O222" s="45">
        <f>COUNTIF(N1:N736,L222)</f>
        <v>4</v>
      </c>
      <c r="P222" s="46">
        <v>42042</v>
      </c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7">
        <v>509</v>
      </c>
      <c r="B223" s="8" t="s">
        <v>1529</v>
      </c>
      <c r="C223" s="13" t="s">
        <v>11</v>
      </c>
      <c r="D223" s="13" t="s">
        <v>1530</v>
      </c>
      <c r="E223" s="13" t="s">
        <v>1531</v>
      </c>
      <c r="F223" s="15" t="str">
        <f t="shared" si="12"/>
        <v>2014</v>
      </c>
      <c r="G223" s="1" t="str">
        <f t="shared" si="13"/>
        <v>2014-12</v>
      </c>
      <c r="H223" s="14" t="str">
        <f t="shared" si="14"/>
        <v>12</v>
      </c>
      <c r="I223" s="14" t="str">
        <f t="shared" si="15"/>
        <v>2014-12-26</v>
      </c>
      <c r="J223" s="1" t="s">
        <v>3236</v>
      </c>
      <c r="K223" s="23"/>
      <c r="L223" s="39">
        <v>42043</v>
      </c>
      <c r="M223" s="1"/>
      <c r="N223" s="40">
        <v>41999</v>
      </c>
      <c r="O223" s="45">
        <f>COUNTIF(N1:N736,L223)</f>
        <v>1</v>
      </c>
      <c r="P223" s="46">
        <v>42043</v>
      </c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7">
        <v>614</v>
      </c>
      <c r="B224" s="8" t="s">
        <v>1844</v>
      </c>
      <c r="C224" s="13" t="s">
        <v>11</v>
      </c>
      <c r="D224" s="13" t="s">
        <v>1845</v>
      </c>
      <c r="E224" s="13" t="s">
        <v>1846</v>
      </c>
      <c r="F224" s="15" t="str">
        <f t="shared" si="12"/>
        <v>2014</v>
      </c>
      <c r="G224" s="1" t="str">
        <f t="shared" si="13"/>
        <v>2014-12</v>
      </c>
      <c r="H224" s="14" t="str">
        <f t="shared" si="14"/>
        <v>12</v>
      </c>
      <c r="I224" s="14" t="str">
        <f t="shared" si="15"/>
        <v>2014-12-26</v>
      </c>
      <c r="J224" s="1" t="s">
        <v>3236</v>
      </c>
      <c r="K224" s="23"/>
      <c r="L224" s="39">
        <v>42044</v>
      </c>
      <c r="M224" s="1"/>
      <c r="N224" s="40">
        <v>41999</v>
      </c>
      <c r="O224" s="45">
        <f>COUNTIF(N1:N736,L224)</f>
        <v>2</v>
      </c>
      <c r="P224" s="46">
        <v>42044</v>
      </c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7">
        <v>494</v>
      </c>
      <c r="B225" s="8" t="s">
        <v>1484</v>
      </c>
      <c r="C225" s="13" t="s">
        <v>11</v>
      </c>
      <c r="D225" s="13" t="s">
        <v>1485</v>
      </c>
      <c r="E225" s="13" t="s">
        <v>1486</v>
      </c>
      <c r="F225" s="15" t="str">
        <f t="shared" si="12"/>
        <v>2014</v>
      </c>
      <c r="G225" s="1" t="str">
        <f t="shared" si="13"/>
        <v>2014-12</v>
      </c>
      <c r="H225" s="14" t="str">
        <f t="shared" si="14"/>
        <v>12</v>
      </c>
      <c r="I225" s="14" t="str">
        <f t="shared" si="15"/>
        <v>2014-12-27</v>
      </c>
      <c r="J225" s="1" t="s">
        <v>3318</v>
      </c>
      <c r="K225" s="23"/>
      <c r="L225" s="39">
        <v>42045</v>
      </c>
      <c r="M225" s="1"/>
      <c r="N225" s="40">
        <v>42000</v>
      </c>
      <c r="O225" s="45">
        <f>COUNTIF(N1:N736,L225)</f>
        <v>1</v>
      </c>
      <c r="P225" s="46">
        <v>42045</v>
      </c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7">
        <v>599</v>
      </c>
      <c r="B226" s="8" t="s">
        <v>1799</v>
      </c>
      <c r="C226" s="13" t="s">
        <v>11</v>
      </c>
      <c r="D226" s="13" t="s">
        <v>1800</v>
      </c>
      <c r="E226" s="13" t="s">
        <v>1801</v>
      </c>
      <c r="F226" s="15" t="str">
        <f t="shared" si="12"/>
        <v>2014</v>
      </c>
      <c r="G226" s="1" t="str">
        <f t="shared" si="13"/>
        <v>2014-12</v>
      </c>
      <c r="H226" s="14" t="str">
        <f t="shared" si="14"/>
        <v>12</v>
      </c>
      <c r="I226" s="14" t="str">
        <f t="shared" si="15"/>
        <v>2014-12-27</v>
      </c>
      <c r="J226" s="1" t="s">
        <v>3318</v>
      </c>
      <c r="K226" s="23"/>
      <c r="L226" s="39">
        <v>42046</v>
      </c>
      <c r="M226" s="1"/>
      <c r="N226" s="40">
        <v>42000</v>
      </c>
      <c r="O226" s="45">
        <f>COUNTIF(N1:N736,L226)</f>
        <v>2</v>
      </c>
      <c r="P226" s="46">
        <v>42046</v>
      </c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7">
        <v>495</v>
      </c>
      <c r="B227" s="8" t="s">
        <v>1487</v>
      </c>
      <c r="C227" s="13" t="s">
        <v>11</v>
      </c>
      <c r="D227" s="13" t="s">
        <v>1488</v>
      </c>
      <c r="E227" s="13" t="s">
        <v>1489</v>
      </c>
      <c r="F227" s="15" t="str">
        <f t="shared" si="12"/>
        <v>2014</v>
      </c>
      <c r="G227" s="1" t="str">
        <f t="shared" si="13"/>
        <v>2014-12</v>
      </c>
      <c r="H227" s="14" t="str">
        <f t="shared" si="14"/>
        <v>12</v>
      </c>
      <c r="I227" s="14" t="str">
        <f t="shared" si="15"/>
        <v>2014-12-27</v>
      </c>
      <c r="J227" s="1" t="s">
        <v>3318</v>
      </c>
      <c r="K227" s="23"/>
      <c r="L227" s="39">
        <v>42047</v>
      </c>
      <c r="M227" s="1"/>
      <c r="N227" s="40">
        <v>42000</v>
      </c>
      <c r="O227" s="45">
        <f>COUNTIF(N1:N736,L227)</f>
        <v>4</v>
      </c>
      <c r="P227" s="46">
        <v>42047</v>
      </c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7">
        <v>556</v>
      </c>
      <c r="B228" s="8" t="s">
        <v>1670</v>
      </c>
      <c r="C228" s="13" t="s">
        <v>11</v>
      </c>
      <c r="D228" s="13" t="s">
        <v>1671</v>
      </c>
      <c r="E228" s="13" t="s">
        <v>1672</v>
      </c>
      <c r="F228" s="15" t="str">
        <f t="shared" si="12"/>
        <v>2014</v>
      </c>
      <c r="G228" s="1" t="str">
        <f t="shared" si="13"/>
        <v>2014-12</v>
      </c>
      <c r="H228" s="14" t="str">
        <f t="shared" si="14"/>
        <v>12</v>
      </c>
      <c r="I228" s="14" t="str">
        <f t="shared" si="15"/>
        <v>2014-12-27</v>
      </c>
      <c r="J228" s="1" t="s">
        <v>3318</v>
      </c>
      <c r="K228" s="23"/>
      <c r="L228" s="39">
        <v>42048</v>
      </c>
      <c r="M228" s="1"/>
      <c r="N228" s="40">
        <v>42000</v>
      </c>
      <c r="O228" s="45">
        <f>COUNTIF(N1:N736,L228)</f>
        <v>1</v>
      </c>
      <c r="P228" s="46">
        <v>42048</v>
      </c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7">
        <v>583</v>
      </c>
      <c r="B229" s="8" t="s">
        <v>1751</v>
      </c>
      <c r="C229" s="13" t="s">
        <v>11</v>
      </c>
      <c r="D229" s="13" t="s">
        <v>1752</v>
      </c>
      <c r="E229" s="13" t="s">
        <v>1753</v>
      </c>
      <c r="F229" s="15" t="str">
        <f t="shared" si="12"/>
        <v>2014</v>
      </c>
      <c r="G229" s="1" t="str">
        <f t="shared" si="13"/>
        <v>2014-12</v>
      </c>
      <c r="H229" s="14" t="str">
        <f t="shared" si="14"/>
        <v>12</v>
      </c>
      <c r="I229" s="14" t="str">
        <f t="shared" si="15"/>
        <v>2014-12-28</v>
      </c>
      <c r="J229" s="1" t="s">
        <v>3319</v>
      </c>
      <c r="K229" s="23"/>
      <c r="L229" s="39">
        <v>42049</v>
      </c>
      <c r="M229" s="1"/>
      <c r="N229" s="40">
        <v>42001</v>
      </c>
      <c r="O229" s="45">
        <f>COUNTIF(N1:N736,L229)</f>
        <v>1</v>
      </c>
      <c r="P229" s="46">
        <v>42049</v>
      </c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7">
        <v>386</v>
      </c>
      <c r="B230" s="8" t="s">
        <v>1161</v>
      </c>
      <c r="C230" s="13" t="s">
        <v>11</v>
      </c>
      <c r="D230" s="13" t="s">
        <v>1162</v>
      </c>
      <c r="E230" s="13" t="s">
        <v>1163</v>
      </c>
      <c r="F230" s="15" t="str">
        <f t="shared" si="12"/>
        <v>2014</v>
      </c>
      <c r="G230" s="1" t="str">
        <f t="shared" si="13"/>
        <v>2014-12</v>
      </c>
      <c r="H230" s="14" t="str">
        <f t="shared" si="14"/>
        <v>12</v>
      </c>
      <c r="I230" s="14" t="str">
        <f t="shared" si="15"/>
        <v>2014-12-28</v>
      </c>
      <c r="J230" s="1" t="s">
        <v>3319</v>
      </c>
      <c r="K230" s="23"/>
      <c r="L230" s="39">
        <v>42050</v>
      </c>
      <c r="M230" s="1"/>
      <c r="N230" s="40">
        <v>42001</v>
      </c>
      <c r="O230" s="45">
        <f>COUNTIF(N1:N736,L230)</f>
        <v>3</v>
      </c>
      <c r="P230" s="46">
        <v>42050</v>
      </c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7">
        <v>678</v>
      </c>
      <c r="B231" s="8" t="s">
        <v>2036</v>
      </c>
      <c r="C231" s="13" t="s">
        <v>11</v>
      </c>
      <c r="D231" s="13" t="s">
        <v>2037</v>
      </c>
      <c r="E231" s="13" t="s">
        <v>2038</v>
      </c>
      <c r="F231" s="15" t="str">
        <f t="shared" si="12"/>
        <v>2014</v>
      </c>
      <c r="G231" s="1" t="str">
        <f t="shared" si="13"/>
        <v>2014-12</v>
      </c>
      <c r="H231" s="14" t="str">
        <f t="shared" si="14"/>
        <v>12</v>
      </c>
      <c r="I231" s="14" t="str">
        <f t="shared" si="15"/>
        <v>2014-12-29</v>
      </c>
      <c r="J231" s="1" t="s">
        <v>3248</v>
      </c>
      <c r="K231" s="23"/>
      <c r="L231" s="39">
        <v>42051</v>
      </c>
      <c r="M231" s="1"/>
      <c r="N231" s="40">
        <v>42002</v>
      </c>
      <c r="O231" s="45">
        <f>COUNTIF(N1:N736,L231)</f>
        <v>1</v>
      </c>
      <c r="P231" s="46">
        <v>42051</v>
      </c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7">
        <v>795</v>
      </c>
      <c r="B232" s="8" t="s">
        <v>2387</v>
      </c>
      <c r="C232" s="13" t="s">
        <v>11</v>
      </c>
      <c r="D232" s="13" t="s">
        <v>2388</v>
      </c>
      <c r="E232" s="13" t="s">
        <v>2389</v>
      </c>
      <c r="F232" s="15" t="str">
        <f t="shared" si="12"/>
        <v>2014</v>
      </c>
      <c r="G232" s="1" t="str">
        <f t="shared" si="13"/>
        <v>2014-12</v>
      </c>
      <c r="H232" s="14" t="str">
        <f t="shared" si="14"/>
        <v>12</v>
      </c>
      <c r="I232" s="14" t="str">
        <f t="shared" si="15"/>
        <v>2014-12-29</v>
      </c>
      <c r="J232" s="1" t="s">
        <v>3248</v>
      </c>
      <c r="K232" s="23"/>
      <c r="L232" s="39">
        <v>42052</v>
      </c>
      <c r="M232" s="1"/>
      <c r="N232" s="40">
        <v>42002</v>
      </c>
      <c r="O232" s="45">
        <f>COUNTIF(N1:N736,L232)</f>
        <v>0</v>
      </c>
      <c r="P232" s="46">
        <v>42052</v>
      </c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7">
        <v>461</v>
      </c>
      <c r="B233" s="8" t="s">
        <v>1385</v>
      </c>
      <c r="C233" s="13" t="s">
        <v>11</v>
      </c>
      <c r="D233" s="13" t="s">
        <v>1386</v>
      </c>
      <c r="E233" s="13" t="s">
        <v>1387</v>
      </c>
      <c r="F233" s="15" t="str">
        <f t="shared" si="12"/>
        <v>2014</v>
      </c>
      <c r="G233" s="1" t="str">
        <f t="shared" si="13"/>
        <v>2014-12</v>
      </c>
      <c r="H233" s="14" t="str">
        <f t="shared" si="14"/>
        <v>12</v>
      </c>
      <c r="I233" s="14" t="str">
        <f t="shared" si="15"/>
        <v>2014-12-29</v>
      </c>
      <c r="J233" s="1" t="s">
        <v>3248</v>
      </c>
      <c r="K233" s="23"/>
      <c r="L233" s="39">
        <v>42053</v>
      </c>
      <c r="M233" s="1"/>
      <c r="N233" s="40">
        <v>42002</v>
      </c>
      <c r="O233" s="45">
        <f>COUNTIF(N1:N736,L233)</f>
        <v>1</v>
      </c>
      <c r="P233" s="46">
        <v>42053</v>
      </c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7">
        <v>121</v>
      </c>
      <c r="B234" s="8" t="s">
        <v>367</v>
      </c>
      <c r="C234" s="13" t="s">
        <v>11</v>
      </c>
      <c r="D234" s="13" t="s">
        <v>368</v>
      </c>
      <c r="E234" s="13" t="s">
        <v>369</v>
      </c>
      <c r="F234" s="15" t="str">
        <f t="shared" si="12"/>
        <v>2014</v>
      </c>
      <c r="G234" s="1" t="str">
        <f t="shared" si="13"/>
        <v>2014-12</v>
      </c>
      <c r="H234" s="14" t="str">
        <f t="shared" si="14"/>
        <v>12</v>
      </c>
      <c r="I234" s="14" t="str">
        <f t="shared" si="15"/>
        <v>2014-12-3</v>
      </c>
      <c r="J234" s="1" t="s">
        <v>3298</v>
      </c>
      <c r="K234" s="23"/>
      <c r="L234" s="39">
        <v>42054</v>
      </c>
      <c r="M234" s="1"/>
      <c r="N234" s="40">
        <v>41976</v>
      </c>
      <c r="O234" s="45">
        <f>COUNTIF(N1:N736,L234)</f>
        <v>0</v>
      </c>
      <c r="P234" s="46">
        <v>42054</v>
      </c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7">
        <v>369</v>
      </c>
      <c r="B235" s="8" t="s">
        <v>1111</v>
      </c>
      <c r="C235" s="13" t="s">
        <v>11</v>
      </c>
      <c r="D235" s="13" t="s">
        <v>1112</v>
      </c>
      <c r="E235" s="13" t="s">
        <v>1113</v>
      </c>
      <c r="F235" s="15" t="str">
        <f t="shared" si="12"/>
        <v>2014</v>
      </c>
      <c r="G235" s="1" t="str">
        <f t="shared" si="13"/>
        <v>2014-12</v>
      </c>
      <c r="H235" s="14" t="str">
        <f t="shared" si="14"/>
        <v>12</v>
      </c>
      <c r="I235" s="14" t="str">
        <f t="shared" si="15"/>
        <v>2014-12-3</v>
      </c>
      <c r="J235" s="1" t="s">
        <v>3298</v>
      </c>
      <c r="K235" s="23"/>
      <c r="L235" s="39">
        <v>42055</v>
      </c>
      <c r="M235" s="1"/>
      <c r="N235" s="40">
        <v>41976</v>
      </c>
      <c r="O235" s="45">
        <f>COUNTIF(N1:N736,L235)</f>
        <v>1</v>
      </c>
      <c r="P235" s="46">
        <v>42055</v>
      </c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7">
        <v>405</v>
      </c>
      <c r="B236" s="8" t="s">
        <v>1218</v>
      </c>
      <c r="C236" s="13" t="s">
        <v>11</v>
      </c>
      <c r="D236" s="13" t="s">
        <v>1219</v>
      </c>
      <c r="E236" s="13" t="s">
        <v>1220</v>
      </c>
      <c r="F236" s="15" t="str">
        <f t="shared" si="12"/>
        <v>2014</v>
      </c>
      <c r="G236" s="1" t="str">
        <f t="shared" si="13"/>
        <v>2014-12</v>
      </c>
      <c r="H236" s="14" t="str">
        <f t="shared" si="14"/>
        <v>12</v>
      </c>
      <c r="I236" s="14" t="str">
        <f t="shared" si="15"/>
        <v>2014-12-3</v>
      </c>
      <c r="J236" s="1" t="s">
        <v>3298</v>
      </c>
      <c r="K236" s="23"/>
      <c r="L236" s="39">
        <v>42056</v>
      </c>
      <c r="M236" s="1"/>
      <c r="N236" s="40">
        <v>41976</v>
      </c>
      <c r="O236" s="45">
        <f>COUNTIF(N1:N736,L236)</f>
        <v>0</v>
      </c>
      <c r="P236" s="46">
        <v>42056</v>
      </c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7">
        <v>554</v>
      </c>
      <c r="B237" s="8" t="s">
        <v>1664</v>
      </c>
      <c r="C237" s="13" t="s">
        <v>11</v>
      </c>
      <c r="D237" s="13" t="s">
        <v>1665</v>
      </c>
      <c r="E237" s="13" t="s">
        <v>1666</v>
      </c>
      <c r="F237" s="15" t="str">
        <f t="shared" si="12"/>
        <v>2014</v>
      </c>
      <c r="G237" s="1" t="str">
        <f t="shared" si="13"/>
        <v>2014-12</v>
      </c>
      <c r="H237" s="14" t="str">
        <f t="shared" si="14"/>
        <v>12</v>
      </c>
      <c r="I237" s="14" t="str">
        <f t="shared" si="15"/>
        <v>2014-12-30</v>
      </c>
      <c r="J237" s="1" t="s">
        <v>3264</v>
      </c>
      <c r="K237" s="23"/>
      <c r="L237" s="39">
        <v>42057</v>
      </c>
      <c r="M237" s="1"/>
      <c r="N237" s="40">
        <v>42003</v>
      </c>
      <c r="O237" s="45">
        <f>COUNTIF(N1:N736,L237)</f>
        <v>1</v>
      </c>
      <c r="P237" s="46">
        <v>42057</v>
      </c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7">
        <v>790</v>
      </c>
      <c r="B238" s="8" t="s">
        <v>2372</v>
      </c>
      <c r="C238" s="13" t="s">
        <v>11</v>
      </c>
      <c r="D238" s="13" t="s">
        <v>2373</v>
      </c>
      <c r="E238" s="13" t="s">
        <v>2374</v>
      </c>
      <c r="F238" s="15" t="str">
        <f t="shared" si="12"/>
        <v>2014</v>
      </c>
      <c r="G238" s="1" t="str">
        <f t="shared" si="13"/>
        <v>2014-12</v>
      </c>
      <c r="H238" s="14" t="str">
        <f t="shared" si="14"/>
        <v>12</v>
      </c>
      <c r="I238" s="14" t="str">
        <f t="shared" si="15"/>
        <v>2014-12-30</v>
      </c>
      <c r="J238" s="1" t="s">
        <v>3264</v>
      </c>
      <c r="K238" s="23"/>
      <c r="L238" s="39">
        <v>42058</v>
      </c>
      <c r="M238" s="1"/>
      <c r="N238" s="40">
        <v>42003</v>
      </c>
      <c r="O238" s="45">
        <f>COUNTIF(N1:N736,L238)</f>
        <v>1</v>
      </c>
      <c r="P238" s="46">
        <v>42058</v>
      </c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7">
        <v>752</v>
      </c>
      <c r="B239" s="8" t="s">
        <v>2258</v>
      </c>
      <c r="C239" s="13" t="s">
        <v>11</v>
      </c>
      <c r="D239" s="13" t="s">
        <v>2259</v>
      </c>
      <c r="E239" s="13" t="s">
        <v>2260</v>
      </c>
      <c r="F239" s="15" t="str">
        <f t="shared" si="12"/>
        <v>2014</v>
      </c>
      <c r="G239" s="1" t="str">
        <f t="shared" si="13"/>
        <v>2014-12</v>
      </c>
      <c r="H239" s="14" t="str">
        <f t="shared" si="14"/>
        <v>12</v>
      </c>
      <c r="I239" s="14" t="str">
        <f t="shared" si="15"/>
        <v>2014-12-30</v>
      </c>
      <c r="J239" s="1" t="s">
        <v>3264</v>
      </c>
      <c r="K239" s="23"/>
      <c r="L239" s="39">
        <v>42059</v>
      </c>
      <c r="M239" s="1"/>
      <c r="N239" s="40">
        <v>42003</v>
      </c>
      <c r="O239" s="45">
        <f>COUNTIF(N1:N736,L239)</f>
        <v>2</v>
      </c>
      <c r="P239" s="46">
        <v>42059</v>
      </c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7">
        <v>959</v>
      </c>
      <c r="B240" s="8" t="s">
        <v>2876</v>
      </c>
      <c r="C240" s="13" t="s">
        <v>11</v>
      </c>
      <c r="D240" s="13" t="s">
        <v>2877</v>
      </c>
      <c r="E240" s="13" t="s">
        <v>2878</v>
      </c>
      <c r="F240" s="15" t="str">
        <f t="shared" si="12"/>
        <v>2014</v>
      </c>
      <c r="G240" s="1" t="str">
        <f t="shared" si="13"/>
        <v>2014-12</v>
      </c>
      <c r="H240" s="14" t="str">
        <f t="shared" si="14"/>
        <v>12</v>
      </c>
      <c r="I240" s="14" t="str">
        <f t="shared" si="15"/>
        <v>2014-12-31</v>
      </c>
      <c r="J240" s="1" t="s">
        <v>3295</v>
      </c>
      <c r="K240" s="23"/>
      <c r="L240" s="39">
        <v>42060</v>
      </c>
      <c r="M240" s="1"/>
      <c r="N240" s="40">
        <v>42004</v>
      </c>
      <c r="O240" s="45">
        <f>COUNTIF(N1:N736,L240)</f>
        <v>1</v>
      </c>
      <c r="P240" s="46">
        <v>42060</v>
      </c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7">
        <v>597</v>
      </c>
      <c r="B241" s="8" t="s">
        <v>1793</v>
      </c>
      <c r="C241" s="13" t="s">
        <v>11</v>
      </c>
      <c r="D241" s="13" t="s">
        <v>1794</v>
      </c>
      <c r="E241" s="13" t="s">
        <v>1795</v>
      </c>
      <c r="F241" s="15" t="str">
        <f t="shared" si="12"/>
        <v>2014</v>
      </c>
      <c r="G241" s="1" t="str">
        <f t="shared" si="13"/>
        <v>2014-12</v>
      </c>
      <c r="H241" s="14" t="str">
        <f t="shared" si="14"/>
        <v>12</v>
      </c>
      <c r="I241" s="14" t="str">
        <f t="shared" si="15"/>
        <v>2014-12-31</v>
      </c>
      <c r="J241" s="1" t="s">
        <v>3295</v>
      </c>
      <c r="K241" s="23"/>
      <c r="L241" s="39">
        <v>42061</v>
      </c>
      <c r="M241" s="1"/>
      <c r="N241" s="40">
        <v>42004</v>
      </c>
      <c r="O241" s="45">
        <f>COUNTIF(N1:N736,L241)</f>
        <v>2</v>
      </c>
      <c r="P241" s="46">
        <v>42061</v>
      </c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7">
        <v>446</v>
      </c>
      <c r="B242" s="8" t="s">
        <v>1341</v>
      </c>
      <c r="C242" s="13" t="s">
        <v>11</v>
      </c>
      <c r="D242" s="13" t="s">
        <v>1342</v>
      </c>
      <c r="E242" s="13" t="s">
        <v>1343</v>
      </c>
      <c r="F242" s="15" t="str">
        <f t="shared" si="12"/>
        <v>2014</v>
      </c>
      <c r="G242" s="1" t="str">
        <f t="shared" si="13"/>
        <v>2014-12</v>
      </c>
      <c r="H242" s="14" t="str">
        <f t="shared" si="14"/>
        <v>12</v>
      </c>
      <c r="I242" s="14" t="str">
        <f t="shared" si="15"/>
        <v>2014-12-4</v>
      </c>
      <c r="J242" s="1" t="s">
        <v>3316</v>
      </c>
      <c r="K242" s="23"/>
      <c r="L242" s="39">
        <v>42062</v>
      </c>
      <c r="M242" s="1"/>
      <c r="N242" s="40">
        <v>41977</v>
      </c>
      <c r="O242" s="45">
        <f>COUNTIF(N1:N736,L242)</f>
        <v>2</v>
      </c>
      <c r="P242" s="46">
        <v>42062</v>
      </c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7">
        <v>669</v>
      </c>
      <c r="B243" s="8" t="s">
        <v>2009</v>
      </c>
      <c r="C243" s="13" t="s">
        <v>11</v>
      </c>
      <c r="D243" s="13" t="s">
        <v>2010</v>
      </c>
      <c r="E243" s="13" t="s">
        <v>2011</v>
      </c>
      <c r="F243" s="15" t="str">
        <f t="shared" si="12"/>
        <v>2014</v>
      </c>
      <c r="G243" s="1" t="str">
        <f t="shared" si="13"/>
        <v>2014-12</v>
      </c>
      <c r="H243" s="14" t="str">
        <f t="shared" si="14"/>
        <v>12</v>
      </c>
      <c r="I243" s="14" t="str">
        <f t="shared" si="15"/>
        <v>2014-12-4</v>
      </c>
      <c r="J243" s="1" t="s">
        <v>3316</v>
      </c>
      <c r="K243" s="23"/>
      <c r="L243" s="39">
        <v>42063</v>
      </c>
      <c r="M243" s="1"/>
      <c r="N243" s="40">
        <v>41977</v>
      </c>
      <c r="O243" s="45">
        <f>COUNTIF(N1:N736,L243)</f>
        <v>2</v>
      </c>
      <c r="P243" s="46">
        <v>42063</v>
      </c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7">
        <v>569</v>
      </c>
      <c r="B244" s="8" t="s">
        <v>1709</v>
      </c>
      <c r="C244" s="13" t="s">
        <v>11</v>
      </c>
      <c r="D244" s="13" t="s">
        <v>1710</v>
      </c>
      <c r="E244" s="13" t="s">
        <v>1711</v>
      </c>
      <c r="F244" s="15" t="str">
        <f t="shared" si="12"/>
        <v>2014</v>
      </c>
      <c r="G244" s="1" t="str">
        <f t="shared" si="13"/>
        <v>2014-12</v>
      </c>
      <c r="H244" s="14" t="str">
        <f t="shared" si="14"/>
        <v>12</v>
      </c>
      <c r="I244" s="14" t="str">
        <f t="shared" si="15"/>
        <v>2014-12-4</v>
      </c>
      <c r="J244" s="1" t="s">
        <v>3316</v>
      </c>
      <c r="K244" s="23"/>
      <c r="L244" s="39">
        <v>42064</v>
      </c>
      <c r="M244" s="1"/>
      <c r="N244" s="40">
        <v>41977</v>
      </c>
      <c r="O244" s="45">
        <f>COUNTIF(N1:N736,L244)</f>
        <v>3</v>
      </c>
      <c r="P244" s="46">
        <v>42064</v>
      </c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7">
        <v>497</v>
      </c>
      <c r="B245" s="8" t="s">
        <v>1493</v>
      </c>
      <c r="C245" s="13" t="s">
        <v>11</v>
      </c>
      <c r="D245" s="13" t="s">
        <v>1494</v>
      </c>
      <c r="E245" s="13" t="s">
        <v>1495</v>
      </c>
      <c r="F245" s="15" t="str">
        <f t="shared" si="12"/>
        <v>2014</v>
      </c>
      <c r="G245" s="1" t="str">
        <f t="shared" si="13"/>
        <v>2014-12</v>
      </c>
      <c r="H245" s="14" t="str">
        <f t="shared" si="14"/>
        <v>12</v>
      </c>
      <c r="I245" s="14" t="str">
        <f t="shared" si="15"/>
        <v>2014-12-5</v>
      </c>
      <c r="J245" s="1" t="s">
        <v>3381</v>
      </c>
      <c r="K245" s="23"/>
      <c r="L245" s="39">
        <v>42065</v>
      </c>
      <c r="M245" s="1"/>
      <c r="N245" s="40">
        <v>41978</v>
      </c>
      <c r="O245" s="45">
        <f>COUNTIF(N1:N736,L245)</f>
        <v>1</v>
      </c>
      <c r="P245" s="46">
        <v>42065</v>
      </c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7">
        <v>644</v>
      </c>
      <c r="B246" s="8" t="s">
        <v>1934</v>
      </c>
      <c r="C246" s="13" t="s">
        <v>11</v>
      </c>
      <c r="D246" s="13" t="s">
        <v>1935</v>
      </c>
      <c r="E246" s="13" t="s">
        <v>1936</v>
      </c>
      <c r="F246" s="15" t="str">
        <f t="shared" si="12"/>
        <v>2014</v>
      </c>
      <c r="G246" s="1" t="str">
        <f t="shared" si="13"/>
        <v>2014-12</v>
      </c>
      <c r="H246" s="14" t="str">
        <f t="shared" si="14"/>
        <v>12</v>
      </c>
      <c r="I246" s="14" t="str">
        <f t="shared" si="15"/>
        <v>2014-12-5</v>
      </c>
      <c r="J246" s="1" t="s">
        <v>3381</v>
      </c>
      <c r="K246" s="23"/>
      <c r="L246" s="39">
        <v>42066</v>
      </c>
      <c r="M246" s="1"/>
      <c r="N246" s="40">
        <v>41978</v>
      </c>
      <c r="O246" s="45">
        <f>COUNTIF(N1:N736,L246)</f>
        <v>2</v>
      </c>
      <c r="P246" s="46">
        <v>42066</v>
      </c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7">
        <v>560</v>
      </c>
      <c r="B247" s="8" t="s">
        <v>1682</v>
      </c>
      <c r="C247" s="13" t="s">
        <v>11</v>
      </c>
      <c r="D247" s="13" t="s">
        <v>1683</v>
      </c>
      <c r="E247" s="13" t="s">
        <v>1684</v>
      </c>
      <c r="F247" s="15" t="str">
        <f t="shared" si="12"/>
        <v>2014</v>
      </c>
      <c r="G247" s="1" t="str">
        <f t="shared" si="13"/>
        <v>2014-12</v>
      </c>
      <c r="H247" s="14" t="str">
        <f t="shared" si="14"/>
        <v>12</v>
      </c>
      <c r="I247" s="14" t="str">
        <f t="shared" si="15"/>
        <v>2014-12-7</v>
      </c>
      <c r="J247" s="1" t="s">
        <v>3235</v>
      </c>
      <c r="K247" s="23"/>
      <c r="L247" s="39">
        <v>42067</v>
      </c>
      <c r="M247" s="1"/>
      <c r="N247" s="40">
        <v>41980</v>
      </c>
      <c r="O247" s="45">
        <f>COUNTIF(N1:N736,L247)</f>
        <v>1</v>
      </c>
      <c r="P247" s="46">
        <v>42067</v>
      </c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7">
        <v>236</v>
      </c>
      <c r="B248" s="8" t="s">
        <v>712</v>
      </c>
      <c r="C248" s="13" t="s">
        <v>11</v>
      </c>
      <c r="D248" s="13" t="s">
        <v>713</v>
      </c>
      <c r="E248" s="13" t="s">
        <v>714</v>
      </c>
      <c r="F248" s="15" t="str">
        <f t="shared" si="12"/>
        <v>2014</v>
      </c>
      <c r="G248" s="1" t="str">
        <f t="shared" si="13"/>
        <v>2014-12</v>
      </c>
      <c r="H248" s="14" t="str">
        <f t="shared" si="14"/>
        <v>12</v>
      </c>
      <c r="I248" s="14" t="str">
        <f t="shared" si="15"/>
        <v>2014-12-8</v>
      </c>
      <c r="J248" s="1" t="s">
        <v>3256</v>
      </c>
      <c r="K248" s="23"/>
      <c r="L248" s="39">
        <v>42068</v>
      </c>
      <c r="M248" s="1"/>
      <c r="N248" s="40">
        <v>41981</v>
      </c>
      <c r="O248" s="45">
        <f>COUNTIF(N1:N736,L248)</f>
        <v>1</v>
      </c>
      <c r="P248" s="46">
        <v>42068</v>
      </c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7">
        <v>748</v>
      </c>
      <c r="B249" s="8" t="s">
        <v>2246</v>
      </c>
      <c r="C249" s="13" t="s">
        <v>11</v>
      </c>
      <c r="D249" s="13" t="s">
        <v>2247</v>
      </c>
      <c r="E249" s="13" t="s">
        <v>2248</v>
      </c>
      <c r="F249" s="15" t="str">
        <f t="shared" si="12"/>
        <v>2014</v>
      </c>
      <c r="G249" s="1" t="str">
        <f t="shared" si="13"/>
        <v>2014-12</v>
      </c>
      <c r="H249" s="14" t="str">
        <f t="shared" si="14"/>
        <v>12</v>
      </c>
      <c r="I249" s="14" t="str">
        <f t="shared" si="15"/>
        <v>2014-12-8</v>
      </c>
      <c r="J249" s="1" t="s">
        <v>3256</v>
      </c>
      <c r="K249" s="23"/>
      <c r="L249" s="39">
        <v>42069</v>
      </c>
      <c r="M249" s="1"/>
      <c r="N249" s="40">
        <v>41981</v>
      </c>
      <c r="O249" s="45">
        <f>COUNTIF(N1:N736,L249)</f>
        <v>1</v>
      </c>
      <c r="P249" s="46">
        <v>42069</v>
      </c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7">
        <v>559</v>
      </c>
      <c r="B250" s="8" t="s">
        <v>1679</v>
      </c>
      <c r="C250" s="13" t="s">
        <v>11</v>
      </c>
      <c r="D250" s="13" t="s">
        <v>1680</v>
      </c>
      <c r="E250" s="13" t="s">
        <v>1681</v>
      </c>
      <c r="F250" s="15" t="str">
        <f t="shared" si="12"/>
        <v>2014</v>
      </c>
      <c r="G250" s="1" t="str">
        <f t="shared" si="13"/>
        <v>2014-12</v>
      </c>
      <c r="H250" s="14" t="str">
        <f t="shared" si="14"/>
        <v>12</v>
      </c>
      <c r="I250" s="14" t="str">
        <f t="shared" si="15"/>
        <v>2014-12-8</v>
      </c>
      <c r="J250" s="1" t="s">
        <v>3256</v>
      </c>
      <c r="K250" s="23"/>
      <c r="L250" s="39">
        <v>42070</v>
      </c>
      <c r="M250" s="1"/>
      <c r="N250" s="40">
        <v>41981</v>
      </c>
      <c r="O250" s="45">
        <f>COUNTIF(N1:N736,L250)</f>
        <v>0</v>
      </c>
      <c r="P250" s="46">
        <v>42070</v>
      </c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7">
        <v>423</v>
      </c>
      <c r="B251" s="8" t="s">
        <v>1272</v>
      </c>
      <c r="C251" s="13" t="s">
        <v>11</v>
      </c>
      <c r="D251" s="13" t="s">
        <v>1273</v>
      </c>
      <c r="E251" s="13" t="s">
        <v>1274</v>
      </c>
      <c r="F251" s="15" t="str">
        <f t="shared" si="12"/>
        <v>2014</v>
      </c>
      <c r="G251" s="1" t="str">
        <f t="shared" si="13"/>
        <v>2014-12</v>
      </c>
      <c r="H251" s="14" t="str">
        <f t="shared" si="14"/>
        <v>12</v>
      </c>
      <c r="I251" s="14" t="str">
        <f t="shared" si="15"/>
        <v>2014-12-8</v>
      </c>
      <c r="J251" s="1" t="s">
        <v>3256</v>
      </c>
      <c r="K251" s="23"/>
      <c r="L251" s="39">
        <v>42071</v>
      </c>
      <c r="M251" s="1"/>
      <c r="N251" s="40">
        <v>41981</v>
      </c>
      <c r="O251" s="45">
        <f>COUNTIF(N1:N736,L251)</f>
        <v>4</v>
      </c>
      <c r="P251" s="46">
        <v>42071</v>
      </c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7">
        <v>484</v>
      </c>
      <c r="B252" s="8" t="s">
        <v>1454</v>
      </c>
      <c r="C252" s="13" t="s">
        <v>11</v>
      </c>
      <c r="D252" s="13" t="s">
        <v>1455</v>
      </c>
      <c r="E252" s="13" t="s">
        <v>1456</v>
      </c>
      <c r="F252" s="15" t="str">
        <f t="shared" si="12"/>
        <v>2014</v>
      </c>
      <c r="G252" s="1" t="str">
        <f t="shared" si="13"/>
        <v>2014-12</v>
      </c>
      <c r="H252" s="14" t="str">
        <f t="shared" si="14"/>
        <v>12</v>
      </c>
      <c r="I252" s="14" t="str">
        <f t="shared" si="15"/>
        <v>2014-12-9</v>
      </c>
      <c r="J252" s="1" t="s">
        <v>3289</v>
      </c>
      <c r="K252" s="23"/>
      <c r="L252" s="39">
        <v>42072</v>
      </c>
      <c r="M252" s="1"/>
      <c r="N252" s="40">
        <v>41982</v>
      </c>
      <c r="O252" s="45">
        <f>COUNTIF(N1:N736,L252)</f>
        <v>2</v>
      </c>
      <c r="P252" s="46">
        <v>42072</v>
      </c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7">
        <v>97</v>
      </c>
      <c r="B253" s="8" t="s">
        <v>295</v>
      </c>
      <c r="C253" s="13" t="s">
        <v>11</v>
      </c>
      <c r="D253" s="13" t="s">
        <v>296</v>
      </c>
      <c r="E253" s="13" t="s">
        <v>297</v>
      </c>
      <c r="F253" s="15" t="str">
        <f t="shared" si="12"/>
        <v>2014</v>
      </c>
      <c r="G253" s="1" t="str">
        <f t="shared" si="13"/>
        <v>2014-7</v>
      </c>
      <c r="H253" s="14" t="str">
        <f t="shared" si="14"/>
        <v>7</v>
      </c>
      <c r="I253" s="14" t="str">
        <f t="shared" si="15"/>
        <v>2014-7-1</v>
      </c>
      <c r="J253" s="1" t="s">
        <v>3344</v>
      </c>
      <c r="K253" s="23"/>
      <c r="L253" s="39">
        <v>42073</v>
      </c>
      <c r="M253" s="1"/>
      <c r="N253" s="40">
        <v>41821</v>
      </c>
      <c r="O253" s="45">
        <f>COUNTIF(N1:N736,L253)</f>
        <v>1</v>
      </c>
      <c r="P253" s="46">
        <v>42073</v>
      </c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7">
        <v>174</v>
      </c>
      <c r="B254" s="8" t="s">
        <v>526</v>
      </c>
      <c r="C254" s="13" t="s">
        <v>11</v>
      </c>
      <c r="D254" s="13" t="s">
        <v>527</v>
      </c>
      <c r="E254" s="13" t="s">
        <v>528</v>
      </c>
      <c r="F254" s="15" t="str">
        <f t="shared" si="12"/>
        <v>2014</v>
      </c>
      <c r="G254" s="1" t="str">
        <f t="shared" si="13"/>
        <v>2014-7</v>
      </c>
      <c r="H254" s="14" t="str">
        <f t="shared" si="14"/>
        <v>7</v>
      </c>
      <c r="I254" s="14" t="str">
        <f t="shared" si="15"/>
        <v>2014-7-10</v>
      </c>
      <c r="J254" s="1" t="s">
        <v>3166</v>
      </c>
      <c r="K254" s="23"/>
      <c r="L254" s="39">
        <v>42074</v>
      </c>
      <c r="M254" s="1"/>
      <c r="N254" s="40">
        <v>41830</v>
      </c>
      <c r="O254" s="45">
        <f>COUNTIF(N1:N736,L254)</f>
        <v>3</v>
      </c>
      <c r="P254" s="46">
        <v>42074</v>
      </c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7">
        <v>72</v>
      </c>
      <c r="B255" s="8" t="s">
        <v>220</v>
      </c>
      <c r="C255" s="13" t="s">
        <v>11</v>
      </c>
      <c r="D255" s="13" t="s">
        <v>221</v>
      </c>
      <c r="E255" s="13" t="s">
        <v>222</v>
      </c>
      <c r="F255" s="15" t="str">
        <f t="shared" si="12"/>
        <v>2014</v>
      </c>
      <c r="G255" s="1" t="str">
        <f t="shared" si="13"/>
        <v>2014-7</v>
      </c>
      <c r="H255" s="14" t="str">
        <f t="shared" si="14"/>
        <v>7</v>
      </c>
      <c r="I255" s="14" t="str">
        <f t="shared" si="15"/>
        <v>2014-7-10</v>
      </c>
      <c r="J255" s="1" t="s">
        <v>3166</v>
      </c>
      <c r="K255" s="23"/>
      <c r="L255" s="39">
        <v>42075</v>
      </c>
      <c r="M255" s="1"/>
      <c r="N255" s="40">
        <v>41830</v>
      </c>
      <c r="O255" s="45">
        <f>COUNTIF(N1:N736,L255)</f>
        <v>5</v>
      </c>
      <c r="P255" s="46">
        <v>42075</v>
      </c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7">
        <v>366</v>
      </c>
      <c r="B256" s="8" t="s">
        <v>1102</v>
      </c>
      <c r="C256" s="13" t="s">
        <v>11</v>
      </c>
      <c r="D256" s="13" t="s">
        <v>1103</v>
      </c>
      <c r="E256" s="13" t="s">
        <v>1104</v>
      </c>
      <c r="F256" s="15" t="str">
        <f t="shared" si="12"/>
        <v>2014</v>
      </c>
      <c r="G256" s="1" t="str">
        <f t="shared" si="13"/>
        <v>2014-7</v>
      </c>
      <c r="H256" s="14" t="str">
        <f t="shared" si="14"/>
        <v>7</v>
      </c>
      <c r="I256" s="14" t="str">
        <f t="shared" si="15"/>
        <v>2014-7-10</v>
      </c>
      <c r="J256" s="1" t="s">
        <v>3166</v>
      </c>
      <c r="K256" s="23"/>
      <c r="L256" s="39">
        <v>42076</v>
      </c>
      <c r="M256" s="1"/>
      <c r="N256" s="40">
        <v>41830</v>
      </c>
      <c r="O256" s="45">
        <f>COUNTIF(N1:N736,L256)</f>
        <v>2</v>
      </c>
      <c r="P256" s="46">
        <v>42076</v>
      </c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7">
        <v>19</v>
      </c>
      <c r="B257" s="8" t="s">
        <v>61</v>
      </c>
      <c r="C257" s="13" t="s">
        <v>11</v>
      </c>
      <c r="D257" s="13" t="s">
        <v>62</v>
      </c>
      <c r="E257" s="13" t="s">
        <v>63</v>
      </c>
      <c r="F257" s="15" t="str">
        <f t="shared" ref="F257:F320" si="16">LEFT(E257,FIND("-",E257,1)-1)</f>
        <v>2014</v>
      </c>
      <c r="G257" s="1" t="str">
        <f t="shared" ref="G257:G320" si="17">LEFT(E257,FIND("-",E257,6)-1)</f>
        <v>2014-7</v>
      </c>
      <c r="H257" s="14" t="str">
        <f t="shared" ref="H257:H320" si="18">MID(G257,FIND("-",G257,1)+1,2)</f>
        <v>7</v>
      </c>
      <c r="I257" s="14" t="str">
        <f t="shared" ref="I257:I320" si="19">LEFT(E257,FIND(" ",E257,6)-1)</f>
        <v>2014-7-11</v>
      </c>
      <c r="J257" s="1" t="s">
        <v>3274</v>
      </c>
      <c r="K257" s="23"/>
      <c r="L257" s="39">
        <v>42077</v>
      </c>
      <c r="M257" s="1"/>
      <c r="N257" s="40">
        <v>41831</v>
      </c>
      <c r="O257" s="45">
        <f>COUNTIF(N1:N736,L257)</f>
        <v>0</v>
      </c>
      <c r="P257" s="46">
        <v>42077</v>
      </c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7">
        <v>108</v>
      </c>
      <c r="B258" s="8" t="s">
        <v>328</v>
      </c>
      <c r="C258" s="13" t="s">
        <v>11</v>
      </c>
      <c r="D258" s="13" t="s">
        <v>329</v>
      </c>
      <c r="E258" s="13" t="s">
        <v>330</v>
      </c>
      <c r="F258" s="15" t="str">
        <f t="shared" si="16"/>
        <v>2014</v>
      </c>
      <c r="G258" s="1" t="str">
        <f t="shared" si="17"/>
        <v>2014-7</v>
      </c>
      <c r="H258" s="14" t="str">
        <f t="shared" si="18"/>
        <v>7</v>
      </c>
      <c r="I258" s="14" t="str">
        <f t="shared" si="19"/>
        <v>2014-7-11</v>
      </c>
      <c r="J258" s="1" t="s">
        <v>3274</v>
      </c>
      <c r="K258" s="23"/>
      <c r="L258" s="39">
        <v>42078</v>
      </c>
      <c r="M258" s="1"/>
      <c r="N258" s="40">
        <v>41831</v>
      </c>
      <c r="O258" s="45">
        <f>COUNTIF(N1:N736,L258)</f>
        <v>3</v>
      </c>
      <c r="P258" s="46">
        <v>42078</v>
      </c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7">
        <v>225</v>
      </c>
      <c r="B259" s="8" t="s">
        <v>679</v>
      </c>
      <c r="C259" s="13" t="s">
        <v>11</v>
      </c>
      <c r="D259" s="13" t="s">
        <v>680</v>
      </c>
      <c r="E259" s="13" t="s">
        <v>681</v>
      </c>
      <c r="F259" s="15" t="str">
        <f t="shared" si="16"/>
        <v>2014</v>
      </c>
      <c r="G259" s="1" t="str">
        <f t="shared" si="17"/>
        <v>2014-7</v>
      </c>
      <c r="H259" s="14" t="str">
        <f t="shared" si="18"/>
        <v>7</v>
      </c>
      <c r="I259" s="14" t="str">
        <f t="shared" si="19"/>
        <v>2014-7-11</v>
      </c>
      <c r="J259" s="1" t="s">
        <v>3274</v>
      </c>
      <c r="K259" s="23"/>
      <c r="L259" s="39">
        <v>42079</v>
      </c>
      <c r="M259" s="1"/>
      <c r="N259" s="40">
        <v>41831</v>
      </c>
      <c r="O259" s="45">
        <f>COUNTIF(N1:N736,L259)</f>
        <v>2</v>
      </c>
      <c r="P259" s="46">
        <v>42079</v>
      </c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7">
        <v>73</v>
      </c>
      <c r="B260" s="8" t="s">
        <v>223</v>
      </c>
      <c r="C260" s="13" t="s">
        <v>11</v>
      </c>
      <c r="D260" s="13" t="s">
        <v>224</v>
      </c>
      <c r="E260" s="13" t="s">
        <v>225</v>
      </c>
      <c r="F260" s="15" t="str">
        <f t="shared" si="16"/>
        <v>2014</v>
      </c>
      <c r="G260" s="1" t="str">
        <f t="shared" si="17"/>
        <v>2014-7</v>
      </c>
      <c r="H260" s="14" t="str">
        <f t="shared" si="18"/>
        <v>7</v>
      </c>
      <c r="I260" s="14" t="str">
        <f t="shared" si="19"/>
        <v>2014-7-12</v>
      </c>
      <c r="J260" s="1" t="s">
        <v>3199</v>
      </c>
      <c r="K260" s="23"/>
      <c r="L260" s="39">
        <v>42080</v>
      </c>
      <c r="M260" s="1"/>
      <c r="N260" s="40">
        <v>41832</v>
      </c>
      <c r="O260" s="45">
        <f>COUNTIF(N1:N736,L260)</f>
        <v>3</v>
      </c>
      <c r="P260" s="46">
        <v>42080</v>
      </c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7">
        <v>41</v>
      </c>
      <c r="B261" s="8" t="s">
        <v>127</v>
      </c>
      <c r="C261" s="13" t="s">
        <v>11</v>
      </c>
      <c r="D261" s="13" t="s">
        <v>128</v>
      </c>
      <c r="E261" s="13" t="s">
        <v>129</v>
      </c>
      <c r="F261" s="15" t="str">
        <f t="shared" si="16"/>
        <v>2014</v>
      </c>
      <c r="G261" s="1" t="str">
        <f t="shared" si="17"/>
        <v>2014-7</v>
      </c>
      <c r="H261" s="14" t="str">
        <f t="shared" si="18"/>
        <v>7</v>
      </c>
      <c r="I261" s="14" t="str">
        <f t="shared" si="19"/>
        <v>2014-7-12</v>
      </c>
      <c r="J261" s="1" t="s">
        <v>3199</v>
      </c>
      <c r="K261" s="23"/>
      <c r="L261" s="39">
        <v>42081</v>
      </c>
      <c r="M261" s="1"/>
      <c r="N261" s="40">
        <v>41832</v>
      </c>
      <c r="O261" s="45">
        <f>COUNTIF(N1:N736,L261)</f>
        <v>1</v>
      </c>
      <c r="P261" s="46">
        <v>42081</v>
      </c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7">
        <v>118</v>
      </c>
      <c r="B262" s="8" t="s">
        <v>358</v>
      </c>
      <c r="C262" s="13" t="s">
        <v>11</v>
      </c>
      <c r="D262" s="13" t="s">
        <v>359</v>
      </c>
      <c r="E262" s="13" t="s">
        <v>360</v>
      </c>
      <c r="F262" s="15" t="str">
        <f t="shared" si="16"/>
        <v>2014</v>
      </c>
      <c r="G262" s="1" t="str">
        <f t="shared" si="17"/>
        <v>2014-7</v>
      </c>
      <c r="H262" s="14" t="str">
        <f t="shared" si="18"/>
        <v>7</v>
      </c>
      <c r="I262" s="14" t="str">
        <f t="shared" si="19"/>
        <v>2014-7-12</v>
      </c>
      <c r="J262" s="1" t="s">
        <v>3199</v>
      </c>
      <c r="K262" s="23"/>
      <c r="L262" s="39">
        <v>42082</v>
      </c>
      <c r="M262" s="1"/>
      <c r="N262" s="40">
        <v>41832</v>
      </c>
      <c r="O262" s="45">
        <f>COUNTIF(N1:N736,L262)</f>
        <v>0</v>
      </c>
      <c r="P262" s="46">
        <v>42082</v>
      </c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7">
        <v>77</v>
      </c>
      <c r="B263" s="8" t="s">
        <v>235</v>
      </c>
      <c r="C263" s="13" t="s">
        <v>11</v>
      </c>
      <c r="D263" s="13" t="s">
        <v>236</v>
      </c>
      <c r="E263" s="13" t="s">
        <v>237</v>
      </c>
      <c r="F263" s="15" t="str">
        <f t="shared" si="16"/>
        <v>2014</v>
      </c>
      <c r="G263" s="1" t="str">
        <f t="shared" si="17"/>
        <v>2014-7</v>
      </c>
      <c r="H263" s="14" t="str">
        <f t="shared" si="18"/>
        <v>7</v>
      </c>
      <c r="I263" s="14" t="str">
        <f t="shared" si="19"/>
        <v>2014-7-13</v>
      </c>
      <c r="J263" s="1" t="s">
        <v>3297</v>
      </c>
      <c r="K263" s="23"/>
      <c r="L263" s="39">
        <v>42083</v>
      </c>
      <c r="M263" s="1"/>
      <c r="N263" s="40">
        <v>41833</v>
      </c>
      <c r="O263" s="45">
        <f>COUNTIF(N1:N736,L263)</f>
        <v>1</v>
      </c>
      <c r="P263" s="46">
        <v>42083</v>
      </c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7">
        <v>152</v>
      </c>
      <c r="B264" s="8" t="s">
        <v>460</v>
      </c>
      <c r="C264" s="13" t="s">
        <v>11</v>
      </c>
      <c r="D264" s="13" t="s">
        <v>461</v>
      </c>
      <c r="E264" s="13" t="s">
        <v>462</v>
      </c>
      <c r="F264" s="15" t="str">
        <f t="shared" si="16"/>
        <v>2014</v>
      </c>
      <c r="G264" s="1" t="str">
        <f t="shared" si="17"/>
        <v>2014-7</v>
      </c>
      <c r="H264" s="14" t="str">
        <f t="shared" si="18"/>
        <v>7</v>
      </c>
      <c r="I264" s="14" t="str">
        <f t="shared" si="19"/>
        <v>2014-7-13</v>
      </c>
      <c r="J264" s="1" t="s">
        <v>3297</v>
      </c>
      <c r="K264" s="23"/>
      <c r="L264" s="39">
        <v>42084</v>
      </c>
      <c r="M264" s="1"/>
      <c r="N264" s="40">
        <v>41833</v>
      </c>
      <c r="O264" s="45">
        <f>COUNTIF(N1:N736,L264)</f>
        <v>2</v>
      </c>
      <c r="P264" s="46">
        <v>42084</v>
      </c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7">
        <v>40</v>
      </c>
      <c r="B265" s="8" t="s">
        <v>124</v>
      </c>
      <c r="C265" s="13" t="s">
        <v>11</v>
      </c>
      <c r="D265" s="13" t="s">
        <v>125</v>
      </c>
      <c r="E265" s="13" t="s">
        <v>126</v>
      </c>
      <c r="F265" s="15" t="str">
        <f t="shared" si="16"/>
        <v>2014</v>
      </c>
      <c r="G265" s="1" t="str">
        <f t="shared" si="17"/>
        <v>2014-7</v>
      </c>
      <c r="H265" s="14" t="str">
        <f t="shared" si="18"/>
        <v>7</v>
      </c>
      <c r="I265" s="14" t="str">
        <f t="shared" si="19"/>
        <v>2014-7-14</v>
      </c>
      <c r="J265" s="1" t="s">
        <v>3275</v>
      </c>
      <c r="K265" s="23"/>
      <c r="L265" s="39">
        <v>42085</v>
      </c>
      <c r="M265" s="1"/>
      <c r="N265" s="40">
        <v>41834</v>
      </c>
      <c r="O265" s="45">
        <f>COUNTIF(N1:N736,L265)</f>
        <v>2</v>
      </c>
      <c r="P265" s="46">
        <v>42085</v>
      </c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7">
        <v>83</v>
      </c>
      <c r="B266" s="8" t="s">
        <v>253</v>
      </c>
      <c r="C266" s="13" t="s">
        <v>11</v>
      </c>
      <c r="D266" s="13" t="s">
        <v>254</v>
      </c>
      <c r="E266" s="13" t="s">
        <v>255</v>
      </c>
      <c r="F266" s="15" t="str">
        <f t="shared" si="16"/>
        <v>2014</v>
      </c>
      <c r="G266" s="1" t="str">
        <f t="shared" si="17"/>
        <v>2014-7</v>
      </c>
      <c r="H266" s="14" t="str">
        <f t="shared" si="18"/>
        <v>7</v>
      </c>
      <c r="I266" s="14" t="str">
        <f t="shared" si="19"/>
        <v>2014-7-14</v>
      </c>
      <c r="J266" s="1" t="s">
        <v>3275</v>
      </c>
      <c r="K266" s="23"/>
      <c r="L266" s="39">
        <v>42086</v>
      </c>
      <c r="M266" s="1"/>
      <c r="N266" s="40">
        <v>41834</v>
      </c>
      <c r="O266" s="45">
        <f>COUNTIF(N1:N736,L266)</f>
        <v>0</v>
      </c>
      <c r="P266" s="46">
        <v>42086</v>
      </c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7">
        <v>286</v>
      </c>
      <c r="B267" s="8" t="s">
        <v>862</v>
      </c>
      <c r="C267" s="13" t="s">
        <v>11</v>
      </c>
      <c r="D267" s="13" t="s">
        <v>863</v>
      </c>
      <c r="E267" s="13" t="s">
        <v>864</v>
      </c>
      <c r="F267" s="15" t="str">
        <f t="shared" si="16"/>
        <v>2014</v>
      </c>
      <c r="G267" s="1" t="str">
        <f t="shared" si="17"/>
        <v>2014-7</v>
      </c>
      <c r="H267" s="14" t="str">
        <f t="shared" si="18"/>
        <v>7</v>
      </c>
      <c r="I267" s="14" t="str">
        <f t="shared" si="19"/>
        <v>2014-7-15</v>
      </c>
      <c r="J267" s="1" t="s">
        <v>3208</v>
      </c>
      <c r="K267" s="23"/>
      <c r="L267" s="39">
        <v>42087</v>
      </c>
      <c r="M267" s="1"/>
      <c r="N267" s="40">
        <v>41835</v>
      </c>
      <c r="O267" s="45">
        <f>COUNTIF(N1:N736,L267)</f>
        <v>1</v>
      </c>
      <c r="P267" s="46">
        <v>42087</v>
      </c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7">
        <v>47</v>
      </c>
      <c r="B268" s="8" t="s">
        <v>145</v>
      </c>
      <c r="C268" s="13" t="s">
        <v>11</v>
      </c>
      <c r="D268" s="13" t="s">
        <v>146</v>
      </c>
      <c r="E268" s="13" t="s">
        <v>147</v>
      </c>
      <c r="F268" s="15" t="str">
        <f t="shared" si="16"/>
        <v>2014</v>
      </c>
      <c r="G268" s="1" t="str">
        <f t="shared" si="17"/>
        <v>2014-7</v>
      </c>
      <c r="H268" s="14" t="str">
        <f t="shared" si="18"/>
        <v>7</v>
      </c>
      <c r="I268" s="14" t="str">
        <f t="shared" si="19"/>
        <v>2014-7-16</v>
      </c>
      <c r="J268" s="1" t="s">
        <v>3159</v>
      </c>
      <c r="K268" s="23"/>
      <c r="L268" s="39">
        <v>42088</v>
      </c>
      <c r="M268" s="1"/>
      <c r="N268" s="40">
        <v>41836</v>
      </c>
      <c r="O268" s="45">
        <f>COUNTIF(N1:N736,L268)</f>
        <v>3</v>
      </c>
      <c r="P268" s="46">
        <v>42088</v>
      </c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7">
        <v>143</v>
      </c>
      <c r="B269" s="8" t="s">
        <v>433</v>
      </c>
      <c r="C269" s="13" t="s">
        <v>11</v>
      </c>
      <c r="D269" s="13" t="s">
        <v>434</v>
      </c>
      <c r="E269" s="13" t="s">
        <v>435</v>
      </c>
      <c r="F269" s="15" t="str">
        <f t="shared" si="16"/>
        <v>2014</v>
      </c>
      <c r="G269" s="1" t="str">
        <f t="shared" si="17"/>
        <v>2014-7</v>
      </c>
      <c r="H269" s="14" t="str">
        <f t="shared" si="18"/>
        <v>7</v>
      </c>
      <c r="I269" s="14" t="str">
        <f t="shared" si="19"/>
        <v>2014-7-16</v>
      </c>
      <c r="J269" s="1" t="s">
        <v>3159</v>
      </c>
      <c r="K269" s="23"/>
      <c r="L269" s="39">
        <v>42089</v>
      </c>
      <c r="M269" s="1"/>
      <c r="N269" s="40">
        <v>41836</v>
      </c>
      <c r="O269" s="45">
        <f>COUNTIF(N1:N736,L269)</f>
        <v>1</v>
      </c>
      <c r="P269" s="46">
        <v>42089</v>
      </c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7">
        <v>80</v>
      </c>
      <c r="B270" s="8" t="s">
        <v>244</v>
      </c>
      <c r="C270" s="13" t="s">
        <v>11</v>
      </c>
      <c r="D270" s="13" t="s">
        <v>245</v>
      </c>
      <c r="E270" s="13" t="s">
        <v>246</v>
      </c>
      <c r="F270" s="15" t="str">
        <f t="shared" si="16"/>
        <v>2014</v>
      </c>
      <c r="G270" s="1" t="str">
        <f t="shared" si="17"/>
        <v>2014-7</v>
      </c>
      <c r="H270" s="14" t="str">
        <f t="shared" si="18"/>
        <v>7</v>
      </c>
      <c r="I270" s="14" t="str">
        <f t="shared" si="19"/>
        <v>2014-7-17</v>
      </c>
      <c r="J270" s="1" t="s">
        <v>3161</v>
      </c>
      <c r="K270" s="23"/>
      <c r="L270" s="39">
        <v>42090</v>
      </c>
      <c r="M270" s="1"/>
      <c r="N270" s="40">
        <v>41837</v>
      </c>
      <c r="O270" s="45">
        <f>COUNTIF(N1:N736,L270)</f>
        <v>2</v>
      </c>
      <c r="P270" s="46">
        <v>42090</v>
      </c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7">
        <v>15</v>
      </c>
      <c r="B271" s="8" t="s">
        <v>49</v>
      </c>
      <c r="C271" s="13" t="s">
        <v>11</v>
      </c>
      <c r="D271" s="13" t="s">
        <v>50</v>
      </c>
      <c r="E271" s="13" t="s">
        <v>51</v>
      </c>
      <c r="F271" s="15" t="str">
        <f t="shared" si="16"/>
        <v>2014</v>
      </c>
      <c r="G271" s="1" t="str">
        <f t="shared" si="17"/>
        <v>2014-7</v>
      </c>
      <c r="H271" s="14" t="str">
        <f t="shared" si="18"/>
        <v>7</v>
      </c>
      <c r="I271" s="14" t="str">
        <f t="shared" si="19"/>
        <v>2014-7-17</v>
      </c>
      <c r="J271" s="1" t="s">
        <v>3161</v>
      </c>
      <c r="K271" s="23"/>
      <c r="L271" s="39">
        <v>42091</v>
      </c>
      <c r="M271" s="1"/>
      <c r="N271" s="40">
        <v>41837</v>
      </c>
      <c r="O271" s="45">
        <f>COUNTIF(N1:N736,L271)</f>
        <v>3</v>
      </c>
      <c r="P271" s="46">
        <v>42091</v>
      </c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7">
        <v>381</v>
      </c>
      <c r="B272" s="8" t="s">
        <v>1146</v>
      </c>
      <c r="C272" s="13" t="s">
        <v>11</v>
      </c>
      <c r="D272" s="13" t="s">
        <v>1147</v>
      </c>
      <c r="E272" s="13" t="s">
        <v>1148</v>
      </c>
      <c r="F272" s="15" t="str">
        <f t="shared" si="16"/>
        <v>2014</v>
      </c>
      <c r="G272" s="1" t="str">
        <f t="shared" si="17"/>
        <v>2014-7</v>
      </c>
      <c r="H272" s="14" t="str">
        <f t="shared" si="18"/>
        <v>7</v>
      </c>
      <c r="I272" s="14" t="str">
        <f t="shared" si="19"/>
        <v>2014-7-18</v>
      </c>
      <c r="J272" s="1" t="s">
        <v>3215</v>
      </c>
      <c r="K272" s="23"/>
      <c r="L272" s="39">
        <v>42092</v>
      </c>
      <c r="M272" s="1"/>
      <c r="N272" s="40">
        <v>41838</v>
      </c>
      <c r="O272" s="45">
        <f>COUNTIF(N1:N736,L272)</f>
        <v>1</v>
      </c>
      <c r="P272" s="46">
        <v>42092</v>
      </c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7">
        <v>160</v>
      </c>
      <c r="B273" s="8" t="s">
        <v>484</v>
      </c>
      <c r="C273" s="13" t="s">
        <v>11</v>
      </c>
      <c r="D273" s="13" t="s">
        <v>485</v>
      </c>
      <c r="E273" s="13" t="s">
        <v>486</v>
      </c>
      <c r="F273" s="15" t="str">
        <f t="shared" si="16"/>
        <v>2014</v>
      </c>
      <c r="G273" s="1" t="str">
        <f t="shared" si="17"/>
        <v>2014-7</v>
      </c>
      <c r="H273" s="14" t="str">
        <f t="shared" si="18"/>
        <v>7</v>
      </c>
      <c r="I273" s="14" t="str">
        <f t="shared" si="19"/>
        <v>2014-7-18</v>
      </c>
      <c r="J273" s="1" t="s">
        <v>3215</v>
      </c>
      <c r="K273" s="23"/>
      <c r="L273" s="39">
        <v>42093</v>
      </c>
      <c r="M273" s="1"/>
      <c r="N273" s="40">
        <v>41838</v>
      </c>
      <c r="O273" s="45">
        <f>COUNTIF(N1:N736,L273)</f>
        <v>2</v>
      </c>
      <c r="P273" s="46">
        <v>42093</v>
      </c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7">
        <v>307</v>
      </c>
      <c r="B274" s="8" t="s">
        <v>925</v>
      </c>
      <c r="C274" s="13" t="s">
        <v>11</v>
      </c>
      <c r="D274" s="13" t="s">
        <v>926</v>
      </c>
      <c r="E274" s="13" t="s">
        <v>927</v>
      </c>
      <c r="F274" s="15" t="str">
        <f t="shared" si="16"/>
        <v>2014</v>
      </c>
      <c r="G274" s="1" t="str">
        <f t="shared" si="17"/>
        <v>2014-7</v>
      </c>
      <c r="H274" s="14" t="str">
        <f t="shared" si="18"/>
        <v>7</v>
      </c>
      <c r="I274" s="14" t="str">
        <f t="shared" si="19"/>
        <v>2014-7-18</v>
      </c>
      <c r="J274" s="1" t="s">
        <v>3215</v>
      </c>
      <c r="K274" s="23"/>
      <c r="L274" s="39">
        <v>42094</v>
      </c>
      <c r="M274" s="1"/>
      <c r="N274" s="40">
        <v>41838</v>
      </c>
      <c r="O274" s="45">
        <f>COUNTIF(N1:N736,L274)</f>
        <v>3</v>
      </c>
      <c r="P274" s="46">
        <v>42094</v>
      </c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7">
        <v>193</v>
      </c>
      <c r="B275" s="8" t="s">
        <v>583</v>
      </c>
      <c r="C275" s="13" t="s">
        <v>11</v>
      </c>
      <c r="D275" s="13" t="s">
        <v>584</v>
      </c>
      <c r="E275" s="13" t="s">
        <v>585</v>
      </c>
      <c r="F275" s="15" t="str">
        <f t="shared" si="16"/>
        <v>2014</v>
      </c>
      <c r="G275" s="1" t="str">
        <f t="shared" si="17"/>
        <v>2014-7</v>
      </c>
      <c r="H275" s="14" t="str">
        <f t="shared" si="18"/>
        <v>7</v>
      </c>
      <c r="I275" s="14" t="str">
        <f t="shared" si="19"/>
        <v>2014-7-18</v>
      </c>
      <c r="J275" s="1" t="s">
        <v>3215</v>
      </c>
      <c r="K275" s="23"/>
      <c r="L275" s="39">
        <v>42095</v>
      </c>
      <c r="M275" s="1"/>
      <c r="N275" s="40">
        <v>41838</v>
      </c>
      <c r="O275" s="45">
        <f>COUNTIF(N1:N736,L275)</f>
        <v>4</v>
      </c>
      <c r="P275" s="46">
        <v>42095</v>
      </c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7">
        <v>140</v>
      </c>
      <c r="B276" s="8" t="s">
        <v>424</v>
      </c>
      <c r="C276" s="13" t="s">
        <v>11</v>
      </c>
      <c r="D276" s="13" t="s">
        <v>425</v>
      </c>
      <c r="E276" s="13" t="s">
        <v>426</v>
      </c>
      <c r="F276" s="15" t="str">
        <f t="shared" si="16"/>
        <v>2014</v>
      </c>
      <c r="G276" s="1" t="str">
        <f t="shared" si="17"/>
        <v>2014-7</v>
      </c>
      <c r="H276" s="14" t="str">
        <f t="shared" si="18"/>
        <v>7</v>
      </c>
      <c r="I276" s="14" t="str">
        <f t="shared" si="19"/>
        <v>2014-7-19</v>
      </c>
      <c r="J276" s="1" t="s">
        <v>3356</v>
      </c>
      <c r="K276" s="23"/>
      <c r="L276" s="39">
        <v>42096</v>
      </c>
      <c r="M276" s="1"/>
      <c r="N276" s="40">
        <v>41839</v>
      </c>
      <c r="O276" s="45">
        <f>COUNTIF(N1:N736,L276)</f>
        <v>4</v>
      </c>
      <c r="P276" s="46">
        <v>42096</v>
      </c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7">
        <v>142</v>
      </c>
      <c r="B277" s="8" t="s">
        <v>430</v>
      </c>
      <c r="C277" s="13" t="s">
        <v>11</v>
      </c>
      <c r="D277" s="13" t="s">
        <v>431</v>
      </c>
      <c r="E277" s="13" t="s">
        <v>432</v>
      </c>
      <c r="F277" s="15" t="str">
        <f t="shared" si="16"/>
        <v>2014</v>
      </c>
      <c r="G277" s="1" t="str">
        <f t="shared" si="17"/>
        <v>2014-7</v>
      </c>
      <c r="H277" s="14" t="str">
        <f t="shared" si="18"/>
        <v>7</v>
      </c>
      <c r="I277" s="14" t="str">
        <f t="shared" si="19"/>
        <v>2014-7-19</v>
      </c>
      <c r="J277" s="1" t="s">
        <v>3356</v>
      </c>
      <c r="K277" s="23"/>
      <c r="L277" s="39">
        <v>42097</v>
      </c>
      <c r="M277" s="1"/>
      <c r="N277" s="40">
        <v>41839</v>
      </c>
      <c r="O277" s="45">
        <f>COUNTIF(N1:N736,L277)</f>
        <v>1</v>
      </c>
      <c r="P277" s="46">
        <v>42097</v>
      </c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7">
        <v>52</v>
      </c>
      <c r="B278" s="8" t="s">
        <v>160</v>
      </c>
      <c r="C278" s="13" t="s">
        <v>11</v>
      </c>
      <c r="D278" s="13" t="s">
        <v>161</v>
      </c>
      <c r="E278" s="13" t="s">
        <v>162</v>
      </c>
      <c r="F278" s="15" t="str">
        <f t="shared" si="16"/>
        <v>2014</v>
      </c>
      <c r="G278" s="1" t="str">
        <f t="shared" si="17"/>
        <v>2014-7</v>
      </c>
      <c r="H278" s="14" t="str">
        <f t="shared" si="18"/>
        <v>7</v>
      </c>
      <c r="I278" s="14" t="str">
        <f t="shared" si="19"/>
        <v>2014-7-2</v>
      </c>
      <c r="J278" s="1" t="s">
        <v>3145</v>
      </c>
      <c r="K278" s="23"/>
      <c r="L278" s="39">
        <v>42098</v>
      </c>
      <c r="M278" s="1"/>
      <c r="N278" s="40">
        <v>41822</v>
      </c>
      <c r="O278" s="45">
        <f>COUNTIF(N1:N736,L278)</f>
        <v>4</v>
      </c>
      <c r="P278" s="46">
        <v>42098</v>
      </c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7">
        <v>187</v>
      </c>
      <c r="B279" s="8" t="s">
        <v>565</v>
      </c>
      <c r="C279" s="13" t="s">
        <v>11</v>
      </c>
      <c r="D279" s="13" t="s">
        <v>566</v>
      </c>
      <c r="E279" s="13" t="s">
        <v>567</v>
      </c>
      <c r="F279" s="15" t="str">
        <f t="shared" si="16"/>
        <v>2014</v>
      </c>
      <c r="G279" s="1" t="str">
        <f t="shared" si="17"/>
        <v>2014-7</v>
      </c>
      <c r="H279" s="14" t="str">
        <f t="shared" si="18"/>
        <v>7</v>
      </c>
      <c r="I279" s="14" t="str">
        <f t="shared" si="19"/>
        <v>2014-7-2</v>
      </c>
      <c r="J279" s="1" t="s">
        <v>3145</v>
      </c>
      <c r="K279" s="23"/>
      <c r="L279" s="39">
        <v>42099</v>
      </c>
      <c r="M279" s="1"/>
      <c r="N279" s="40">
        <v>41822</v>
      </c>
      <c r="O279" s="45">
        <f>COUNTIF(N1:N736,L279)</f>
        <v>0</v>
      </c>
      <c r="P279" s="46">
        <v>42099</v>
      </c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7">
        <v>36</v>
      </c>
      <c r="B280" s="8" t="s">
        <v>112</v>
      </c>
      <c r="C280" s="13" t="s">
        <v>11</v>
      </c>
      <c r="D280" s="13" t="s">
        <v>113</v>
      </c>
      <c r="E280" s="13" t="s">
        <v>114</v>
      </c>
      <c r="F280" s="15" t="str">
        <f t="shared" si="16"/>
        <v>2014</v>
      </c>
      <c r="G280" s="1" t="str">
        <f t="shared" si="17"/>
        <v>2014-7</v>
      </c>
      <c r="H280" s="14" t="str">
        <f t="shared" si="18"/>
        <v>7</v>
      </c>
      <c r="I280" s="14" t="str">
        <f t="shared" si="19"/>
        <v>2014-7-2</v>
      </c>
      <c r="J280" s="1" t="s">
        <v>3145</v>
      </c>
      <c r="K280" s="23"/>
      <c r="L280" s="39">
        <v>42100</v>
      </c>
      <c r="M280" s="1"/>
      <c r="N280" s="40">
        <v>41822</v>
      </c>
      <c r="O280" s="45">
        <f>COUNTIF(N1:N736,L280)</f>
        <v>6</v>
      </c>
      <c r="P280" s="46">
        <v>42100</v>
      </c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7">
        <v>6</v>
      </c>
      <c r="B281" s="8" t="s">
        <v>22</v>
      </c>
      <c r="C281" s="13" t="s">
        <v>11</v>
      </c>
      <c r="D281" s="13" t="s">
        <v>23</v>
      </c>
      <c r="E281" s="13" t="s">
        <v>24</v>
      </c>
      <c r="F281" s="15" t="str">
        <f t="shared" si="16"/>
        <v>2014</v>
      </c>
      <c r="G281" s="1" t="str">
        <f t="shared" si="17"/>
        <v>2014-7</v>
      </c>
      <c r="H281" s="14" t="str">
        <f t="shared" si="18"/>
        <v>7</v>
      </c>
      <c r="I281" s="14" t="str">
        <f t="shared" si="19"/>
        <v>2014-7-2</v>
      </c>
      <c r="J281" s="1" t="s">
        <v>3145</v>
      </c>
      <c r="K281" s="23"/>
      <c r="L281" s="39">
        <v>42101</v>
      </c>
      <c r="M281" s="1"/>
      <c r="N281" s="40">
        <v>41822</v>
      </c>
      <c r="O281" s="45">
        <f>COUNTIF(N1:N736,L281)</f>
        <v>5</v>
      </c>
      <c r="P281" s="46">
        <v>42101</v>
      </c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7">
        <v>245</v>
      </c>
      <c r="B282" s="8" t="s">
        <v>739</v>
      </c>
      <c r="C282" s="13" t="s">
        <v>11</v>
      </c>
      <c r="D282" s="13" t="s">
        <v>740</v>
      </c>
      <c r="E282" s="13" t="s">
        <v>741</v>
      </c>
      <c r="F282" s="15" t="str">
        <f t="shared" si="16"/>
        <v>2014</v>
      </c>
      <c r="G282" s="1" t="str">
        <f t="shared" si="17"/>
        <v>2014-7</v>
      </c>
      <c r="H282" s="14" t="str">
        <f t="shared" si="18"/>
        <v>7</v>
      </c>
      <c r="I282" s="14" t="str">
        <f t="shared" si="19"/>
        <v>2014-7-21</v>
      </c>
      <c r="J282" s="1" t="s">
        <v>3148</v>
      </c>
      <c r="K282" s="23"/>
      <c r="L282" s="39">
        <v>42102</v>
      </c>
      <c r="M282" s="1"/>
      <c r="N282" s="40">
        <v>41841</v>
      </c>
      <c r="O282" s="45">
        <f>COUNTIF(N1:N736,L282)</f>
        <v>1</v>
      </c>
      <c r="P282" s="46">
        <v>42102</v>
      </c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7">
        <v>28</v>
      </c>
      <c r="B283" s="8" t="s">
        <v>88</v>
      </c>
      <c r="C283" s="13" t="s">
        <v>11</v>
      </c>
      <c r="D283" s="13" t="s">
        <v>89</v>
      </c>
      <c r="E283" s="13" t="s">
        <v>90</v>
      </c>
      <c r="F283" s="15" t="str">
        <f t="shared" si="16"/>
        <v>2014</v>
      </c>
      <c r="G283" s="1" t="str">
        <f t="shared" si="17"/>
        <v>2014-7</v>
      </c>
      <c r="H283" s="14" t="str">
        <f t="shared" si="18"/>
        <v>7</v>
      </c>
      <c r="I283" s="14" t="str">
        <f t="shared" si="19"/>
        <v>2014-7-21</v>
      </c>
      <c r="J283" s="1" t="s">
        <v>3148</v>
      </c>
      <c r="K283" s="23"/>
      <c r="L283" s="39">
        <v>42103</v>
      </c>
      <c r="M283" s="1"/>
      <c r="N283" s="40">
        <v>41841</v>
      </c>
      <c r="O283" s="45">
        <f>COUNTIF(N1:N736,L283)</f>
        <v>4</v>
      </c>
      <c r="P283" s="46">
        <v>42103</v>
      </c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7">
        <v>13</v>
      </c>
      <c r="B284" s="8" t="s">
        <v>43</v>
      </c>
      <c r="C284" s="13" t="s">
        <v>11</v>
      </c>
      <c r="D284" s="13" t="s">
        <v>44</v>
      </c>
      <c r="E284" s="13" t="s">
        <v>45</v>
      </c>
      <c r="F284" s="15" t="str">
        <f t="shared" si="16"/>
        <v>2014</v>
      </c>
      <c r="G284" s="1" t="str">
        <f t="shared" si="17"/>
        <v>2014-7</v>
      </c>
      <c r="H284" s="14" t="str">
        <f t="shared" si="18"/>
        <v>7</v>
      </c>
      <c r="I284" s="14" t="str">
        <f t="shared" si="19"/>
        <v>2014-7-21</v>
      </c>
      <c r="J284" s="1" t="s">
        <v>3148</v>
      </c>
      <c r="K284" s="23"/>
      <c r="L284" s="39">
        <v>42104</v>
      </c>
      <c r="M284" s="1"/>
      <c r="N284" s="40">
        <v>41841</v>
      </c>
      <c r="O284" s="45">
        <f t="shared" ref="O284" si="20">COUNTIF(N284:N1019,L284)</f>
        <v>1</v>
      </c>
      <c r="P284" s="46">
        <v>42104</v>
      </c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7">
        <v>280</v>
      </c>
      <c r="B285" s="8" t="s">
        <v>844</v>
      </c>
      <c r="C285" s="13" t="s">
        <v>11</v>
      </c>
      <c r="D285" s="13" t="s">
        <v>845</v>
      </c>
      <c r="E285" s="13" t="s">
        <v>846</v>
      </c>
      <c r="F285" s="15" t="str">
        <f t="shared" si="16"/>
        <v>2014</v>
      </c>
      <c r="G285" s="1" t="str">
        <f t="shared" si="17"/>
        <v>2014-7</v>
      </c>
      <c r="H285" s="14" t="str">
        <f t="shared" si="18"/>
        <v>7</v>
      </c>
      <c r="I285" s="14" t="str">
        <f t="shared" si="19"/>
        <v>2014-7-21</v>
      </c>
      <c r="J285" s="1" t="s">
        <v>3148</v>
      </c>
      <c r="K285" s="23"/>
      <c r="L285" s="39">
        <v>42105</v>
      </c>
      <c r="M285" s="1"/>
      <c r="N285" s="40">
        <v>41841</v>
      </c>
      <c r="O285" s="45">
        <f t="shared" ref="O285" si="21">COUNTIF(N284:N1019,L285)</f>
        <v>1</v>
      </c>
      <c r="P285" s="46">
        <v>42105</v>
      </c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7">
        <v>67</v>
      </c>
      <c r="B286" s="8" t="s">
        <v>205</v>
      </c>
      <c r="C286" s="13" t="s">
        <v>11</v>
      </c>
      <c r="D286" s="13" t="s">
        <v>206</v>
      </c>
      <c r="E286" s="13" t="s">
        <v>207</v>
      </c>
      <c r="F286" s="15" t="str">
        <f t="shared" si="16"/>
        <v>2014</v>
      </c>
      <c r="G286" s="1" t="str">
        <f t="shared" si="17"/>
        <v>2014-7</v>
      </c>
      <c r="H286" s="14" t="str">
        <f t="shared" si="18"/>
        <v>7</v>
      </c>
      <c r="I286" s="14" t="str">
        <f t="shared" si="19"/>
        <v>2014-7-21</v>
      </c>
      <c r="J286" s="1" t="s">
        <v>3148</v>
      </c>
      <c r="K286" s="23"/>
      <c r="L286" s="39">
        <v>42106</v>
      </c>
      <c r="M286" s="1"/>
      <c r="N286" s="40">
        <v>41841</v>
      </c>
      <c r="O286" s="45">
        <f t="shared" ref="O286" si="22">COUNTIF(N284:N1019,L286)</f>
        <v>3</v>
      </c>
      <c r="P286" s="46">
        <v>42106</v>
      </c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7">
        <v>155</v>
      </c>
      <c r="B287" s="8" t="s">
        <v>469</v>
      </c>
      <c r="C287" s="13" t="s">
        <v>11</v>
      </c>
      <c r="D287" s="13" t="s">
        <v>470</v>
      </c>
      <c r="E287" s="13" t="s">
        <v>471</v>
      </c>
      <c r="F287" s="15" t="str">
        <f t="shared" si="16"/>
        <v>2014</v>
      </c>
      <c r="G287" s="1" t="str">
        <f t="shared" si="17"/>
        <v>2014-7</v>
      </c>
      <c r="H287" s="14" t="str">
        <f t="shared" si="18"/>
        <v>7</v>
      </c>
      <c r="I287" s="14" t="str">
        <f t="shared" si="19"/>
        <v>2014-7-21</v>
      </c>
      <c r="J287" s="1" t="s">
        <v>3148</v>
      </c>
      <c r="K287" s="23"/>
      <c r="L287" s="39">
        <v>42107</v>
      </c>
      <c r="M287" s="1"/>
      <c r="N287" s="40">
        <v>41841</v>
      </c>
      <c r="O287" s="45">
        <f t="shared" ref="O287" si="23">COUNTIF(N284:N1019,L287)</f>
        <v>4</v>
      </c>
      <c r="P287" s="46">
        <v>42107</v>
      </c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7">
        <v>243</v>
      </c>
      <c r="B288" s="8" t="s">
        <v>733</v>
      </c>
      <c r="C288" s="13" t="s">
        <v>11</v>
      </c>
      <c r="D288" s="13" t="s">
        <v>734</v>
      </c>
      <c r="E288" s="13" t="s">
        <v>735</v>
      </c>
      <c r="F288" s="15" t="str">
        <f t="shared" si="16"/>
        <v>2014</v>
      </c>
      <c r="G288" s="1" t="str">
        <f t="shared" si="17"/>
        <v>2014-7</v>
      </c>
      <c r="H288" s="14" t="str">
        <f t="shared" si="18"/>
        <v>7</v>
      </c>
      <c r="I288" s="14" t="str">
        <f t="shared" si="19"/>
        <v>2014-7-22</v>
      </c>
      <c r="J288" s="1" t="s">
        <v>3147</v>
      </c>
      <c r="K288" s="23"/>
      <c r="L288" s="39">
        <v>42108</v>
      </c>
      <c r="M288" s="1"/>
      <c r="N288" s="40">
        <v>41842</v>
      </c>
      <c r="O288" s="45">
        <f t="shared" ref="O288" si="24">COUNTIF(N284:N1019,L288)</f>
        <v>1</v>
      </c>
      <c r="P288" s="46">
        <v>42108</v>
      </c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7">
        <v>56</v>
      </c>
      <c r="B289" s="8" t="s">
        <v>172</v>
      </c>
      <c r="C289" s="13" t="s">
        <v>11</v>
      </c>
      <c r="D289" s="13" t="s">
        <v>173</v>
      </c>
      <c r="E289" s="13" t="s">
        <v>174</v>
      </c>
      <c r="F289" s="15" t="str">
        <f t="shared" si="16"/>
        <v>2014</v>
      </c>
      <c r="G289" s="1" t="str">
        <f t="shared" si="17"/>
        <v>2014-7</v>
      </c>
      <c r="H289" s="14" t="str">
        <f t="shared" si="18"/>
        <v>7</v>
      </c>
      <c r="I289" s="14" t="str">
        <f t="shared" si="19"/>
        <v>2014-7-22</v>
      </c>
      <c r="J289" s="1" t="s">
        <v>3147</v>
      </c>
      <c r="K289" s="23"/>
      <c r="L289" s="39">
        <v>42109</v>
      </c>
      <c r="M289" s="1"/>
      <c r="N289" s="40">
        <v>41842</v>
      </c>
      <c r="O289" s="45">
        <f t="shared" ref="O289" si="25">COUNTIF(N284:N1019,L289)</f>
        <v>3</v>
      </c>
      <c r="P289" s="46">
        <v>42109</v>
      </c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7">
        <v>131</v>
      </c>
      <c r="B290" s="8" t="s">
        <v>397</v>
      </c>
      <c r="C290" s="13" t="s">
        <v>11</v>
      </c>
      <c r="D290" s="13" t="s">
        <v>398</v>
      </c>
      <c r="E290" s="13" t="s">
        <v>399</v>
      </c>
      <c r="F290" s="15" t="str">
        <f t="shared" si="16"/>
        <v>2014</v>
      </c>
      <c r="G290" s="1" t="str">
        <f t="shared" si="17"/>
        <v>2014-7</v>
      </c>
      <c r="H290" s="14" t="str">
        <f t="shared" si="18"/>
        <v>7</v>
      </c>
      <c r="I290" s="14" t="str">
        <f t="shared" si="19"/>
        <v>2014-7-22</v>
      </c>
      <c r="J290" s="1" t="s">
        <v>3147</v>
      </c>
      <c r="K290" s="23"/>
      <c r="L290" s="39">
        <v>42110</v>
      </c>
      <c r="M290" s="1"/>
      <c r="N290" s="40">
        <v>41842</v>
      </c>
      <c r="O290" s="45">
        <f t="shared" ref="O290" si="26">COUNTIF(N284:N1019,L290)</f>
        <v>0</v>
      </c>
      <c r="P290" s="46">
        <v>42110</v>
      </c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7">
        <v>253</v>
      </c>
      <c r="B291" s="8" t="s">
        <v>763</v>
      </c>
      <c r="C291" s="13" t="s">
        <v>11</v>
      </c>
      <c r="D291" s="13" t="s">
        <v>764</v>
      </c>
      <c r="E291" s="13" t="s">
        <v>765</v>
      </c>
      <c r="F291" s="15" t="str">
        <f t="shared" si="16"/>
        <v>2014</v>
      </c>
      <c r="G291" s="1" t="str">
        <f t="shared" si="17"/>
        <v>2014-7</v>
      </c>
      <c r="H291" s="14" t="str">
        <f t="shared" si="18"/>
        <v>7</v>
      </c>
      <c r="I291" s="14" t="str">
        <f t="shared" si="19"/>
        <v>2014-7-22</v>
      </c>
      <c r="J291" s="1" t="s">
        <v>3147</v>
      </c>
      <c r="K291" s="23"/>
      <c r="L291" s="39">
        <v>42111</v>
      </c>
      <c r="M291" s="1"/>
      <c r="N291" s="40">
        <v>41842</v>
      </c>
      <c r="O291" s="45">
        <f t="shared" ref="O291" si="27">COUNTIF(N284:N1019,L291)</f>
        <v>0</v>
      </c>
      <c r="P291" s="46">
        <v>42111</v>
      </c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7">
        <v>335</v>
      </c>
      <c r="B292" s="8" t="s">
        <v>1009</v>
      </c>
      <c r="C292" s="13" t="s">
        <v>11</v>
      </c>
      <c r="D292" s="13" t="s">
        <v>1010</v>
      </c>
      <c r="E292" s="13" t="s">
        <v>1011</v>
      </c>
      <c r="F292" s="15" t="str">
        <f t="shared" si="16"/>
        <v>2014</v>
      </c>
      <c r="G292" s="1" t="str">
        <f t="shared" si="17"/>
        <v>2014-7</v>
      </c>
      <c r="H292" s="14" t="str">
        <f t="shared" si="18"/>
        <v>7</v>
      </c>
      <c r="I292" s="14" t="str">
        <f t="shared" si="19"/>
        <v>2014-7-23</v>
      </c>
      <c r="J292" s="1" t="s">
        <v>3285</v>
      </c>
      <c r="K292" s="23"/>
      <c r="L292" s="39">
        <v>42112</v>
      </c>
      <c r="M292" s="1"/>
      <c r="N292" s="40">
        <v>41843</v>
      </c>
      <c r="O292" s="45">
        <f t="shared" ref="O292" si="28">COUNTIF(N284:N1019,L292)</f>
        <v>2</v>
      </c>
      <c r="P292" s="46">
        <v>42112</v>
      </c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7">
        <v>112</v>
      </c>
      <c r="B293" s="8" t="s">
        <v>340</v>
      </c>
      <c r="C293" s="13" t="s">
        <v>11</v>
      </c>
      <c r="D293" s="13" t="s">
        <v>341</v>
      </c>
      <c r="E293" s="13" t="s">
        <v>342</v>
      </c>
      <c r="F293" s="15" t="str">
        <f t="shared" si="16"/>
        <v>2014</v>
      </c>
      <c r="G293" s="1" t="str">
        <f t="shared" si="17"/>
        <v>2014-7</v>
      </c>
      <c r="H293" s="14" t="str">
        <f t="shared" si="18"/>
        <v>7</v>
      </c>
      <c r="I293" s="14" t="str">
        <f t="shared" si="19"/>
        <v>2014-7-23</v>
      </c>
      <c r="J293" s="1" t="s">
        <v>3285</v>
      </c>
      <c r="K293" s="23"/>
      <c r="L293" s="39">
        <v>42113</v>
      </c>
      <c r="M293" s="1"/>
      <c r="N293" s="40">
        <v>41843</v>
      </c>
      <c r="O293" s="45">
        <f t="shared" ref="O293" si="29">COUNTIF(N284:N1019,L293)</f>
        <v>3</v>
      </c>
      <c r="P293" s="46">
        <v>42113</v>
      </c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7">
        <v>44</v>
      </c>
      <c r="B294" s="8" t="s">
        <v>136</v>
      </c>
      <c r="C294" s="13" t="s">
        <v>11</v>
      </c>
      <c r="D294" s="13" t="s">
        <v>137</v>
      </c>
      <c r="E294" s="13" t="s">
        <v>138</v>
      </c>
      <c r="F294" s="15" t="str">
        <f t="shared" si="16"/>
        <v>2014</v>
      </c>
      <c r="G294" s="1" t="str">
        <f t="shared" si="17"/>
        <v>2014-7</v>
      </c>
      <c r="H294" s="14" t="str">
        <f t="shared" si="18"/>
        <v>7</v>
      </c>
      <c r="I294" s="14" t="str">
        <f t="shared" si="19"/>
        <v>2014-7-23</v>
      </c>
      <c r="J294" s="1" t="s">
        <v>3285</v>
      </c>
      <c r="K294" s="23"/>
      <c r="L294" s="39">
        <v>42114</v>
      </c>
      <c r="M294" s="1"/>
      <c r="N294" s="40">
        <v>41843</v>
      </c>
      <c r="O294" s="45">
        <f t="shared" ref="O294" si="30">COUNTIF(N284:N1019,L294)</f>
        <v>2</v>
      </c>
      <c r="P294" s="46">
        <v>42114</v>
      </c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7">
        <v>261</v>
      </c>
      <c r="B295" s="8" t="s">
        <v>787</v>
      </c>
      <c r="C295" s="13" t="s">
        <v>11</v>
      </c>
      <c r="D295" s="13" t="s">
        <v>788</v>
      </c>
      <c r="E295" s="13" t="s">
        <v>789</v>
      </c>
      <c r="F295" s="15" t="str">
        <f t="shared" si="16"/>
        <v>2014</v>
      </c>
      <c r="G295" s="1" t="str">
        <f t="shared" si="17"/>
        <v>2014-7</v>
      </c>
      <c r="H295" s="14" t="str">
        <f t="shared" si="18"/>
        <v>7</v>
      </c>
      <c r="I295" s="14" t="str">
        <f t="shared" si="19"/>
        <v>2014-7-23</v>
      </c>
      <c r="J295" s="1" t="s">
        <v>3285</v>
      </c>
      <c r="K295" s="23"/>
      <c r="L295" s="39">
        <v>42115</v>
      </c>
      <c r="M295" s="1"/>
      <c r="N295" s="40">
        <v>41843</v>
      </c>
      <c r="O295" s="45">
        <f t="shared" ref="O295" si="31">COUNTIF(N284:N1019,L295)</f>
        <v>1</v>
      </c>
      <c r="P295" s="46">
        <v>42115</v>
      </c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7">
        <v>211</v>
      </c>
      <c r="B296" s="8" t="s">
        <v>637</v>
      </c>
      <c r="C296" s="13" t="s">
        <v>11</v>
      </c>
      <c r="D296" s="13" t="s">
        <v>638</v>
      </c>
      <c r="E296" s="13" t="s">
        <v>639</v>
      </c>
      <c r="F296" s="15" t="str">
        <f t="shared" si="16"/>
        <v>2014</v>
      </c>
      <c r="G296" s="1" t="str">
        <f t="shared" si="17"/>
        <v>2014-7</v>
      </c>
      <c r="H296" s="14" t="str">
        <f t="shared" si="18"/>
        <v>7</v>
      </c>
      <c r="I296" s="14" t="str">
        <f t="shared" si="19"/>
        <v>2014-7-25</v>
      </c>
      <c r="J296" s="1" t="s">
        <v>3146</v>
      </c>
      <c r="K296" s="23"/>
      <c r="L296" s="39">
        <v>42116</v>
      </c>
      <c r="M296" s="1"/>
      <c r="N296" s="40">
        <v>41845</v>
      </c>
      <c r="O296" s="45">
        <f t="shared" ref="O296" si="32">COUNTIF(N284:N1019,L296)</f>
        <v>3</v>
      </c>
      <c r="P296" s="46">
        <v>42116</v>
      </c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7">
        <v>115</v>
      </c>
      <c r="B297" s="8" t="s">
        <v>349</v>
      </c>
      <c r="C297" s="13" t="s">
        <v>11</v>
      </c>
      <c r="D297" s="13" t="s">
        <v>350</v>
      </c>
      <c r="E297" s="13" t="s">
        <v>351</v>
      </c>
      <c r="F297" s="15" t="str">
        <f t="shared" si="16"/>
        <v>2014</v>
      </c>
      <c r="G297" s="1" t="str">
        <f t="shared" si="17"/>
        <v>2014-7</v>
      </c>
      <c r="H297" s="14" t="str">
        <f t="shared" si="18"/>
        <v>7</v>
      </c>
      <c r="I297" s="14" t="str">
        <f t="shared" si="19"/>
        <v>2014-7-25</v>
      </c>
      <c r="J297" s="1" t="s">
        <v>3146</v>
      </c>
      <c r="K297" s="23"/>
      <c r="L297" s="39">
        <v>42117</v>
      </c>
      <c r="M297" s="1"/>
      <c r="N297" s="40">
        <v>41845</v>
      </c>
      <c r="O297" s="45">
        <f t="shared" ref="O297" si="33">COUNTIF(N284:N1019,L297)</f>
        <v>1</v>
      </c>
      <c r="P297" s="46">
        <v>42117</v>
      </c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7">
        <v>212</v>
      </c>
      <c r="B298" s="8" t="s">
        <v>640</v>
      </c>
      <c r="C298" s="13" t="s">
        <v>11</v>
      </c>
      <c r="D298" s="13" t="s">
        <v>641</v>
      </c>
      <c r="E298" s="13" t="s">
        <v>642</v>
      </c>
      <c r="F298" s="15" t="str">
        <f t="shared" si="16"/>
        <v>2014</v>
      </c>
      <c r="G298" s="1" t="str">
        <f t="shared" si="17"/>
        <v>2014-7</v>
      </c>
      <c r="H298" s="14" t="str">
        <f t="shared" si="18"/>
        <v>7</v>
      </c>
      <c r="I298" s="14" t="str">
        <f t="shared" si="19"/>
        <v>2014-7-25</v>
      </c>
      <c r="J298" s="1" t="s">
        <v>3146</v>
      </c>
      <c r="K298" s="23"/>
      <c r="L298" s="39">
        <v>42118</v>
      </c>
      <c r="M298" s="1"/>
      <c r="N298" s="40">
        <v>41845</v>
      </c>
      <c r="O298" s="45">
        <f t="shared" ref="O298" si="34">COUNTIF(N284:N1019,L298)</f>
        <v>1</v>
      </c>
      <c r="P298" s="46">
        <v>42118</v>
      </c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7">
        <v>147</v>
      </c>
      <c r="B299" s="8" t="s">
        <v>445</v>
      </c>
      <c r="C299" s="13" t="s">
        <v>11</v>
      </c>
      <c r="D299" s="13" t="s">
        <v>446</v>
      </c>
      <c r="E299" s="13" t="s">
        <v>447</v>
      </c>
      <c r="F299" s="15" t="str">
        <f t="shared" si="16"/>
        <v>2014</v>
      </c>
      <c r="G299" s="1" t="str">
        <f t="shared" si="17"/>
        <v>2014-7</v>
      </c>
      <c r="H299" s="14" t="str">
        <f t="shared" si="18"/>
        <v>7</v>
      </c>
      <c r="I299" s="14" t="str">
        <f t="shared" si="19"/>
        <v>2014-7-25</v>
      </c>
      <c r="J299" s="1" t="s">
        <v>3146</v>
      </c>
      <c r="K299" s="23"/>
      <c r="L299" s="39">
        <v>42119</v>
      </c>
      <c r="M299" s="1"/>
      <c r="N299" s="40">
        <v>41845</v>
      </c>
      <c r="O299" s="45">
        <f t="shared" ref="O299" si="35">COUNTIF(N284:N1019,L299)</f>
        <v>2</v>
      </c>
      <c r="P299" s="46">
        <v>42119</v>
      </c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7">
        <v>46</v>
      </c>
      <c r="B300" s="8" t="s">
        <v>142</v>
      </c>
      <c r="C300" s="13" t="s">
        <v>11</v>
      </c>
      <c r="D300" s="13" t="s">
        <v>143</v>
      </c>
      <c r="E300" s="13" t="s">
        <v>144</v>
      </c>
      <c r="F300" s="15" t="str">
        <f t="shared" si="16"/>
        <v>2014</v>
      </c>
      <c r="G300" s="1" t="str">
        <f t="shared" si="17"/>
        <v>2014-7</v>
      </c>
      <c r="H300" s="14" t="str">
        <f t="shared" si="18"/>
        <v>7</v>
      </c>
      <c r="I300" s="14" t="str">
        <f t="shared" si="19"/>
        <v>2014-7-26</v>
      </c>
      <c r="J300" s="1" t="s">
        <v>3136</v>
      </c>
      <c r="K300" s="23"/>
      <c r="L300" s="39">
        <v>42120</v>
      </c>
      <c r="M300" s="1"/>
      <c r="N300" s="40">
        <v>41846</v>
      </c>
      <c r="O300" s="45">
        <f t="shared" ref="O300" si="36">COUNTIF(N284:N1019,L300)</f>
        <v>2</v>
      </c>
      <c r="P300" s="46">
        <v>42120</v>
      </c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7">
        <v>95</v>
      </c>
      <c r="B301" s="8" t="s">
        <v>289</v>
      </c>
      <c r="C301" s="13" t="s">
        <v>11</v>
      </c>
      <c r="D301" s="13" t="s">
        <v>290</v>
      </c>
      <c r="E301" s="13" t="s">
        <v>291</v>
      </c>
      <c r="F301" s="15" t="str">
        <f t="shared" si="16"/>
        <v>2014</v>
      </c>
      <c r="G301" s="1" t="str">
        <f t="shared" si="17"/>
        <v>2014-7</v>
      </c>
      <c r="H301" s="14" t="str">
        <f t="shared" si="18"/>
        <v>7</v>
      </c>
      <c r="I301" s="14" t="str">
        <f t="shared" si="19"/>
        <v>2014-7-26</v>
      </c>
      <c r="J301" s="1" t="s">
        <v>3136</v>
      </c>
      <c r="K301" s="23"/>
      <c r="L301" s="39">
        <v>42121</v>
      </c>
      <c r="M301" s="1"/>
      <c r="N301" s="40">
        <v>41846</v>
      </c>
      <c r="O301" s="45">
        <f t="shared" ref="O301" si="37">COUNTIF(N284:N1019,L301)</f>
        <v>3</v>
      </c>
      <c r="P301" s="46">
        <v>42121</v>
      </c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7">
        <v>227</v>
      </c>
      <c r="B302" s="8" t="s">
        <v>685</v>
      </c>
      <c r="C302" s="13" t="s">
        <v>11</v>
      </c>
      <c r="D302" s="13" t="s">
        <v>686</v>
      </c>
      <c r="E302" s="13" t="s">
        <v>687</v>
      </c>
      <c r="F302" s="15" t="str">
        <f t="shared" si="16"/>
        <v>2014</v>
      </c>
      <c r="G302" s="1" t="str">
        <f t="shared" si="17"/>
        <v>2014-7</v>
      </c>
      <c r="H302" s="14" t="str">
        <f t="shared" si="18"/>
        <v>7</v>
      </c>
      <c r="I302" s="14" t="str">
        <f t="shared" si="19"/>
        <v>2014-7-27</v>
      </c>
      <c r="J302" s="1" t="s">
        <v>3138</v>
      </c>
      <c r="K302" s="23"/>
      <c r="L302" s="39">
        <v>42122</v>
      </c>
      <c r="M302" s="1"/>
      <c r="N302" s="40">
        <v>41847</v>
      </c>
      <c r="O302" s="45">
        <f t="shared" ref="O302" si="38">COUNTIF(N284:N1019,L302)</f>
        <v>2</v>
      </c>
      <c r="P302" s="46">
        <v>42122</v>
      </c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7">
        <v>78</v>
      </c>
      <c r="B303" s="8" t="s">
        <v>238</v>
      </c>
      <c r="C303" s="13" t="s">
        <v>11</v>
      </c>
      <c r="D303" s="13" t="s">
        <v>239</v>
      </c>
      <c r="E303" s="13" t="s">
        <v>240</v>
      </c>
      <c r="F303" s="15" t="str">
        <f t="shared" si="16"/>
        <v>2014</v>
      </c>
      <c r="G303" s="1" t="str">
        <f t="shared" si="17"/>
        <v>2014-7</v>
      </c>
      <c r="H303" s="14" t="str">
        <f t="shared" si="18"/>
        <v>7</v>
      </c>
      <c r="I303" s="14" t="str">
        <f t="shared" si="19"/>
        <v>2014-7-27</v>
      </c>
      <c r="J303" s="1" t="s">
        <v>3138</v>
      </c>
      <c r="K303" s="23"/>
      <c r="L303" s="39">
        <v>42123</v>
      </c>
      <c r="M303" s="1"/>
      <c r="N303" s="40">
        <v>41847</v>
      </c>
      <c r="O303" s="45">
        <f t="shared" ref="O303" si="39">COUNTIF(N284:N1019,L303)</f>
        <v>2</v>
      </c>
      <c r="P303" s="46">
        <v>42123</v>
      </c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7">
        <v>291</v>
      </c>
      <c r="B304" s="8" t="s">
        <v>877</v>
      </c>
      <c r="C304" s="13" t="s">
        <v>11</v>
      </c>
      <c r="D304" s="13" t="s">
        <v>878</v>
      </c>
      <c r="E304" s="13" t="s">
        <v>879</v>
      </c>
      <c r="F304" s="15" t="str">
        <f t="shared" si="16"/>
        <v>2014</v>
      </c>
      <c r="G304" s="1" t="str">
        <f t="shared" si="17"/>
        <v>2014-7</v>
      </c>
      <c r="H304" s="14" t="str">
        <f t="shared" si="18"/>
        <v>7</v>
      </c>
      <c r="I304" s="14" t="str">
        <f t="shared" si="19"/>
        <v>2014-7-27</v>
      </c>
      <c r="J304" s="1" t="s">
        <v>3138</v>
      </c>
      <c r="K304" s="23"/>
      <c r="L304" s="39">
        <v>42124</v>
      </c>
      <c r="M304" s="1"/>
      <c r="N304" s="40">
        <v>41847</v>
      </c>
      <c r="O304" s="45">
        <f t="shared" ref="O304" si="40">COUNTIF(N284:N1019,L304)</f>
        <v>1</v>
      </c>
      <c r="P304" s="46">
        <v>42124</v>
      </c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7">
        <v>325</v>
      </c>
      <c r="B305" s="8" t="s">
        <v>979</v>
      </c>
      <c r="C305" s="13" t="s">
        <v>11</v>
      </c>
      <c r="D305" s="13" t="s">
        <v>980</v>
      </c>
      <c r="E305" s="13" t="s">
        <v>981</v>
      </c>
      <c r="F305" s="15" t="str">
        <f t="shared" si="16"/>
        <v>2014</v>
      </c>
      <c r="G305" s="1" t="str">
        <f t="shared" si="17"/>
        <v>2014-7</v>
      </c>
      <c r="H305" s="14" t="str">
        <f t="shared" si="18"/>
        <v>7</v>
      </c>
      <c r="I305" s="14" t="str">
        <f t="shared" si="19"/>
        <v>2014-7-27</v>
      </c>
      <c r="J305" s="1" t="s">
        <v>3138</v>
      </c>
      <c r="K305" s="23"/>
      <c r="L305" s="39"/>
      <c r="M305" s="1"/>
      <c r="N305" s="40">
        <v>41847</v>
      </c>
      <c r="O305" s="45">
        <f>SUM(O1:O304)</f>
        <v>735</v>
      </c>
      <c r="P305" s="33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7">
        <v>215</v>
      </c>
      <c r="B306" s="8" t="s">
        <v>649</v>
      </c>
      <c r="C306" s="13" t="s">
        <v>11</v>
      </c>
      <c r="D306" s="13" t="s">
        <v>650</v>
      </c>
      <c r="E306" s="13" t="s">
        <v>651</v>
      </c>
      <c r="F306" s="15" t="str">
        <f t="shared" si="16"/>
        <v>2014</v>
      </c>
      <c r="G306" s="1" t="str">
        <f t="shared" si="17"/>
        <v>2014-7</v>
      </c>
      <c r="H306" s="14" t="str">
        <f t="shared" si="18"/>
        <v>7</v>
      </c>
      <c r="I306" s="14" t="str">
        <f t="shared" si="19"/>
        <v>2014-7-27</v>
      </c>
      <c r="J306" s="1" t="s">
        <v>3138</v>
      </c>
      <c r="K306" s="23"/>
      <c r="L306" s="39"/>
      <c r="M306" s="1"/>
      <c r="N306" s="40">
        <v>41847</v>
      </c>
      <c r="O306" s="44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7">
        <v>132</v>
      </c>
      <c r="B307" s="8" t="s">
        <v>400</v>
      </c>
      <c r="C307" s="13" t="s">
        <v>11</v>
      </c>
      <c r="D307" s="13" t="s">
        <v>401</v>
      </c>
      <c r="E307" s="13" t="s">
        <v>402</v>
      </c>
      <c r="F307" s="15" t="str">
        <f t="shared" si="16"/>
        <v>2014</v>
      </c>
      <c r="G307" s="1" t="str">
        <f t="shared" si="17"/>
        <v>2014-7</v>
      </c>
      <c r="H307" s="14" t="str">
        <f t="shared" si="18"/>
        <v>7</v>
      </c>
      <c r="I307" s="14" t="str">
        <f t="shared" si="19"/>
        <v>2014-7-28</v>
      </c>
      <c r="J307" s="1" t="s">
        <v>3165</v>
      </c>
      <c r="K307" s="23"/>
      <c r="L307" s="39"/>
      <c r="M307" s="1"/>
      <c r="N307" s="40">
        <v>41848</v>
      </c>
      <c r="O307" s="44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7">
        <v>222</v>
      </c>
      <c r="B308" s="8" t="s">
        <v>670</v>
      </c>
      <c r="C308" s="13" t="s">
        <v>11</v>
      </c>
      <c r="D308" s="13" t="s">
        <v>671</v>
      </c>
      <c r="E308" s="13" t="s">
        <v>672</v>
      </c>
      <c r="F308" s="15" t="str">
        <f t="shared" si="16"/>
        <v>2014</v>
      </c>
      <c r="G308" s="1" t="str">
        <f t="shared" si="17"/>
        <v>2014-7</v>
      </c>
      <c r="H308" s="14" t="str">
        <f t="shared" si="18"/>
        <v>7</v>
      </c>
      <c r="I308" s="14" t="str">
        <f t="shared" si="19"/>
        <v>2014-7-28</v>
      </c>
      <c r="J308" s="1" t="s">
        <v>3165</v>
      </c>
      <c r="K308" s="23"/>
      <c r="L308" s="39"/>
      <c r="M308" s="1"/>
      <c r="N308" s="40">
        <v>41848</v>
      </c>
      <c r="O308" s="44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7">
        <v>221</v>
      </c>
      <c r="B309" s="8" t="s">
        <v>667</v>
      </c>
      <c r="C309" s="13" t="s">
        <v>11</v>
      </c>
      <c r="D309" s="13" t="s">
        <v>668</v>
      </c>
      <c r="E309" s="13" t="s">
        <v>669</v>
      </c>
      <c r="F309" s="15" t="str">
        <f t="shared" si="16"/>
        <v>2014</v>
      </c>
      <c r="G309" s="1" t="str">
        <f t="shared" si="17"/>
        <v>2014-7</v>
      </c>
      <c r="H309" s="14" t="str">
        <f t="shared" si="18"/>
        <v>7</v>
      </c>
      <c r="I309" s="14" t="str">
        <f t="shared" si="19"/>
        <v>2014-7-29</v>
      </c>
      <c r="J309" s="1" t="s">
        <v>3360</v>
      </c>
      <c r="K309" s="23"/>
      <c r="L309" s="39"/>
      <c r="M309" s="1"/>
      <c r="N309" s="40">
        <v>41849</v>
      </c>
      <c r="O309" s="44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7">
        <v>370</v>
      </c>
      <c r="B310" s="8" t="s">
        <v>1114</v>
      </c>
      <c r="C310" s="13" t="s">
        <v>11</v>
      </c>
      <c r="D310" s="13" t="s">
        <v>1115</v>
      </c>
      <c r="E310" s="13" t="s">
        <v>1116</v>
      </c>
      <c r="F310" s="15" t="str">
        <f t="shared" si="16"/>
        <v>2014</v>
      </c>
      <c r="G310" s="1" t="str">
        <f t="shared" si="17"/>
        <v>2014-7</v>
      </c>
      <c r="H310" s="14" t="str">
        <f t="shared" si="18"/>
        <v>7</v>
      </c>
      <c r="I310" s="14" t="str">
        <f t="shared" si="19"/>
        <v>2014-7-30</v>
      </c>
      <c r="J310" s="1" t="s">
        <v>3286</v>
      </c>
      <c r="K310" s="23"/>
      <c r="L310" s="39"/>
      <c r="M310" s="1"/>
      <c r="N310" s="40">
        <v>41850</v>
      </c>
      <c r="O310" s="44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7">
        <v>62</v>
      </c>
      <c r="B311" s="8" t="s">
        <v>190</v>
      </c>
      <c r="C311" s="13" t="s">
        <v>11</v>
      </c>
      <c r="D311" s="13" t="s">
        <v>191</v>
      </c>
      <c r="E311" s="13" t="s">
        <v>192</v>
      </c>
      <c r="F311" s="15" t="str">
        <f t="shared" si="16"/>
        <v>2014</v>
      </c>
      <c r="G311" s="1" t="str">
        <f t="shared" si="17"/>
        <v>2014-7</v>
      </c>
      <c r="H311" s="14" t="str">
        <f t="shared" si="18"/>
        <v>7</v>
      </c>
      <c r="I311" s="14" t="str">
        <f t="shared" si="19"/>
        <v>2014-7-30</v>
      </c>
      <c r="J311" s="1" t="s">
        <v>3286</v>
      </c>
      <c r="K311" s="23"/>
      <c r="L311" s="39"/>
      <c r="M311" s="1"/>
      <c r="N311" s="40">
        <v>41850</v>
      </c>
      <c r="O311" s="44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7">
        <v>313</v>
      </c>
      <c r="B312" s="8" t="s">
        <v>943</v>
      </c>
      <c r="C312" s="13" t="s">
        <v>11</v>
      </c>
      <c r="D312" s="13" t="s">
        <v>944</v>
      </c>
      <c r="E312" s="13" t="s">
        <v>945</v>
      </c>
      <c r="F312" s="15" t="str">
        <f t="shared" si="16"/>
        <v>2014</v>
      </c>
      <c r="G312" s="1" t="str">
        <f t="shared" si="17"/>
        <v>2014-7</v>
      </c>
      <c r="H312" s="14" t="str">
        <f t="shared" si="18"/>
        <v>7</v>
      </c>
      <c r="I312" s="14" t="str">
        <f t="shared" si="19"/>
        <v>2014-7-31</v>
      </c>
      <c r="J312" s="1" t="s">
        <v>3257</v>
      </c>
      <c r="K312" s="23"/>
      <c r="L312" s="39"/>
      <c r="M312" s="1"/>
      <c r="N312" s="40">
        <v>41851</v>
      </c>
      <c r="O312" s="44"/>
      <c r="P312" s="1"/>
      <c r="Q312" s="1"/>
      <c r="R312" s="1"/>
      <c r="S312" s="1"/>
      <c r="T312" s="1">
        <v>184</v>
      </c>
      <c r="U312" s="1"/>
      <c r="V312" s="1"/>
      <c r="W312" s="1"/>
      <c r="X312" s="1"/>
      <c r="Y312" s="1"/>
      <c r="Z312" s="1"/>
    </row>
    <row r="313" spans="1:26" ht="19.5" customHeight="1">
      <c r="A313" s="7">
        <v>50</v>
      </c>
      <c r="B313" s="8" t="s">
        <v>154</v>
      </c>
      <c r="C313" s="13" t="s">
        <v>11</v>
      </c>
      <c r="D313" s="13" t="s">
        <v>155</v>
      </c>
      <c r="E313" s="13" t="s">
        <v>156</v>
      </c>
      <c r="F313" s="15" t="str">
        <f t="shared" si="16"/>
        <v>2014</v>
      </c>
      <c r="G313" s="1" t="str">
        <f t="shared" si="17"/>
        <v>2014-7</v>
      </c>
      <c r="H313" s="14" t="str">
        <f t="shared" si="18"/>
        <v>7</v>
      </c>
      <c r="I313" s="14" t="str">
        <f t="shared" si="19"/>
        <v>2014-7-31</v>
      </c>
      <c r="J313" s="1" t="s">
        <v>3257</v>
      </c>
      <c r="K313" s="23"/>
      <c r="L313" s="39"/>
      <c r="M313" s="1"/>
      <c r="N313" s="40">
        <v>41851</v>
      </c>
      <c r="O313" s="44"/>
      <c r="P313" s="1"/>
      <c r="Q313" s="1"/>
      <c r="R313" s="1"/>
      <c r="S313" s="1"/>
      <c r="T313" s="1">
        <v>120</v>
      </c>
      <c r="U313" s="1"/>
      <c r="V313" s="1"/>
      <c r="W313" s="1"/>
      <c r="X313" s="1"/>
      <c r="Y313" s="1"/>
      <c r="Z313" s="1"/>
    </row>
    <row r="314" spans="1:26" ht="19.5" customHeight="1">
      <c r="A314" s="7">
        <v>190</v>
      </c>
      <c r="B314" s="8" t="s">
        <v>574</v>
      </c>
      <c r="C314" s="13" t="s">
        <v>11</v>
      </c>
      <c r="D314" s="13" t="s">
        <v>575</v>
      </c>
      <c r="E314" s="13" t="s">
        <v>576</v>
      </c>
      <c r="F314" s="15" t="str">
        <f t="shared" si="16"/>
        <v>2014</v>
      </c>
      <c r="G314" s="1" t="str">
        <f t="shared" si="17"/>
        <v>2014-7</v>
      </c>
      <c r="H314" s="14" t="str">
        <f t="shared" si="18"/>
        <v>7</v>
      </c>
      <c r="I314" s="14" t="str">
        <f t="shared" si="19"/>
        <v>2014-7-31</v>
      </c>
      <c r="J314" s="1" t="s">
        <v>3257</v>
      </c>
      <c r="K314" s="23"/>
      <c r="L314" s="39"/>
      <c r="M314" s="1"/>
      <c r="N314" s="40">
        <v>41851</v>
      </c>
      <c r="O314" s="44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7">
        <v>263</v>
      </c>
      <c r="B315" s="8" t="s">
        <v>793</v>
      </c>
      <c r="C315" s="13" t="s">
        <v>11</v>
      </c>
      <c r="D315" s="13" t="s">
        <v>794</v>
      </c>
      <c r="E315" s="13" t="s">
        <v>795</v>
      </c>
      <c r="F315" s="15" t="str">
        <f t="shared" si="16"/>
        <v>2014</v>
      </c>
      <c r="G315" s="1" t="str">
        <f t="shared" si="17"/>
        <v>2014-7</v>
      </c>
      <c r="H315" s="14" t="str">
        <f t="shared" si="18"/>
        <v>7</v>
      </c>
      <c r="I315" s="14" t="str">
        <f t="shared" si="19"/>
        <v>2014-7-31</v>
      </c>
      <c r="J315" s="1" t="s">
        <v>3257</v>
      </c>
      <c r="K315" s="23"/>
      <c r="L315" s="39"/>
      <c r="M315" s="1"/>
      <c r="N315" s="40">
        <v>41851</v>
      </c>
      <c r="O315" s="44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7">
        <v>182</v>
      </c>
      <c r="B316" s="8" t="s">
        <v>550</v>
      </c>
      <c r="C316" s="13" t="s">
        <v>11</v>
      </c>
      <c r="D316" s="13" t="s">
        <v>551</v>
      </c>
      <c r="E316" s="13" t="s">
        <v>552</v>
      </c>
      <c r="F316" s="15" t="str">
        <f t="shared" si="16"/>
        <v>2014</v>
      </c>
      <c r="G316" s="1" t="str">
        <f t="shared" si="17"/>
        <v>2014-7</v>
      </c>
      <c r="H316" s="14" t="str">
        <f t="shared" si="18"/>
        <v>7</v>
      </c>
      <c r="I316" s="14" t="str">
        <f t="shared" si="19"/>
        <v>2014-7-31</v>
      </c>
      <c r="J316" s="1" t="s">
        <v>3257</v>
      </c>
      <c r="K316" s="23"/>
      <c r="L316" s="39"/>
      <c r="M316" s="1"/>
      <c r="N316" s="40">
        <v>41851</v>
      </c>
      <c r="O316" s="44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7">
        <v>45</v>
      </c>
      <c r="B317" s="8" t="s">
        <v>139</v>
      </c>
      <c r="C317" s="13" t="s">
        <v>11</v>
      </c>
      <c r="D317" s="13" t="s">
        <v>140</v>
      </c>
      <c r="E317" s="13" t="s">
        <v>141</v>
      </c>
      <c r="F317" s="15" t="str">
        <f t="shared" si="16"/>
        <v>2014</v>
      </c>
      <c r="G317" s="1" t="str">
        <f t="shared" si="17"/>
        <v>2014-7</v>
      </c>
      <c r="H317" s="14" t="str">
        <f t="shared" si="18"/>
        <v>7</v>
      </c>
      <c r="I317" s="14" t="str">
        <f t="shared" si="19"/>
        <v>2014-7-4</v>
      </c>
      <c r="J317" s="1" t="s">
        <v>3158</v>
      </c>
      <c r="K317" s="23"/>
      <c r="L317" s="39"/>
      <c r="M317" s="1"/>
      <c r="N317" s="40">
        <v>41824</v>
      </c>
      <c r="O317" s="44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7">
        <v>69</v>
      </c>
      <c r="B318" s="8" t="s">
        <v>211</v>
      </c>
      <c r="C318" s="13" t="s">
        <v>11</v>
      </c>
      <c r="D318" s="13" t="s">
        <v>212</v>
      </c>
      <c r="E318" s="13" t="s">
        <v>213</v>
      </c>
      <c r="F318" s="15" t="str">
        <f t="shared" si="16"/>
        <v>2014</v>
      </c>
      <c r="G318" s="1" t="str">
        <f t="shared" si="17"/>
        <v>2014-7</v>
      </c>
      <c r="H318" s="14" t="str">
        <f t="shared" si="18"/>
        <v>7</v>
      </c>
      <c r="I318" s="14" t="str">
        <f t="shared" si="19"/>
        <v>2014-7-4</v>
      </c>
      <c r="J318" s="1" t="s">
        <v>3158</v>
      </c>
      <c r="K318" s="23"/>
      <c r="L318" s="39"/>
      <c r="M318" s="1"/>
      <c r="N318" s="40">
        <v>41824</v>
      </c>
      <c r="O318" s="44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7">
        <v>84</v>
      </c>
      <c r="B319" s="8" t="s">
        <v>256</v>
      </c>
      <c r="C319" s="13" t="s">
        <v>11</v>
      </c>
      <c r="D319" s="13" t="s">
        <v>257</v>
      </c>
      <c r="E319" s="13" t="s">
        <v>258</v>
      </c>
      <c r="F319" s="15" t="str">
        <f t="shared" si="16"/>
        <v>2014</v>
      </c>
      <c r="G319" s="1" t="str">
        <f t="shared" si="17"/>
        <v>2014-7</v>
      </c>
      <c r="H319" s="14" t="str">
        <f t="shared" si="18"/>
        <v>7</v>
      </c>
      <c r="I319" s="14" t="str">
        <f t="shared" si="19"/>
        <v>2014-7-4</v>
      </c>
      <c r="J319" s="1" t="s">
        <v>3158</v>
      </c>
      <c r="K319" s="23"/>
      <c r="L319" s="39"/>
      <c r="M319" s="1"/>
      <c r="N319" s="40">
        <v>41824</v>
      </c>
      <c r="O319" s="44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7">
        <v>7</v>
      </c>
      <c r="B320" s="8" t="s">
        <v>3046</v>
      </c>
      <c r="C320" s="13" t="s">
        <v>11</v>
      </c>
      <c r="D320" s="13" t="s">
        <v>25</v>
      </c>
      <c r="E320" s="13" t="s">
        <v>26</v>
      </c>
      <c r="F320" s="15" t="str">
        <f t="shared" si="16"/>
        <v>2014</v>
      </c>
      <c r="G320" s="1" t="str">
        <f t="shared" si="17"/>
        <v>2014-7</v>
      </c>
      <c r="H320" s="14" t="str">
        <f t="shared" si="18"/>
        <v>7</v>
      </c>
      <c r="I320" s="14" t="str">
        <f t="shared" si="19"/>
        <v>2014-7-5</v>
      </c>
      <c r="J320" s="1" t="s">
        <v>3392</v>
      </c>
      <c r="K320" s="23"/>
      <c r="L320" s="39"/>
      <c r="M320" s="1"/>
      <c r="N320" s="40">
        <v>41825</v>
      </c>
      <c r="O320" s="44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7">
        <v>94</v>
      </c>
      <c r="B321" s="8" t="s">
        <v>286</v>
      </c>
      <c r="C321" s="13" t="s">
        <v>11</v>
      </c>
      <c r="D321" s="13" t="s">
        <v>287</v>
      </c>
      <c r="E321" s="13" t="s">
        <v>288</v>
      </c>
      <c r="F321" s="15" t="str">
        <f t="shared" ref="F321:F384" si="41">LEFT(E321,FIND("-",E321,1)-1)</f>
        <v>2014</v>
      </c>
      <c r="G321" s="1" t="str">
        <f t="shared" ref="G321:G384" si="42">LEFT(E321,FIND("-",E321,6)-1)</f>
        <v>2014-7</v>
      </c>
      <c r="H321" s="14" t="str">
        <f t="shared" ref="H321:H384" si="43">MID(G321,FIND("-",G321,1)+1,2)</f>
        <v>7</v>
      </c>
      <c r="I321" s="14" t="str">
        <f t="shared" ref="I321:I384" si="44">LEFT(E321,FIND(" ",E321,6)-1)</f>
        <v>2014-7-6</v>
      </c>
      <c r="J321" s="1" t="s">
        <v>3229</v>
      </c>
      <c r="K321" s="23"/>
      <c r="L321" s="39"/>
      <c r="M321" s="1"/>
      <c r="N321" s="40">
        <v>41826</v>
      </c>
      <c r="O321" s="44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7">
        <v>300</v>
      </c>
      <c r="B322" s="8" t="s">
        <v>904</v>
      </c>
      <c r="C322" s="13" t="s">
        <v>11</v>
      </c>
      <c r="D322" s="13" t="s">
        <v>905</v>
      </c>
      <c r="E322" s="13" t="s">
        <v>906</v>
      </c>
      <c r="F322" s="15" t="str">
        <f t="shared" si="41"/>
        <v>2014</v>
      </c>
      <c r="G322" s="1" t="str">
        <f t="shared" si="42"/>
        <v>2014-7</v>
      </c>
      <c r="H322" s="14" t="str">
        <f t="shared" si="43"/>
        <v>7</v>
      </c>
      <c r="I322" s="14" t="str">
        <f t="shared" si="44"/>
        <v>2014-7-6</v>
      </c>
      <c r="J322" s="1" t="s">
        <v>3229</v>
      </c>
      <c r="K322" s="23"/>
      <c r="L322" s="39"/>
      <c r="M322" s="1"/>
      <c r="N322" s="40">
        <v>41826</v>
      </c>
      <c r="O322" s="44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7">
        <v>26</v>
      </c>
      <c r="B323" s="8" t="s">
        <v>82</v>
      </c>
      <c r="C323" s="13" t="s">
        <v>11</v>
      </c>
      <c r="D323" s="13" t="s">
        <v>83</v>
      </c>
      <c r="E323" s="13" t="s">
        <v>84</v>
      </c>
      <c r="F323" s="15" t="str">
        <f t="shared" si="41"/>
        <v>2014</v>
      </c>
      <c r="G323" s="1" t="str">
        <f t="shared" si="42"/>
        <v>2014-7</v>
      </c>
      <c r="H323" s="14" t="str">
        <f t="shared" si="43"/>
        <v>7</v>
      </c>
      <c r="I323" s="14" t="str">
        <f t="shared" si="44"/>
        <v>2014-7-6</v>
      </c>
      <c r="J323" s="1" t="s">
        <v>3229</v>
      </c>
      <c r="K323" s="23"/>
      <c r="L323" s="39"/>
      <c r="M323" s="1"/>
      <c r="N323" s="40">
        <v>41826</v>
      </c>
      <c r="O323" s="44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7">
        <v>88</v>
      </c>
      <c r="B324" s="8" t="s">
        <v>268</v>
      </c>
      <c r="C324" s="13" t="s">
        <v>11</v>
      </c>
      <c r="D324" s="13" t="s">
        <v>269</v>
      </c>
      <c r="E324" s="13" t="s">
        <v>270</v>
      </c>
      <c r="F324" s="15" t="str">
        <f t="shared" si="41"/>
        <v>2014</v>
      </c>
      <c r="G324" s="1" t="str">
        <f t="shared" si="42"/>
        <v>2014-7</v>
      </c>
      <c r="H324" s="14" t="str">
        <f t="shared" si="43"/>
        <v>7</v>
      </c>
      <c r="I324" s="14" t="str">
        <f t="shared" si="44"/>
        <v>2014-7-6</v>
      </c>
      <c r="J324" s="1" t="s">
        <v>3229</v>
      </c>
      <c r="K324" s="23"/>
      <c r="L324" s="39"/>
      <c r="M324" s="1"/>
      <c r="N324" s="40">
        <v>41826</v>
      </c>
      <c r="O324" s="44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7">
        <v>70</v>
      </c>
      <c r="B325" s="8" t="s">
        <v>214</v>
      </c>
      <c r="C325" s="13" t="s">
        <v>11</v>
      </c>
      <c r="D325" s="13" t="s">
        <v>215</v>
      </c>
      <c r="E325" s="13" t="s">
        <v>216</v>
      </c>
      <c r="F325" s="15" t="str">
        <f t="shared" si="41"/>
        <v>2014</v>
      </c>
      <c r="G325" s="1" t="str">
        <f t="shared" si="42"/>
        <v>2014-7</v>
      </c>
      <c r="H325" s="14" t="str">
        <f t="shared" si="43"/>
        <v>7</v>
      </c>
      <c r="I325" s="14" t="str">
        <f t="shared" si="44"/>
        <v>2014-7-7</v>
      </c>
      <c r="J325" s="1" t="s">
        <v>3254</v>
      </c>
      <c r="K325" s="23"/>
      <c r="L325" s="39"/>
      <c r="M325" s="1"/>
      <c r="N325" s="40">
        <v>41827</v>
      </c>
      <c r="O325" s="44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7">
        <v>96</v>
      </c>
      <c r="B326" s="8" t="s">
        <v>292</v>
      </c>
      <c r="C326" s="13" t="s">
        <v>11</v>
      </c>
      <c r="D326" s="13" t="s">
        <v>293</v>
      </c>
      <c r="E326" s="13" t="s">
        <v>294</v>
      </c>
      <c r="F326" s="15" t="str">
        <f t="shared" si="41"/>
        <v>2014</v>
      </c>
      <c r="G326" s="1" t="str">
        <f t="shared" si="42"/>
        <v>2014-7</v>
      </c>
      <c r="H326" s="14" t="str">
        <f t="shared" si="43"/>
        <v>7</v>
      </c>
      <c r="I326" s="14" t="str">
        <f t="shared" si="44"/>
        <v>2014-7-7</v>
      </c>
      <c r="J326" s="1" t="s">
        <v>3254</v>
      </c>
      <c r="K326" s="23"/>
      <c r="L326" s="39"/>
      <c r="M326" s="1"/>
      <c r="N326" s="40">
        <v>41827</v>
      </c>
      <c r="O326" s="44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7">
        <v>14</v>
      </c>
      <c r="B327" s="8" t="s">
        <v>46</v>
      </c>
      <c r="C327" s="13" t="s">
        <v>11</v>
      </c>
      <c r="D327" s="13" t="s">
        <v>47</v>
      </c>
      <c r="E327" s="13" t="s">
        <v>48</v>
      </c>
      <c r="F327" s="15" t="str">
        <f t="shared" si="41"/>
        <v>2014</v>
      </c>
      <c r="G327" s="1" t="str">
        <f t="shared" si="42"/>
        <v>2014-7</v>
      </c>
      <c r="H327" s="14" t="str">
        <f t="shared" si="43"/>
        <v>7</v>
      </c>
      <c r="I327" s="14" t="str">
        <f t="shared" si="44"/>
        <v>2014-7-7</v>
      </c>
      <c r="J327" s="1" t="s">
        <v>3254</v>
      </c>
      <c r="K327" s="23"/>
      <c r="L327" s="39"/>
      <c r="M327" s="1"/>
      <c r="N327" s="40">
        <v>41827</v>
      </c>
      <c r="O327" s="44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7">
        <v>10</v>
      </c>
      <c r="B328" s="8" t="s">
        <v>34</v>
      </c>
      <c r="C328" s="13" t="s">
        <v>11</v>
      </c>
      <c r="D328" s="13" t="s">
        <v>35</v>
      </c>
      <c r="E328" s="13" t="s">
        <v>36</v>
      </c>
      <c r="F328" s="15" t="str">
        <f t="shared" si="41"/>
        <v>2014</v>
      </c>
      <c r="G328" s="1" t="str">
        <f t="shared" si="42"/>
        <v>2014-7</v>
      </c>
      <c r="H328" s="14" t="str">
        <f t="shared" si="43"/>
        <v>7</v>
      </c>
      <c r="I328" s="14" t="str">
        <f t="shared" si="44"/>
        <v>2014-7-7</v>
      </c>
      <c r="J328" s="1" t="s">
        <v>3254</v>
      </c>
      <c r="K328" s="23"/>
      <c r="L328" s="39"/>
      <c r="M328" s="1"/>
      <c r="N328" s="40">
        <v>41827</v>
      </c>
      <c r="O328" s="44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7">
        <v>12</v>
      </c>
      <c r="B329" s="8" t="s">
        <v>40</v>
      </c>
      <c r="C329" s="13" t="s">
        <v>11</v>
      </c>
      <c r="D329" s="13" t="s">
        <v>41</v>
      </c>
      <c r="E329" s="13" t="s">
        <v>42</v>
      </c>
      <c r="F329" s="15" t="str">
        <f t="shared" si="41"/>
        <v>2014</v>
      </c>
      <c r="G329" s="1" t="str">
        <f t="shared" si="42"/>
        <v>2014-7</v>
      </c>
      <c r="H329" s="14" t="str">
        <f t="shared" si="43"/>
        <v>7</v>
      </c>
      <c r="I329" s="14" t="str">
        <f t="shared" si="44"/>
        <v>2014-7-7</v>
      </c>
      <c r="J329" s="1" t="s">
        <v>3254</v>
      </c>
      <c r="K329" s="23"/>
      <c r="L329" s="39"/>
      <c r="M329" s="1"/>
      <c r="N329" s="40">
        <v>41827</v>
      </c>
      <c r="O329" s="44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7">
        <v>82</v>
      </c>
      <c r="B330" s="8" t="s">
        <v>250</v>
      </c>
      <c r="C330" s="13" t="s">
        <v>11</v>
      </c>
      <c r="D330" s="13" t="s">
        <v>251</v>
      </c>
      <c r="E330" s="13" t="s">
        <v>252</v>
      </c>
      <c r="F330" s="15" t="str">
        <f t="shared" si="41"/>
        <v>2014</v>
      </c>
      <c r="G330" s="1" t="str">
        <f t="shared" si="42"/>
        <v>2014-7</v>
      </c>
      <c r="H330" s="14" t="str">
        <f t="shared" si="43"/>
        <v>7</v>
      </c>
      <c r="I330" s="14" t="str">
        <f t="shared" si="44"/>
        <v>2014-7-7</v>
      </c>
      <c r="J330" s="1" t="s">
        <v>3254</v>
      </c>
      <c r="K330" s="23"/>
      <c r="L330" s="39"/>
      <c r="M330" s="1"/>
      <c r="N330" s="40">
        <v>41827</v>
      </c>
      <c r="O330" s="44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7">
        <v>58</v>
      </c>
      <c r="B331" s="8" t="s">
        <v>178</v>
      </c>
      <c r="C331" s="13" t="s">
        <v>11</v>
      </c>
      <c r="D331" s="13" t="s">
        <v>179</v>
      </c>
      <c r="E331" s="13" t="s">
        <v>180</v>
      </c>
      <c r="F331" s="15" t="str">
        <f t="shared" si="41"/>
        <v>2014</v>
      </c>
      <c r="G331" s="1" t="str">
        <f t="shared" si="42"/>
        <v>2014-7</v>
      </c>
      <c r="H331" s="14" t="str">
        <f t="shared" si="43"/>
        <v>7</v>
      </c>
      <c r="I331" s="14" t="str">
        <f t="shared" si="44"/>
        <v>2014-7-8</v>
      </c>
      <c r="J331" s="1" t="s">
        <v>3399</v>
      </c>
      <c r="K331" s="23"/>
      <c r="L331" s="39"/>
      <c r="M331" s="1"/>
      <c r="N331" s="40">
        <v>41828</v>
      </c>
      <c r="O331" s="44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7">
        <v>23</v>
      </c>
      <c r="B332" s="8" t="s">
        <v>73</v>
      </c>
      <c r="C332" s="13" t="s">
        <v>11</v>
      </c>
      <c r="D332" s="13" t="s">
        <v>74</v>
      </c>
      <c r="E332" s="13" t="s">
        <v>75</v>
      </c>
      <c r="F332" s="15" t="str">
        <f t="shared" si="41"/>
        <v>2014</v>
      </c>
      <c r="G332" s="1" t="str">
        <f t="shared" si="42"/>
        <v>2014-7</v>
      </c>
      <c r="H332" s="14" t="str">
        <f t="shared" si="43"/>
        <v>7</v>
      </c>
      <c r="I332" s="14" t="str">
        <f t="shared" si="44"/>
        <v>2014-7-9</v>
      </c>
      <c r="J332" s="1" t="s">
        <v>3342</v>
      </c>
      <c r="K332" s="23"/>
      <c r="L332" s="39"/>
      <c r="M332" s="1"/>
      <c r="N332" s="40">
        <v>41829</v>
      </c>
      <c r="O332" s="44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7">
        <v>92</v>
      </c>
      <c r="B333" s="8" t="s">
        <v>280</v>
      </c>
      <c r="C333" s="13" t="s">
        <v>11</v>
      </c>
      <c r="D333" s="13" t="s">
        <v>281</v>
      </c>
      <c r="E333" s="13" t="s">
        <v>282</v>
      </c>
      <c r="F333" s="15" t="str">
        <f t="shared" si="41"/>
        <v>2014</v>
      </c>
      <c r="G333" s="1" t="str">
        <f t="shared" si="42"/>
        <v>2014-7</v>
      </c>
      <c r="H333" s="14" t="str">
        <f t="shared" si="43"/>
        <v>7</v>
      </c>
      <c r="I333" s="14" t="str">
        <f t="shared" si="44"/>
        <v>2014-7-9</v>
      </c>
      <c r="J333" s="1" t="s">
        <v>3342</v>
      </c>
      <c r="K333" s="23"/>
      <c r="L333" s="39"/>
      <c r="M333" s="1"/>
      <c r="N333" s="40">
        <v>41829</v>
      </c>
      <c r="O333" s="44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7">
        <v>194</v>
      </c>
      <c r="B334" s="8" t="s">
        <v>586</v>
      </c>
      <c r="C334" s="13" t="s">
        <v>11</v>
      </c>
      <c r="D334" s="13" t="s">
        <v>587</v>
      </c>
      <c r="E334" s="13" t="s">
        <v>588</v>
      </c>
      <c r="F334" s="15" t="str">
        <f t="shared" si="41"/>
        <v>2014</v>
      </c>
      <c r="G334" s="1" t="str">
        <f t="shared" si="42"/>
        <v>2014-7</v>
      </c>
      <c r="H334" s="14" t="str">
        <f t="shared" si="43"/>
        <v>7</v>
      </c>
      <c r="I334" s="14" t="str">
        <f t="shared" si="44"/>
        <v>2014-7-9</v>
      </c>
      <c r="J334" s="1" t="s">
        <v>3342</v>
      </c>
      <c r="K334" s="23"/>
      <c r="L334" s="39"/>
      <c r="M334" s="1"/>
      <c r="N334" s="40">
        <v>41829</v>
      </c>
      <c r="O334" s="44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7">
        <v>87</v>
      </c>
      <c r="B335" s="8" t="s">
        <v>265</v>
      </c>
      <c r="C335" s="13" t="s">
        <v>11</v>
      </c>
      <c r="D335" s="13" t="s">
        <v>266</v>
      </c>
      <c r="E335" s="13" t="s">
        <v>267</v>
      </c>
      <c r="F335" s="15" t="str">
        <f t="shared" si="41"/>
        <v>2014</v>
      </c>
      <c r="G335" s="1" t="str">
        <f t="shared" si="42"/>
        <v>2014-7</v>
      </c>
      <c r="H335" s="14" t="str">
        <f t="shared" si="43"/>
        <v>7</v>
      </c>
      <c r="I335" s="14" t="str">
        <f t="shared" si="44"/>
        <v>2014-7-9</v>
      </c>
      <c r="J335" s="1" t="s">
        <v>3342</v>
      </c>
      <c r="K335" s="23"/>
      <c r="L335" s="39"/>
      <c r="M335" s="1"/>
      <c r="N335" s="40">
        <v>41829</v>
      </c>
      <c r="O335" s="44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7">
        <v>71</v>
      </c>
      <c r="B336" s="8" t="s">
        <v>217</v>
      </c>
      <c r="C336" s="13" t="s">
        <v>11</v>
      </c>
      <c r="D336" s="13" t="s">
        <v>218</v>
      </c>
      <c r="E336" s="13" t="s">
        <v>219</v>
      </c>
      <c r="F336" s="15" t="str">
        <f t="shared" si="41"/>
        <v>2014</v>
      </c>
      <c r="G336" s="1" t="str">
        <f t="shared" si="42"/>
        <v>2014-7</v>
      </c>
      <c r="H336" s="14" t="str">
        <f t="shared" si="43"/>
        <v>7</v>
      </c>
      <c r="I336" s="14" t="str">
        <f t="shared" si="44"/>
        <v>2014-7-9</v>
      </c>
      <c r="J336" s="1" t="s">
        <v>3342</v>
      </c>
      <c r="K336" s="23"/>
      <c r="L336" s="39"/>
      <c r="M336" s="1"/>
      <c r="N336" s="40">
        <v>41829</v>
      </c>
      <c r="O336" s="44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7">
        <v>262</v>
      </c>
      <c r="B337" s="8" t="s">
        <v>790</v>
      </c>
      <c r="C337" s="13" t="s">
        <v>11</v>
      </c>
      <c r="D337" s="13" t="s">
        <v>791</v>
      </c>
      <c r="E337" s="13" t="s">
        <v>792</v>
      </c>
      <c r="F337" s="15" t="str">
        <f t="shared" si="41"/>
        <v>2014</v>
      </c>
      <c r="G337" s="1" t="str">
        <f t="shared" si="42"/>
        <v>2014-7</v>
      </c>
      <c r="H337" s="14" t="str">
        <f t="shared" si="43"/>
        <v>7</v>
      </c>
      <c r="I337" s="14" t="str">
        <f t="shared" si="44"/>
        <v>2014-7-9</v>
      </c>
      <c r="J337" s="1" t="s">
        <v>3342</v>
      </c>
      <c r="K337" s="23"/>
      <c r="L337" s="39"/>
      <c r="M337" s="1"/>
      <c r="N337" s="40">
        <v>41829</v>
      </c>
      <c r="O337" s="44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7">
        <v>255</v>
      </c>
      <c r="B338" s="8" t="s">
        <v>769</v>
      </c>
      <c r="C338" s="13" t="s">
        <v>11</v>
      </c>
      <c r="D338" s="13" t="s">
        <v>770</v>
      </c>
      <c r="E338" s="13" t="s">
        <v>771</v>
      </c>
      <c r="F338" s="15" t="str">
        <f t="shared" si="41"/>
        <v>2014</v>
      </c>
      <c r="G338" s="1" t="str">
        <f t="shared" si="42"/>
        <v>2014-8</v>
      </c>
      <c r="H338" s="14" t="str">
        <f t="shared" si="43"/>
        <v>8</v>
      </c>
      <c r="I338" s="14" t="str">
        <f t="shared" si="44"/>
        <v>2014-8-1</v>
      </c>
      <c r="J338" s="1" t="s">
        <v>3149</v>
      </c>
      <c r="K338" s="23"/>
      <c r="L338" s="39"/>
      <c r="M338" s="1"/>
      <c r="N338" s="40">
        <v>41852</v>
      </c>
      <c r="O338" s="44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7">
        <v>162</v>
      </c>
      <c r="B339" s="8" t="s">
        <v>490</v>
      </c>
      <c r="C339" s="13" t="s">
        <v>11</v>
      </c>
      <c r="D339" s="13" t="s">
        <v>491</v>
      </c>
      <c r="E339" s="13" t="s">
        <v>492</v>
      </c>
      <c r="F339" s="15" t="str">
        <f t="shared" si="41"/>
        <v>2014</v>
      </c>
      <c r="G339" s="1" t="str">
        <f t="shared" si="42"/>
        <v>2014-8</v>
      </c>
      <c r="H339" s="14" t="str">
        <f t="shared" si="43"/>
        <v>8</v>
      </c>
      <c r="I339" s="14" t="str">
        <f t="shared" si="44"/>
        <v>2014-8-1</v>
      </c>
      <c r="J339" s="1" t="s">
        <v>3149</v>
      </c>
      <c r="K339" s="23"/>
      <c r="L339" s="39"/>
      <c r="M339" s="1"/>
      <c r="N339" s="40">
        <v>41852</v>
      </c>
      <c r="O339" s="44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7">
        <v>113</v>
      </c>
      <c r="B340" s="8" t="s">
        <v>343</v>
      </c>
      <c r="C340" s="13" t="s">
        <v>11</v>
      </c>
      <c r="D340" s="13" t="s">
        <v>344</v>
      </c>
      <c r="E340" s="13" t="s">
        <v>345</v>
      </c>
      <c r="F340" s="15" t="str">
        <f t="shared" si="41"/>
        <v>2014</v>
      </c>
      <c r="G340" s="1" t="str">
        <f t="shared" si="42"/>
        <v>2014-8</v>
      </c>
      <c r="H340" s="14" t="str">
        <f t="shared" si="43"/>
        <v>8</v>
      </c>
      <c r="I340" s="14" t="str">
        <f t="shared" si="44"/>
        <v>2014-8-1</v>
      </c>
      <c r="J340" s="1" t="s">
        <v>3149</v>
      </c>
      <c r="K340" s="23"/>
      <c r="L340" s="39"/>
      <c r="M340" s="1"/>
      <c r="N340" s="40">
        <v>41852</v>
      </c>
      <c r="O340" s="44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7">
        <v>177</v>
      </c>
      <c r="B341" s="8" t="s">
        <v>535</v>
      </c>
      <c r="C341" s="13" t="s">
        <v>11</v>
      </c>
      <c r="D341" s="13" t="s">
        <v>536</v>
      </c>
      <c r="E341" s="13" t="s">
        <v>537</v>
      </c>
      <c r="F341" s="15" t="str">
        <f t="shared" si="41"/>
        <v>2014</v>
      </c>
      <c r="G341" s="1" t="str">
        <f t="shared" si="42"/>
        <v>2014-8</v>
      </c>
      <c r="H341" s="14" t="str">
        <f t="shared" si="43"/>
        <v>8</v>
      </c>
      <c r="I341" s="14" t="str">
        <f t="shared" si="44"/>
        <v>2014-8-10</v>
      </c>
      <c r="J341" s="1" t="s">
        <v>3384</v>
      </c>
      <c r="K341" s="23"/>
      <c r="L341" s="39"/>
      <c r="M341" s="1"/>
      <c r="N341" s="40">
        <v>41861</v>
      </c>
      <c r="O341" s="44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7">
        <v>341</v>
      </c>
      <c r="B342" s="8" t="s">
        <v>1027</v>
      </c>
      <c r="C342" s="13" t="s">
        <v>11</v>
      </c>
      <c r="D342" s="13" t="s">
        <v>1028</v>
      </c>
      <c r="E342" s="13" t="s">
        <v>1029</v>
      </c>
      <c r="F342" s="15" t="str">
        <f t="shared" si="41"/>
        <v>2014</v>
      </c>
      <c r="G342" s="1" t="str">
        <f t="shared" si="42"/>
        <v>2014-8</v>
      </c>
      <c r="H342" s="14" t="str">
        <f t="shared" si="43"/>
        <v>8</v>
      </c>
      <c r="I342" s="14" t="str">
        <f t="shared" si="44"/>
        <v>2014-8-11</v>
      </c>
      <c r="J342" s="1" t="s">
        <v>3259</v>
      </c>
      <c r="K342" s="23"/>
      <c r="L342" s="39"/>
      <c r="M342" s="1"/>
      <c r="N342" s="40">
        <v>41862</v>
      </c>
      <c r="O342" s="44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7">
        <v>216</v>
      </c>
      <c r="B343" s="8" t="s">
        <v>652</v>
      </c>
      <c r="C343" s="13" t="s">
        <v>11</v>
      </c>
      <c r="D343" s="13" t="s">
        <v>653</v>
      </c>
      <c r="E343" s="13" t="s">
        <v>654</v>
      </c>
      <c r="F343" s="15" t="str">
        <f t="shared" si="41"/>
        <v>2014</v>
      </c>
      <c r="G343" s="1" t="str">
        <f t="shared" si="42"/>
        <v>2014-8</v>
      </c>
      <c r="H343" s="14" t="str">
        <f t="shared" si="43"/>
        <v>8</v>
      </c>
      <c r="I343" s="14" t="str">
        <f t="shared" si="44"/>
        <v>2014-8-11</v>
      </c>
      <c r="J343" s="1" t="s">
        <v>3259</v>
      </c>
      <c r="K343" s="23"/>
      <c r="L343" s="39"/>
      <c r="M343" s="1"/>
      <c r="N343" s="40">
        <v>41862</v>
      </c>
      <c r="O343" s="44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7">
        <v>188</v>
      </c>
      <c r="B344" s="8" t="s">
        <v>568</v>
      </c>
      <c r="C344" s="13" t="s">
        <v>11</v>
      </c>
      <c r="D344" s="13" t="s">
        <v>569</v>
      </c>
      <c r="E344" s="13" t="s">
        <v>570</v>
      </c>
      <c r="F344" s="15" t="str">
        <f t="shared" si="41"/>
        <v>2014</v>
      </c>
      <c r="G344" s="1" t="str">
        <f t="shared" si="42"/>
        <v>2014-8</v>
      </c>
      <c r="H344" s="14" t="str">
        <f t="shared" si="43"/>
        <v>8</v>
      </c>
      <c r="I344" s="14" t="str">
        <f t="shared" si="44"/>
        <v>2014-8-11</v>
      </c>
      <c r="J344" s="1" t="s">
        <v>3259</v>
      </c>
      <c r="K344" s="23"/>
      <c r="L344" s="39"/>
      <c r="M344" s="1"/>
      <c r="N344" s="40">
        <v>41862</v>
      </c>
      <c r="O344" s="44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7">
        <v>105</v>
      </c>
      <c r="B345" s="8" t="s">
        <v>319</v>
      </c>
      <c r="C345" s="13" t="s">
        <v>11</v>
      </c>
      <c r="D345" s="13" t="s">
        <v>320</v>
      </c>
      <c r="E345" s="13" t="s">
        <v>321</v>
      </c>
      <c r="F345" s="15" t="str">
        <f t="shared" si="41"/>
        <v>2014</v>
      </c>
      <c r="G345" s="1" t="str">
        <f t="shared" si="42"/>
        <v>2014-8</v>
      </c>
      <c r="H345" s="14" t="str">
        <f t="shared" si="43"/>
        <v>8</v>
      </c>
      <c r="I345" s="14" t="str">
        <f t="shared" si="44"/>
        <v>2014-8-11</v>
      </c>
      <c r="J345" s="1" t="s">
        <v>3259</v>
      </c>
      <c r="K345" s="23"/>
      <c r="L345" s="39"/>
      <c r="M345" s="1"/>
      <c r="N345" s="40">
        <v>41862</v>
      </c>
      <c r="O345" s="44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7">
        <v>220</v>
      </c>
      <c r="B346" s="8" t="s">
        <v>664</v>
      </c>
      <c r="C346" s="13" t="s">
        <v>11</v>
      </c>
      <c r="D346" s="13" t="s">
        <v>665</v>
      </c>
      <c r="E346" s="13" t="s">
        <v>666</v>
      </c>
      <c r="F346" s="15" t="str">
        <f t="shared" si="41"/>
        <v>2014</v>
      </c>
      <c r="G346" s="1" t="str">
        <f t="shared" si="42"/>
        <v>2014-8</v>
      </c>
      <c r="H346" s="14" t="str">
        <f t="shared" si="43"/>
        <v>8</v>
      </c>
      <c r="I346" s="14" t="str">
        <f t="shared" si="44"/>
        <v>2014-8-11</v>
      </c>
      <c r="J346" s="1" t="s">
        <v>3259</v>
      </c>
      <c r="K346" s="23"/>
      <c r="L346" s="39"/>
      <c r="M346" s="1"/>
      <c r="N346" s="40">
        <v>41862</v>
      </c>
      <c r="O346" s="44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7">
        <v>2</v>
      </c>
      <c r="B347" s="8" t="s">
        <v>10</v>
      </c>
      <c r="C347" s="13" t="s">
        <v>11</v>
      </c>
      <c r="D347" s="13" t="s">
        <v>12</v>
      </c>
      <c r="E347" s="13" t="s">
        <v>3047</v>
      </c>
      <c r="F347" s="15" t="str">
        <f t="shared" si="41"/>
        <v>2014</v>
      </c>
      <c r="G347" s="1" t="str">
        <f t="shared" si="42"/>
        <v>2014-8</v>
      </c>
      <c r="H347" s="14" t="str">
        <f t="shared" si="43"/>
        <v>8</v>
      </c>
      <c r="I347" s="14" t="str">
        <f t="shared" si="44"/>
        <v>2014-8-12</v>
      </c>
      <c r="J347" s="1" t="s">
        <v>3368</v>
      </c>
      <c r="K347" s="23"/>
      <c r="L347" s="39"/>
      <c r="M347" s="1"/>
      <c r="N347" s="40">
        <v>41863</v>
      </c>
      <c r="O347" s="44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7">
        <v>59</v>
      </c>
      <c r="B348" s="8" t="s">
        <v>181</v>
      </c>
      <c r="C348" s="13" t="s">
        <v>11</v>
      </c>
      <c r="D348" s="13" t="s">
        <v>182</v>
      </c>
      <c r="E348" s="13" t="s">
        <v>183</v>
      </c>
      <c r="F348" s="15" t="str">
        <f t="shared" si="41"/>
        <v>2014</v>
      </c>
      <c r="G348" s="1" t="str">
        <f t="shared" si="42"/>
        <v>2014-8</v>
      </c>
      <c r="H348" s="14" t="str">
        <f t="shared" si="43"/>
        <v>8</v>
      </c>
      <c r="I348" s="14" t="str">
        <f t="shared" si="44"/>
        <v>2014-8-12</v>
      </c>
      <c r="J348" s="1" t="s">
        <v>3368</v>
      </c>
      <c r="K348" s="23"/>
      <c r="L348" s="39"/>
      <c r="M348" s="1"/>
      <c r="N348" s="40">
        <v>41863</v>
      </c>
      <c r="O348" s="44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7">
        <v>86</v>
      </c>
      <c r="B349" s="8" t="s">
        <v>262</v>
      </c>
      <c r="C349" s="13" t="s">
        <v>11</v>
      </c>
      <c r="D349" s="13" t="s">
        <v>263</v>
      </c>
      <c r="E349" s="13" t="s">
        <v>264</v>
      </c>
      <c r="F349" s="15" t="str">
        <f t="shared" si="41"/>
        <v>2014</v>
      </c>
      <c r="G349" s="1" t="str">
        <f t="shared" si="42"/>
        <v>2014-8</v>
      </c>
      <c r="H349" s="14" t="str">
        <f t="shared" si="43"/>
        <v>8</v>
      </c>
      <c r="I349" s="14" t="str">
        <f t="shared" si="44"/>
        <v>2014-8-13</v>
      </c>
      <c r="J349" s="1" t="s">
        <v>3255</v>
      </c>
      <c r="K349" s="23"/>
      <c r="L349" s="39"/>
      <c r="M349" s="1"/>
      <c r="N349" s="40">
        <v>41864</v>
      </c>
      <c r="O349" s="44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7">
        <v>197</v>
      </c>
      <c r="B350" s="8" t="s">
        <v>595</v>
      </c>
      <c r="C350" s="13" t="s">
        <v>11</v>
      </c>
      <c r="D350" s="13" t="s">
        <v>596</v>
      </c>
      <c r="E350" s="13" t="s">
        <v>597</v>
      </c>
      <c r="F350" s="15" t="str">
        <f t="shared" si="41"/>
        <v>2014</v>
      </c>
      <c r="G350" s="1" t="str">
        <f t="shared" si="42"/>
        <v>2014-8</v>
      </c>
      <c r="H350" s="14" t="str">
        <f t="shared" si="43"/>
        <v>8</v>
      </c>
      <c r="I350" s="14" t="str">
        <f t="shared" si="44"/>
        <v>2014-8-13</v>
      </c>
      <c r="J350" s="1" t="s">
        <v>3255</v>
      </c>
      <c r="K350" s="23"/>
      <c r="L350" s="39"/>
      <c r="M350" s="1"/>
      <c r="N350" s="40">
        <v>41864</v>
      </c>
      <c r="O350" s="44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7">
        <v>81</v>
      </c>
      <c r="B351" s="8" t="s">
        <v>247</v>
      </c>
      <c r="C351" s="13" t="s">
        <v>11</v>
      </c>
      <c r="D351" s="13" t="s">
        <v>248</v>
      </c>
      <c r="E351" s="13" t="s">
        <v>249</v>
      </c>
      <c r="F351" s="15" t="str">
        <f t="shared" si="41"/>
        <v>2014</v>
      </c>
      <c r="G351" s="1" t="str">
        <f t="shared" si="42"/>
        <v>2014-8</v>
      </c>
      <c r="H351" s="14" t="str">
        <f t="shared" si="43"/>
        <v>8</v>
      </c>
      <c r="I351" s="14" t="str">
        <f t="shared" si="44"/>
        <v>2014-8-14</v>
      </c>
      <c r="J351" s="1" t="s">
        <v>3310</v>
      </c>
      <c r="K351" s="23"/>
      <c r="L351" s="39"/>
      <c r="M351" s="1"/>
      <c r="N351" s="40">
        <v>41865</v>
      </c>
      <c r="O351" s="44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7">
        <v>205</v>
      </c>
      <c r="B352" s="8" t="s">
        <v>619</v>
      </c>
      <c r="C352" s="13" t="s">
        <v>11</v>
      </c>
      <c r="D352" s="13" t="s">
        <v>620</v>
      </c>
      <c r="E352" s="13" t="s">
        <v>621</v>
      </c>
      <c r="F352" s="15" t="str">
        <f t="shared" si="41"/>
        <v>2014</v>
      </c>
      <c r="G352" s="1" t="str">
        <f t="shared" si="42"/>
        <v>2014-8</v>
      </c>
      <c r="H352" s="14" t="str">
        <f t="shared" si="43"/>
        <v>8</v>
      </c>
      <c r="I352" s="14" t="str">
        <f t="shared" si="44"/>
        <v>2014-8-14</v>
      </c>
      <c r="J352" s="1" t="s">
        <v>3310</v>
      </c>
      <c r="K352" s="23"/>
      <c r="L352" s="39"/>
      <c r="M352" s="1"/>
      <c r="N352" s="40">
        <v>41865</v>
      </c>
      <c r="O352" s="44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7">
        <v>257</v>
      </c>
      <c r="B353" s="8" t="s">
        <v>775</v>
      </c>
      <c r="C353" s="13" t="s">
        <v>11</v>
      </c>
      <c r="D353" s="13" t="s">
        <v>776</v>
      </c>
      <c r="E353" s="13" t="s">
        <v>777</v>
      </c>
      <c r="F353" s="15" t="str">
        <f t="shared" si="41"/>
        <v>2014</v>
      </c>
      <c r="G353" s="1" t="str">
        <f t="shared" si="42"/>
        <v>2014-8</v>
      </c>
      <c r="H353" s="14" t="str">
        <f t="shared" si="43"/>
        <v>8</v>
      </c>
      <c r="I353" s="14" t="str">
        <f t="shared" si="44"/>
        <v>2014-8-14</v>
      </c>
      <c r="J353" s="1" t="s">
        <v>3310</v>
      </c>
      <c r="K353" s="23"/>
      <c r="L353" s="39"/>
      <c r="M353" s="1"/>
      <c r="N353" s="40">
        <v>41865</v>
      </c>
      <c r="O353" s="44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7">
        <v>203</v>
      </c>
      <c r="B354" s="8" t="s">
        <v>613</v>
      </c>
      <c r="C354" s="13" t="s">
        <v>11</v>
      </c>
      <c r="D354" s="13" t="s">
        <v>614</v>
      </c>
      <c r="E354" s="13" t="s">
        <v>615</v>
      </c>
      <c r="F354" s="15" t="str">
        <f t="shared" si="41"/>
        <v>2014</v>
      </c>
      <c r="G354" s="1" t="str">
        <f t="shared" si="42"/>
        <v>2014-8</v>
      </c>
      <c r="H354" s="14" t="str">
        <f t="shared" si="43"/>
        <v>8</v>
      </c>
      <c r="I354" s="14" t="str">
        <f t="shared" si="44"/>
        <v>2014-8-14</v>
      </c>
      <c r="J354" s="1" t="s">
        <v>3310</v>
      </c>
      <c r="K354" s="23"/>
      <c r="L354" s="39"/>
      <c r="M354" s="1"/>
      <c r="N354" s="40">
        <v>41865</v>
      </c>
      <c r="O354" s="44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7">
        <v>302</v>
      </c>
      <c r="B355" s="8" t="s">
        <v>910</v>
      </c>
      <c r="C355" s="13" t="s">
        <v>11</v>
      </c>
      <c r="D355" s="13" t="s">
        <v>911</v>
      </c>
      <c r="E355" s="13" t="s">
        <v>912</v>
      </c>
      <c r="F355" s="15" t="str">
        <f t="shared" si="41"/>
        <v>2014</v>
      </c>
      <c r="G355" s="1" t="str">
        <f t="shared" si="42"/>
        <v>2014-8</v>
      </c>
      <c r="H355" s="14" t="str">
        <f t="shared" si="43"/>
        <v>8</v>
      </c>
      <c r="I355" s="14" t="str">
        <f t="shared" si="44"/>
        <v>2014-8-15</v>
      </c>
      <c r="J355" s="1" t="s">
        <v>3211</v>
      </c>
      <c r="K355" s="23"/>
      <c r="L355" s="39"/>
      <c r="M355" s="1"/>
      <c r="N355" s="40">
        <v>41866</v>
      </c>
      <c r="O355" s="44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7">
        <v>123</v>
      </c>
      <c r="B356" s="8" t="s">
        <v>373</v>
      </c>
      <c r="C356" s="13" t="s">
        <v>11</v>
      </c>
      <c r="D356" s="13" t="s">
        <v>374</v>
      </c>
      <c r="E356" s="13" t="s">
        <v>375</v>
      </c>
      <c r="F356" s="15" t="str">
        <f t="shared" si="41"/>
        <v>2014</v>
      </c>
      <c r="G356" s="1" t="str">
        <f t="shared" si="42"/>
        <v>2014-8</v>
      </c>
      <c r="H356" s="14" t="str">
        <f t="shared" si="43"/>
        <v>8</v>
      </c>
      <c r="I356" s="14" t="str">
        <f t="shared" si="44"/>
        <v>2014-8-15</v>
      </c>
      <c r="J356" s="1" t="s">
        <v>3211</v>
      </c>
      <c r="K356" s="23"/>
      <c r="L356" s="39"/>
      <c r="M356" s="1"/>
      <c r="N356" s="40">
        <v>41866</v>
      </c>
      <c r="O356" s="44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7">
        <v>439</v>
      </c>
      <c r="B357" s="8" t="s">
        <v>1320</v>
      </c>
      <c r="C357" s="13" t="s">
        <v>11</v>
      </c>
      <c r="D357" s="13" t="s">
        <v>1321</v>
      </c>
      <c r="E357" s="13" t="s">
        <v>1322</v>
      </c>
      <c r="F357" s="15" t="str">
        <f t="shared" si="41"/>
        <v>2014</v>
      </c>
      <c r="G357" s="1" t="str">
        <f t="shared" si="42"/>
        <v>2014-8</v>
      </c>
      <c r="H357" s="14" t="str">
        <f t="shared" si="43"/>
        <v>8</v>
      </c>
      <c r="I357" s="14" t="str">
        <f t="shared" si="44"/>
        <v>2014-8-15</v>
      </c>
      <c r="J357" s="1" t="s">
        <v>3211</v>
      </c>
      <c r="K357" s="23"/>
      <c r="L357" s="39"/>
      <c r="M357" s="1"/>
      <c r="N357" s="40">
        <v>41866</v>
      </c>
      <c r="O357" s="44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7">
        <v>171</v>
      </c>
      <c r="B358" s="8" t="s">
        <v>517</v>
      </c>
      <c r="C358" s="13" t="s">
        <v>11</v>
      </c>
      <c r="D358" s="13" t="s">
        <v>518</v>
      </c>
      <c r="E358" s="13" t="s">
        <v>519</v>
      </c>
      <c r="F358" s="15" t="str">
        <f t="shared" si="41"/>
        <v>2014</v>
      </c>
      <c r="G358" s="1" t="str">
        <f t="shared" si="42"/>
        <v>2014-8</v>
      </c>
      <c r="H358" s="14" t="str">
        <f t="shared" si="43"/>
        <v>8</v>
      </c>
      <c r="I358" s="14" t="str">
        <f t="shared" si="44"/>
        <v>2014-8-15</v>
      </c>
      <c r="J358" s="1" t="s">
        <v>3211</v>
      </c>
      <c r="K358" s="23"/>
      <c r="L358" s="39"/>
      <c r="M358" s="1"/>
      <c r="N358" s="40">
        <v>41866</v>
      </c>
      <c r="O358" s="44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7">
        <v>293</v>
      </c>
      <c r="B359" s="8" t="s">
        <v>883</v>
      </c>
      <c r="C359" s="13" t="s">
        <v>11</v>
      </c>
      <c r="D359" s="13" t="s">
        <v>884</v>
      </c>
      <c r="E359" s="13" t="s">
        <v>885</v>
      </c>
      <c r="F359" s="15" t="str">
        <f t="shared" si="41"/>
        <v>2014</v>
      </c>
      <c r="G359" s="1" t="str">
        <f t="shared" si="42"/>
        <v>2014-8</v>
      </c>
      <c r="H359" s="14" t="str">
        <f t="shared" si="43"/>
        <v>8</v>
      </c>
      <c r="I359" s="14" t="str">
        <f t="shared" si="44"/>
        <v>2014-8-18</v>
      </c>
      <c r="J359" s="1" t="s">
        <v>3385</v>
      </c>
      <c r="K359" s="23"/>
      <c r="L359" s="39"/>
      <c r="M359" s="1"/>
      <c r="N359" s="40">
        <v>41869</v>
      </c>
      <c r="O359" s="44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7">
        <v>129</v>
      </c>
      <c r="B360" s="8" t="s">
        <v>391</v>
      </c>
      <c r="C360" s="13" t="s">
        <v>11</v>
      </c>
      <c r="D360" s="13" t="s">
        <v>392</v>
      </c>
      <c r="E360" s="13" t="s">
        <v>393</v>
      </c>
      <c r="F360" s="15" t="str">
        <f t="shared" si="41"/>
        <v>2014</v>
      </c>
      <c r="G360" s="1" t="str">
        <f t="shared" si="42"/>
        <v>2014-8</v>
      </c>
      <c r="H360" s="14" t="str">
        <f t="shared" si="43"/>
        <v>8</v>
      </c>
      <c r="I360" s="14" t="str">
        <f t="shared" si="44"/>
        <v>2014-8-18</v>
      </c>
      <c r="J360" s="1" t="s">
        <v>3385</v>
      </c>
      <c r="K360" s="23"/>
      <c r="L360" s="39"/>
      <c r="M360" s="1"/>
      <c r="N360" s="40">
        <v>41869</v>
      </c>
      <c r="O360" s="44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7">
        <v>68</v>
      </c>
      <c r="B361" s="8" t="s">
        <v>208</v>
      </c>
      <c r="C361" s="13" t="s">
        <v>11</v>
      </c>
      <c r="D361" s="13" t="s">
        <v>209</v>
      </c>
      <c r="E361" s="13" t="s">
        <v>210</v>
      </c>
      <c r="F361" s="15" t="str">
        <f t="shared" si="41"/>
        <v>2014</v>
      </c>
      <c r="G361" s="1" t="str">
        <f t="shared" si="42"/>
        <v>2014-8</v>
      </c>
      <c r="H361" s="14" t="str">
        <f t="shared" si="43"/>
        <v>8</v>
      </c>
      <c r="I361" s="14" t="str">
        <f t="shared" si="44"/>
        <v>2014-8-19</v>
      </c>
      <c r="J361" s="1" t="s">
        <v>3343</v>
      </c>
      <c r="K361" s="23"/>
      <c r="L361" s="39"/>
      <c r="M361" s="1"/>
      <c r="N361" s="40">
        <v>41870</v>
      </c>
      <c r="O361" s="44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7">
        <v>338</v>
      </c>
      <c r="B362" s="8" t="s">
        <v>1018</v>
      </c>
      <c r="C362" s="13" t="s">
        <v>11</v>
      </c>
      <c r="D362" s="13" t="s">
        <v>1019</v>
      </c>
      <c r="E362" s="13" t="s">
        <v>1020</v>
      </c>
      <c r="F362" s="15" t="str">
        <f t="shared" si="41"/>
        <v>2014</v>
      </c>
      <c r="G362" s="1" t="str">
        <f t="shared" si="42"/>
        <v>2014-8</v>
      </c>
      <c r="H362" s="14" t="str">
        <f t="shared" si="43"/>
        <v>8</v>
      </c>
      <c r="I362" s="14" t="str">
        <f t="shared" si="44"/>
        <v>2014-8-19</v>
      </c>
      <c r="J362" s="1" t="s">
        <v>3343</v>
      </c>
      <c r="K362" s="23"/>
      <c r="L362" s="39"/>
      <c r="M362" s="1"/>
      <c r="N362" s="40">
        <v>41870</v>
      </c>
      <c r="O362" s="44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7">
        <v>39</v>
      </c>
      <c r="B363" s="8" t="s">
        <v>121</v>
      </c>
      <c r="C363" s="13" t="s">
        <v>11</v>
      </c>
      <c r="D363" s="13" t="s">
        <v>122</v>
      </c>
      <c r="E363" s="13" t="s">
        <v>123</v>
      </c>
      <c r="F363" s="15" t="str">
        <f t="shared" si="41"/>
        <v>2014</v>
      </c>
      <c r="G363" s="1" t="str">
        <f t="shared" si="42"/>
        <v>2014-8</v>
      </c>
      <c r="H363" s="14" t="str">
        <f t="shared" si="43"/>
        <v>8</v>
      </c>
      <c r="I363" s="14" t="str">
        <f t="shared" si="44"/>
        <v>2014-8-2</v>
      </c>
      <c r="J363" s="1" t="s">
        <v>3359</v>
      </c>
      <c r="K363" s="23"/>
      <c r="L363" s="39"/>
      <c r="M363" s="1"/>
      <c r="N363" s="40">
        <v>41853</v>
      </c>
      <c r="O363" s="44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7">
        <v>326</v>
      </c>
      <c r="B364" s="8" t="s">
        <v>982</v>
      </c>
      <c r="C364" s="13" t="s">
        <v>11</v>
      </c>
      <c r="D364" s="13" t="s">
        <v>983</v>
      </c>
      <c r="E364" s="13" t="s">
        <v>984</v>
      </c>
      <c r="F364" s="15" t="str">
        <f t="shared" si="41"/>
        <v>2014</v>
      </c>
      <c r="G364" s="1" t="str">
        <f t="shared" si="42"/>
        <v>2014-8</v>
      </c>
      <c r="H364" s="14" t="str">
        <f t="shared" si="43"/>
        <v>8</v>
      </c>
      <c r="I364" s="14" t="str">
        <f t="shared" si="44"/>
        <v>2014-8-20</v>
      </c>
      <c r="J364" s="1" t="s">
        <v>999</v>
      </c>
      <c r="K364" s="23"/>
      <c r="L364" s="39"/>
      <c r="M364" s="1"/>
      <c r="N364" s="40">
        <v>41871</v>
      </c>
      <c r="O364" s="44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7">
        <v>282</v>
      </c>
      <c r="B365" s="8" t="s">
        <v>850</v>
      </c>
      <c r="C365" s="13" t="s">
        <v>11</v>
      </c>
      <c r="D365" s="13" t="s">
        <v>851</v>
      </c>
      <c r="E365" s="13" t="s">
        <v>852</v>
      </c>
      <c r="F365" s="15" t="str">
        <f t="shared" si="41"/>
        <v>2014</v>
      </c>
      <c r="G365" s="1" t="str">
        <f t="shared" si="42"/>
        <v>2014-8</v>
      </c>
      <c r="H365" s="14" t="str">
        <f t="shared" si="43"/>
        <v>8</v>
      </c>
      <c r="I365" s="14" t="str">
        <f t="shared" si="44"/>
        <v>2014-8-21</v>
      </c>
      <c r="J365" s="1" t="s">
        <v>3167</v>
      </c>
      <c r="K365" s="23"/>
      <c r="L365" s="39"/>
      <c r="M365" s="1"/>
      <c r="N365" s="40">
        <v>41872</v>
      </c>
      <c r="O365" s="44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7">
        <v>63</v>
      </c>
      <c r="B366" s="8" t="s">
        <v>193</v>
      </c>
      <c r="C366" s="13" t="s">
        <v>11</v>
      </c>
      <c r="D366" s="13" t="s">
        <v>194</v>
      </c>
      <c r="E366" s="13" t="s">
        <v>195</v>
      </c>
      <c r="F366" s="15" t="str">
        <f t="shared" si="41"/>
        <v>2014</v>
      </c>
      <c r="G366" s="1" t="str">
        <f t="shared" si="42"/>
        <v>2014-8</v>
      </c>
      <c r="H366" s="14" t="str">
        <f t="shared" si="43"/>
        <v>8</v>
      </c>
      <c r="I366" s="14" t="str">
        <f t="shared" si="44"/>
        <v>2014-8-21</v>
      </c>
      <c r="J366" s="1" t="s">
        <v>3167</v>
      </c>
      <c r="K366" s="23"/>
      <c r="L366" s="39"/>
      <c r="M366" s="1"/>
      <c r="N366" s="40">
        <v>41872</v>
      </c>
      <c r="O366" s="44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7">
        <v>161</v>
      </c>
      <c r="B367" s="8" t="s">
        <v>487</v>
      </c>
      <c r="C367" s="13" t="s">
        <v>11</v>
      </c>
      <c r="D367" s="13" t="s">
        <v>488</v>
      </c>
      <c r="E367" s="13" t="s">
        <v>489</v>
      </c>
      <c r="F367" s="15" t="str">
        <f t="shared" si="41"/>
        <v>2014</v>
      </c>
      <c r="G367" s="1" t="str">
        <f t="shared" si="42"/>
        <v>2014-8</v>
      </c>
      <c r="H367" s="14" t="str">
        <f t="shared" si="43"/>
        <v>8</v>
      </c>
      <c r="I367" s="14" t="str">
        <f t="shared" si="44"/>
        <v>2014-8-21</v>
      </c>
      <c r="J367" s="1" t="s">
        <v>3167</v>
      </c>
      <c r="K367" s="23"/>
      <c r="L367" s="39"/>
      <c r="M367" s="1"/>
      <c r="N367" s="40">
        <v>41872</v>
      </c>
      <c r="O367" s="44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7">
        <v>150</v>
      </c>
      <c r="B368" s="8" t="s">
        <v>454</v>
      </c>
      <c r="C368" s="13" t="s">
        <v>11</v>
      </c>
      <c r="D368" s="13" t="s">
        <v>455</v>
      </c>
      <c r="E368" s="13" t="s">
        <v>456</v>
      </c>
      <c r="F368" s="15" t="str">
        <f t="shared" si="41"/>
        <v>2014</v>
      </c>
      <c r="G368" s="1" t="str">
        <f t="shared" si="42"/>
        <v>2014-8</v>
      </c>
      <c r="H368" s="14" t="str">
        <f t="shared" si="43"/>
        <v>8</v>
      </c>
      <c r="I368" s="14" t="str">
        <f t="shared" si="44"/>
        <v>2014-8-21</v>
      </c>
      <c r="J368" s="1" t="s">
        <v>3167</v>
      </c>
      <c r="K368" s="23"/>
      <c r="L368" s="39"/>
      <c r="M368" s="1"/>
      <c r="N368" s="40">
        <v>41872</v>
      </c>
      <c r="O368" s="44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7">
        <v>109</v>
      </c>
      <c r="B369" s="8" t="s">
        <v>331</v>
      </c>
      <c r="C369" s="13" t="s">
        <v>11</v>
      </c>
      <c r="D369" s="13" t="s">
        <v>332</v>
      </c>
      <c r="E369" s="13" t="s">
        <v>333</v>
      </c>
      <c r="F369" s="15" t="str">
        <f t="shared" si="41"/>
        <v>2014</v>
      </c>
      <c r="G369" s="1" t="str">
        <f t="shared" si="42"/>
        <v>2014-8</v>
      </c>
      <c r="H369" s="14" t="str">
        <f t="shared" si="43"/>
        <v>8</v>
      </c>
      <c r="I369" s="14" t="str">
        <f t="shared" si="44"/>
        <v>2014-8-22</v>
      </c>
      <c r="J369" s="1" t="s">
        <v>3201</v>
      </c>
      <c r="K369" s="23"/>
      <c r="L369" s="39"/>
      <c r="M369" s="1"/>
      <c r="N369" s="40">
        <v>41873</v>
      </c>
      <c r="O369" s="44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7">
        <v>264</v>
      </c>
      <c r="B370" s="8" t="s">
        <v>796</v>
      </c>
      <c r="C370" s="13" t="s">
        <v>11</v>
      </c>
      <c r="D370" s="13" t="s">
        <v>797</v>
      </c>
      <c r="E370" s="13" t="s">
        <v>798</v>
      </c>
      <c r="F370" s="15" t="str">
        <f t="shared" si="41"/>
        <v>2014</v>
      </c>
      <c r="G370" s="1" t="str">
        <f t="shared" si="42"/>
        <v>2014-8</v>
      </c>
      <c r="H370" s="14" t="str">
        <f t="shared" si="43"/>
        <v>8</v>
      </c>
      <c r="I370" s="14" t="str">
        <f t="shared" si="44"/>
        <v>2014-8-22</v>
      </c>
      <c r="J370" s="1" t="s">
        <v>3201</v>
      </c>
      <c r="K370" s="23"/>
      <c r="L370" s="39"/>
      <c r="M370" s="1"/>
      <c r="N370" s="40">
        <v>41873</v>
      </c>
      <c r="O370" s="44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7">
        <v>252</v>
      </c>
      <c r="B371" s="8" t="s">
        <v>760</v>
      </c>
      <c r="C371" s="13" t="s">
        <v>11</v>
      </c>
      <c r="D371" s="13" t="s">
        <v>761</v>
      </c>
      <c r="E371" s="13" t="s">
        <v>762</v>
      </c>
      <c r="F371" s="15" t="str">
        <f t="shared" si="41"/>
        <v>2014</v>
      </c>
      <c r="G371" s="1" t="str">
        <f t="shared" si="42"/>
        <v>2014-8</v>
      </c>
      <c r="H371" s="14" t="str">
        <f t="shared" si="43"/>
        <v>8</v>
      </c>
      <c r="I371" s="14" t="str">
        <f t="shared" si="44"/>
        <v>2014-8-22</v>
      </c>
      <c r="J371" s="1" t="s">
        <v>3201</v>
      </c>
      <c r="K371" s="23"/>
      <c r="L371" s="39"/>
      <c r="M371" s="1"/>
      <c r="N371" s="40">
        <v>41873</v>
      </c>
      <c r="O371" s="44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7">
        <v>17</v>
      </c>
      <c r="B372" s="8" t="s">
        <v>55</v>
      </c>
      <c r="C372" s="13" t="s">
        <v>11</v>
      </c>
      <c r="D372" s="13" t="s">
        <v>56</v>
      </c>
      <c r="E372" s="13" t="s">
        <v>57</v>
      </c>
      <c r="F372" s="15" t="str">
        <f t="shared" si="41"/>
        <v>2014</v>
      </c>
      <c r="G372" s="1" t="str">
        <f t="shared" si="42"/>
        <v>2014-8</v>
      </c>
      <c r="H372" s="14" t="str">
        <f t="shared" si="43"/>
        <v>8</v>
      </c>
      <c r="I372" s="14" t="str">
        <f t="shared" si="44"/>
        <v>2014-8-23</v>
      </c>
      <c r="J372" s="1" t="s">
        <v>3369</v>
      </c>
      <c r="K372" s="23"/>
      <c r="L372" s="39"/>
      <c r="M372" s="1"/>
      <c r="N372" s="40">
        <v>41874</v>
      </c>
      <c r="O372" s="44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7">
        <v>374</v>
      </c>
      <c r="B373" s="8" t="s">
        <v>1126</v>
      </c>
      <c r="C373" s="13" t="s">
        <v>11</v>
      </c>
      <c r="D373" s="13" t="s">
        <v>1127</v>
      </c>
      <c r="E373" s="13" t="s">
        <v>1128</v>
      </c>
      <c r="F373" s="15" t="str">
        <f t="shared" si="41"/>
        <v>2014</v>
      </c>
      <c r="G373" s="1" t="str">
        <f t="shared" si="42"/>
        <v>2014-8</v>
      </c>
      <c r="H373" s="14" t="str">
        <f t="shared" si="43"/>
        <v>8</v>
      </c>
      <c r="I373" s="14" t="str">
        <f t="shared" si="44"/>
        <v>2014-8-23</v>
      </c>
      <c r="J373" s="1" t="s">
        <v>3369</v>
      </c>
      <c r="K373" s="23"/>
      <c r="L373" s="39"/>
      <c r="M373" s="1"/>
      <c r="N373" s="40">
        <v>41874</v>
      </c>
      <c r="O373" s="44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7">
        <v>210</v>
      </c>
      <c r="B374" s="8" t="s">
        <v>634</v>
      </c>
      <c r="C374" s="13" t="s">
        <v>11</v>
      </c>
      <c r="D374" s="13" t="s">
        <v>635</v>
      </c>
      <c r="E374" s="13" t="s">
        <v>636</v>
      </c>
      <c r="F374" s="15" t="str">
        <f t="shared" si="41"/>
        <v>2014</v>
      </c>
      <c r="G374" s="1" t="str">
        <f t="shared" si="42"/>
        <v>2014-8</v>
      </c>
      <c r="H374" s="14" t="str">
        <f t="shared" si="43"/>
        <v>8</v>
      </c>
      <c r="I374" s="14" t="str">
        <f t="shared" si="44"/>
        <v>2014-8-24</v>
      </c>
      <c r="J374" s="1" t="s">
        <v>3311</v>
      </c>
      <c r="K374" s="23"/>
      <c r="L374" s="39"/>
      <c r="M374" s="1"/>
      <c r="N374" s="40">
        <v>41875</v>
      </c>
      <c r="O374" s="44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7">
        <v>144</v>
      </c>
      <c r="B375" s="8" t="s">
        <v>436</v>
      </c>
      <c r="C375" s="13" t="s">
        <v>11</v>
      </c>
      <c r="D375" s="13" t="s">
        <v>437</v>
      </c>
      <c r="E375" s="13" t="s">
        <v>438</v>
      </c>
      <c r="F375" s="15" t="str">
        <f t="shared" si="41"/>
        <v>2014</v>
      </c>
      <c r="G375" s="1" t="str">
        <f t="shared" si="42"/>
        <v>2014-8</v>
      </c>
      <c r="H375" s="14" t="str">
        <f t="shared" si="43"/>
        <v>8</v>
      </c>
      <c r="I375" s="14" t="str">
        <f t="shared" si="44"/>
        <v>2014-8-25</v>
      </c>
      <c r="J375" s="1" t="s">
        <v>3202</v>
      </c>
      <c r="K375" s="23"/>
      <c r="L375" s="39"/>
      <c r="M375" s="1"/>
      <c r="N375" s="40">
        <v>41876</v>
      </c>
      <c r="O375" s="44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7">
        <v>74</v>
      </c>
      <c r="B376" s="8" t="s">
        <v>226</v>
      </c>
      <c r="C376" s="13" t="s">
        <v>11</v>
      </c>
      <c r="D376" s="13" t="s">
        <v>227</v>
      </c>
      <c r="E376" s="13" t="s">
        <v>228</v>
      </c>
      <c r="F376" s="15" t="str">
        <f t="shared" si="41"/>
        <v>2014</v>
      </c>
      <c r="G376" s="1" t="str">
        <f t="shared" si="42"/>
        <v>2014-8</v>
      </c>
      <c r="H376" s="14" t="str">
        <f t="shared" si="43"/>
        <v>8</v>
      </c>
      <c r="I376" s="14" t="str">
        <f t="shared" si="44"/>
        <v>2014-8-25</v>
      </c>
      <c r="J376" s="1" t="s">
        <v>3202</v>
      </c>
      <c r="K376" s="23"/>
      <c r="L376" s="1"/>
      <c r="M376" s="1"/>
      <c r="N376" s="40">
        <v>41876</v>
      </c>
      <c r="O376" s="44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7">
        <v>180</v>
      </c>
      <c r="B377" s="8" t="s">
        <v>544</v>
      </c>
      <c r="C377" s="13" t="s">
        <v>11</v>
      </c>
      <c r="D377" s="13" t="s">
        <v>545</v>
      </c>
      <c r="E377" s="13" t="s">
        <v>546</v>
      </c>
      <c r="F377" s="15" t="str">
        <f t="shared" si="41"/>
        <v>2014</v>
      </c>
      <c r="G377" s="1" t="str">
        <f t="shared" si="42"/>
        <v>2014-8</v>
      </c>
      <c r="H377" s="14" t="str">
        <f t="shared" si="43"/>
        <v>8</v>
      </c>
      <c r="I377" s="14" t="str">
        <f t="shared" si="44"/>
        <v>2014-8-25</v>
      </c>
      <c r="J377" s="1" t="s">
        <v>3202</v>
      </c>
      <c r="K377" s="23"/>
      <c r="L377" s="1"/>
      <c r="M377" s="1"/>
      <c r="N377" s="40">
        <v>41876</v>
      </c>
      <c r="O377" s="44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7">
        <v>119</v>
      </c>
      <c r="B378" s="8" t="s">
        <v>361</v>
      </c>
      <c r="C378" s="13" t="s">
        <v>11</v>
      </c>
      <c r="D378" s="13" t="s">
        <v>362</v>
      </c>
      <c r="E378" s="13" t="s">
        <v>363</v>
      </c>
      <c r="F378" s="15" t="str">
        <f t="shared" si="41"/>
        <v>2014</v>
      </c>
      <c r="G378" s="1" t="str">
        <f t="shared" si="42"/>
        <v>2014-8</v>
      </c>
      <c r="H378" s="14" t="str">
        <f t="shared" si="43"/>
        <v>8</v>
      </c>
      <c r="I378" s="14" t="str">
        <f t="shared" si="44"/>
        <v>2014-8-26</v>
      </c>
      <c r="J378" s="1" t="s">
        <v>3164</v>
      </c>
      <c r="K378" s="23"/>
      <c r="L378" s="1"/>
      <c r="M378" s="1"/>
      <c r="N378" s="40">
        <v>41877</v>
      </c>
      <c r="O378" s="44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7">
        <v>156</v>
      </c>
      <c r="B379" s="8" t="s">
        <v>472</v>
      </c>
      <c r="C379" s="13" t="s">
        <v>11</v>
      </c>
      <c r="D379" s="13" t="s">
        <v>473</v>
      </c>
      <c r="E379" s="13" t="s">
        <v>474</v>
      </c>
      <c r="F379" s="15" t="str">
        <f t="shared" si="41"/>
        <v>2014</v>
      </c>
      <c r="G379" s="1" t="str">
        <f t="shared" si="42"/>
        <v>2014-8</v>
      </c>
      <c r="H379" s="14" t="str">
        <f t="shared" si="43"/>
        <v>8</v>
      </c>
      <c r="I379" s="14" t="str">
        <f t="shared" si="44"/>
        <v>2014-8-26</v>
      </c>
      <c r="J379" s="1" t="s">
        <v>3164</v>
      </c>
      <c r="K379" s="23"/>
      <c r="L379" s="1"/>
      <c r="M379" s="1"/>
      <c r="N379" s="40">
        <v>41877</v>
      </c>
      <c r="O379" s="44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7">
        <v>653</v>
      </c>
      <c r="B380" s="8" t="s">
        <v>1961</v>
      </c>
      <c r="C380" s="13" t="s">
        <v>11</v>
      </c>
      <c r="D380" s="13" t="s">
        <v>1962</v>
      </c>
      <c r="E380" s="13" t="s">
        <v>1963</v>
      </c>
      <c r="F380" s="15" t="str">
        <f t="shared" si="41"/>
        <v>2014</v>
      </c>
      <c r="G380" s="1" t="str">
        <f t="shared" si="42"/>
        <v>2014-8</v>
      </c>
      <c r="H380" s="14" t="str">
        <f t="shared" si="43"/>
        <v>8</v>
      </c>
      <c r="I380" s="14" t="str">
        <f t="shared" si="44"/>
        <v>2014-8-27</v>
      </c>
      <c r="J380" s="1" t="s">
        <v>3387</v>
      </c>
      <c r="K380" s="23"/>
      <c r="L380" s="1"/>
      <c r="M380" s="1"/>
      <c r="N380" s="40">
        <v>41878</v>
      </c>
      <c r="O380" s="44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7">
        <v>339</v>
      </c>
      <c r="B381" s="8" t="s">
        <v>1021</v>
      </c>
      <c r="C381" s="13" t="s">
        <v>11</v>
      </c>
      <c r="D381" s="13" t="s">
        <v>1022</v>
      </c>
      <c r="E381" s="13" t="s">
        <v>1023</v>
      </c>
      <c r="F381" s="15" t="str">
        <f t="shared" si="41"/>
        <v>2014</v>
      </c>
      <c r="G381" s="1" t="str">
        <f t="shared" si="42"/>
        <v>2014-8</v>
      </c>
      <c r="H381" s="14" t="str">
        <f t="shared" si="43"/>
        <v>8</v>
      </c>
      <c r="I381" s="14" t="str">
        <f t="shared" si="44"/>
        <v>2014-8-28</v>
      </c>
      <c r="J381" s="1" t="s">
        <v>3150</v>
      </c>
      <c r="K381" s="23"/>
      <c r="L381" s="1"/>
      <c r="M381" s="1"/>
      <c r="N381" s="40">
        <v>41879</v>
      </c>
      <c r="O381" s="44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7">
        <v>207</v>
      </c>
      <c r="B382" s="8" t="s">
        <v>625</v>
      </c>
      <c r="C382" s="13" t="s">
        <v>11</v>
      </c>
      <c r="D382" s="13" t="s">
        <v>626</v>
      </c>
      <c r="E382" s="13" t="s">
        <v>627</v>
      </c>
      <c r="F382" s="15" t="str">
        <f t="shared" si="41"/>
        <v>2014</v>
      </c>
      <c r="G382" s="1" t="str">
        <f t="shared" si="42"/>
        <v>2014-8</v>
      </c>
      <c r="H382" s="14" t="str">
        <f t="shared" si="43"/>
        <v>8</v>
      </c>
      <c r="I382" s="14" t="str">
        <f t="shared" si="44"/>
        <v>2014-8-28</v>
      </c>
      <c r="J382" s="1" t="s">
        <v>3150</v>
      </c>
      <c r="K382" s="23"/>
      <c r="L382" s="1"/>
      <c r="M382" s="1"/>
      <c r="N382" s="40">
        <v>41879</v>
      </c>
      <c r="O382" s="44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7">
        <v>91</v>
      </c>
      <c r="B383" s="8" t="s">
        <v>277</v>
      </c>
      <c r="C383" s="13" t="s">
        <v>11</v>
      </c>
      <c r="D383" s="13" t="s">
        <v>278</v>
      </c>
      <c r="E383" s="13" t="s">
        <v>279</v>
      </c>
      <c r="F383" s="15" t="str">
        <f t="shared" si="41"/>
        <v>2014</v>
      </c>
      <c r="G383" s="1" t="str">
        <f t="shared" si="42"/>
        <v>2014-8</v>
      </c>
      <c r="H383" s="14" t="str">
        <f t="shared" si="43"/>
        <v>8</v>
      </c>
      <c r="I383" s="14" t="str">
        <f t="shared" si="44"/>
        <v>2014-8-28</v>
      </c>
      <c r="J383" s="1" t="s">
        <v>3150</v>
      </c>
      <c r="K383" s="23"/>
      <c r="L383" s="1"/>
      <c r="M383" s="1"/>
      <c r="N383" s="40">
        <v>41879</v>
      </c>
      <c r="O383" s="44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7">
        <v>43</v>
      </c>
      <c r="B384" s="8" t="s">
        <v>133</v>
      </c>
      <c r="C384" s="13" t="s">
        <v>11</v>
      </c>
      <c r="D384" s="13" t="s">
        <v>134</v>
      </c>
      <c r="E384" s="13" t="s">
        <v>135</v>
      </c>
      <c r="F384" s="15" t="str">
        <f t="shared" si="41"/>
        <v>2014</v>
      </c>
      <c r="G384" s="1" t="str">
        <f t="shared" si="42"/>
        <v>2014-8</v>
      </c>
      <c r="H384" s="14" t="str">
        <f t="shared" si="43"/>
        <v>8</v>
      </c>
      <c r="I384" s="14" t="str">
        <f t="shared" si="44"/>
        <v>2014-8-29</v>
      </c>
      <c r="J384" s="1" t="s">
        <v>3325</v>
      </c>
      <c r="K384" s="23"/>
      <c r="L384" s="1"/>
      <c r="M384" s="1"/>
      <c r="N384" s="40">
        <v>41880</v>
      </c>
      <c r="O384" s="44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7">
        <v>248</v>
      </c>
      <c r="B385" s="8" t="s">
        <v>748</v>
      </c>
      <c r="C385" s="13" t="s">
        <v>11</v>
      </c>
      <c r="D385" s="13" t="s">
        <v>749</v>
      </c>
      <c r="E385" s="13" t="s">
        <v>750</v>
      </c>
      <c r="F385" s="15" t="str">
        <f t="shared" ref="F385:F448" si="45">LEFT(E385,FIND("-",E385,1)-1)</f>
        <v>2014</v>
      </c>
      <c r="G385" s="1" t="str">
        <f t="shared" ref="G385:G448" si="46">LEFT(E385,FIND("-",E385,6)-1)</f>
        <v>2014-8</v>
      </c>
      <c r="H385" s="14" t="str">
        <f t="shared" ref="H385:H448" si="47">MID(G385,FIND("-",G385,1)+1,2)</f>
        <v>8</v>
      </c>
      <c r="I385" s="14" t="str">
        <f t="shared" ref="I385:I448" si="48">LEFT(E385,FIND(" ",E385,6)-1)</f>
        <v>2014-8-29</v>
      </c>
      <c r="J385" s="1" t="s">
        <v>3325</v>
      </c>
      <c r="K385" s="23"/>
      <c r="L385" s="1"/>
      <c r="M385" s="1"/>
      <c r="N385" s="40">
        <v>41880</v>
      </c>
      <c r="O385" s="44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7">
        <v>149</v>
      </c>
      <c r="B386" s="8" t="s">
        <v>451</v>
      </c>
      <c r="C386" s="13" t="s">
        <v>11</v>
      </c>
      <c r="D386" s="13" t="s">
        <v>452</v>
      </c>
      <c r="E386" s="13" t="s">
        <v>453</v>
      </c>
      <c r="F386" s="15" t="str">
        <f t="shared" si="45"/>
        <v>2014</v>
      </c>
      <c r="G386" s="1" t="str">
        <f t="shared" si="46"/>
        <v>2014-8</v>
      </c>
      <c r="H386" s="14" t="str">
        <f t="shared" si="47"/>
        <v>8</v>
      </c>
      <c r="I386" s="14" t="str">
        <f t="shared" si="48"/>
        <v>2014-8-29</v>
      </c>
      <c r="J386" s="1" t="s">
        <v>3325</v>
      </c>
      <c r="K386" s="23"/>
      <c r="L386" s="1"/>
      <c r="M386" s="1"/>
      <c r="N386" s="40">
        <v>41880</v>
      </c>
      <c r="O386" s="44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7">
        <v>18</v>
      </c>
      <c r="B387" s="8" t="s">
        <v>58</v>
      </c>
      <c r="C387" s="13" t="s">
        <v>11</v>
      </c>
      <c r="D387" s="13" t="s">
        <v>59</v>
      </c>
      <c r="E387" s="13" t="s">
        <v>60</v>
      </c>
      <c r="F387" s="15" t="str">
        <f t="shared" si="45"/>
        <v>2014</v>
      </c>
      <c r="G387" s="1" t="str">
        <f t="shared" si="46"/>
        <v>2014-8</v>
      </c>
      <c r="H387" s="14" t="str">
        <f t="shared" si="47"/>
        <v>8</v>
      </c>
      <c r="I387" s="14" t="str">
        <f t="shared" si="48"/>
        <v>2014-8-3</v>
      </c>
      <c r="J387" s="1" t="s">
        <v>3198</v>
      </c>
      <c r="K387" s="23"/>
      <c r="L387" s="1"/>
      <c r="M387" s="1"/>
      <c r="N387" s="40">
        <v>41854</v>
      </c>
      <c r="O387" s="44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7">
        <v>116</v>
      </c>
      <c r="B388" s="8" t="s">
        <v>352</v>
      </c>
      <c r="C388" s="13" t="s">
        <v>11</v>
      </c>
      <c r="D388" s="13" t="s">
        <v>353</v>
      </c>
      <c r="E388" s="13" t="s">
        <v>354</v>
      </c>
      <c r="F388" s="15" t="str">
        <f t="shared" si="45"/>
        <v>2014</v>
      </c>
      <c r="G388" s="1" t="str">
        <f t="shared" si="46"/>
        <v>2014-8</v>
      </c>
      <c r="H388" s="14" t="str">
        <f t="shared" si="47"/>
        <v>8</v>
      </c>
      <c r="I388" s="14" t="str">
        <f t="shared" si="48"/>
        <v>2014-8-3</v>
      </c>
      <c r="J388" s="1" t="s">
        <v>3198</v>
      </c>
      <c r="K388" s="23"/>
      <c r="L388" s="1"/>
      <c r="M388" s="1"/>
      <c r="N388" s="40">
        <v>41854</v>
      </c>
      <c r="O388" s="44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7">
        <v>48</v>
      </c>
      <c r="B389" s="8" t="s">
        <v>148</v>
      </c>
      <c r="C389" s="13" t="s">
        <v>11</v>
      </c>
      <c r="D389" s="13" t="s">
        <v>149</v>
      </c>
      <c r="E389" s="13" t="s">
        <v>150</v>
      </c>
      <c r="F389" s="15" t="str">
        <f t="shared" si="45"/>
        <v>2014</v>
      </c>
      <c r="G389" s="1" t="str">
        <f t="shared" si="46"/>
        <v>2014-8</v>
      </c>
      <c r="H389" s="14" t="str">
        <f t="shared" si="47"/>
        <v>8</v>
      </c>
      <c r="I389" s="14" t="str">
        <f t="shared" si="48"/>
        <v>2014-8-3</v>
      </c>
      <c r="J389" s="1" t="s">
        <v>3198</v>
      </c>
      <c r="K389" s="23"/>
      <c r="L389" s="1"/>
      <c r="M389" s="1"/>
      <c r="N389" s="40">
        <v>41854</v>
      </c>
      <c r="O389" s="44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7">
        <v>301</v>
      </c>
      <c r="B390" s="8" t="s">
        <v>907</v>
      </c>
      <c r="C390" s="13" t="s">
        <v>11</v>
      </c>
      <c r="D390" s="13" t="s">
        <v>908</v>
      </c>
      <c r="E390" s="13" t="s">
        <v>909</v>
      </c>
      <c r="F390" s="15" t="str">
        <f t="shared" si="45"/>
        <v>2014</v>
      </c>
      <c r="G390" s="1" t="str">
        <f t="shared" si="46"/>
        <v>2014-8</v>
      </c>
      <c r="H390" s="14" t="str">
        <f t="shared" si="47"/>
        <v>8</v>
      </c>
      <c r="I390" s="14" t="str">
        <f t="shared" si="48"/>
        <v>2014-8-30</v>
      </c>
      <c r="J390" s="1" t="s">
        <v>3312</v>
      </c>
      <c r="K390" s="23"/>
      <c r="L390" s="1"/>
      <c r="M390" s="1"/>
      <c r="N390" s="40">
        <v>41881</v>
      </c>
      <c r="O390" s="44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7">
        <v>54</v>
      </c>
      <c r="B391" s="8" t="s">
        <v>166</v>
      </c>
      <c r="C391" s="13" t="s">
        <v>11</v>
      </c>
      <c r="D391" s="13" t="s">
        <v>167</v>
      </c>
      <c r="E391" s="13" t="s">
        <v>168</v>
      </c>
      <c r="F391" s="15" t="str">
        <f t="shared" si="45"/>
        <v>2014</v>
      </c>
      <c r="G391" s="1" t="str">
        <f t="shared" si="46"/>
        <v>2014-8</v>
      </c>
      <c r="H391" s="14" t="str">
        <f t="shared" si="47"/>
        <v>8</v>
      </c>
      <c r="I391" s="14" t="str">
        <f t="shared" si="48"/>
        <v>2014-8-30</v>
      </c>
      <c r="J391" s="1" t="s">
        <v>3312</v>
      </c>
      <c r="K391" s="23"/>
      <c r="L391" s="1"/>
      <c r="M391" s="1"/>
      <c r="N391" s="40">
        <v>41881</v>
      </c>
      <c r="O391" s="44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7">
        <v>138</v>
      </c>
      <c r="B392" s="8" t="s">
        <v>418</v>
      </c>
      <c r="C392" s="13" t="s">
        <v>11</v>
      </c>
      <c r="D392" s="13" t="s">
        <v>419</v>
      </c>
      <c r="E392" s="13" t="s">
        <v>420</v>
      </c>
      <c r="F392" s="15" t="str">
        <f t="shared" si="45"/>
        <v>2014</v>
      </c>
      <c r="G392" s="1" t="str">
        <f t="shared" si="46"/>
        <v>2014-8</v>
      </c>
      <c r="H392" s="14" t="str">
        <f t="shared" si="47"/>
        <v>8</v>
      </c>
      <c r="I392" s="14" t="str">
        <f t="shared" si="48"/>
        <v>2014-8-31</v>
      </c>
      <c r="J392" s="1" t="s">
        <v>3278</v>
      </c>
      <c r="K392" s="23"/>
      <c r="L392" s="1"/>
      <c r="M392" s="1"/>
      <c r="N392" s="40">
        <v>41882</v>
      </c>
      <c r="O392" s="44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7">
        <v>117</v>
      </c>
      <c r="B393" s="8" t="s">
        <v>355</v>
      </c>
      <c r="C393" s="13" t="s">
        <v>11</v>
      </c>
      <c r="D393" s="13" t="s">
        <v>356</v>
      </c>
      <c r="E393" s="13" t="s">
        <v>357</v>
      </c>
      <c r="F393" s="15" t="str">
        <f t="shared" si="45"/>
        <v>2014</v>
      </c>
      <c r="G393" s="1" t="str">
        <f t="shared" si="46"/>
        <v>2014-8</v>
      </c>
      <c r="H393" s="14" t="str">
        <f t="shared" si="47"/>
        <v>8</v>
      </c>
      <c r="I393" s="14" t="str">
        <f t="shared" si="48"/>
        <v>2014-8-4</v>
      </c>
      <c r="J393" s="1" t="s">
        <v>3327</v>
      </c>
      <c r="K393" s="23"/>
      <c r="L393" s="1"/>
      <c r="M393" s="1"/>
      <c r="N393" s="40">
        <v>41855</v>
      </c>
      <c r="O393" s="44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7">
        <v>157</v>
      </c>
      <c r="B394" s="8" t="s">
        <v>475</v>
      </c>
      <c r="C394" s="13" t="s">
        <v>11</v>
      </c>
      <c r="D394" s="13" t="s">
        <v>476</v>
      </c>
      <c r="E394" s="13" t="s">
        <v>477</v>
      </c>
      <c r="F394" s="15" t="str">
        <f t="shared" si="45"/>
        <v>2014</v>
      </c>
      <c r="G394" s="1" t="str">
        <f t="shared" si="46"/>
        <v>2014-8</v>
      </c>
      <c r="H394" s="14" t="str">
        <f t="shared" si="47"/>
        <v>8</v>
      </c>
      <c r="I394" s="14" t="str">
        <f t="shared" si="48"/>
        <v>2014-8-4</v>
      </c>
      <c r="J394" s="1" t="s">
        <v>3327</v>
      </c>
      <c r="K394" s="23"/>
      <c r="L394" s="1"/>
      <c r="M394" s="1"/>
      <c r="N394" s="40">
        <v>41855</v>
      </c>
      <c r="O394" s="44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7">
        <v>31</v>
      </c>
      <c r="B395" s="8" t="s">
        <v>97</v>
      </c>
      <c r="C395" s="13" t="s">
        <v>11</v>
      </c>
      <c r="D395" s="13" t="s">
        <v>98</v>
      </c>
      <c r="E395" s="13" t="s">
        <v>99</v>
      </c>
      <c r="F395" s="15" t="str">
        <f t="shared" si="45"/>
        <v>2014</v>
      </c>
      <c r="G395" s="1" t="str">
        <f t="shared" si="46"/>
        <v>2014-8</v>
      </c>
      <c r="H395" s="14" t="str">
        <f t="shared" si="47"/>
        <v>8</v>
      </c>
      <c r="I395" s="14" t="str">
        <f t="shared" si="48"/>
        <v>2014-8-5</v>
      </c>
      <c r="J395" s="1" t="s">
        <v>3309</v>
      </c>
      <c r="K395" s="23"/>
      <c r="L395" s="1"/>
      <c r="M395" s="1"/>
      <c r="N395" s="40">
        <v>41856</v>
      </c>
      <c r="O395" s="44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7">
        <v>294</v>
      </c>
      <c r="B396" s="8" t="s">
        <v>886</v>
      </c>
      <c r="C396" s="13" t="s">
        <v>11</v>
      </c>
      <c r="D396" s="13" t="s">
        <v>887</v>
      </c>
      <c r="E396" s="13" t="s">
        <v>888</v>
      </c>
      <c r="F396" s="15" t="str">
        <f t="shared" si="45"/>
        <v>2014</v>
      </c>
      <c r="G396" s="1" t="str">
        <f t="shared" si="46"/>
        <v>2014-8</v>
      </c>
      <c r="H396" s="14" t="str">
        <f t="shared" si="47"/>
        <v>8</v>
      </c>
      <c r="I396" s="14" t="str">
        <f t="shared" si="48"/>
        <v>2014-8-5</v>
      </c>
      <c r="J396" s="1" t="s">
        <v>3309</v>
      </c>
      <c r="K396" s="23"/>
      <c r="L396" s="1"/>
      <c r="M396" s="1"/>
      <c r="N396" s="40">
        <v>41856</v>
      </c>
      <c r="O396" s="44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7">
        <v>202</v>
      </c>
      <c r="B397" s="8" t="s">
        <v>610</v>
      </c>
      <c r="C397" s="13" t="s">
        <v>11</v>
      </c>
      <c r="D397" s="13" t="s">
        <v>611</v>
      </c>
      <c r="E397" s="13" t="s">
        <v>612</v>
      </c>
      <c r="F397" s="15" t="str">
        <f t="shared" si="45"/>
        <v>2014</v>
      </c>
      <c r="G397" s="1" t="str">
        <f t="shared" si="46"/>
        <v>2014-8</v>
      </c>
      <c r="H397" s="14" t="str">
        <f t="shared" si="47"/>
        <v>8</v>
      </c>
      <c r="I397" s="14" t="str">
        <f t="shared" si="48"/>
        <v>2014-8-5</v>
      </c>
      <c r="J397" s="1" t="s">
        <v>3309</v>
      </c>
      <c r="K397" s="23"/>
      <c r="L397" s="1"/>
      <c r="M397" s="1"/>
      <c r="N397" s="40">
        <v>41856</v>
      </c>
      <c r="O397" s="44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7">
        <v>204</v>
      </c>
      <c r="B398" s="8" t="s">
        <v>616</v>
      </c>
      <c r="C398" s="13" t="s">
        <v>11</v>
      </c>
      <c r="D398" s="13" t="s">
        <v>617</v>
      </c>
      <c r="E398" s="13" t="s">
        <v>618</v>
      </c>
      <c r="F398" s="15" t="str">
        <f t="shared" si="45"/>
        <v>2014</v>
      </c>
      <c r="G398" s="1" t="str">
        <f t="shared" si="46"/>
        <v>2014-8</v>
      </c>
      <c r="H398" s="14" t="str">
        <f t="shared" si="47"/>
        <v>8</v>
      </c>
      <c r="I398" s="14" t="str">
        <f t="shared" si="48"/>
        <v>2014-8-5</v>
      </c>
      <c r="J398" s="1" t="s">
        <v>3309</v>
      </c>
      <c r="K398" s="23"/>
      <c r="L398" s="1"/>
      <c r="M398" s="1"/>
      <c r="N398" s="40">
        <v>41856</v>
      </c>
      <c r="O398" s="44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7">
        <v>51</v>
      </c>
      <c r="B399" s="8" t="s">
        <v>157</v>
      </c>
      <c r="C399" s="13" t="s">
        <v>11</v>
      </c>
      <c r="D399" s="13" t="s">
        <v>158</v>
      </c>
      <c r="E399" s="13" t="s">
        <v>159</v>
      </c>
      <c r="F399" s="15" t="str">
        <f t="shared" si="45"/>
        <v>2014</v>
      </c>
      <c r="G399" s="1" t="str">
        <f t="shared" si="46"/>
        <v>2014-8</v>
      </c>
      <c r="H399" s="14" t="str">
        <f t="shared" si="47"/>
        <v>8</v>
      </c>
      <c r="I399" s="14" t="str">
        <f t="shared" si="48"/>
        <v>2014-8-6</v>
      </c>
      <c r="J399" s="1" t="s">
        <v>3276</v>
      </c>
      <c r="K399" s="23"/>
      <c r="L399" s="1"/>
      <c r="M399" s="1"/>
      <c r="N399" s="40">
        <v>41857</v>
      </c>
      <c r="O399" s="44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7">
        <v>178</v>
      </c>
      <c r="B400" s="8" t="s">
        <v>538</v>
      </c>
      <c r="C400" s="13" t="s">
        <v>11</v>
      </c>
      <c r="D400" s="13" t="s">
        <v>539</v>
      </c>
      <c r="E400" s="13" t="s">
        <v>540</v>
      </c>
      <c r="F400" s="15" t="str">
        <f t="shared" si="45"/>
        <v>2014</v>
      </c>
      <c r="G400" s="1" t="str">
        <f t="shared" si="46"/>
        <v>2014-8</v>
      </c>
      <c r="H400" s="14" t="str">
        <f t="shared" si="47"/>
        <v>8</v>
      </c>
      <c r="I400" s="14" t="str">
        <f t="shared" si="48"/>
        <v>2014-8-6</v>
      </c>
      <c r="J400" s="1" t="s">
        <v>3276</v>
      </c>
      <c r="K400" s="23"/>
      <c r="L400" s="1"/>
      <c r="M400" s="1"/>
      <c r="N400" s="40">
        <v>41857</v>
      </c>
      <c r="O400" s="44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7">
        <v>323</v>
      </c>
      <c r="B401" s="8" t="s">
        <v>973</v>
      </c>
      <c r="C401" s="13" t="s">
        <v>11</v>
      </c>
      <c r="D401" s="13" t="s">
        <v>974</v>
      </c>
      <c r="E401" s="13" t="s">
        <v>975</v>
      </c>
      <c r="F401" s="15" t="str">
        <f t="shared" si="45"/>
        <v>2014</v>
      </c>
      <c r="G401" s="1" t="str">
        <f t="shared" si="46"/>
        <v>2014-8</v>
      </c>
      <c r="H401" s="14" t="str">
        <f t="shared" si="47"/>
        <v>8</v>
      </c>
      <c r="I401" s="14" t="str">
        <f t="shared" si="48"/>
        <v>2014-8-6</v>
      </c>
      <c r="J401" s="1" t="s">
        <v>3276</v>
      </c>
      <c r="K401" s="23"/>
      <c r="L401" s="1"/>
      <c r="M401" s="1"/>
      <c r="N401" s="40">
        <v>41857</v>
      </c>
      <c r="O401" s="44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7">
        <v>184</v>
      </c>
      <c r="B402" s="8" t="s">
        <v>556</v>
      </c>
      <c r="C402" s="13" t="s">
        <v>11</v>
      </c>
      <c r="D402" s="13" t="s">
        <v>557</v>
      </c>
      <c r="E402" s="13" t="s">
        <v>558</v>
      </c>
      <c r="F402" s="15" t="str">
        <f t="shared" si="45"/>
        <v>2014</v>
      </c>
      <c r="G402" s="1" t="str">
        <f t="shared" si="46"/>
        <v>2014-8</v>
      </c>
      <c r="H402" s="14" t="str">
        <f t="shared" si="47"/>
        <v>8</v>
      </c>
      <c r="I402" s="14" t="str">
        <f t="shared" si="48"/>
        <v>2014-8-6</v>
      </c>
      <c r="J402" s="1" t="s">
        <v>3276</v>
      </c>
      <c r="K402" s="23"/>
      <c r="L402" s="1"/>
      <c r="M402" s="1"/>
      <c r="N402" s="40">
        <v>41857</v>
      </c>
      <c r="O402" s="44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7">
        <v>37</v>
      </c>
      <c r="B403" s="8" t="s">
        <v>115</v>
      </c>
      <c r="C403" s="13" t="s">
        <v>11</v>
      </c>
      <c r="D403" s="13" t="s">
        <v>116</v>
      </c>
      <c r="E403" s="13" t="s">
        <v>117</v>
      </c>
      <c r="F403" s="15" t="str">
        <f t="shared" si="45"/>
        <v>2014</v>
      </c>
      <c r="G403" s="1" t="str">
        <f t="shared" si="46"/>
        <v>2014-8</v>
      </c>
      <c r="H403" s="14" t="str">
        <f t="shared" si="47"/>
        <v>8</v>
      </c>
      <c r="I403" s="14" t="str">
        <f t="shared" si="48"/>
        <v>2014-8-6</v>
      </c>
      <c r="J403" s="1" t="s">
        <v>3276</v>
      </c>
      <c r="K403" s="23"/>
      <c r="L403" s="1"/>
      <c r="M403" s="1"/>
      <c r="N403" s="40">
        <v>41857</v>
      </c>
      <c r="O403" s="44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7">
        <v>145</v>
      </c>
      <c r="B404" s="8" t="s">
        <v>439</v>
      </c>
      <c r="C404" s="13" t="s">
        <v>11</v>
      </c>
      <c r="D404" s="13" t="s">
        <v>440</v>
      </c>
      <c r="E404" s="13" t="s">
        <v>441</v>
      </c>
      <c r="F404" s="15" t="str">
        <f t="shared" si="45"/>
        <v>2014</v>
      </c>
      <c r="G404" s="1" t="str">
        <f t="shared" si="46"/>
        <v>2014-8</v>
      </c>
      <c r="H404" s="14" t="str">
        <f t="shared" si="47"/>
        <v>8</v>
      </c>
      <c r="I404" s="14" t="str">
        <f t="shared" si="48"/>
        <v>2014-8-8</v>
      </c>
      <c r="J404" s="1" t="s">
        <v>3203</v>
      </c>
      <c r="K404" s="23"/>
      <c r="L404" s="1"/>
      <c r="M404" s="1"/>
      <c r="N404" s="40">
        <v>41859</v>
      </c>
      <c r="O404" s="44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7">
        <v>347</v>
      </c>
      <c r="B405" s="8" t="s">
        <v>1045</v>
      </c>
      <c r="C405" s="13" t="s">
        <v>11</v>
      </c>
      <c r="D405" s="13" t="s">
        <v>1046</v>
      </c>
      <c r="E405" s="13" t="s">
        <v>1047</v>
      </c>
      <c r="F405" s="15" t="str">
        <f t="shared" si="45"/>
        <v>2014</v>
      </c>
      <c r="G405" s="1" t="str">
        <f t="shared" si="46"/>
        <v>2014-8</v>
      </c>
      <c r="H405" s="14" t="str">
        <f t="shared" si="47"/>
        <v>8</v>
      </c>
      <c r="I405" s="14" t="str">
        <f t="shared" si="48"/>
        <v>2014-8-8</v>
      </c>
      <c r="J405" s="1" t="s">
        <v>3203</v>
      </c>
      <c r="K405" s="23"/>
      <c r="L405" s="1"/>
      <c r="M405" s="1"/>
      <c r="N405" s="40">
        <v>41859</v>
      </c>
      <c r="O405" s="44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7">
        <v>208</v>
      </c>
      <c r="B406" s="8" t="s">
        <v>628</v>
      </c>
      <c r="C406" s="13" t="s">
        <v>11</v>
      </c>
      <c r="D406" s="13" t="s">
        <v>629</v>
      </c>
      <c r="E406" s="13" t="s">
        <v>630</v>
      </c>
      <c r="F406" s="15" t="str">
        <f t="shared" si="45"/>
        <v>2014</v>
      </c>
      <c r="G406" s="1" t="str">
        <f t="shared" si="46"/>
        <v>2014-8</v>
      </c>
      <c r="H406" s="14" t="str">
        <f t="shared" si="47"/>
        <v>8</v>
      </c>
      <c r="I406" s="14" t="str">
        <f t="shared" si="48"/>
        <v>2014-8-8</v>
      </c>
      <c r="J406" s="1" t="s">
        <v>3203</v>
      </c>
      <c r="K406" s="23"/>
      <c r="L406" s="1"/>
      <c r="M406" s="1"/>
      <c r="N406" s="40">
        <v>41859</v>
      </c>
      <c r="O406" s="44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7">
        <v>199</v>
      </c>
      <c r="B407" s="8" t="s">
        <v>601</v>
      </c>
      <c r="C407" s="13" t="s">
        <v>11</v>
      </c>
      <c r="D407" s="13" t="s">
        <v>602</v>
      </c>
      <c r="E407" s="13" t="s">
        <v>603</v>
      </c>
      <c r="F407" s="15" t="str">
        <f t="shared" si="45"/>
        <v>2014</v>
      </c>
      <c r="G407" s="1" t="str">
        <f t="shared" si="46"/>
        <v>2014-8</v>
      </c>
      <c r="H407" s="14" t="str">
        <f t="shared" si="47"/>
        <v>8</v>
      </c>
      <c r="I407" s="14" t="str">
        <f t="shared" si="48"/>
        <v>2014-8-9</v>
      </c>
      <c r="J407" s="1" t="s">
        <v>3380</v>
      </c>
      <c r="K407" s="23"/>
      <c r="L407" s="1"/>
      <c r="M407" s="1"/>
      <c r="N407" s="40">
        <v>41860</v>
      </c>
      <c r="O407" s="44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7">
        <v>114</v>
      </c>
      <c r="B408" s="8" t="s">
        <v>346</v>
      </c>
      <c r="C408" s="13" t="s">
        <v>11</v>
      </c>
      <c r="D408" s="13" t="s">
        <v>347</v>
      </c>
      <c r="E408" s="13" t="s">
        <v>348</v>
      </c>
      <c r="F408" s="15" t="str">
        <f t="shared" si="45"/>
        <v>2014</v>
      </c>
      <c r="G408" s="1" t="str">
        <f t="shared" si="46"/>
        <v>2014-9</v>
      </c>
      <c r="H408" s="14" t="str">
        <f t="shared" si="47"/>
        <v>9</v>
      </c>
      <c r="I408" s="14" t="str">
        <f t="shared" si="48"/>
        <v>2014-9-10</v>
      </c>
      <c r="J408" s="1" t="s">
        <v>3277</v>
      </c>
      <c r="K408" s="23"/>
      <c r="L408" s="1"/>
      <c r="M408" s="1"/>
      <c r="N408" s="40">
        <v>41892</v>
      </c>
      <c r="O408" s="44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7">
        <v>206</v>
      </c>
      <c r="B409" s="8" t="s">
        <v>622</v>
      </c>
      <c r="C409" s="13" t="s">
        <v>11</v>
      </c>
      <c r="D409" s="13" t="s">
        <v>623</v>
      </c>
      <c r="E409" s="13" t="s">
        <v>624</v>
      </c>
      <c r="F409" s="15" t="str">
        <f t="shared" si="45"/>
        <v>2014</v>
      </c>
      <c r="G409" s="1" t="str">
        <f t="shared" si="46"/>
        <v>2014-9</v>
      </c>
      <c r="H409" s="14" t="str">
        <f t="shared" si="47"/>
        <v>9</v>
      </c>
      <c r="I409" s="14" t="str">
        <f t="shared" si="48"/>
        <v>2014-9-10</v>
      </c>
      <c r="J409" s="1" t="s">
        <v>3277</v>
      </c>
      <c r="K409" s="23"/>
      <c r="L409" s="1"/>
      <c r="M409" s="1"/>
      <c r="N409" s="40">
        <v>41892</v>
      </c>
      <c r="O409" s="44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7">
        <v>5</v>
      </c>
      <c r="B410" s="8" t="s">
        <v>19</v>
      </c>
      <c r="C410" s="13" t="s">
        <v>11</v>
      </c>
      <c r="D410" s="13" t="s">
        <v>20</v>
      </c>
      <c r="E410" s="13" t="s">
        <v>21</v>
      </c>
      <c r="F410" s="15" t="str">
        <f t="shared" si="45"/>
        <v>2014</v>
      </c>
      <c r="G410" s="1" t="str">
        <f t="shared" si="46"/>
        <v>2014-9</v>
      </c>
      <c r="H410" s="14" t="str">
        <f t="shared" si="47"/>
        <v>9</v>
      </c>
      <c r="I410" s="14" t="str">
        <f t="shared" si="48"/>
        <v>2014-9-11</v>
      </c>
      <c r="J410" s="1" t="s">
        <v>3273</v>
      </c>
      <c r="K410" s="23"/>
      <c r="L410" s="1"/>
      <c r="M410" s="1"/>
      <c r="N410" s="40">
        <v>41893</v>
      </c>
      <c r="O410" s="44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7">
        <v>32</v>
      </c>
      <c r="B411" s="8" t="s">
        <v>100</v>
      </c>
      <c r="C411" s="13" t="s">
        <v>11</v>
      </c>
      <c r="D411" s="13" t="s">
        <v>101</v>
      </c>
      <c r="E411" s="13" t="s">
        <v>102</v>
      </c>
      <c r="F411" s="15" t="str">
        <f t="shared" si="45"/>
        <v>2014</v>
      </c>
      <c r="G411" s="1" t="str">
        <f t="shared" si="46"/>
        <v>2014-9</v>
      </c>
      <c r="H411" s="14" t="str">
        <f t="shared" si="47"/>
        <v>9</v>
      </c>
      <c r="I411" s="14" t="str">
        <f t="shared" si="48"/>
        <v>2014-9-11</v>
      </c>
      <c r="J411" s="1" t="s">
        <v>3273</v>
      </c>
      <c r="K411" s="23"/>
      <c r="L411" s="1"/>
      <c r="M411" s="1"/>
      <c r="N411" s="40">
        <v>41893</v>
      </c>
      <c r="O411" s="44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7">
        <v>273</v>
      </c>
      <c r="B412" s="8" t="s">
        <v>823</v>
      </c>
      <c r="C412" s="13" t="s">
        <v>11</v>
      </c>
      <c r="D412" s="13" t="s">
        <v>824</v>
      </c>
      <c r="E412" s="13" t="s">
        <v>825</v>
      </c>
      <c r="F412" s="15" t="str">
        <f t="shared" si="45"/>
        <v>2014</v>
      </c>
      <c r="G412" s="1" t="str">
        <f t="shared" si="46"/>
        <v>2014-9</v>
      </c>
      <c r="H412" s="14" t="str">
        <f t="shared" si="47"/>
        <v>9</v>
      </c>
      <c r="I412" s="14" t="str">
        <f t="shared" si="48"/>
        <v>2014-9-12</v>
      </c>
      <c r="J412" s="1" t="s">
        <v>3328</v>
      </c>
      <c r="K412" s="23"/>
      <c r="L412" s="1"/>
      <c r="M412" s="1"/>
      <c r="N412" s="40">
        <v>41894</v>
      </c>
      <c r="O412" s="44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7">
        <v>196</v>
      </c>
      <c r="B413" s="8" t="s">
        <v>592</v>
      </c>
      <c r="C413" s="13" t="s">
        <v>11</v>
      </c>
      <c r="D413" s="13" t="s">
        <v>593</v>
      </c>
      <c r="E413" s="13" t="s">
        <v>594</v>
      </c>
      <c r="F413" s="15" t="str">
        <f t="shared" si="45"/>
        <v>2014</v>
      </c>
      <c r="G413" s="1" t="str">
        <f t="shared" si="46"/>
        <v>2014-9</v>
      </c>
      <c r="H413" s="14" t="str">
        <f t="shared" si="47"/>
        <v>9</v>
      </c>
      <c r="I413" s="14" t="str">
        <f t="shared" si="48"/>
        <v>2014-9-12</v>
      </c>
      <c r="J413" s="1" t="s">
        <v>3328</v>
      </c>
      <c r="K413" s="23"/>
      <c r="L413" s="1"/>
      <c r="M413" s="1"/>
      <c r="N413" s="40">
        <v>41894</v>
      </c>
      <c r="O413" s="44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7">
        <v>181</v>
      </c>
      <c r="B414" s="8" t="s">
        <v>547</v>
      </c>
      <c r="C414" s="13" t="s">
        <v>11</v>
      </c>
      <c r="D414" s="13" t="s">
        <v>548</v>
      </c>
      <c r="E414" s="13" t="s">
        <v>549</v>
      </c>
      <c r="F414" s="15" t="str">
        <f t="shared" si="45"/>
        <v>2014</v>
      </c>
      <c r="G414" s="1" t="str">
        <f t="shared" si="46"/>
        <v>2014-9</v>
      </c>
      <c r="H414" s="14" t="str">
        <f t="shared" si="47"/>
        <v>9</v>
      </c>
      <c r="I414" s="14" t="str">
        <f t="shared" si="48"/>
        <v>2014-9-13</v>
      </c>
      <c r="J414" s="1" t="s">
        <v>3299</v>
      </c>
      <c r="K414" s="23"/>
      <c r="L414" s="1"/>
      <c r="M414" s="1"/>
      <c r="N414" s="40">
        <v>41895</v>
      </c>
      <c r="O414" s="44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7">
        <v>324</v>
      </c>
      <c r="B415" s="8" t="s">
        <v>976</v>
      </c>
      <c r="C415" s="13" t="s">
        <v>11</v>
      </c>
      <c r="D415" s="13" t="s">
        <v>977</v>
      </c>
      <c r="E415" s="13" t="s">
        <v>978</v>
      </c>
      <c r="F415" s="15" t="str">
        <f t="shared" si="45"/>
        <v>2014</v>
      </c>
      <c r="G415" s="1" t="str">
        <f t="shared" si="46"/>
        <v>2014-9</v>
      </c>
      <c r="H415" s="14" t="str">
        <f t="shared" si="47"/>
        <v>9</v>
      </c>
      <c r="I415" s="14" t="str">
        <f t="shared" si="48"/>
        <v>2014-9-13</v>
      </c>
      <c r="J415" s="1" t="s">
        <v>3299</v>
      </c>
      <c r="K415" s="23"/>
      <c r="L415" s="1"/>
      <c r="M415" s="1"/>
      <c r="N415" s="40">
        <v>41895</v>
      </c>
      <c r="O415" s="44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7">
        <v>99</v>
      </c>
      <c r="B416" s="8" t="s">
        <v>301</v>
      </c>
      <c r="C416" s="13" t="s">
        <v>11</v>
      </c>
      <c r="D416" s="13" t="s">
        <v>302</v>
      </c>
      <c r="E416" s="13" t="s">
        <v>303</v>
      </c>
      <c r="F416" s="15" t="str">
        <f t="shared" si="45"/>
        <v>2014</v>
      </c>
      <c r="G416" s="1" t="str">
        <f t="shared" si="46"/>
        <v>2014-9</v>
      </c>
      <c r="H416" s="14" t="str">
        <f t="shared" si="47"/>
        <v>9</v>
      </c>
      <c r="I416" s="14" t="str">
        <f t="shared" si="48"/>
        <v>2014-9-14</v>
      </c>
      <c r="J416" s="1" t="s">
        <v>3200</v>
      </c>
      <c r="K416" s="23"/>
      <c r="L416" s="1"/>
      <c r="M416" s="1"/>
      <c r="N416" s="40">
        <v>41896</v>
      </c>
      <c r="O416" s="44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7">
        <v>251</v>
      </c>
      <c r="B417" s="8" t="s">
        <v>757</v>
      </c>
      <c r="C417" s="13" t="s">
        <v>11</v>
      </c>
      <c r="D417" s="13" t="s">
        <v>758</v>
      </c>
      <c r="E417" s="13" t="s">
        <v>759</v>
      </c>
      <c r="F417" s="15" t="str">
        <f t="shared" si="45"/>
        <v>2014</v>
      </c>
      <c r="G417" s="1" t="str">
        <f t="shared" si="46"/>
        <v>2014-9</v>
      </c>
      <c r="H417" s="14" t="str">
        <f t="shared" si="47"/>
        <v>9</v>
      </c>
      <c r="I417" s="14" t="str">
        <f t="shared" si="48"/>
        <v>2014-9-14</v>
      </c>
      <c r="J417" s="1" t="s">
        <v>3200</v>
      </c>
      <c r="K417" s="23"/>
      <c r="L417" s="1"/>
      <c r="M417" s="1"/>
      <c r="N417" s="40">
        <v>41896</v>
      </c>
      <c r="O417" s="44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7">
        <v>229</v>
      </c>
      <c r="B418" s="8" t="s">
        <v>691</v>
      </c>
      <c r="C418" s="13" t="s">
        <v>11</v>
      </c>
      <c r="D418" s="13" t="s">
        <v>692</v>
      </c>
      <c r="E418" s="13" t="s">
        <v>693</v>
      </c>
      <c r="F418" s="15" t="str">
        <f t="shared" si="45"/>
        <v>2014</v>
      </c>
      <c r="G418" s="1" t="str">
        <f t="shared" si="46"/>
        <v>2014-9</v>
      </c>
      <c r="H418" s="14" t="str">
        <f t="shared" si="47"/>
        <v>9</v>
      </c>
      <c r="I418" s="14" t="str">
        <f t="shared" si="48"/>
        <v>2014-9-14</v>
      </c>
      <c r="J418" s="1" t="s">
        <v>3200</v>
      </c>
      <c r="K418" s="23"/>
      <c r="L418" s="1"/>
      <c r="M418" s="1"/>
      <c r="N418" s="40">
        <v>41896</v>
      </c>
      <c r="O418" s="44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7">
        <v>348</v>
      </c>
      <c r="B419" s="8" t="s">
        <v>1048</v>
      </c>
      <c r="C419" s="13" t="s">
        <v>11</v>
      </c>
      <c r="D419" s="13" t="s">
        <v>1049</v>
      </c>
      <c r="E419" s="13" t="s">
        <v>1050</v>
      </c>
      <c r="F419" s="15" t="str">
        <f t="shared" si="45"/>
        <v>2014</v>
      </c>
      <c r="G419" s="1" t="str">
        <f t="shared" si="46"/>
        <v>2014-9</v>
      </c>
      <c r="H419" s="14" t="str">
        <f t="shared" si="47"/>
        <v>9</v>
      </c>
      <c r="I419" s="14" t="str">
        <f t="shared" si="48"/>
        <v>2014-9-14</v>
      </c>
      <c r="J419" s="1" t="s">
        <v>3200</v>
      </c>
      <c r="K419" s="23"/>
      <c r="L419" s="1"/>
      <c r="M419" s="1"/>
      <c r="N419" s="40">
        <v>41896</v>
      </c>
      <c r="O419" s="44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7">
        <v>136</v>
      </c>
      <c r="B420" s="8" t="s">
        <v>412</v>
      </c>
      <c r="C420" s="13" t="s">
        <v>11</v>
      </c>
      <c r="D420" s="13" t="s">
        <v>413</v>
      </c>
      <c r="E420" s="13" t="s">
        <v>414</v>
      </c>
      <c r="F420" s="15" t="str">
        <f t="shared" si="45"/>
        <v>2014</v>
      </c>
      <c r="G420" s="1" t="str">
        <f t="shared" si="46"/>
        <v>2014-9</v>
      </c>
      <c r="H420" s="14" t="str">
        <f t="shared" si="47"/>
        <v>9</v>
      </c>
      <c r="I420" s="14" t="str">
        <f t="shared" si="48"/>
        <v>2014-9-14</v>
      </c>
      <c r="J420" s="1" t="s">
        <v>3200</v>
      </c>
      <c r="K420" s="23"/>
      <c r="L420" s="1"/>
      <c r="M420" s="1"/>
      <c r="N420" s="40">
        <v>41896</v>
      </c>
      <c r="O420" s="44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7">
        <v>382</v>
      </c>
      <c r="B421" s="8" t="s">
        <v>1149</v>
      </c>
      <c r="C421" s="13" t="s">
        <v>11</v>
      </c>
      <c r="D421" s="13" t="s">
        <v>1150</v>
      </c>
      <c r="E421" s="13" t="s">
        <v>1151</v>
      </c>
      <c r="F421" s="15" t="str">
        <f t="shared" si="45"/>
        <v>2014</v>
      </c>
      <c r="G421" s="1" t="str">
        <f t="shared" si="46"/>
        <v>2014-9</v>
      </c>
      <c r="H421" s="14" t="str">
        <f t="shared" si="47"/>
        <v>9</v>
      </c>
      <c r="I421" s="14" t="str">
        <f t="shared" si="48"/>
        <v>2014-9-15</v>
      </c>
      <c r="J421" s="1" t="s">
        <v>3244</v>
      </c>
      <c r="K421" s="23"/>
      <c r="L421" s="1"/>
      <c r="M421" s="1"/>
      <c r="N421" s="40">
        <v>41897</v>
      </c>
      <c r="O421" s="44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7">
        <v>510</v>
      </c>
      <c r="B422" s="8" t="s">
        <v>1532</v>
      </c>
      <c r="C422" s="13" t="s">
        <v>11</v>
      </c>
      <c r="D422" s="13" t="s">
        <v>1533</v>
      </c>
      <c r="E422" s="13" t="s">
        <v>1534</v>
      </c>
      <c r="F422" s="15" t="str">
        <f t="shared" si="45"/>
        <v>2014</v>
      </c>
      <c r="G422" s="1" t="str">
        <f t="shared" si="46"/>
        <v>2014-9</v>
      </c>
      <c r="H422" s="14" t="str">
        <f t="shared" si="47"/>
        <v>9</v>
      </c>
      <c r="I422" s="14" t="str">
        <f t="shared" si="48"/>
        <v>2014-9-15</v>
      </c>
      <c r="J422" s="1" t="s">
        <v>3244</v>
      </c>
      <c r="K422" s="23"/>
      <c r="L422" s="1"/>
      <c r="M422" s="1"/>
      <c r="N422" s="40">
        <v>41897</v>
      </c>
      <c r="O422" s="44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7">
        <v>703</v>
      </c>
      <c r="B423" s="8" t="s">
        <v>2111</v>
      </c>
      <c r="C423" s="13" t="s">
        <v>11</v>
      </c>
      <c r="D423" s="13" t="s">
        <v>2112</v>
      </c>
      <c r="E423" s="13" t="s">
        <v>2113</v>
      </c>
      <c r="F423" s="15" t="str">
        <f t="shared" si="45"/>
        <v>2014</v>
      </c>
      <c r="G423" s="1" t="str">
        <f t="shared" si="46"/>
        <v>2014-9</v>
      </c>
      <c r="H423" s="14" t="str">
        <f t="shared" si="47"/>
        <v>9</v>
      </c>
      <c r="I423" s="14" t="str">
        <f t="shared" si="48"/>
        <v>2014-9-15</v>
      </c>
      <c r="J423" s="1" t="s">
        <v>3244</v>
      </c>
      <c r="K423" s="23"/>
      <c r="L423" s="1"/>
      <c r="M423" s="1"/>
      <c r="N423" s="40">
        <v>41897</v>
      </c>
      <c r="O423" s="44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7">
        <v>572</v>
      </c>
      <c r="B424" s="8" t="s">
        <v>1718</v>
      </c>
      <c r="C424" s="13" t="s">
        <v>11</v>
      </c>
      <c r="D424" s="13" t="s">
        <v>1719</v>
      </c>
      <c r="E424" s="13" t="s">
        <v>1720</v>
      </c>
      <c r="F424" s="15" t="str">
        <f t="shared" si="45"/>
        <v>2014</v>
      </c>
      <c r="G424" s="1" t="str">
        <f t="shared" si="46"/>
        <v>2014-9</v>
      </c>
      <c r="H424" s="14" t="str">
        <f t="shared" si="47"/>
        <v>9</v>
      </c>
      <c r="I424" s="14" t="str">
        <f t="shared" si="48"/>
        <v>2014-9-16</v>
      </c>
      <c r="J424" s="1" t="s">
        <v>3181</v>
      </c>
      <c r="K424" s="23"/>
      <c r="L424" s="1"/>
      <c r="M424" s="1"/>
      <c r="N424" s="40">
        <v>41898</v>
      </c>
      <c r="O424" s="44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7">
        <v>265</v>
      </c>
      <c r="B425" s="8" t="s">
        <v>799</v>
      </c>
      <c r="C425" s="13" t="s">
        <v>11</v>
      </c>
      <c r="D425" s="13" t="s">
        <v>800</v>
      </c>
      <c r="E425" s="13" t="s">
        <v>801</v>
      </c>
      <c r="F425" s="15" t="str">
        <f t="shared" si="45"/>
        <v>2014</v>
      </c>
      <c r="G425" s="1" t="str">
        <f t="shared" si="46"/>
        <v>2014-9</v>
      </c>
      <c r="H425" s="14" t="str">
        <f t="shared" si="47"/>
        <v>9</v>
      </c>
      <c r="I425" s="14" t="str">
        <f t="shared" si="48"/>
        <v>2014-9-16</v>
      </c>
      <c r="J425" s="1" t="s">
        <v>3181</v>
      </c>
      <c r="K425" s="23"/>
      <c r="L425" s="1"/>
      <c r="M425" s="1"/>
      <c r="N425" s="40">
        <v>41898</v>
      </c>
      <c r="O425" s="44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7">
        <v>90</v>
      </c>
      <c r="B426" s="8" t="s">
        <v>274</v>
      </c>
      <c r="C426" s="13" t="s">
        <v>11</v>
      </c>
      <c r="D426" s="13" t="s">
        <v>275</v>
      </c>
      <c r="E426" s="13" t="s">
        <v>276</v>
      </c>
      <c r="F426" s="15" t="str">
        <f t="shared" si="45"/>
        <v>2014</v>
      </c>
      <c r="G426" s="1" t="str">
        <f t="shared" si="46"/>
        <v>2014-9</v>
      </c>
      <c r="H426" s="14" t="str">
        <f t="shared" si="47"/>
        <v>9</v>
      </c>
      <c r="I426" s="14" t="str">
        <f t="shared" si="48"/>
        <v>2014-9-16</v>
      </c>
      <c r="J426" s="1" t="s">
        <v>3181</v>
      </c>
      <c r="K426" s="23"/>
      <c r="L426" s="1"/>
      <c r="M426" s="1"/>
      <c r="N426" s="40">
        <v>41898</v>
      </c>
      <c r="O426" s="44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7">
        <v>266</v>
      </c>
      <c r="B427" s="8" t="s">
        <v>802</v>
      </c>
      <c r="C427" s="13" t="s">
        <v>11</v>
      </c>
      <c r="D427" s="13" t="s">
        <v>803</v>
      </c>
      <c r="E427" s="13" t="s">
        <v>804</v>
      </c>
      <c r="F427" s="15" t="str">
        <f t="shared" si="45"/>
        <v>2014</v>
      </c>
      <c r="G427" s="1" t="str">
        <f t="shared" si="46"/>
        <v>2014-9</v>
      </c>
      <c r="H427" s="14" t="str">
        <f t="shared" si="47"/>
        <v>9</v>
      </c>
      <c r="I427" s="14" t="str">
        <f t="shared" si="48"/>
        <v>2014-9-16</v>
      </c>
      <c r="J427" s="1" t="s">
        <v>3181</v>
      </c>
      <c r="K427" s="23"/>
      <c r="L427" s="1"/>
      <c r="M427" s="1"/>
      <c r="N427" s="40">
        <v>41898</v>
      </c>
      <c r="O427" s="44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7">
        <v>608</v>
      </c>
      <c r="B428" s="8" t="s">
        <v>1826</v>
      </c>
      <c r="C428" s="13" t="s">
        <v>11</v>
      </c>
      <c r="D428" s="13" t="s">
        <v>1827</v>
      </c>
      <c r="E428" s="13" t="s">
        <v>1828</v>
      </c>
      <c r="F428" s="15" t="str">
        <f t="shared" si="45"/>
        <v>2014</v>
      </c>
      <c r="G428" s="1" t="str">
        <f t="shared" si="46"/>
        <v>2014-9</v>
      </c>
      <c r="H428" s="14" t="str">
        <f t="shared" si="47"/>
        <v>9</v>
      </c>
      <c r="I428" s="14" t="str">
        <f t="shared" si="48"/>
        <v>2014-9-17</v>
      </c>
      <c r="J428" s="1" t="s">
        <v>3221</v>
      </c>
      <c r="K428" s="23"/>
      <c r="L428" s="1"/>
      <c r="M428" s="1"/>
      <c r="N428" s="40">
        <v>41899</v>
      </c>
      <c r="O428" s="44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7">
        <v>65</v>
      </c>
      <c r="B429" s="8" t="s">
        <v>199</v>
      </c>
      <c r="C429" s="13" t="s">
        <v>11</v>
      </c>
      <c r="D429" s="13" t="s">
        <v>200</v>
      </c>
      <c r="E429" s="13" t="s">
        <v>201</v>
      </c>
      <c r="F429" s="15" t="str">
        <f t="shared" si="45"/>
        <v>2014</v>
      </c>
      <c r="G429" s="1" t="str">
        <f t="shared" si="46"/>
        <v>2014-9</v>
      </c>
      <c r="H429" s="14" t="str">
        <f t="shared" si="47"/>
        <v>9</v>
      </c>
      <c r="I429" s="14" t="str">
        <f t="shared" si="48"/>
        <v>2014-9-17</v>
      </c>
      <c r="J429" s="1" t="s">
        <v>3221</v>
      </c>
      <c r="K429" s="23"/>
      <c r="L429" s="1"/>
      <c r="M429" s="1"/>
      <c r="N429" s="40">
        <v>41899</v>
      </c>
      <c r="O429" s="44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7">
        <v>89</v>
      </c>
      <c r="B430" s="8" t="s">
        <v>271</v>
      </c>
      <c r="C430" s="13" t="s">
        <v>11</v>
      </c>
      <c r="D430" s="13" t="s">
        <v>272</v>
      </c>
      <c r="E430" s="13" t="s">
        <v>273</v>
      </c>
      <c r="F430" s="15" t="str">
        <f t="shared" si="45"/>
        <v>2014</v>
      </c>
      <c r="G430" s="1" t="str">
        <f t="shared" si="46"/>
        <v>2014-9</v>
      </c>
      <c r="H430" s="14" t="str">
        <f t="shared" si="47"/>
        <v>9</v>
      </c>
      <c r="I430" s="14" t="str">
        <f t="shared" si="48"/>
        <v>2014-9-17</v>
      </c>
      <c r="J430" s="1" t="s">
        <v>3221</v>
      </c>
      <c r="K430" s="23"/>
      <c r="L430" s="1"/>
      <c r="M430" s="1"/>
      <c r="N430" s="40">
        <v>41899</v>
      </c>
      <c r="O430" s="44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7">
        <v>110</v>
      </c>
      <c r="B431" s="8" t="s">
        <v>334</v>
      </c>
      <c r="C431" s="13" t="s">
        <v>11</v>
      </c>
      <c r="D431" s="13" t="s">
        <v>335</v>
      </c>
      <c r="E431" s="13" t="s">
        <v>336</v>
      </c>
      <c r="F431" s="15" t="str">
        <f t="shared" si="45"/>
        <v>2014</v>
      </c>
      <c r="G431" s="1" t="str">
        <f t="shared" si="46"/>
        <v>2014-9</v>
      </c>
      <c r="H431" s="14" t="str">
        <f t="shared" si="47"/>
        <v>9</v>
      </c>
      <c r="I431" s="14" t="str">
        <f t="shared" si="48"/>
        <v>2014-9-17</v>
      </c>
      <c r="J431" s="1" t="s">
        <v>3221</v>
      </c>
      <c r="K431" s="23"/>
      <c r="L431" s="1"/>
      <c r="M431" s="1"/>
      <c r="N431" s="40">
        <v>41899</v>
      </c>
      <c r="O431" s="44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7">
        <v>417</v>
      </c>
      <c r="B432" s="8" t="s">
        <v>1254</v>
      </c>
      <c r="C432" s="13" t="s">
        <v>11</v>
      </c>
      <c r="D432" s="13" t="s">
        <v>1255</v>
      </c>
      <c r="E432" s="13" t="s">
        <v>1256</v>
      </c>
      <c r="F432" s="15" t="str">
        <f t="shared" si="45"/>
        <v>2014</v>
      </c>
      <c r="G432" s="1" t="str">
        <f t="shared" si="46"/>
        <v>2014-9</v>
      </c>
      <c r="H432" s="14" t="str">
        <f t="shared" si="47"/>
        <v>9</v>
      </c>
      <c r="I432" s="14" t="str">
        <f t="shared" si="48"/>
        <v>2014-9-18</v>
      </c>
      <c r="J432" s="1" t="s">
        <v>3330</v>
      </c>
      <c r="K432" s="23"/>
      <c r="L432" s="1"/>
      <c r="M432" s="1"/>
      <c r="N432" s="40">
        <v>41900</v>
      </c>
      <c r="O432" s="44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7">
        <v>21</v>
      </c>
      <c r="B433" s="8" t="s">
        <v>67</v>
      </c>
      <c r="C433" s="13" t="s">
        <v>11</v>
      </c>
      <c r="D433" s="13" t="s">
        <v>68</v>
      </c>
      <c r="E433" s="13" t="s">
        <v>69</v>
      </c>
      <c r="F433" s="15" t="str">
        <f t="shared" si="45"/>
        <v>2014</v>
      </c>
      <c r="G433" s="1" t="str">
        <f t="shared" si="46"/>
        <v>2014-9</v>
      </c>
      <c r="H433" s="14" t="str">
        <f t="shared" si="47"/>
        <v>9</v>
      </c>
      <c r="I433" s="14" t="str">
        <f t="shared" si="48"/>
        <v>2014-9-18</v>
      </c>
      <c r="J433" s="1" t="s">
        <v>3330</v>
      </c>
      <c r="K433" s="23"/>
      <c r="L433" s="1"/>
      <c r="M433" s="1"/>
      <c r="N433" s="40">
        <v>41900</v>
      </c>
      <c r="O433" s="44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7">
        <v>296</v>
      </c>
      <c r="B434" s="8" t="s">
        <v>892</v>
      </c>
      <c r="C434" s="13" t="s">
        <v>11</v>
      </c>
      <c r="D434" s="13" t="s">
        <v>893</v>
      </c>
      <c r="E434" s="13" t="s">
        <v>894</v>
      </c>
      <c r="F434" s="15" t="str">
        <f t="shared" si="45"/>
        <v>2014</v>
      </c>
      <c r="G434" s="1" t="str">
        <f t="shared" si="46"/>
        <v>2014-9</v>
      </c>
      <c r="H434" s="14" t="str">
        <f t="shared" si="47"/>
        <v>9</v>
      </c>
      <c r="I434" s="14" t="str">
        <f t="shared" si="48"/>
        <v>2014-9-18</v>
      </c>
      <c r="J434" s="1" t="s">
        <v>3330</v>
      </c>
      <c r="K434" s="23"/>
      <c r="L434" s="1"/>
      <c r="M434" s="1"/>
      <c r="N434" s="40">
        <v>41900</v>
      </c>
      <c r="O434" s="44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7">
        <v>308</v>
      </c>
      <c r="B435" s="8" t="s">
        <v>928</v>
      </c>
      <c r="C435" s="13" t="s">
        <v>11</v>
      </c>
      <c r="D435" s="13" t="s">
        <v>929</v>
      </c>
      <c r="E435" s="13" t="s">
        <v>930</v>
      </c>
      <c r="F435" s="15" t="str">
        <f t="shared" si="45"/>
        <v>2014</v>
      </c>
      <c r="G435" s="1" t="str">
        <f t="shared" si="46"/>
        <v>2014-9</v>
      </c>
      <c r="H435" s="14" t="str">
        <f t="shared" si="47"/>
        <v>9</v>
      </c>
      <c r="I435" s="14" t="str">
        <f t="shared" si="48"/>
        <v>2014-9-19</v>
      </c>
      <c r="J435" s="1" t="s">
        <v>3169</v>
      </c>
      <c r="K435" s="23"/>
      <c r="L435" s="1"/>
      <c r="M435" s="1"/>
      <c r="N435" s="40">
        <v>41901</v>
      </c>
      <c r="O435" s="44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7">
        <v>192</v>
      </c>
      <c r="B436" s="8" t="s">
        <v>580</v>
      </c>
      <c r="C436" s="13" t="s">
        <v>11</v>
      </c>
      <c r="D436" s="13" t="s">
        <v>581</v>
      </c>
      <c r="E436" s="13" t="s">
        <v>582</v>
      </c>
      <c r="F436" s="15" t="str">
        <f t="shared" si="45"/>
        <v>2014</v>
      </c>
      <c r="G436" s="1" t="str">
        <f t="shared" si="46"/>
        <v>2014-9</v>
      </c>
      <c r="H436" s="14" t="str">
        <f t="shared" si="47"/>
        <v>9</v>
      </c>
      <c r="I436" s="14" t="str">
        <f t="shared" si="48"/>
        <v>2014-9-19</v>
      </c>
      <c r="J436" s="1" t="s">
        <v>3169</v>
      </c>
      <c r="K436" s="23"/>
      <c r="L436" s="1"/>
      <c r="M436" s="1"/>
      <c r="N436" s="40">
        <v>41901</v>
      </c>
      <c r="O436" s="44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7">
        <v>195</v>
      </c>
      <c r="B437" s="8" t="s">
        <v>589</v>
      </c>
      <c r="C437" s="13" t="s">
        <v>11</v>
      </c>
      <c r="D437" s="13" t="s">
        <v>590</v>
      </c>
      <c r="E437" s="13" t="s">
        <v>591</v>
      </c>
      <c r="F437" s="15" t="str">
        <f t="shared" si="45"/>
        <v>2014</v>
      </c>
      <c r="G437" s="1" t="str">
        <f t="shared" si="46"/>
        <v>2014-9</v>
      </c>
      <c r="H437" s="14" t="str">
        <f t="shared" si="47"/>
        <v>9</v>
      </c>
      <c r="I437" s="14" t="str">
        <f t="shared" si="48"/>
        <v>2014-9-19</v>
      </c>
      <c r="J437" s="1" t="s">
        <v>3169</v>
      </c>
      <c r="K437" s="23"/>
      <c r="L437" s="1"/>
      <c r="M437" s="1"/>
      <c r="N437" s="40">
        <v>41901</v>
      </c>
      <c r="O437" s="44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7">
        <v>246</v>
      </c>
      <c r="B438" s="8" t="s">
        <v>742</v>
      </c>
      <c r="C438" s="13" t="s">
        <v>11</v>
      </c>
      <c r="D438" s="13" t="s">
        <v>743</v>
      </c>
      <c r="E438" s="13" t="s">
        <v>744</v>
      </c>
      <c r="F438" s="15" t="str">
        <f t="shared" si="45"/>
        <v>2014</v>
      </c>
      <c r="G438" s="1" t="str">
        <f t="shared" si="46"/>
        <v>2014-9</v>
      </c>
      <c r="H438" s="14" t="str">
        <f t="shared" si="47"/>
        <v>9</v>
      </c>
      <c r="I438" s="14" t="str">
        <f t="shared" si="48"/>
        <v>2014-9-19</v>
      </c>
      <c r="J438" s="1" t="s">
        <v>3169</v>
      </c>
      <c r="K438" s="23"/>
      <c r="L438" s="1"/>
      <c r="M438" s="1"/>
      <c r="N438" s="40">
        <v>41901</v>
      </c>
      <c r="O438" s="44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7">
        <v>272</v>
      </c>
      <c r="B439" s="8" t="s">
        <v>820</v>
      </c>
      <c r="C439" s="13" t="s">
        <v>11</v>
      </c>
      <c r="D439" s="13" t="s">
        <v>821</v>
      </c>
      <c r="E439" s="13" t="s">
        <v>822</v>
      </c>
      <c r="F439" s="15" t="str">
        <f t="shared" si="45"/>
        <v>2014</v>
      </c>
      <c r="G439" s="1" t="str">
        <f t="shared" si="46"/>
        <v>2014-9</v>
      </c>
      <c r="H439" s="14" t="str">
        <f t="shared" si="47"/>
        <v>9</v>
      </c>
      <c r="I439" s="14" t="str">
        <f t="shared" si="48"/>
        <v>2014-9-19</v>
      </c>
      <c r="J439" s="1" t="s">
        <v>3169</v>
      </c>
      <c r="K439" s="23"/>
      <c r="L439" s="1"/>
      <c r="M439" s="1"/>
      <c r="N439" s="40">
        <v>41901</v>
      </c>
      <c r="O439" s="44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7">
        <v>233</v>
      </c>
      <c r="B440" s="8" t="s">
        <v>703</v>
      </c>
      <c r="C440" s="13" t="s">
        <v>11</v>
      </c>
      <c r="D440" s="13" t="s">
        <v>704</v>
      </c>
      <c r="E440" s="13" t="s">
        <v>705</v>
      </c>
      <c r="F440" s="15" t="str">
        <f t="shared" si="45"/>
        <v>2014</v>
      </c>
      <c r="G440" s="1" t="str">
        <f t="shared" si="46"/>
        <v>2014-9</v>
      </c>
      <c r="H440" s="14" t="str">
        <f t="shared" si="47"/>
        <v>9</v>
      </c>
      <c r="I440" s="14" t="str">
        <f t="shared" si="48"/>
        <v>2014-9-2</v>
      </c>
      <c r="J440" s="1" t="s">
        <v>3282</v>
      </c>
      <c r="K440" s="23"/>
      <c r="L440" s="1"/>
      <c r="M440" s="1"/>
      <c r="N440" s="40">
        <v>41884</v>
      </c>
      <c r="O440" s="44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7">
        <v>228</v>
      </c>
      <c r="B441" s="8" t="s">
        <v>688</v>
      </c>
      <c r="C441" s="13" t="s">
        <v>11</v>
      </c>
      <c r="D441" s="13" t="s">
        <v>689</v>
      </c>
      <c r="E441" s="13" t="s">
        <v>690</v>
      </c>
      <c r="F441" s="15" t="str">
        <f t="shared" si="45"/>
        <v>2014</v>
      </c>
      <c r="G441" s="1" t="str">
        <f t="shared" si="46"/>
        <v>2014-9</v>
      </c>
      <c r="H441" s="14" t="str">
        <f t="shared" si="47"/>
        <v>9</v>
      </c>
      <c r="I441" s="14" t="str">
        <f t="shared" si="48"/>
        <v>2014-9-20</v>
      </c>
      <c r="J441" s="1" t="s">
        <v>3300</v>
      </c>
      <c r="K441" s="23"/>
      <c r="L441" s="1"/>
      <c r="M441" s="1"/>
      <c r="N441" s="40">
        <v>41902</v>
      </c>
      <c r="O441" s="44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7">
        <v>399</v>
      </c>
      <c r="B442" s="8" t="s">
        <v>1200</v>
      </c>
      <c r="C442" s="13" t="s">
        <v>11</v>
      </c>
      <c r="D442" s="13" t="s">
        <v>1201</v>
      </c>
      <c r="E442" s="13" t="s">
        <v>1202</v>
      </c>
      <c r="F442" s="15" t="str">
        <f t="shared" si="45"/>
        <v>2014</v>
      </c>
      <c r="G442" s="1" t="str">
        <f t="shared" si="46"/>
        <v>2014-9</v>
      </c>
      <c r="H442" s="14" t="str">
        <f t="shared" si="47"/>
        <v>9</v>
      </c>
      <c r="I442" s="14" t="str">
        <f t="shared" si="48"/>
        <v>2014-9-20</v>
      </c>
      <c r="J442" s="1" t="s">
        <v>3300</v>
      </c>
      <c r="K442" s="23"/>
      <c r="L442" s="1"/>
      <c r="M442" s="1"/>
      <c r="N442" s="40">
        <v>41902</v>
      </c>
      <c r="O442" s="44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7">
        <v>297</v>
      </c>
      <c r="B443" s="8" t="s">
        <v>895</v>
      </c>
      <c r="C443" s="13" t="s">
        <v>11</v>
      </c>
      <c r="D443" s="13" t="s">
        <v>896</v>
      </c>
      <c r="E443" s="13" t="s">
        <v>897</v>
      </c>
      <c r="F443" s="15" t="str">
        <f t="shared" si="45"/>
        <v>2014</v>
      </c>
      <c r="G443" s="1" t="str">
        <f t="shared" si="46"/>
        <v>2014-9</v>
      </c>
      <c r="H443" s="14" t="str">
        <f t="shared" si="47"/>
        <v>9</v>
      </c>
      <c r="I443" s="14" t="str">
        <f t="shared" si="48"/>
        <v>2014-9-21</v>
      </c>
      <c r="J443" s="1" t="s">
        <v>3210</v>
      </c>
      <c r="K443" s="23"/>
      <c r="L443" s="1"/>
      <c r="M443" s="1"/>
      <c r="N443" s="40">
        <v>41903</v>
      </c>
      <c r="O443" s="44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7">
        <v>53</v>
      </c>
      <c r="B444" s="8" t="s">
        <v>163</v>
      </c>
      <c r="C444" s="13" t="s">
        <v>11</v>
      </c>
      <c r="D444" s="13" t="s">
        <v>164</v>
      </c>
      <c r="E444" s="13" t="s">
        <v>165</v>
      </c>
      <c r="F444" s="15" t="str">
        <f t="shared" si="45"/>
        <v>2014</v>
      </c>
      <c r="G444" s="1" t="str">
        <f t="shared" si="46"/>
        <v>2014-9</v>
      </c>
      <c r="H444" s="14" t="str">
        <f t="shared" si="47"/>
        <v>9</v>
      </c>
      <c r="I444" s="14" t="str">
        <f t="shared" si="48"/>
        <v>2014-9-21</v>
      </c>
      <c r="J444" s="1" t="s">
        <v>3210</v>
      </c>
      <c r="K444" s="23"/>
      <c r="L444" s="1"/>
      <c r="M444" s="1"/>
      <c r="N444" s="40">
        <v>41903</v>
      </c>
      <c r="O444" s="44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7">
        <v>551</v>
      </c>
      <c r="B445" s="8" t="s">
        <v>1655</v>
      </c>
      <c r="C445" s="13" t="s">
        <v>11</v>
      </c>
      <c r="D445" s="13" t="s">
        <v>1656</v>
      </c>
      <c r="E445" s="13" t="s">
        <v>1657</v>
      </c>
      <c r="F445" s="15" t="str">
        <f t="shared" si="45"/>
        <v>2014</v>
      </c>
      <c r="G445" s="1" t="str">
        <f t="shared" si="46"/>
        <v>2014-9</v>
      </c>
      <c r="H445" s="14" t="str">
        <f t="shared" si="47"/>
        <v>9</v>
      </c>
      <c r="I445" s="14" t="str">
        <f t="shared" si="48"/>
        <v>2014-9-21</v>
      </c>
      <c r="J445" s="1" t="s">
        <v>3210</v>
      </c>
      <c r="K445" s="23"/>
      <c r="L445" s="1"/>
      <c r="M445" s="1"/>
      <c r="N445" s="40">
        <v>41903</v>
      </c>
      <c r="O445" s="44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7">
        <v>165</v>
      </c>
      <c r="B446" s="8" t="s">
        <v>499</v>
      </c>
      <c r="C446" s="13" t="s">
        <v>11</v>
      </c>
      <c r="D446" s="13" t="s">
        <v>500</v>
      </c>
      <c r="E446" s="13" t="s">
        <v>501</v>
      </c>
      <c r="F446" s="15" t="str">
        <f t="shared" si="45"/>
        <v>2014</v>
      </c>
      <c r="G446" s="1" t="str">
        <f t="shared" si="46"/>
        <v>2014-9</v>
      </c>
      <c r="H446" s="14" t="str">
        <f t="shared" si="47"/>
        <v>9</v>
      </c>
      <c r="I446" s="14" t="str">
        <f t="shared" si="48"/>
        <v>2014-9-21</v>
      </c>
      <c r="J446" s="1" t="s">
        <v>3210</v>
      </c>
      <c r="K446" s="23"/>
      <c r="L446" s="1"/>
      <c r="M446" s="1"/>
      <c r="N446" s="40">
        <v>41903</v>
      </c>
      <c r="O446" s="44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7">
        <v>467</v>
      </c>
      <c r="B447" s="8" t="s">
        <v>1403</v>
      </c>
      <c r="C447" s="13" t="s">
        <v>11</v>
      </c>
      <c r="D447" s="13" t="s">
        <v>1404</v>
      </c>
      <c r="E447" s="13" t="s">
        <v>1405</v>
      </c>
      <c r="F447" s="15" t="str">
        <f t="shared" si="45"/>
        <v>2014</v>
      </c>
      <c r="G447" s="1" t="str">
        <f t="shared" si="46"/>
        <v>2014-9</v>
      </c>
      <c r="H447" s="14" t="str">
        <f t="shared" si="47"/>
        <v>9</v>
      </c>
      <c r="I447" s="14" t="str">
        <f t="shared" si="48"/>
        <v>2014-9-22</v>
      </c>
      <c r="J447" s="1" t="s">
        <v>3301</v>
      </c>
      <c r="K447" s="23"/>
      <c r="L447" s="1"/>
      <c r="M447" s="1"/>
      <c r="N447" s="40">
        <v>41904</v>
      </c>
      <c r="O447" s="44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7">
        <v>124</v>
      </c>
      <c r="B448" s="8" t="s">
        <v>376</v>
      </c>
      <c r="C448" s="13" t="s">
        <v>11</v>
      </c>
      <c r="D448" s="13" t="s">
        <v>377</v>
      </c>
      <c r="E448" s="13" t="s">
        <v>378</v>
      </c>
      <c r="F448" s="15" t="str">
        <f t="shared" si="45"/>
        <v>2014</v>
      </c>
      <c r="G448" s="1" t="str">
        <f t="shared" si="46"/>
        <v>2014-9</v>
      </c>
      <c r="H448" s="14" t="str">
        <f t="shared" si="47"/>
        <v>9</v>
      </c>
      <c r="I448" s="14" t="str">
        <f t="shared" si="48"/>
        <v>2014-9-22</v>
      </c>
      <c r="J448" s="1" t="s">
        <v>3301</v>
      </c>
      <c r="K448" s="23"/>
      <c r="L448" s="1"/>
      <c r="M448" s="1"/>
      <c r="N448" s="40">
        <v>41904</v>
      </c>
      <c r="O448" s="44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7">
        <v>61</v>
      </c>
      <c r="B449" s="8" t="s">
        <v>187</v>
      </c>
      <c r="C449" s="13" t="s">
        <v>11</v>
      </c>
      <c r="D449" s="13" t="s">
        <v>188</v>
      </c>
      <c r="E449" s="13" t="s">
        <v>189</v>
      </c>
      <c r="F449" s="15" t="str">
        <f t="shared" ref="F449:F512" si="49">LEFT(E449,FIND("-",E449,1)-1)</f>
        <v>2014</v>
      </c>
      <c r="G449" s="1" t="str">
        <f t="shared" ref="G449:G512" si="50">LEFT(E449,FIND("-",E449,6)-1)</f>
        <v>2014-9</v>
      </c>
      <c r="H449" s="14" t="str">
        <f t="shared" ref="H449:H512" si="51">MID(G449,FIND("-",G449,1)+1,2)</f>
        <v>9</v>
      </c>
      <c r="I449" s="14" t="str">
        <f t="shared" ref="I449:I512" si="52">LEFT(E449,FIND(" ",E449,6)-1)</f>
        <v>2014-9-23</v>
      </c>
      <c r="J449" s="1" t="s">
        <v>3160</v>
      </c>
      <c r="K449" s="23"/>
      <c r="L449" s="1"/>
      <c r="M449" s="1"/>
      <c r="N449" s="40">
        <v>41905</v>
      </c>
      <c r="O449" s="44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7">
        <v>189</v>
      </c>
      <c r="B450" s="8" t="s">
        <v>571</v>
      </c>
      <c r="C450" s="13" t="s">
        <v>11</v>
      </c>
      <c r="D450" s="13" t="s">
        <v>572</v>
      </c>
      <c r="E450" s="13" t="s">
        <v>573</v>
      </c>
      <c r="F450" s="15" t="str">
        <f t="shared" si="49"/>
        <v>2014</v>
      </c>
      <c r="G450" s="1" t="str">
        <f t="shared" si="50"/>
        <v>2014-9</v>
      </c>
      <c r="H450" s="14" t="str">
        <f t="shared" si="51"/>
        <v>9</v>
      </c>
      <c r="I450" s="14" t="str">
        <f t="shared" si="52"/>
        <v>2014-9-23</v>
      </c>
      <c r="J450" s="1" t="s">
        <v>3160</v>
      </c>
      <c r="K450" s="23"/>
      <c r="L450" s="1"/>
      <c r="M450" s="1"/>
      <c r="N450" s="40">
        <v>41905</v>
      </c>
      <c r="O450" s="44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7">
        <v>686</v>
      </c>
      <c r="B451" s="8" t="s">
        <v>2060</v>
      </c>
      <c r="C451" s="13" t="s">
        <v>11</v>
      </c>
      <c r="D451" s="13" t="s">
        <v>2061</v>
      </c>
      <c r="E451" s="13" t="s">
        <v>2062</v>
      </c>
      <c r="F451" s="15" t="str">
        <f t="shared" si="49"/>
        <v>2014</v>
      </c>
      <c r="G451" s="1" t="str">
        <f t="shared" si="50"/>
        <v>2014-9</v>
      </c>
      <c r="H451" s="14" t="str">
        <f t="shared" si="51"/>
        <v>9</v>
      </c>
      <c r="I451" s="14" t="str">
        <f t="shared" si="52"/>
        <v>2014-9-23</v>
      </c>
      <c r="J451" s="1" t="s">
        <v>3160</v>
      </c>
      <c r="K451" s="23"/>
      <c r="L451" s="1"/>
      <c r="M451" s="1"/>
      <c r="N451" s="40">
        <v>41905</v>
      </c>
      <c r="O451" s="44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7">
        <v>343</v>
      </c>
      <c r="B452" s="8" t="s">
        <v>1033</v>
      </c>
      <c r="C452" s="13" t="s">
        <v>11</v>
      </c>
      <c r="D452" s="13" t="s">
        <v>1034</v>
      </c>
      <c r="E452" s="13" t="s">
        <v>1035</v>
      </c>
      <c r="F452" s="15" t="str">
        <f t="shared" si="49"/>
        <v>2014</v>
      </c>
      <c r="G452" s="1" t="str">
        <f t="shared" si="50"/>
        <v>2014-9</v>
      </c>
      <c r="H452" s="14" t="str">
        <f t="shared" si="51"/>
        <v>9</v>
      </c>
      <c r="I452" s="14" t="str">
        <f t="shared" si="52"/>
        <v>2014-9-23</v>
      </c>
      <c r="J452" s="1" t="s">
        <v>3160</v>
      </c>
      <c r="K452" s="23"/>
      <c r="L452" s="1"/>
      <c r="M452" s="1"/>
      <c r="N452" s="40">
        <v>41905</v>
      </c>
      <c r="O452" s="44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7">
        <v>398</v>
      </c>
      <c r="B453" s="8" t="s">
        <v>1197</v>
      </c>
      <c r="C453" s="13" t="s">
        <v>11</v>
      </c>
      <c r="D453" s="13" t="s">
        <v>1198</v>
      </c>
      <c r="E453" s="13" t="s">
        <v>1199</v>
      </c>
      <c r="F453" s="15" t="str">
        <f t="shared" si="49"/>
        <v>2014</v>
      </c>
      <c r="G453" s="1" t="str">
        <f t="shared" si="50"/>
        <v>2014-9</v>
      </c>
      <c r="H453" s="14" t="str">
        <f t="shared" si="51"/>
        <v>9</v>
      </c>
      <c r="I453" s="14" t="str">
        <f t="shared" si="52"/>
        <v>2014-9-23</v>
      </c>
      <c r="J453" s="1" t="s">
        <v>3160</v>
      </c>
      <c r="K453" s="23"/>
      <c r="L453" s="1"/>
      <c r="M453" s="1"/>
      <c r="N453" s="40">
        <v>41905</v>
      </c>
      <c r="O453" s="44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7">
        <v>260</v>
      </c>
      <c r="B454" s="8" t="s">
        <v>784</v>
      </c>
      <c r="C454" s="13" t="s">
        <v>11</v>
      </c>
      <c r="D454" s="13" t="s">
        <v>785</v>
      </c>
      <c r="E454" s="13" t="s">
        <v>786</v>
      </c>
      <c r="F454" s="15" t="str">
        <f t="shared" si="49"/>
        <v>2014</v>
      </c>
      <c r="G454" s="1" t="str">
        <f t="shared" si="50"/>
        <v>2014-9</v>
      </c>
      <c r="H454" s="14" t="str">
        <f t="shared" si="51"/>
        <v>9</v>
      </c>
      <c r="I454" s="14" t="str">
        <f t="shared" si="52"/>
        <v>2014-9-23</v>
      </c>
      <c r="J454" s="1" t="s">
        <v>3160</v>
      </c>
      <c r="K454" s="23"/>
      <c r="L454" s="1"/>
      <c r="M454" s="1"/>
      <c r="N454" s="40">
        <v>41905</v>
      </c>
      <c r="O454" s="44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7">
        <v>175</v>
      </c>
      <c r="B455" s="8" t="s">
        <v>529</v>
      </c>
      <c r="C455" s="13" t="s">
        <v>11</v>
      </c>
      <c r="D455" s="13" t="s">
        <v>530</v>
      </c>
      <c r="E455" s="13" t="s">
        <v>531</v>
      </c>
      <c r="F455" s="15" t="str">
        <f t="shared" si="49"/>
        <v>2014</v>
      </c>
      <c r="G455" s="1" t="str">
        <f t="shared" si="50"/>
        <v>2014-9</v>
      </c>
      <c r="H455" s="14" t="str">
        <f t="shared" si="51"/>
        <v>9</v>
      </c>
      <c r="I455" s="14" t="str">
        <f t="shared" si="52"/>
        <v>2014-9-23</v>
      </c>
      <c r="J455" s="1" t="s">
        <v>3160</v>
      </c>
      <c r="K455" s="23"/>
      <c r="L455" s="1"/>
      <c r="M455" s="1"/>
      <c r="N455" s="40">
        <v>41905</v>
      </c>
      <c r="O455" s="44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7">
        <v>379</v>
      </c>
      <c r="B456" s="8" t="s">
        <v>1141</v>
      </c>
      <c r="C456" s="13" t="s">
        <v>11</v>
      </c>
      <c r="D456" s="13" t="s">
        <v>1142</v>
      </c>
      <c r="E456" s="13" t="s">
        <v>531</v>
      </c>
      <c r="F456" s="15" t="str">
        <f t="shared" si="49"/>
        <v>2014</v>
      </c>
      <c r="G456" s="1" t="str">
        <f t="shared" si="50"/>
        <v>2014-9</v>
      </c>
      <c r="H456" s="14" t="str">
        <f t="shared" si="51"/>
        <v>9</v>
      </c>
      <c r="I456" s="14" t="str">
        <f t="shared" si="52"/>
        <v>2014-9-23</v>
      </c>
      <c r="J456" s="1" t="s">
        <v>3160</v>
      </c>
      <c r="K456" s="23"/>
      <c r="L456" s="1"/>
      <c r="M456" s="1"/>
      <c r="N456" s="40">
        <v>41905</v>
      </c>
      <c r="O456" s="44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7">
        <v>219</v>
      </c>
      <c r="B457" s="8" t="s">
        <v>661</v>
      </c>
      <c r="C457" s="13" t="s">
        <v>11</v>
      </c>
      <c r="D457" s="13" t="s">
        <v>662</v>
      </c>
      <c r="E457" s="13" t="s">
        <v>663</v>
      </c>
      <c r="F457" s="15" t="str">
        <f t="shared" si="49"/>
        <v>2014</v>
      </c>
      <c r="G457" s="1" t="str">
        <f t="shared" si="50"/>
        <v>2014-9</v>
      </c>
      <c r="H457" s="14" t="str">
        <f t="shared" si="51"/>
        <v>9</v>
      </c>
      <c r="I457" s="14" t="str">
        <f t="shared" si="52"/>
        <v>2014-9-23</v>
      </c>
      <c r="J457" s="1" t="s">
        <v>3160</v>
      </c>
      <c r="K457" s="23"/>
      <c r="L457" s="1"/>
      <c r="M457" s="1"/>
      <c r="N457" s="40">
        <v>41905</v>
      </c>
      <c r="O457" s="44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7">
        <v>628</v>
      </c>
      <c r="B458" s="8" t="s">
        <v>1886</v>
      </c>
      <c r="C458" s="13" t="s">
        <v>11</v>
      </c>
      <c r="D458" s="13" t="s">
        <v>1887</v>
      </c>
      <c r="E458" s="13" t="s">
        <v>1888</v>
      </c>
      <c r="F458" s="15" t="str">
        <f t="shared" si="49"/>
        <v>2014</v>
      </c>
      <c r="G458" s="1" t="str">
        <f t="shared" si="50"/>
        <v>2014-9</v>
      </c>
      <c r="H458" s="14" t="str">
        <f t="shared" si="51"/>
        <v>9</v>
      </c>
      <c r="I458" s="14" t="str">
        <f t="shared" si="52"/>
        <v>2014-9-24</v>
      </c>
      <c r="J458" s="1" t="s">
        <v>3375</v>
      </c>
      <c r="K458" s="23"/>
      <c r="L458" s="1"/>
      <c r="M458" s="1"/>
      <c r="N458" s="40">
        <v>41906</v>
      </c>
      <c r="O458" s="44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7">
        <v>315</v>
      </c>
      <c r="B459" s="8" t="s">
        <v>949</v>
      </c>
      <c r="C459" s="13" t="s">
        <v>11</v>
      </c>
      <c r="D459" s="13" t="s">
        <v>950</v>
      </c>
      <c r="E459" s="13" t="s">
        <v>951</v>
      </c>
      <c r="F459" s="15" t="str">
        <f t="shared" si="49"/>
        <v>2014</v>
      </c>
      <c r="G459" s="1" t="str">
        <f t="shared" si="50"/>
        <v>2014-9</v>
      </c>
      <c r="H459" s="14" t="str">
        <f t="shared" si="51"/>
        <v>9</v>
      </c>
      <c r="I459" s="14" t="str">
        <f t="shared" si="52"/>
        <v>2014-9-24</v>
      </c>
      <c r="J459" s="1" t="s">
        <v>3375</v>
      </c>
      <c r="K459" s="23"/>
      <c r="L459" s="1"/>
      <c r="M459" s="1"/>
      <c r="N459" s="40">
        <v>41906</v>
      </c>
      <c r="O459" s="44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7">
        <v>179</v>
      </c>
      <c r="B460" s="8" t="s">
        <v>541</v>
      </c>
      <c r="C460" s="13" t="s">
        <v>11</v>
      </c>
      <c r="D460" s="13" t="s">
        <v>542</v>
      </c>
      <c r="E460" s="13" t="s">
        <v>543</v>
      </c>
      <c r="F460" s="15" t="str">
        <f t="shared" si="49"/>
        <v>2014</v>
      </c>
      <c r="G460" s="1" t="str">
        <f t="shared" si="50"/>
        <v>2014-9</v>
      </c>
      <c r="H460" s="14" t="str">
        <f t="shared" si="51"/>
        <v>9</v>
      </c>
      <c r="I460" s="14" t="str">
        <f t="shared" si="52"/>
        <v>2014-9-24</v>
      </c>
      <c r="J460" s="1" t="s">
        <v>3375</v>
      </c>
      <c r="K460" s="23"/>
      <c r="L460" s="1"/>
      <c r="M460" s="1"/>
      <c r="N460" s="40">
        <v>41906</v>
      </c>
      <c r="O460" s="44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7">
        <v>333</v>
      </c>
      <c r="B461" s="8" t="s">
        <v>1003</v>
      </c>
      <c r="C461" s="13" t="s">
        <v>11</v>
      </c>
      <c r="D461" s="13" t="s">
        <v>1004</v>
      </c>
      <c r="E461" s="13" t="s">
        <v>1005</v>
      </c>
      <c r="F461" s="15" t="str">
        <f t="shared" si="49"/>
        <v>2014</v>
      </c>
      <c r="G461" s="1" t="str">
        <f t="shared" si="50"/>
        <v>2014-9</v>
      </c>
      <c r="H461" s="14" t="str">
        <f t="shared" si="51"/>
        <v>9</v>
      </c>
      <c r="I461" s="14" t="str">
        <f t="shared" si="52"/>
        <v>2014-9-25</v>
      </c>
      <c r="J461" s="1" t="s">
        <v>3284</v>
      </c>
      <c r="K461" s="23"/>
      <c r="L461" s="1"/>
      <c r="M461" s="1"/>
      <c r="N461" s="40">
        <v>41907</v>
      </c>
      <c r="O461" s="44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7">
        <v>11</v>
      </c>
      <c r="B462" s="8" t="s">
        <v>37</v>
      </c>
      <c r="C462" s="13" t="s">
        <v>11</v>
      </c>
      <c r="D462" s="13" t="s">
        <v>38</v>
      </c>
      <c r="E462" s="13" t="s">
        <v>39</v>
      </c>
      <c r="F462" s="15" t="str">
        <f t="shared" si="49"/>
        <v>2014</v>
      </c>
      <c r="G462" s="1" t="str">
        <f t="shared" si="50"/>
        <v>2014-9</v>
      </c>
      <c r="H462" s="14" t="str">
        <f t="shared" si="51"/>
        <v>9</v>
      </c>
      <c r="I462" s="14" t="str">
        <f t="shared" si="52"/>
        <v>2014-9-25</v>
      </c>
      <c r="J462" s="1" t="s">
        <v>3284</v>
      </c>
      <c r="K462" s="23"/>
      <c r="L462" s="1"/>
      <c r="M462" s="1"/>
      <c r="N462" s="40">
        <v>41907</v>
      </c>
      <c r="O462" s="44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7">
        <v>474</v>
      </c>
      <c r="B463" s="8" t="s">
        <v>1424</v>
      </c>
      <c r="C463" s="13" t="s">
        <v>11</v>
      </c>
      <c r="D463" s="13" t="s">
        <v>1425</v>
      </c>
      <c r="E463" s="13" t="s">
        <v>1426</v>
      </c>
      <c r="F463" s="15" t="str">
        <f t="shared" si="49"/>
        <v>2014</v>
      </c>
      <c r="G463" s="1" t="str">
        <f t="shared" si="50"/>
        <v>2014-9</v>
      </c>
      <c r="H463" s="14" t="str">
        <f t="shared" si="51"/>
        <v>9</v>
      </c>
      <c r="I463" s="14" t="str">
        <f t="shared" si="52"/>
        <v>2014-9-25</v>
      </c>
      <c r="J463" s="1" t="s">
        <v>3284</v>
      </c>
      <c r="K463" s="23"/>
      <c r="L463" s="1"/>
      <c r="M463" s="1"/>
      <c r="N463" s="40">
        <v>41907</v>
      </c>
      <c r="O463" s="44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7">
        <v>258</v>
      </c>
      <c r="B464" s="8" t="s">
        <v>778</v>
      </c>
      <c r="C464" s="13" t="s">
        <v>11</v>
      </c>
      <c r="D464" s="13" t="s">
        <v>779</v>
      </c>
      <c r="E464" s="13" t="s">
        <v>780</v>
      </c>
      <c r="F464" s="15" t="str">
        <f t="shared" si="49"/>
        <v>2014</v>
      </c>
      <c r="G464" s="1" t="str">
        <f t="shared" si="50"/>
        <v>2014-9</v>
      </c>
      <c r="H464" s="14" t="str">
        <f t="shared" si="51"/>
        <v>9</v>
      </c>
      <c r="I464" s="14" t="str">
        <f t="shared" si="52"/>
        <v>2014-9-25</v>
      </c>
      <c r="J464" s="1" t="s">
        <v>3284</v>
      </c>
      <c r="K464" s="23"/>
      <c r="L464" s="1"/>
      <c r="M464" s="1"/>
      <c r="N464" s="40">
        <v>41907</v>
      </c>
      <c r="O464" s="44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7">
        <v>234</v>
      </c>
      <c r="B465" s="8" t="s">
        <v>706</v>
      </c>
      <c r="C465" s="13" t="s">
        <v>11</v>
      </c>
      <c r="D465" s="13" t="s">
        <v>707</v>
      </c>
      <c r="E465" s="13" t="s">
        <v>708</v>
      </c>
      <c r="F465" s="15" t="str">
        <f t="shared" si="49"/>
        <v>2014</v>
      </c>
      <c r="G465" s="1" t="str">
        <f t="shared" si="50"/>
        <v>2014-9</v>
      </c>
      <c r="H465" s="14" t="str">
        <f t="shared" si="51"/>
        <v>9</v>
      </c>
      <c r="I465" s="14" t="str">
        <f t="shared" si="52"/>
        <v>2014-9-27</v>
      </c>
      <c r="J465" s="1" t="s">
        <v>3139</v>
      </c>
      <c r="K465" s="23"/>
      <c r="L465" s="1"/>
      <c r="M465" s="1"/>
      <c r="N465" s="40">
        <v>41909</v>
      </c>
      <c r="O465" s="44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7">
        <v>490</v>
      </c>
      <c r="B466" s="8" t="s">
        <v>1472</v>
      </c>
      <c r="C466" s="13" t="s">
        <v>11</v>
      </c>
      <c r="D466" s="13" t="s">
        <v>1473</v>
      </c>
      <c r="E466" s="13" t="s">
        <v>1474</v>
      </c>
      <c r="F466" s="15" t="str">
        <f t="shared" si="49"/>
        <v>2014</v>
      </c>
      <c r="G466" s="1" t="str">
        <f t="shared" si="50"/>
        <v>2014-9</v>
      </c>
      <c r="H466" s="14" t="str">
        <f t="shared" si="51"/>
        <v>9</v>
      </c>
      <c r="I466" s="14" t="str">
        <f t="shared" si="52"/>
        <v>2014-9-27</v>
      </c>
      <c r="J466" s="1" t="s">
        <v>3139</v>
      </c>
      <c r="K466" s="23"/>
      <c r="L466" s="1"/>
      <c r="M466" s="1"/>
      <c r="N466" s="40">
        <v>41909</v>
      </c>
      <c r="O466" s="44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7">
        <v>292</v>
      </c>
      <c r="B467" s="8" t="s">
        <v>880</v>
      </c>
      <c r="C467" s="13" t="s">
        <v>11</v>
      </c>
      <c r="D467" s="13" t="s">
        <v>881</v>
      </c>
      <c r="E467" s="13" t="s">
        <v>882</v>
      </c>
      <c r="F467" s="15" t="str">
        <f t="shared" si="49"/>
        <v>2014</v>
      </c>
      <c r="G467" s="1" t="str">
        <f t="shared" si="50"/>
        <v>2014-9</v>
      </c>
      <c r="H467" s="14" t="str">
        <f t="shared" si="51"/>
        <v>9</v>
      </c>
      <c r="I467" s="14" t="str">
        <f t="shared" si="52"/>
        <v>2014-9-27</v>
      </c>
      <c r="J467" s="1" t="s">
        <v>3139</v>
      </c>
      <c r="K467" s="23"/>
      <c r="L467" s="1"/>
      <c r="M467" s="1"/>
      <c r="N467" s="40">
        <v>41909</v>
      </c>
      <c r="O467" s="44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7">
        <v>55</v>
      </c>
      <c r="B468" s="8" t="s">
        <v>169</v>
      </c>
      <c r="C468" s="13" t="s">
        <v>11</v>
      </c>
      <c r="D468" s="13" t="s">
        <v>170</v>
      </c>
      <c r="E468" s="13" t="s">
        <v>171</v>
      </c>
      <c r="F468" s="15" t="str">
        <f t="shared" si="49"/>
        <v>2014</v>
      </c>
      <c r="G468" s="1" t="str">
        <f t="shared" si="50"/>
        <v>2014-9</v>
      </c>
      <c r="H468" s="14" t="str">
        <f t="shared" si="51"/>
        <v>9</v>
      </c>
      <c r="I468" s="14" t="str">
        <f t="shared" si="52"/>
        <v>2014-9-27</v>
      </c>
      <c r="J468" s="1" t="s">
        <v>3139</v>
      </c>
      <c r="K468" s="23"/>
      <c r="L468" s="1"/>
      <c r="M468" s="1"/>
      <c r="N468" s="40">
        <v>41909</v>
      </c>
      <c r="O468" s="44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7">
        <v>576</v>
      </c>
      <c r="B469" s="8" t="s">
        <v>1730</v>
      </c>
      <c r="C469" s="13" t="s">
        <v>11</v>
      </c>
      <c r="D469" s="13" t="s">
        <v>1731</v>
      </c>
      <c r="E469" s="13" t="s">
        <v>1732</v>
      </c>
      <c r="F469" s="15" t="str">
        <f t="shared" si="49"/>
        <v>2014</v>
      </c>
      <c r="G469" s="1" t="str">
        <f t="shared" si="50"/>
        <v>2014-9</v>
      </c>
      <c r="H469" s="14" t="str">
        <f t="shared" si="51"/>
        <v>9</v>
      </c>
      <c r="I469" s="14" t="str">
        <f t="shared" si="52"/>
        <v>2014-9-29</v>
      </c>
      <c r="J469" s="1" t="s">
        <v>3182</v>
      </c>
      <c r="K469" s="23"/>
      <c r="L469" s="1"/>
      <c r="M469" s="1"/>
      <c r="N469" s="40">
        <v>41911</v>
      </c>
      <c r="O469" s="44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7">
        <v>303</v>
      </c>
      <c r="B470" s="8" t="s">
        <v>913</v>
      </c>
      <c r="C470" s="13" t="s">
        <v>11</v>
      </c>
      <c r="D470" s="13" t="s">
        <v>914</v>
      </c>
      <c r="E470" s="13" t="s">
        <v>915</v>
      </c>
      <c r="F470" s="15" t="str">
        <f t="shared" si="49"/>
        <v>2014</v>
      </c>
      <c r="G470" s="1" t="str">
        <f t="shared" si="50"/>
        <v>2014-9</v>
      </c>
      <c r="H470" s="14" t="str">
        <f t="shared" si="51"/>
        <v>9</v>
      </c>
      <c r="I470" s="14" t="str">
        <f t="shared" si="52"/>
        <v>2014-9-29</v>
      </c>
      <c r="J470" s="1" t="s">
        <v>3182</v>
      </c>
      <c r="K470" s="23"/>
      <c r="L470" s="1"/>
      <c r="M470" s="1"/>
      <c r="N470" s="40">
        <v>41911</v>
      </c>
      <c r="O470" s="44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7">
        <v>327</v>
      </c>
      <c r="B471" s="8" t="s">
        <v>985</v>
      </c>
      <c r="C471" s="13" t="s">
        <v>11</v>
      </c>
      <c r="D471" s="13" t="s">
        <v>986</v>
      </c>
      <c r="E471" s="13" t="s">
        <v>987</v>
      </c>
      <c r="F471" s="15" t="str">
        <f t="shared" si="49"/>
        <v>2014</v>
      </c>
      <c r="G471" s="1" t="str">
        <f t="shared" si="50"/>
        <v>2014-9</v>
      </c>
      <c r="H471" s="14" t="str">
        <f t="shared" si="51"/>
        <v>9</v>
      </c>
      <c r="I471" s="14" t="str">
        <f t="shared" si="52"/>
        <v>2014-9-3</v>
      </c>
      <c r="J471" s="1" t="s">
        <v>3389</v>
      </c>
      <c r="K471" s="23"/>
      <c r="L471" s="1"/>
      <c r="M471" s="1"/>
      <c r="N471" s="40">
        <v>41885</v>
      </c>
      <c r="O471" s="44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7">
        <v>320</v>
      </c>
      <c r="B472" s="8" t="s">
        <v>964</v>
      </c>
      <c r="C472" s="13" t="s">
        <v>11</v>
      </c>
      <c r="D472" s="13" t="s">
        <v>965</v>
      </c>
      <c r="E472" s="13" t="s">
        <v>966</v>
      </c>
      <c r="F472" s="15" t="str">
        <f t="shared" si="49"/>
        <v>2014</v>
      </c>
      <c r="G472" s="1" t="str">
        <f t="shared" si="50"/>
        <v>2014-9</v>
      </c>
      <c r="H472" s="14" t="str">
        <f t="shared" si="51"/>
        <v>9</v>
      </c>
      <c r="I472" s="14" t="str">
        <f t="shared" si="52"/>
        <v>2014-9-30</v>
      </c>
      <c r="J472" s="1" t="s">
        <v>3313</v>
      </c>
      <c r="K472" s="23"/>
      <c r="L472" s="1"/>
      <c r="M472" s="1"/>
      <c r="N472" s="40">
        <v>41912</v>
      </c>
      <c r="O472" s="44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7">
        <v>163</v>
      </c>
      <c r="B473" s="8" t="s">
        <v>493</v>
      </c>
      <c r="C473" s="13" t="s">
        <v>11</v>
      </c>
      <c r="D473" s="13" t="s">
        <v>494</v>
      </c>
      <c r="E473" s="13" t="s">
        <v>495</v>
      </c>
      <c r="F473" s="15" t="str">
        <f t="shared" si="49"/>
        <v>2014</v>
      </c>
      <c r="G473" s="1" t="str">
        <f t="shared" si="50"/>
        <v>2014-9</v>
      </c>
      <c r="H473" s="14" t="str">
        <f t="shared" si="51"/>
        <v>9</v>
      </c>
      <c r="I473" s="14" t="str">
        <f t="shared" si="52"/>
        <v>2014-9-30</v>
      </c>
      <c r="J473" s="1" t="s">
        <v>3313</v>
      </c>
      <c r="K473" s="23"/>
      <c r="L473" s="1"/>
      <c r="M473" s="1"/>
      <c r="N473" s="40">
        <v>41912</v>
      </c>
      <c r="O473" s="44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7">
        <v>172</v>
      </c>
      <c r="B474" s="8" t="s">
        <v>520</v>
      </c>
      <c r="C474" s="13" t="s">
        <v>11</v>
      </c>
      <c r="D474" s="13" t="s">
        <v>521</v>
      </c>
      <c r="E474" s="13" t="s">
        <v>522</v>
      </c>
      <c r="F474" s="15" t="str">
        <f t="shared" si="49"/>
        <v>2014</v>
      </c>
      <c r="G474" s="1" t="str">
        <f t="shared" si="50"/>
        <v>2014-9</v>
      </c>
      <c r="H474" s="14" t="str">
        <f t="shared" si="51"/>
        <v>9</v>
      </c>
      <c r="I474" s="14" t="str">
        <f t="shared" si="52"/>
        <v>2014-9-30</v>
      </c>
      <c r="J474" s="1" t="s">
        <v>3313</v>
      </c>
      <c r="K474" s="23"/>
      <c r="L474" s="1"/>
      <c r="M474" s="1"/>
      <c r="N474" s="40">
        <v>41912</v>
      </c>
      <c r="O474" s="44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7">
        <v>158</v>
      </c>
      <c r="B475" s="8" t="s">
        <v>478</v>
      </c>
      <c r="C475" s="13" t="s">
        <v>11</v>
      </c>
      <c r="D475" s="13" t="s">
        <v>479</v>
      </c>
      <c r="E475" s="13" t="s">
        <v>480</v>
      </c>
      <c r="F475" s="15" t="str">
        <f t="shared" si="49"/>
        <v>2014</v>
      </c>
      <c r="G475" s="1" t="str">
        <f t="shared" si="50"/>
        <v>2014-9</v>
      </c>
      <c r="H475" s="14" t="str">
        <f t="shared" si="51"/>
        <v>9</v>
      </c>
      <c r="I475" s="14" t="str">
        <f t="shared" si="52"/>
        <v>2014-9-30</v>
      </c>
      <c r="J475" s="1" t="s">
        <v>3313</v>
      </c>
      <c r="K475" s="23"/>
      <c r="L475" s="1"/>
      <c r="M475" s="1"/>
      <c r="N475" s="40">
        <v>41912</v>
      </c>
      <c r="O475" s="44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7">
        <v>288</v>
      </c>
      <c r="B476" s="8" t="s">
        <v>868</v>
      </c>
      <c r="C476" s="13" t="s">
        <v>11</v>
      </c>
      <c r="D476" s="13" t="s">
        <v>869</v>
      </c>
      <c r="E476" s="13" t="s">
        <v>870</v>
      </c>
      <c r="F476" s="15" t="str">
        <f t="shared" si="49"/>
        <v>2014</v>
      </c>
      <c r="G476" s="1" t="str">
        <f t="shared" si="50"/>
        <v>2014-9</v>
      </c>
      <c r="H476" s="14" t="str">
        <f t="shared" si="51"/>
        <v>9</v>
      </c>
      <c r="I476" s="14" t="str">
        <f t="shared" si="52"/>
        <v>2014-9-4</v>
      </c>
      <c r="J476" s="1" t="s">
        <v>3209</v>
      </c>
      <c r="K476" s="23"/>
      <c r="L476" s="1"/>
      <c r="M476" s="1"/>
      <c r="N476" s="40">
        <v>41886</v>
      </c>
      <c r="O476" s="44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7">
        <v>312</v>
      </c>
      <c r="B477" s="8" t="s">
        <v>940</v>
      </c>
      <c r="C477" s="13" t="s">
        <v>11</v>
      </c>
      <c r="D477" s="13" t="s">
        <v>941</v>
      </c>
      <c r="E477" s="13" t="s">
        <v>942</v>
      </c>
      <c r="F477" s="15" t="str">
        <f t="shared" si="49"/>
        <v>2014</v>
      </c>
      <c r="G477" s="1" t="str">
        <f t="shared" si="50"/>
        <v>2014-9</v>
      </c>
      <c r="H477" s="14" t="str">
        <f t="shared" si="51"/>
        <v>9</v>
      </c>
      <c r="I477" s="14" t="str">
        <f t="shared" si="52"/>
        <v>2014-9-4</v>
      </c>
      <c r="J477" s="1" t="s">
        <v>3209</v>
      </c>
      <c r="K477" s="23"/>
      <c r="L477" s="1"/>
      <c r="M477" s="1"/>
      <c r="N477" s="40">
        <v>41886</v>
      </c>
      <c r="O477" s="44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7">
        <v>223</v>
      </c>
      <c r="B478" s="8" t="s">
        <v>673</v>
      </c>
      <c r="C478" s="13" t="s">
        <v>11</v>
      </c>
      <c r="D478" s="13" t="s">
        <v>674</v>
      </c>
      <c r="E478" s="13" t="s">
        <v>675</v>
      </c>
      <c r="F478" s="15" t="str">
        <f t="shared" si="49"/>
        <v>2014</v>
      </c>
      <c r="G478" s="1" t="str">
        <f t="shared" si="50"/>
        <v>2014-9</v>
      </c>
      <c r="H478" s="14" t="str">
        <f t="shared" si="51"/>
        <v>9</v>
      </c>
      <c r="I478" s="14" t="str">
        <f t="shared" si="52"/>
        <v>2014-9-4</v>
      </c>
      <c r="J478" s="1" t="s">
        <v>3209</v>
      </c>
      <c r="K478" s="23"/>
      <c r="L478" s="1"/>
      <c r="M478" s="1"/>
      <c r="N478" s="40">
        <v>41886</v>
      </c>
      <c r="O478" s="44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7">
        <v>329</v>
      </c>
      <c r="B479" s="8" t="s">
        <v>991</v>
      </c>
      <c r="C479" s="13" t="s">
        <v>11</v>
      </c>
      <c r="D479" s="13" t="s">
        <v>992</v>
      </c>
      <c r="E479" s="13" t="s">
        <v>993</v>
      </c>
      <c r="F479" s="15" t="str">
        <f t="shared" si="49"/>
        <v>2014</v>
      </c>
      <c r="G479" s="1" t="str">
        <f t="shared" si="50"/>
        <v>2014-9</v>
      </c>
      <c r="H479" s="14" t="str">
        <f t="shared" si="51"/>
        <v>9</v>
      </c>
      <c r="I479" s="14" t="str">
        <f t="shared" si="52"/>
        <v>2014-9-4</v>
      </c>
      <c r="J479" s="1" t="s">
        <v>3209</v>
      </c>
      <c r="K479" s="23"/>
      <c r="L479" s="1"/>
      <c r="M479" s="1"/>
      <c r="N479" s="40">
        <v>41886</v>
      </c>
      <c r="O479" s="44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7">
        <v>278</v>
      </c>
      <c r="B480" s="8" t="s">
        <v>838</v>
      </c>
      <c r="C480" s="13" t="s">
        <v>11</v>
      </c>
      <c r="D480" s="13" t="s">
        <v>839</v>
      </c>
      <c r="E480" s="13" t="s">
        <v>840</v>
      </c>
      <c r="F480" s="15" t="str">
        <f t="shared" si="49"/>
        <v>2014</v>
      </c>
      <c r="G480" s="1" t="str">
        <f t="shared" si="50"/>
        <v>2014-9</v>
      </c>
      <c r="H480" s="14" t="str">
        <f t="shared" si="51"/>
        <v>9</v>
      </c>
      <c r="I480" s="14" t="str">
        <f t="shared" si="52"/>
        <v>2014-9-4</v>
      </c>
      <c r="J480" s="1" t="s">
        <v>3209</v>
      </c>
      <c r="K480" s="23"/>
      <c r="L480" s="1"/>
      <c r="M480" s="1"/>
      <c r="N480" s="40">
        <v>41886</v>
      </c>
      <c r="O480" s="44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7">
        <v>148</v>
      </c>
      <c r="B481" s="8" t="s">
        <v>448</v>
      </c>
      <c r="C481" s="13" t="s">
        <v>11</v>
      </c>
      <c r="D481" s="13" t="s">
        <v>449</v>
      </c>
      <c r="E481" s="13" t="s">
        <v>450</v>
      </c>
      <c r="F481" s="15" t="str">
        <f t="shared" si="49"/>
        <v>2014</v>
      </c>
      <c r="G481" s="1" t="str">
        <f t="shared" si="50"/>
        <v>2014-9</v>
      </c>
      <c r="H481" s="14" t="str">
        <f t="shared" si="51"/>
        <v>9</v>
      </c>
      <c r="I481" s="14" t="str">
        <f t="shared" si="52"/>
        <v>2014-9-5</v>
      </c>
      <c r="J481" s="1" t="s">
        <v>3279</v>
      </c>
      <c r="K481" s="23"/>
      <c r="L481" s="1"/>
      <c r="M481" s="1"/>
      <c r="N481" s="40">
        <v>41887</v>
      </c>
      <c r="O481" s="44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7">
        <v>191</v>
      </c>
      <c r="B482" s="8" t="s">
        <v>577</v>
      </c>
      <c r="C482" s="13" t="s">
        <v>11</v>
      </c>
      <c r="D482" s="13" t="s">
        <v>578</v>
      </c>
      <c r="E482" s="13" t="s">
        <v>579</v>
      </c>
      <c r="F482" s="15" t="str">
        <f t="shared" si="49"/>
        <v>2014</v>
      </c>
      <c r="G482" s="1" t="str">
        <f t="shared" si="50"/>
        <v>2014-9</v>
      </c>
      <c r="H482" s="14" t="str">
        <f t="shared" si="51"/>
        <v>9</v>
      </c>
      <c r="I482" s="14" t="str">
        <f t="shared" si="52"/>
        <v>2014-9-5</v>
      </c>
      <c r="J482" s="1" t="s">
        <v>3279</v>
      </c>
      <c r="K482" s="23"/>
      <c r="L482" s="1"/>
      <c r="M482" s="1"/>
      <c r="N482" s="40">
        <v>41887</v>
      </c>
      <c r="O482" s="44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7">
        <v>100</v>
      </c>
      <c r="B483" s="8" t="s">
        <v>304</v>
      </c>
      <c r="C483" s="13" t="s">
        <v>11</v>
      </c>
      <c r="D483" s="13" t="s">
        <v>305</v>
      </c>
      <c r="E483" s="13" t="s">
        <v>306</v>
      </c>
      <c r="F483" s="15" t="str">
        <f t="shared" si="49"/>
        <v>2014</v>
      </c>
      <c r="G483" s="1" t="str">
        <f t="shared" si="50"/>
        <v>2014-9</v>
      </c>
      <c r="H483" s="14" t="str">
        <f t="shared" si="51"/>
        <v>9</v>
      </c>
      <c r="I483" s="14" t="str">
        <f t="shared" si="52"/>
        <v>2014-9-5</v>
      </c>
      <c r="J483" s="1" t="s">
        <v>3279</v>
      </c>
      <c r="K483" s="23"/>
      <c r="L483" s="1"/>
      <c r="M483" s="1"/>
      <c r="N483" s="40">
        <v>41887</v>
      </c>
      <c r="O483" s="44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7">
        <v>167</v>
      </c>
      <c r="B484" s="8" t="s">
        <v>505</v>
      </c>
      <c r="C484" s="13" t="s">
        <v>11</v>
      </c>
      <c r="D484" s="13" t="s">
        <v>506</v>
      </c>
      <c r="E484" s="13" t="s">
        <v>507</v>
      </c>
      <c r="F484" s="15" t="str">
        <f t="shared" si="49"/>
        <v>2014</v>
      </c>
      <c r="G484" s="1" t="str">
        <f t="shared" si="50"/>
        <v>2014-9</v>
      </c>
      <c r="H484" s="14" t="str">
        <f t="shared" si="51"/>
        <v>9</v>
      </c>
      <c r="I484" s="14" t="str">
        <f t="shared" si="52"/>
        <v>2014-9-5</v>
      </c>
      <c r="J484" s="1" t="s">
        <v>3279</v>
      </c>
      <c r="K484" s="23"/>
      <c r="L484" s="1"/>
      <c r="M484" s="1"/>
      <c r="N484" s="40">
        <v>41887</v>
      </c>
      <c r="O484" s="44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7">
        <v>164</v>
      </c>
      <c r="B485" s="8" t="s">
        <v>496</v>
      </c>
      <c r="C485" s="13" t="s">
        <v>11</v>
      </c>
      <c r="D485" s="13" t="s">
        <v>497</v>
      </c>
      <c r="E485" s="13" t="s">
        <v>498</v>
      </c>
      <c r="F485" s="15" t="str">
        <f t="shared" si="49"/>
        <v>2014</v>
      </c>
      <c r="G485" s="1" t="str">
        <f t="shared" si="50"/>
        <v>2014-9</v>
      </c>
      <c r="H485" s="14" t="str">
        <f t="shared" si="51"/>
        <v>9</v>
      </c>
      <c r="I485" s="14" t="str">
        <f t="shared" si="52"/>
        <v>2014-9-7</v>
      </c>
      <c r="J485" s="1" t="s">
        <v>3204</v>
      </c>
      <c r="K485" s="23"/>
      <c r="L485" s="1"/>
      <c r="M485" s="1"/>
      <c r="N485" s="40">
        <v>41889</v>
      </c>
      <c r="O485" s="44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7">
        <v>230</v>
      </c>
      <c r="B486" s="8" t="s">
        <v>694</v>
      </c>
      <c r="C486" s="13" t="s">
        <v>11</v>
      </c>
      <c r="D486" s="13" t="s">
        <v>695</v>
      </c>
      <c r="E486" s="13" t="s">
        <v>696</v>
      </c>
      <c r="F486" s="15" t="str">
        <f t="shared" si="49"/>
        <v>2014</v>
      </c>
      <c r="G486" s="1" t="str">
        <f t="shared" si="50"/>
        <v>2014-9</v>
      </c>
      <c r="H486" s="14" t="str">
        <f t="shared" si="51"/>
        <v>9</v>
      </c>
      <c r="I486" s="14" t="str">
        <f t="shared" si="52"/>
        <v>2014-9-7</v>
      </c>
      <c r="J486" s="1" t="s">
        <v>3204</v>
      </c>
      <c r="K486" s="23"/>
      <c r="L486" s="1"/>
      <c r="M486" s="1"/>
      <c r="N486" s="40">
        <v>41889</v>
      </c>
      <c r="O486" s="44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7">
        <v>420</v>
      </c>
      <c r="B487" s="8" t="s">
        <v>1263</v>
      </c>
      <c r="C487" s="13" t="s">
        <v>11</v>
      </c>
      <c r="D487" s="13" t="s">
        <v>1264</v>
      </c>
      <c r="E487" s="13" t="s">
        <v>1265</v>
      </c>
      <c r="F487" s="15" t="str">
        <f t="shared" si="49"/>
        <v>2014</v>
      </c>
      <c r="G487" s="1" t="str">
        <f t="shared" si="50"/>
        <v>2014-9</v>
      </c>
      <c r="H487" s="14" t="str">
        <f t="shared" si="51"/>
        <v>9</v>
      </c>
      <c r="I487" s="14" t="str">
        <f t="shared" si="52"/>
        <v>2014-9-7</v>
      </c>
      <c r="J487" s="1" t="s">
        <v>3204</v>
      </c>
      <c r="K487" s="23"/>
      <c r="L487" s="1"/>
      <c r="M487" s="1"/>
      <c r="N487" s="40">
        <v>41889</v>
      </c>
      <c r="O487" s="44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7">
        <v>451</v>
      </c>
      <c r="B488" s="8" t="s">
        <v>1355</v>
      </c>
      <c r="C488" s="13" t="s">
        <v>11</v>
      </c>
      <c r="D488" s="13" t="s">
        <v>1356</v>
      </c>
      <c r="E488" s="13" t="s">
        <v>1357</v>
      </c>
      <c r="F488" s="15" t="str">
        <f t="shared" si="49"/>
        <v>2014</v>
      </c>
      <c r="G488" s="1" t="str">
        <f t="shared" si="50"/>
        <v>2014-9</v>
      </c>
      <c r="H488" s="14" t="str">
        <f t="shared" si="51"/>
        <v>9</v>
      </c>
      <c r="I488" s="14" t="str">
        <f t="shared" si="52"/>
        <v>2014-9-8</v>
      </c>
      <c r="J488" s="1" t="s">
        <v>3370</v>
      </c>
      <c r="K488" s="23"/>
      <c r="L488" s="1"/>
      <c r="M488" s="1"/>
      <c r="N488" s="40">
        <v>41890</v>
      </c>
      <c r="O488" s="44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7">
        <v>334</v>
      </c>
      <c r="B489" s="8" t="s">
        <v>1006</v>
      </c>
      <c r="C489" s="13" t="s">
        <v>11</v>
      </c>
      <c r="D489" s="13" t="s">
        <v>1007</v>
      </c>
      <c r="E489" s="13" t="s">
        <v>1008</v>
      </c>
      <c r="F489" s="15" t="str">
        <f t="shared" si="49"/>
        <v>2014</v>
      </c>
      <c r="G489" s="1" t="str">
        <f t="shared" si="50"/>
        <v>2014-9</v>
      </c>
      <c r="H489" s="14" t="str">
        <f t="shared" si="51"/>
        <v>9</v>
      </c>
      <c r="I489" s="14" t="str">
        <f t="shared" si="52"/>
        <v>2014-9-9</v>
      </c>
      <c r="J489" s="1" t="s">
        <v>3258</v>
      </c>
      <c r="K489" s="23"/>
      <c r="L489" s="1"/>
      <c r="M489" s="1"/>
      <c r="N489" s="40">
        <v>41891</v>
      </c>
      <c r="O489" s="44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7">
        <v>479</v>
      </c>
      <c r="B490" s="8" t="s">
        <v>1439</v>
      </c>
      <c r="C490" s="13" t="s">
        <v>11</v>
      </c>
      <c r="D490" s="13" t="s">
        <v>1440</v>
      </c>
      <c r="E490" s="13" t="s">
        <v>1441</v>
      </c>
      <c r="F490" s="15" t="str">
        <f t="shared" si="49"/>
        <v>2014</v>
      </c>
      <c r="G490" s="1" t="str">
        <f t="shared" si="50"/>
        <v>2014-9</v>
      </c>
      <c r="H490" s="14" t="str">
        <f t="shared" si="51"/>
        <v>9</v>
      </c>
      <c r="I490" s="14" t="str">
        <f t="shared" si="52"/>
        <v>2014-9-9</v>
      </c>
      <c r="J490" s="1" t="s">
        <v>3258</v>
      </c>
      <c r="K490" s="23"/>
      <c r="L490" s="1"/>
      <c r="M490" s="1"/>
      <c r="N490" s="40">
        <v>41891</v>
      </c>
      <c r="O490" s="44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7">
        <v>901</v>
      </c>
      <c r="B491" s="8" t="s">
        <v>2704</v>
      </c>
      <c r="C491" s="13" t="s">
        <v>11</v>
      </c>
      <c r="D491" s="13" t="s">
        <v>2705</v>
      </c>
      <c r="E491" s="13" t="s">
        <v>2706</v>
      </c>
      <c r="F491" s="15" t="str">
        <f t="shared" si="49"/>
        <v>2015</v>
      </c>
      <c r="G491" s="1" t="str">
        <f t="shared" si="50"/>
        <v>2015-1</v>
      </c>
      <c r="H491" s="14" t="str">
        <f t="shared" si="51"/>
        <v>1</v>
      </c>
      <c r="I491" s="14" t="str">
        <f t="shared" si="52"/>
        <v>2015-1-1</v>
      </c>
      <c r="J491" s="1" t="s">
        <v>3194</v>
      </c>
      <c r="K491" s="23"/>
      <c r="L491" s="1"/>
      <c r="M491" s="1"/>
      <c r="N491" s="40">
        <v>42005</v>
      </c>
      <c r="O491" s="44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7">
        <v>588</v>
      </c>
      <c r="B492" s="8" t="s">
        <v>1766</v>
      </c>
      <c r="C492" s="13" t="s">
        <v>11</v>
      </c>
      <c r="D492" s="13" t="s">
        <v>1767</v>
      </c>
      <c r="E492" s="13" t="s">
        <v>1768</v>
      </c>
      <c r="F492" s="15" t="str">
        <f t="shared" si="49"/>
        <v>2015</v>
      </c>
      <c r="G492" s="1" t="str">
        <f t="shared" si="50"/>
        <v>2015-1</v>
      </c>
      <c r="H492" s="14" t="str">
        <f t="shared" si="51"/>
        <v>1</v>
      </c>
      <c r="I492" s="14" t="str">
        <f t="shared" si="52"/>
        <v>2015-1-1</v>
      </c>
      <c r="J492" s="1" t="s">
        <v>3194</v>
      </c>
      <c r="K492" s="23"/>
      <c r="L492" s="1"/>
      <c r="M492" s="1"/>
      <c r="N492" s="40">
        <v>42005</v>
      </c>
      <c r="O492" s="44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7">
        <v>532</v>
      </c>
      <c r="B493" s="8" t="s">
        <v>1598</v>
      </c>
      <c r="C493" s="13" t="s">
        <v>11</v>
      </c>
      <c r="D493" s="13" t="s">
        <v>1599</v>
      </c>
      <c r="E493" s="13" t="s">
        <v>1600</v>
      </c>
      <c r="F493" s="15" t="str">
        <f t="shared" si="49"/>
        <v>2015</v>
      </c>
      <c r="G493" s="1" t="str">
        <f t="shared" si="50"/>
        <v>2015-1</v>
      </c>
      <c r="H493" s="14" t="str">
        <f t="shared" si="51"/>
        <v>1</v>
      </c>
      <c r="I493" s="14" t="str">
        <f t="shared" si="52"/>
        <v>2015-1-1</v>
      </c>
      <c r="J493" s="1" t="s">
        <v>3194</v>
      </c>
      <c r="K493" s="23"/>
      <c r="L493" s="1"/>
      <c r="M493" s="1"/>
      <c r="N493" s="40">
        <v>42005</v>
      </c>
      <c r="O493" s="44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7">
        <v>527</v>
      </c>
      <c r="B494" s="8" t="s">
        <v>1583</v>
      </c>
      <c r="C494" s="13" t="s">
        <v>11</v>
      </c>
      <c r="D494" s="13" t="s">
        <v>1584</v>
      </c>
      <c r="E494" s="13" t="s">
        <v>1585</v>
      </c>
      <c r="F494" s="15" t="str">
        <f t="shared" si="49"/>
        <v>2015</v>
      </c>
      <c r="G494" s="1" t="str">
        <f t="shared" si="50"/>
        <v>2015-1</v>
      </c>
      <c r="H494" s="14" t="str">
        <f t="shared" si="51"/>
        <v>1</v>
      </c>
      <c r="I494" s="14" t="str">
        <f t="shared" si="52"/>
        <v>2015-1-1</v>
      </c>
      <c r="J494" s="1" t="s">
        <v>3194</v>
      </c>
      <c r="K494" s="23"/>
      <c r="L494" s="1"/>
      <c r="M494" s="1"/>
      <c r="N494" s="40">
        <v>42005</v>
      </c>
      <c r="O494" s="44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7">
        <v>618</v>
      </c>
      <c r="B495" s="8" t="s">
        <v>1856</v>
      </c>
      <c r="C495" s="13" t="s">
        <v>11</v>
      </c>
      <c r="D495" s="13" t="s">
        <v>1857</v>
      </c>
      <c r="E495" s="13" t="s">
        <v>1858</v>
      </c>
      <c r="F495" s="15" t="str">
        <f t="shared" si="49"/>
        <v>2015</v>
      </c>
      <c r="G495" s="1" t="str">
        <f t="shared" si="50"/>
        <v>2015-1</v>
      </c>
      <c r="H495" s="14" t="str">
        <f t="shared" si="51"/>
        <v>1</v>
      </c>
      <c r="I495" s="14" t="str">
        <f t="shared" si="52"/>
        <v>2015-1-1</v>
      </c>
      <c r="J495" s="1" t="s">
        <v>3194</v>
      </c>
      <c r="K495" s="23"/>
      <c r="L495" s="1"/>
      <c r="M495" s="1"/>
      <c r="N495" s="40">
        <v>42005</v>
      </c>
      <c r="O495" s="44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7">
        <v>457</v>
      </c>
      <c r="B496" s="8" t="s">
        <v>1373</v>
      </c>
      <c r="C496" s="13" t="s">
        <v>11</v>
      </c>
      <c r="D496" s="13" t="s">
        <v>1374</v>
      </c>
      <c r="E496" s="13" t="s">
        <v>1375</v>
      </c>
      <c r="F496" s="15" t="str">
        <f t="shared" si="49"/>
        <v>2015</v>
      </c>
      <c r="G496" s="1" t="str">
        <f t="shared" si="50"/>
        <v>2015-1</v>
      </c>
      <c r="H496" s="14" t="str">
        <f t="shared" si="51"/>
        <v>1</v>
      </c>
      <c r="I496" s="14" t="str">
        <f t="shared" si="52"/>
        <v>2015-1-1</v>
      </c>
      <c r="J496" s="1" t="s">
        <v>3194</v>
      </c>
      <c r="K496" s="23"/>
      <c r="L496" s="1"/>
      <c r="M496" s="1"/>
      <c r="N496" s="40">
        <v>42005</v>
      </c>
      <c r="O496" s="44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7">
        <v>525</v>
      </c>
      <c r="B497" s="8" t="s">
        <v>1577</v>
      </c>
      <c r="C497" s="13" t="s">
        <v>11</v>
      </c>
      <c r="D497" s="13" t="s">
        <v>1578</v>
      </c>
      <c r="E497" s="13" t="s">
        <v>1579</v>
      </c>
      <c r="F497" s="15" t="str">
        <f t="shared" si="49"/>
        <v>2015</v>
      </c>
      <c r="G497" s="1" t="str">
        <f t="shared" si="50"/>
        <v>2015-1</v>
      </c>
      <c r="H497" s="14" t="str">
        <f t="shared" si="51"/>
        <v>1</v>
      </c>
      <c r="I497" s="14" t="str">
        <f t="shared" si="52"/>
        <v>2015-1-10</v>
      </c>
      <c r="J497" s="1" t="s">
        <v>3333</v>
      </c>
      <c r="K497" s="23"/>
      <c r="L497" s="1"/>
      <c r="M497" s="1"/>
      <c r="N497" s="40">
        <v>42014</v>
      </c>
      <c r="O497" s="44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7">
        <v>918</v>
      </c>
      <c r="B498" s="8" t="s">
        <v>2754</v>
      </c>
      <c r="C498" s="13" t="s">
        <v>11</v>
      </c>
      <c r="D498" s="13" t="s">
        <v>2755</v>
      </c>
      <c r="E498" s="13" t="s">
        <v>2756</v>
      </c>
      <c r="F498" s="15" t="str">
        <f t="shared" si="49"/>
        <v>2015</v>
      </c>
      <c r="G498" s="1" t="str">
        <f t="shared" si="50"/>
        <v>2015-1</v>
      </c>
      <c r="H498" s="14" t="str">
        <f t="shared" si="51"/>
        <v>1</v>
      </c>
      <c r="I498" s="14" t="str">
        <f t="shared" si="52"/>
        <v>2015-1-10</v>
      </c>
      <c r="J498" s="1" t="s">
        <v>3333</v>
      </c>
      <c r="K498" s="23"/>
      <c r="L498" s="1"/>
      <c r="M498" s="1"/>
      <c r="N498" s="40">
        <v>42014</v>
      </c>
      <c r="O498" s="44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7">
        <v>888</v>
      </c>
      <c r="B499" s="8" t="s">
        <v>2665</v>
      </c>
      <c r="C499" s="13" t="s">
        <v>11</v>
      </c>
      <c r="D499" s="13" t="s">
        <v>2666</v>
      </c>
      <c r="E499" s="13" t="s">
        <v>2667</v>
      </c>
      <c r="F499" s="15" t="str">
        <f t="shared" si="49"/>
        <v>2015</v>
      </c>
      <c r="G499" s="1" t="str">
        <f t="shared" si="50"/>
        <v>2015-1</v>
      </c>
      <c r="H499" s="14" t="str">
        <f t="shared" si="51"/>
        <v>1</v>
      </c>
      <c r="I499" s="14" t="str">
        <f t="shared" si="52"/>
        <v>2015-1-11</v>
      </c>
      <c r="J499" s="1" t="s">
        <v>3324</v>
      </c>
      <c r="K499" s="23"/>
      <c r="L499" s="1"/>
      <c r="M499" s="1"/>
      <c r="N499" s="40">
        <v>42015</v>
      </c>
      <c r="O499" s="44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7">
        <v>932</v>
      </c>
      <c r="B500" s="8" t="s">
        <v>2795</v>
      </c>
      <c r="C500" s="13" t="s">
        <v>11</v>
      </c>
      <c r="D500" s="13" t="s">
        <v>2796</v>
      </c>
      <c r="E500" s="13" t="s">
        <v>2797</v>
      </c>
      <c r="F500" s="15" t="str">
        <f t="shared" si="49"/>
        <v>2015</v>
      </c>
      <c r="G500" s="1" t="str">
        <f t="shared" si="50"/>
        <v>2015-1</v>
      </c>
      <c r="H500" s="14" t="str">
        <f t="shared" si="51"/>
        <v>1</v>
      </c>
      <c r="I500" s="14" t="str">
        <f t="shared" si="52"/>
        <v>2015-1-12</v>
      </c>
      <c r="J500" s="1" t="s">
        <v>3195</v>
      </c>
      <c r="K500" s="23"/>
      <c r="L500" s="1"/>
      <c r="M500" s="1"/>
      <c r="N500" s="40">
        <v>42016</v>
      </c>
      <c r="O500" s="44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7">
        <v>787</v>
      </c>
      <c r="B501" s="8" t="s">
        <v>2363</v>
      </c>
      <c r="C501" s="13" t="s">
        <v>11</v>
      </c>
      <c r="D501" s="13" t="s">
        <v>2364</v>
      </c>
      <c r="E501" s="13" t="s">
        <v>2365</v>
      </c>
      <c r="F501" s="15" t="str">
        <f t="shared" si="49"/>
        <v>2015</v>
      </c>
      <c r="G501" s="1" t="str">
        <f t="shared" si="50"/>
        <v>2015-1</v>
      </c>
      <c r="H501" s="14" t="str">
        <f t="shared" si="51"/>
        <v>1</v>
      </c>
      <c r="I501" s="14" t="str">
        <f t="shared" si="52"/>
        <v>2015-1-13</v>
      </c>
      <c r="J501" s="1" t="s">
        <v>3350</v>
      </c>
      <c r="K501" s="23"/>
      <c r="L501" s="1"/>
      <c r="M501" s="1"/>
      <c r="N501" s="40">
        <v>42017</v>
      </c>
      <c r="O501" s="44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7">
        <v>938</v>
      </c>
      <c r="B502" s="8" t="s">
        <v>2813</v>
      </c>
      <c r="C502" s="13" t="s">
        <v>11</v>
      </c>
      <c r="D502" s="13" t="s">
        <v>2814</v>
      </c>
      <c r="E502" s="13" t="s">
        <v>2815</v>
      </c>
      <c r="F502" s="15" t="str">
        <f t="shared" si="49"/>
        <v>2015</v>
      </c>
      <c r="G502" s="1" t="str">
        <f t="shared" si="50"/>
        <v>2015-1</v>
      </c>
      <c r="H502" s="14" t="str">
        <f t="shared" si="51"/>
        <v>1</v>
      </c>
      <c r="I502" s="14" t="str">
        <f t="shared" si="52"/>
        <v>2015-1-14</v>
      </c>
      <c r="J502" s="1" t="s">
        <v>3228</v>
      </c>
      <c r="K502" s="23"/>
      <c r="L502" s="1"/>
      <c r="M502" s="1"/>
      <c r="N502" s="40">
        <v>42018</v>
      </c>
      <c r="O502" s="44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7">
        <v>462</v>
      </c>
      <c r="B503" s="8" t="s">
        <v>1388</v>
      </c>
      <c r="C503" s="13" t="s">
        <v>11</v>
      </c>
      <c r="D503" s="13" t="s">
        <v>1389</v>
      </c>
      <c r="E503" s="13" t="s">
        <v>1390</v>
      </c>
      <c r="F503" s="15" t="str">
        <f t="shared" si="49"/>
        <v>2015</v>
      </c>
      <c r="G503" s="1" t="str">
        <f t="shared" si="50"/>
        <v>2015-1</v>
      </c>
      <c r="H503" s="14" t="str">
        <f t="shared" si="51"/>
        <v>1</v>
      </c>
      <c r="I503" s="14" t="str">
        <f t="shared" si="52"/>
        <v>2015-1-14</v>
      </c>
      <c r="J503" s="1" t="s">
        <v>3228</v>
      </c>
      <c r="K503" s="23"/>
      <c r="L503" s="1"/>
      <c r="M503" s="1"/>
      <c r="N503" s="40">
        <v>42018</v>
      </c>
      <c r="O503" s="44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7">
        <v>581</v>
      </c>
      <c r="B504" s="8" t="s">
        <v>1745</v>
      </c>
      <c r="C504" s="13" t="s">
        <v>11</v>
      </c>
      <c r="D504" s="13" t="s">
        <v>1746</v>
      </c>
      <c r="E504" s="13" t="s">
        <v>1747</v>
      </c>
      <c r="F504" s="15" t="str">
        <f t="shared" si="49"/>
        <v>2015</v>
      </c>
      <c r="G504" s="1" t="str">
        <f t="shared" si="50"/>
        <v>2015-1</v>
      </c>
      <c r="H504" s="14" t="str">
        <f t="shared" si="51"/>
        <v>1</v>
      </c>
      <c r="I504" s="14" t="str">
        <f t="shared" si="52"/>
        <v>2015-1-14</v>
      </c>
      <c r="J504" s="1" t="s">
        <v>3228</v>
      </c>
      <c r="K504" s="23"/>
      <c r="L504" s="1"/>
      <c r="M504" s="1"/>
      <c r="N504" s="40">
        <v>42018</v>
      </c>
      <c r="O504" s="44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7">
        <v>426</v>
      </c>
      <c r="B505" s="8" t="s">
        <v>1281</v>
      </c>
      <c r="C505" s="13" t="s">
        <v>11</v>
      </c>
      <c r="D505" s="13" t="s">
        <v>1282</v>
      </c>
      <c r="E505" s="13" t="s">
        <v>1283</v>
      </c>
      <c r="F505" s="15" t="str">
        <f t="shared" si="49"/>
        <v>2015</v>
      </c>
      <c r="G505" s="1" t="str">
        <f t="shared" si="50"/>
        <v>2015-1</v>
      </c>
      <c r="H505" s="14" t="str">
        <f t="shared" si="51"/>
        <v>1</v>
      </c>
      <c r="I505" s="14" t="str">
        <f t="shared" si="52"/>
        <v>2015-1-14</v>
      </c>
      <c r="J505" s="1" t="s">
        <v>3228</v>
      </c>
      <c r="K505" s="23"/>
      <c r="L505" s="1"/>
      <c r="M505" s="1"/>
      <c r="N505" s="40">
        <v>42018</v>
      </c>
      <c r="O505" s="44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7">
        <v>754</v>
      </c>
      <c r="B506" s="8" t="s">
        <v>2264</v>
      </c>
      <c r="C506" s="13" t="s">
        <v>11</v>
      </c>
      <c r="D506" s="13" t="s">
        <v>2265</v>
      </c>
      <c r="E506" s="13" t="s">
        <v>2266</v>
      </c>
      <c r="F506" s="15" t="str">
        <f t="shared" si="49"/>
        <v>2015</v>
      </c>
      <c r="G506" s="1" t="str">
        <f t="shared" si="50"/>
        <v>2015-1</v>
      </c>
      <c r="H506" s="14" t="str">
        <f t="shared" si="51"/>
        <v>1</v>
      </c>
      <c r="I506" s="14" t="str">
        <f t="shared" si="52"/>
        <v>2015-1-14</v>
      </c>
      <c r="J506" s="1" t="s">
        <v>3228</v>
      </c>
      <c r="K506" s="23"/>
      <c r="L506" s="1"/>
      <c r="M506" s="1"/>
      <c r="N506" s="40">
        <v>42018</v>
      </c>
      <c r="O506" s="44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7">
        <v>894</v>
      </c>
      <c r="B507" s="8" t="s">
        <v>2683</v>
      </c>
      <c r="C507" s="13" t="s">
        <v>11</v>
      </c>
      <c r="D507" s="13" t="s">
        <v>2684</v>
      </c>
      <c r="E507" s="13" t="s">
        <v>2685</v>
      </c>
      <c r="F507" s="15" t="str">
        <f t="shared" si="49"/>
        <v>2015</v>
      </c>
      <c r="G507" s="1" t="str">
        <f t="shared" si="50"/>
        <v>2015-1</v>
      </c>
      <c r="H507" s="14" t="str">
        <f t="shared" si="51"/>
        <v>1</v>
      </c>
      <c r="I507" s="14" t="str">
        <f t="shared" si="52"/>
        <v>2015-1-14</v>
      </c>
      <c r="J507" s="1" t="s">
        <v>3228</v>
      </c>
      <c r="K507" s="23"/>
      <c r="L507" s="1"/>
      <c r="M507" s="1"/>
      <c r="N507" s="40">
        <v>42018</v>
      </c>
      <c r="O507" s="44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7">
        <v>961</v>
      </c>
      <c r="B508" s="8" t="s">
        <v>2882</v>
      </c>
      <c r="C508" s="13" t="s">
        <v>11</v>
      </c>
      <c r="D508" s="13" t="s">
        <v>2883</v>
      </c>
      <c r="E508" s="13" t="s">
        <v>2884</v>
      </c>
      <c r="F508" s="15" t="str">
        <f t="shared" si="49"/>
        <v>2015</v>
      </c>
      <c r="G508" s="1" t="str">
        <f t="shared" si="50"/>
        <v>2015-1</v>
      </c>
      <c r="H508" s="14" t="str">
        <f t="shared" si="51"/>
        <v>1</v>
      </c>
      <c r="I508" s="14" t="str">
        <f t="shared" si="52"/>
        <v>2015-1-14</v>
      </c>
      <c r="J508" s="1" t="s">
        <v>3228</v>
      </c>
      <c r="K508" s="23"/>
      <c r="L508" s="1"/>
      <c r="M508" s="1"/>
      <c r="N508" s="40">
        <v>42018</v>
      </c>
      <c r="O508" s="44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7">
        <v>642</v>
      </c>
      <c r="B509" s="8" t="s">
        <v>1928</v>
      </c>
      <c r="C509" s="13" t="s">
        <v>11</v>
      </c>
      <c r="D509" s="13" t="s">
        <v>1929</v>
      </c>
      <c r="E509" s="13" t="s">
        <v>1930</v>
      </c>
      <c r="F509" s="15" t="str">
        <f t="shared" si="49"/>
        <v>2015</v>
      </c>
      <c r="G509" s="1" t="str">
        <f t="shared" si="50"/>
        <v>2015-1</v>
      </c>
      <c r="H509" s="14" t="str">
        <f t="shared" si="51"/>
        <v>1</v>
      </c>
      <c r="I509" s="14" t="str">
        <f t="shared" si="52"/>
        <v>2015-1-15</v>
      </c>
      <c r="J509" s="1" t="s">
        <v>3142</v>
      </c>
      <c r="K509" s="23"/>
      <c r="L509" s="1"/>
      <c r="M509" s="1"/>
      <c r="N509" s="40">
        <v>42019</v>
      </c>
      <c r="O509" s="44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7">
        <v>602</v>
      </c>
      <c r="B510" s="8" t="s">
        <v>1808</v>
      </c>
      <c r="C510" s="13" t="s">
        <v>11</v>
      </c>
      <c r="D510" s="13" t="s">
        <v>1809</v>
      </c>
      <c r="E510" s="13" t="s">
        <v>1810</v>
      </c>
      <c r="F510" s="15" t="str">
        <f t="shared" si="49"/>
        <v>2015</v>
      </c>
      <c r="G510" s="1" t="str">
        <f t="shared" si="50"/>
        <v>2015-1</v>
      </c>
      <c r="H510" s="14" t="str">
        <f t="shared" si="51"/>
        <v>1</v>
      </c>
      <c r="I510" s="14" t="str">
        <f t="shared" si="52"/>
        <v>2015-1-15</v>
      </c>
      <c r="J510" s="1" t="s">
        <v>3142</v>
      </c>
      <c r="K510" s="23"/>
      <c r="L510" s="1"/>
      <c r="M510" s="1"/>
      <c r="N510" s="40">
        <v>42019</v>
      </c>
      <c r="O510" s="44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7">
        <v>663</v>
      </c>
      <c r="B511" s="8" t="s">
        <v>1991</v>
      </c>
      <c r="C511" s="13" t="s">
        <v>11</v>
      </c>
      <c r="D511" s="13" t="s">
        <v>1992</v>
      </c>
      <c r="E511" s="13" t="s">
        <v>1993</v>
      </c>
      <c r="F511" s="15" t="str">
        <f t="shared" si="49"/>
        <v>2015</v>
      </c>
      <c r="G511" s="1" t="str">
        <f t="shared" si="50"/>
        <v>2015-1</v>
      </c>
      <c r="H511" s="14" t="str">
        <f t="shared" si="51"/>
        <v>1</v>
      </c>
      <c r="I511" s="14" t="str">
        <f t="shared" si="52"/>
        <v>2015-1-16</v>
      </c>
      <c r="J511" s="1" t="s">
        <v>3268</v>
      </c>
      <c r="K511" s="23"/>
      <c r="L511" s="1"/>
      <c r="M511" s="1"/>
      <c r="N511" s="40">
        <v>42020</v>
      </c>
      <c r="O511" s="44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7">
        <v>706</v>
      </c>
      <c r="B512" s="8" t="s">
        <v>2120</v>
      </c>
      <c r="C512" s="13" t="s">
        <v>11</v>
      </c>
      <c r="D512" s="13" t="s">
        <v>2121</v>
      </c>
      <c r="E512" s="13" t="s">
        <v>2122</v>
      </c>
      <c r="F512" s="15" t="str">
        <f t="shared" si="49"/>
        <v>2015</v>
      </c>
      <c r="G512" s="1" t="str">
        <f t="shared" si="50"/>
        <v>2015-1</v>
      </c>
      <c r="H512" s="14" t="str">
        <f t="shared" si="51"/>
        <v>1</v>
      </c>
      <c r="I512" s="14" t="str">
        <f t="shared" si="52"/>
        <v>2015-1-16</v>
      </c>
      <c r="J512" s="1" t="s">
        <v>3268</v>
      </c>
      <c r="K512" s="23"/>
      <c r="L512" s="1"/>
      <c r="M512" s="1"/>
      <c r="N512" s="40">
        <v>42020</v>
      </c>
      <c r="O512" s="44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7">
        <v>637</v>
      </c>
      <c r="B513" s="8" t="s">
        <v>1913</v>
      </c>
      <c r="C513" s="13" t="s">
        <v>11</v>
      </c>
      <c r="D513" s="13" t="s">
        <v>1914</v>
      </c>
      <c r="E513" s="13" t="s">
        <v>1915</v>
      </c>
      <c r="F513" s="15" t="str">
        <f t="shared" ref="F513:F576" si="53">LEFT(E513,FIND("-",E513,1)-1)</f>
        <v>2015</v>
      </c>
      <c r="G513" s="1" t="str">
        <f t="shared" ref="G513:G576" si="54">LEFT(E513,FIND("-",E513,6)-1)</f>
        <v>2015-1</v>
      </c>
      <c r="H513" s="14" t="str">
        <f t="shared" ref="H513:H576" si="55">MID(G513,FIND("-",G513,1)+1,2)</f>
        <v>1</v>
      </c>
      <c r="I513" s="14" t="str">
        <f t="shared" ref="I513:I576" si="56">LEFT(E513,FIND(" ",E513,6)-1)</f>
        <v>2015-1-17</v>
      </c>
      <c r="J513" s="1" t="s">
        <v>3153</v>
      </c>
      <c r="K513" s="23"/>
      <c r="L513" s="1"/>
      <c r="M513" s="1"/>
      <c r="N513" s="40">
        <v>42021</v>
      </c>
      <c r="O513" s="44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7">
        <v>802</v>
      </c>
      <c r="B514" s="8" t="s">
        <v>2408</v>
      </c>
      <c r="C514" s="13" t="s">
        <v>11</v>
      </c>
      <c r="D514" s="13" t="s">
        <v>2409</v>
      </c>
      <c r="E514" s="13" t="s">
        <v>2410</v>
      </c>
      <c r="F514" s="15" t="str">
        <f t="shared" si="53"/>
        <v>2015</v>
      </c>
      <c r="G514" s="1" t="str">
        <f t="shared" si="54"/>
        <v>2015-1</v>
      </c>
      <c r="H514" s="14" t="str">
        <f t="shared" si="55"/>
        <v>1</v>
      </c>
      <c r="I514" s="14" t="str">
        <f t="shared" si="56"/>
        <v>2015-1-17</v>
      </c>
      <c r="J514" s="1" t="s">
        <v>3153</v>
      </c>
      <c r="K514" s="23"/>
      <c r="L514" s="1"/>
      <c r="M514" s="1"/>
      <c r="N514" s="40">
        <v>42021</v>
      </c>
      <c r="O514" s="44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7">
        <v>434</v>
      </c>
      <c r="B515" s="8" t="s">
        <v>1305</v>
      </c>
      <c r="C515" s="13" t="s">
        <v>11</v>
      </c>
      <c r="D515" s="13" t="s">
        <v>1306</v>
      </c>
      <c r="E515" s="13" t="s">
        <v>1307</v>
      </c>
      <c r="F515" s="15" t="str">
        <f t="shared" si="53"/>
        <v>2015</v>
      </c>
      <c r="G515" s="1" t="str">
        <f t="shared" si="54"/>
        <v>2015-1</v>
      </c>
      <c r="H515" s="14" t="str">
        <f t="shared" si="55"/>
        <v>1</v>
      </c>
      <c r="I515" s="14" t="str">
        <f t="shared" si="56"/>
        <v>2015-1-17</v>
      </c>
      <c r="J515" s="1" t="s">
        <v>3153</v>
      </c>
      <c r="K515" s="23"/>
      <c r="L515" s="1"/>
      <c r="M515" s="1"/>
      <c r="N515" s="40">
        <v>42021</v>
      </c>
      <c r="O515" s="44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7">
        <v>309</v>
      </c>
      <c r="B516" s="8" t="s">
        <v>931</v>
      </c>
      <c r="C516" s="13" t="s">
        <v>11</v>
      </c>
      <c r="D516" s="13" t="s">
        <v>932</v>
      </c>
      <c r="E516" s="13" t="s">
        <v>933</v>
      </c>
      <c r="F516" s="15" t="str">
        <f t="shared" si="53"/>
        <v>2015</v>
      </c>
      <c r="G516" s="1" t="str">
        <f t="shared" si="54"/>
        <v>2015-1</v>
      </c>
      <c r="H516" s="14" t="str">
        <f t="shared" si="55"/>
        <v>1</v>
      </c>
      <c r="I516" s="14" t="str">
        <f t="shared" si="56"/>
        <v>2015-1-2</v>
      </c>
      <c r="J516" s="1" t="s">
        <v>3243</v>
      </c>
      <c r="K516" s="23"/>
      <c r="L516" s="1"/>
      <c r="M516" s="1"/>
      <c r="N516" s="40">
        <v>42006</v>
      </c>
      <c r="O516" s="44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7">
        <v>531</v>
      </c>
      <c r="B517" s="8" t="s">
        <v>1595</v>
      </c>
      <c r="C517" s="13" t="s">
        <v>11</v>
      </c>
      <c r="D517" s="13" t="s">
        <v>1596</v>
      </c>
      <c r="E517" s="13" t="s">
        <v>1597</v>
      </c>
      <c r="F517" s="15" t="str">
        <f t="shared" si="53"/>
        <v>2015</v>
      </c>
      <c r="G517" s="1" t="str">
        <f t="shared" si="54"/>
        <v>2015-1</v>
      </c>
      <c r="H517" s="14" t="str">
        <f t="shared" si="55"/>
        <v>1</v>
      </c>
      <c r="I517" s="14" t="str">
        <f t="shared" si="56"/>
        <v>2015-1-2</v>
      </c>
      <c r="J517" s="1" t="s">
        <v>3243</v>
      </c>
      <c r="K517" s="23"/>
      <c r="L517" s="1"/>
      <c r="M517" s="1"/>
      <c r="N517" s="40">
        <v>42006</v>
      </c>
      <c r="O517" s="44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7">
        <v>822</v>
      </c>
      <c r="B518" s="8" t="s">
        <v>2468</v>
      </c>
      <c r="C518" s="13" t="s">
        <v>11</v>
      </c>
      <c r="D518" s="13" t="s">
        <v>2469</v>
      </c>
      <c r="E518" s="13" t="s">
        <v>2470</v>
      </c>
      <c r="F518" s="15" t="str">
        <f t="shared" si="53"/>
        <v>2015</v>
      </c>
      <c r="G518" s="1" t="str">
        <f t="shared" si="54"/>
        <v>2015-1</v>
      </c>
      <c r="H518" s="14" t="str">
        <f t="shared" si="55"/>
        <v>1</v>
      </c>
      <c r="I518" s="14" t="str">
        <f t="shared" si="56"/>
        <v>2015-1-20</v>
      </c>
      <c r="J518" s="1" t="s">
        <v>3336</v>
      </c>
      <c r="K518" s="23"/>
      <c r="L518" s="1"/>
      <c r="M518" s="1"/>
      <c r="N518" s="40">
        <v>42024</v>
      </c>
      <c r="O518" s="44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7">
        <v>933</v>
      </c>
      <c r="B519" s="8" t="s">
        <v>2798</v>
      </c>
      <c r="C519" s="13" t="s">
        <v>11</v>
      </c>
      <c r="D519" s="13" t="s">
        <v>2799</v>
      </c>
      <c r="E519" s="13" t="s">
        <v>2800</v>
      </c>
      <c r="F519" s="15" t="str">
        <f t="shared" si="53"/>
        <v>2015</v>
      </c>
      <c r="G519" s="1" t="str">
        <f t="shared" si="54"/>
        <v>2015-1</v>
      </c>
      <c r="H519" s="14" t="str">
        <f t="shared" si="55"/>
        <v>1</v>
      </c>
      <c r="I519" s="14" t="str">
        <f t="shared" si="56"/>
        <v>2015-1-20</v>
      </c>
      <c r="J519" s="1" t="s">
        <v>3336</v>
      </c>
      <c r="K519" s="23"/>
      <c r="L519" s="1"/>
      <c r="M519" s="1"/>
      <c r="N519" s="40">
        <v>42024</v>
      </c>
      <c r="O519" s="44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7">
        <v>295</v>
      </c>
      <c r="B520" s="8" t="s">
        <v>889</v>
      </c>
      <c r="C520" s="13" t="s">
        <v>11</v>
      </c>
      <c r="D520" s="13" t="s">
        <v>890</v>
      </c>
      <c r="E520" s="13" t="s">
        <v>891</v>
      </c>
      <c r="F520" s="15" t="str">
        <f t="shared" si="53"/>
        <v>2015</v>
      </c>
      <c r="G520" s="1" t="str">
        <f t="shared" si="54"/>
        <v>2015-1</v>
      </c>
      <c r="H520" s="14" t="str">
        <f t="shared" si="55"/>
        <v>1</v>
      </c>
      <c r="I520" s="14" t="str">
        <f t="shared" si="56"/>
        <v>2015-1-20</v>
      </c>
      <c r="J520" s="1" t="s">
        <v>3336</v>
      </c>
      <c r="K520" s="23"/>
      <c r="L520" s="1"/>
      <c r="M520" s="1"/>
      <c r="N520" s="40">
        <v>42024</v>
      </c>
      <c r="O520" s="44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7">
        <v>357</v>
      </c>
      <c r="B521" s="8" t="s">
        <v>1075</v>
      </c>
      <c r="C521" s="13" t="s">
        <v>11</v>
      </c>
      <c r="D521" s="13" t="s">
        <v>1076</v>
      </c>
      <c r="E521" s="13" t="s">
        <v>1077</v>
      </c>
      <c r="F521" s="15" t="str">
        <f t="shared" si="53"/>
        <v>2015</v>
      </c>
      <c r="G521" s="1" t="str">
        <f t="shared" si="54"/>
        <v>2015-1</v>
      </c>
      <c r="H521" s="14" t="str">
        <f t="shared" si="55"/>
        <v>1</v>
      </c>
      <c r="I521" s="14" t="str">
        <f t="shared" si="56"/>
        <v>2015-1-20</v>
      </c>
      <c r="J521" s="1" t="s">
        <v>3336</v>
      </c>
      <c r="K521" s="23"/>
      <c r="L521" s="1"/>
      <c r="M521" s="1"/>
      <c r="N521" s="40">
        <v>42024</v>
      </c>
      <c r="O521" s="44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7">
        <v>541</v>
      </c>
      <c r="B522" s="8" t="s">
        <v>1625</v>
      </c>
      <c r="C522" s="13" t="s">
        <v>11</v>
      </c>
      <c r="D522" s="13" t="s">
        <v>1626</v>
      </c>
      <c r="E522" s="13" t="s">
        <v>1627</v>
      </c>
      <c r="F522" s="15" t="str">
        <f t="shared" si="53"/>
        <v>2015</v>
      </c>
      <c r="G522" s="1" t="str">
        <f t="shared" si="54"/>
        <v>2015-1</v>
      </c>
      <c r="H522" s="14" t="str">
        <f t="shared" si="55"/>
        <v>1</v>
      </c>
      <c r="I522" s="14" t="str">
        <f t="shared" si="56"/>
        <v>2015-1-22</v>
      </c>
      <c r="J522" s="1" t="s">
        <v>3234</v>
      </c>
      <c r="K522" s="23"/>
      <c r="L522" s="1"/>
      <c r="M522" s="1"/>
      <c r="N522" s="40">
        <v>42026</v>
      </c>
      <c r="O522" s="44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7">
        <v>941</v>
      </c>
      <c r="B523" s="8" t="s">
        <v>2822</v>
      </c>
      <c r="C523" s="13" t="s">
        <v>11</v>
      </c>
      <c r="D523" s="13" t="s">
        <v>2823</v>
      </c>
      <c r="E523" s="13" t="s">
        <v>2824</v>
      </c>
      <c r="F523" s="15" t="str">
        <f t="shared" si="53"/>
        <v>2015</v>
      </c>
      <c r="G523" s="1" t="str">
        <f t="shared" si="54"/>
        <v>2015-1</v>
      </c>
      <c r="H523" s="14" t="str">
        <f t="shared" si="55"/>
        <v>1</v>
      </c>
      <c r="I523" s="14" t="str">
        <f t="shared" si="56"/>
        <v>2015-1-22</v>
      </c>
      <c r="J523" s="1" t="s">
        <v>3234</v>
      </c>
      <c r="K523" s="23"/>
      <c r="L523" s="1"/>
      <c r="M523" s="1"/>
      <c r="N523" s="40">
        <v>42026</v>
      </c>
      <c r="O523" s="44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7">
        <v>927</v>
      </c>
      <c r="B524" s="8" t="s">
        <v>2781</v>
      </c>
      <c r="C524" s="13" t="s">
        <v>11</v>
      </c>
      <c r="D524" s="13" t="s">
        <v>2782</v>
      </c>
      <c r="E524" s="13" t="s">
        <v>2783</v>
      </c>
      <c r="F524" s="15" t="str">
        <f t="shared" si="53"/>
        <v>2015</v>
      </c>
      <c r="G524" s="1" t="str">
        <f t="shared" si="54"/>
        <v>2015-1</v>
      </c>
      <c r="H524" s="14" t="str">
        <f t="shared" si="55"/>
        <v>1</v>
      </c>
      <c r="I524" s="14" t="str">
        <f t="shared" si="56"/>
        <v>2015-1-22</v>
      </c>
      <c r="J524" s="1" t="s">
        <v>3234</v>
      </c>
      <c r="K524" s="23"/>
      <c r="L524" s="1"/>
      <c r="M524" s="1"/>
      <c r="N524" s="40">
        <v>42026</v>
      </c>
      <c r="O524" s="44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7">
        <v>806</v>
      </c>
      <c r="B525" s="8" t="s">
        <v>2420</v>
      </c>
      <c r="C525" s="13" t="s">
        <v>11</v>
      </c>
      <c r="D525" s="13" t="s">
        <v>2421</v>
      </c>
      <c r="E525" s="13" t="s">
        <v>2422</v>
      </c>
      <c r="F525" s="15" t="str">
        <f t="shared" si="53"/>
        <v>2015</v>
      </c>
      <c r="G525" s="1" t="str">
        <f t="shared" si="54"/>
        <v>2015-1</v>
      </c>
      <c r="H525" s="14" t="str">
        <f t="shared" si="55"/>
        <v>1</v>
      </c>
      <c r="I525" s="14" t="str">
        <f t="shared" si="56"/>
        <v>2015-1-22</v>
      </c>
      <c r="J525" s="1" t="s">
        <v>3234</v>
      </c>
      <c r="K525" s="23"/>
      <c r="L525" s="1"/>
      <c r="M525" s="1"/>
      <c r="N525" s="40">
        <v>42026</v>
      </c>
      <c r="O525" s="44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7">
        <v>577</v>
      </c>
      <c r="B526" s="8" t="s">
        <v>1733</v>
      </c>
      <c r="C526" s="13" t="s">
        <v>11</v>
      </c>
      <c r="D526" s="13" t="s">
        <v>1734</v>
      </c>
      <c r="E526" s="13" t="s">
        <v>1735</v>
      </c>
      <c r="F526" s="15" t="str">
        <f t="shared" si="53"/>
        <v>2015</v>
      </c>
      <c r="G526" s="1" t="str">
        <f t="shared" si="54"/>
        <v>2015-1</v>
      </c>
      <c r="H526" s="14" t="str">
        <f t="shared" si="55"/>
        <v>1</v>
      </c>
      <c r="I526" s="14" t="str">
        <f t="shared" si="56"/>
        <v>2015-1-24</v>
      </c>
      <c r="J526" s="1" t="s">
        <v>3183</v>
      </c>
      <c r="K526" s="23"/>
      <c r="L526" s="1"/>
      <c r="M526" s="1"/>
      <c r="N526" s="40">
        <v>42028</v>
      </c>
      <c r="O526" s="44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7">
        <v>539</v>
      </c>
      <c r="B527" s="8" t="s">
        <v>1619</v>
      </c>
      <c r="C527" s="13" t="s">
        <v>11</v>
      </c>
      <c r="D527" s="13" t="s">
        <v>1620</v>
      </c>
      <c r="E527" s="13" t="s">
        <v>1621</v>
      </c>
      <c r="F527" s="15" t="str">
        <f t="shared" si="53"/>
        <v>2015</v>
      </c>
      <c r="G527" s="1" t="str">
        <f t="shared" si="54"/>
        <v>2015-1</v>
      </c>
      <c r="H527" s="14" t="str">
        <f t="shared" si="55"/>
        <v>1</v>
      </c>
      <c r="I527" s="14" t="str">
        <f t="shared" si="56"/>
        <v>2015-1-24</v>
      </c>
      <c r="J527" s="1" t="s">
        <v>3183</v>
      </c>
      <c r="K527" s="23"/>
      <c r="L527" s="1"/>
      <c r="M527" s="1"/>
      <c r="N527" s="40">
        <v>42028</v>
      </c>
      <c r="O527" s="44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7">
        <v>846</v>
      </c>
      <c r="B528" s="8" t="s">
        <v>2540</v>
      </c>
      <c r="C528" s="13" t="s">
        <v>11</v>
      </c>
      <c r="D528" s="13" t="s">
        <v>2541</v>
      </c>
      <c r="E528" s="13" t="s">
        <v>2542</v>
      </c>
      <c r="F528" s="15" t="str">
        <f t="shared" si="53"/>
        <v>2015</v>
      </c>
      <c r="G528" s="1" t="str">
        <f t="shared" si="54"/>
        <v>2015-1</v>
      </c>
      <c r="H528" s="14" t="str">
        <f t="shared" si="55"/>
        <v>1</v>
      </c>
      <c r="I528" s="14" t="str">
        <f t="shared" si="56"/>
        <v>2015-1-24</v>
      </c>
      <c r="J528" s="1" t="s">
        <v>3183</v>
      </c>
      <c r="K528" s="23"/>
      <c r="L528" s="1"/>
      <c r="M528" s="1"/>
      <c r="N528" s="40">
        <v>42028</v>
      </c>
      <c r="O528" s="44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7">
        <v>879</v>
      </c>
      <c r="B529" s="8" t="s">
        <v>2638</v>
      </c>
      <c r="C529" s="13" t="s">
        <v>11</v>
      </c>
      <c r="D529" s="13" t="s">
        <v>2639</v>
      </c>
      <c r="E529" s="13" t="s">
        <v>2640</v>
      </c>
      <c r="F529" s="15" t="str">
        <f t="shared" si="53"/>
        <v>2015</v>
      </c>
      <c r="G529" s="1" t="str">
        <f t="shared" si="54"/>
        <v>2015-1</v>
      </c>
      <c r="H529" s="14" t="str">
        <f t="shared" si="55"/>
        <v>1</v>
      </c>
      <c r="I529" s="14" t="str">
        <f t="shared" si="56"/>
        <v>2015-1-24</v>
      </c>
      <c r="J529" s="1" t="s">
        <v>3183</v>
      </c>
      <c r="K529" s="23"/>
      <c r="L529" s="1"/>
      <c r="M529" s="1"/>
      <c r="N529" s="40">
        <v>42028</v>
      </c>
      <c r="O529" s="44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7">
        <v>964</v>
      </c>
      <c r="B530" s="8" t="s">
        <v>2891</v>
      </c>
      <c r="C530" s="13" t="s">
        <v>11</v>
      </c>
      <c r="D530" s="13" t="s">
        <v>2892</v>
      </c>
      <c r="E530" s="13" t="s">
        <v>2893</v>
      </c>
      <c r="F530" s="15" t="str">
        <f t="shared" si="53"/>
        <v>2015</v>
      </c>
      <c r="G530" s="1" t="str">
        <f t="shared" si="54"/>
        <v>2015-1</v>
      </c>
      <c r="H530" s="14" t="str">
        <f t="shared" si="55"/>
        <v>1</v>
      </c>
      <c r="I530" s="14" t="str">
        <f t="shared" si="56"/>
        <v>2015-1-24</v>
      </c>
      <c r="J530" s="1" t="s">
        <v>3183</v>
      </c>
      <c r="K530" s="23"/>
      <c r="L530" s="1"/>
      <c r="M530" s="1"/>
      <c r="N530" s="40">
        <v>42028</v>
      </c>
      <c r="O530" s="44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7">
        <v>861</v>
      </c>
      <c r="B531" s="8" t="s">
        <v>2584</v>
      </c>
      <c r="C531" s="13" t="s">
        <v>11</v>
      </c>
      <c r="D531" s="13" t="s">
        <v>2585</v>
      </c>
      <c r="E531" s="13" t="s">
        <v>2586</v>
      </c>
      <c r="F531" s="15" t="str">
        <f t="shared" si="53"/>
        <v>2015</v>
      </c>
      <c r="G531" s="1" t="str">
        <f t="shared" si="54"/>
        <v>2015-1</v>
      </c>
      <c r="H531" s="14" t="str">
        <f t="shared" si="55"/>
        <v>1</v>
      </c>
      <c r="I531" s="14" t="str">
        <f t="shared" si="56"/>
        <v>2015-1-25</v>
      </c>
      <c r="J531" s="1" t="s">
        <v>3372</v>
      </c>
      <c r="K531" s="23"/>
      <c r="L531" s="1"/>
      <c r="M531" s="1"/>
      <c r="N531" s="40">
        <v>42029</v>
      </c>
      <c r="O531" s="44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7">
        <v>598</v>
      </c>
      <c r="B532" s="8" t="s">
        <v>1796</v>
      </c>
      <c r="C532" s="13" t="s">
        <v>11</v>
      </c>
      <c r="D532" s="13" t="s">
        <v>1797</v>
      </c>
      <c r="E532" s="13" t="s">
        <v>1798</v>
      </c>
      <c r="F532" s="15" t="str">
        <f t="shared" si="53"/>
        <v>2015</v>
      </c>
      <c r="G532" s="1" t="str">
        <f t="shared" si="54"/>
        <v>2015-1</v>
      </c>
      <c r="H532" s="14" t="str">
        <f t="shared" si="55"/>
        <v>1</v>
      </c>
      <c r="I532" s="14" t="str">
        <f t="shared" si="56"/>
        <v>2015-1-26</v>
      </c>
      <c r="J532" s="1" t="s">
        <v>3184</v>
      </c>
      <c r="K532" s="23"/>
      <c r="L532" s="1"/>
      <c r="M532" s="1"/>
      <c r="N532" s="40">
        <v>42030</v>
      </c>
      <c r="O532" s="44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7">
        <v>922</v>
      </c>
      <c r="B533" s="8" t="s">
        <v>2766</v>
      </c>
      <c r="C533" s="13" t="s">
        <v>11</v>
      </c>
      <c r="D533" s="13" t="s">
        <v>2767</v>
      </c>
      <c r="E533" s="13" t="s">
        <v>2768</v>
      </c>
      <c r="F533" s="15" t="str">
        <f t="shared" si="53"/>
        <v>2015</v>
      </c>
      <c r="G533" s="1" t="str">
        <f t="shared" si="54"/>
        <v>2015-1</v>
      </c>
      <c r="H533" s="14" t="str">
        <f t="shared" si="55"/>
        <v>1</v>
      </c>
      <c r="I533" s="14" t="str">
        <f t="shared" si="56"/>
        <v>2015-1-26</v>
      </c>
      <c r="J533" s="1" t="s">
        <v>3184</v>
      </c>
      <c r="K533" s="23"/>
      <c r="L533" s="1"/>
      <c r="M533" s="1"/>
      <c r="N533" s="40">
        <v>42030</v>
      </c>
      <c r="O533" s="44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7">
        <v>625</v>
      </c>
      <c r="B534" s="8" t="s">
        <v>1877</v>
      </c>
      <c r="C534" s="13" t="s">
        <v>11</v>
      </c>
      <c r="D534" s="13" t="s">
        <v>1878</v>
      </c>
      <c r="E534" s="13" t="s">
        <v>1879</v>
      </c>
      <c r="F534" s="15" t="str">
        <f t="shared" si="53"/>
        <v>2015</v>
      </c>
      <c r="G534" s="1" t="str">
        <f t="shared" si="54"/>
        <v>2015-1</v>
      </c>
      <c r="H534" s="14" t="str">
        <f t="shared" si="55"/>
        <v>1</v>
      </c>
      <c r="I534" s="14" t="str">
        <f t="shared" si="56"/>
        <v>2015-1-27</v>
      </c>
      <c r="J534" s="1" t="s">
        <v>3362</v>
      </c>
      <c r="K534" s="23"/>
      <c r="L534" s="1"/>
      <c r="M534" s="1"/>
      <c r="N534" s="40">
        <v>42031</v>
      </c>
      <c r="O534" s="44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7">
        <v>770</v>
      </c>
      <c r="B535" s="8" t="s">
        <v>2312</v>
      </c>
      <c r="C535" s="13" t="s">
        <v>11</v>
      </c>
      <c r="D535" s="13" t="s">
        <v>2313</v>
      </c>
      <c r="E535" s="13" t="s">
        <v>2314</v>
      </c>
      <c r="F535" s="15" t="str">
        <f t="shared" si="53"/>
        <v>2015</v>
      </c>
      <c r="G535" s="1" t="str">
        <f t="shared" si="54"/>
        <v>2015-1</v>
      </c>
      <c r="H535" s="14" t="str">
        <f t="shared" si="55"/>
        <v>1</v>
      </c>
      <c r="I535" s="14" t="str">
        <f t="shared" si="56"/>
        <v>2015-1-28</v>
      </c>
      <c r="J535" s="1" t="s">
        <v>3253</v>
      </c>
      <c r="K535" s="23"/>
      <c r="L535" s="1"/>
      <c r="M535" s="1"/>
      <c r="N535" s="40">
        <v>42032</v>
      </c>
      <c r="O535" s="44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7">
        <v>406</v>
      </c>
      <c r="B536" s="8" t="s">
        <v>1221</v>
      </c>
      <c r="C536" s="13" t="s">
        <v>11</v>
      </c>
      <c r="D536" s="13" t="s">
        <v>1222</v>
      </c>
      <c r="E536" s="13" t="s">
        <v>1223</v>
      </c>
      <c r="F536" s="15" t="str">
        <f t="shared" si="53"/>
        <v>2015</v>
      </c>
      <c r="G536" s="1" t="str">
        <f t="shared" si="54"/>
        <v>2015-1</v>
      </c>
      <c r="H536" s="14" t="str">
        <f t="shared" si="55"/>
        <v>1</v>
      </c>
      <c r="I536" s="14" t="str">
        <f t="shared" si="56"/>
        <v>2015-1-28</v>
      </c>
      <c r="J536" s="1" t="s">
        <v>3253</v>
      </c>
      <c r="K536" s="23"/>
      <c r="L536" s="1"/>
      <c r="M536" s="1"/>
      <c r="N536" s="40">
        <v>42032</v>
      </c>
      <c r="O536" s="44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7">
        <v>951</v>
      </c>
      <c r="B537" s="8" t="s">
        <v>2852</v>
      </c>
      <c r="C537" s="13" t="s">
        <v>11</v>
      </c>
      <c r="D537" s="13" t="s">
        <v>2853</v>
      </c>
      <c r="E537" s="13" t="s">
        <v>2854</v>
      </c>
      <c r="F537" s="15" t="str">
        <f t="shared" si="53"/>
        <v>2015</v>
      </c>
      <c r="G537" s="1" t="str">
        <f t="shared" si="54"/>
        <v>2015-1</v>
      </c>
      <c r="H537" s="14" t="str">
        <f t="shared" si="55"/>
        <v>1</v>
      </c>
      <c r="I537" s="14" t="str">
        <f t="shared" si="56"/>
        <v>2015-1-28</v>
      </c>
      <c r="J537" s="1" t="s">
        <v>3253</v>
      </c>
      <c r="K537" s="23"/>
      <c r="L537" s="1"/>
      <c r="M537" s="1"/>
      <c r="N537" s="40">
        <v>42032</v>
      </c>
      <c r="O537" s="44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7">
        <v>995</v>
      </c>
      <c r="B538" s="8" t="s">
        <v>2984</v>
      </c>
      <c r="C538" s="13" t="s">
        <v>11</v>
      </c>
      <c r="D538" s="13" t="s">
        <v>2985</v>
      </c>
      <c r="E538" s="13" t="s">
        <v>2986</v>
      </c>
      <c r="F538" s="15" t="str">
        <f t="shared" si="53"/>
        <v>2015</v>
      </c>
      <c r="G538" s="1" t="str">
        <f t="shared" si="54"/>
        <v>2015-1</v>
      </c>
      <c r="H538" s="14" t="str">
        <f t="shared" si="55"/>
        <v>1</v>
      </c>
      <c r="I538" s="14" t="str">
        <f t="shared" si="56"/>
        <v>2015-1-28</v>
      </c>
      <c r="J538" s="1" t="s">
        <v>3253</v>
      </c>
      <c r="K538" s="23"/>
      <c r="L538" s="1"/>
      <c r="M538" s="1"/>
      <c r="N538" s="40">
        <v>42032</v>
      </c>
      <c r="O538" s="44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7">
        <v>915</v>
      </c>
      <c r="B539" s="8" t="s">
        <v>2745</v>
      </c>
      <c r="C539" s="13" t="s">
        <v>11</v>
      </c>
      <c r="D539" s="13" t="s">
        <v>2746</v>
      </c>
      <c r="E539" s="13" t="s">
        <v>2747</v>
      </c>
      <c r="F539" s="15" t="str">
        <f t="shared" si="53"/>
        <v>2015</v>
      </c>
      <c r="G539" s="1" t="str">
        <f t="shared" si="54"/>
        <v>2015-1</v>
      </c>
      <c r="H539" s="14" t="str">
        <f t="shared" si="55"/>
        <v>1</v>
      </c>
      <c r="I539" s="14" t="str">
        <f t="shared" si="56"/>
        <v>2015-1-28</v>
      </c>
      <c r="J539" s="1" t="s">
        <v>3253</v>
      </c>
      <c r="K539" s="23"/>
      <c r="L539" s="1"/>
      <c r="M539" s="1"/>
      <c r="N539" s="40">
        <v>42032</v>
      </c>
      <c r="O539" s="44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7">
        <v>985</v>
      </c>
      <c r="B540" s="8" t="s">
        <v>2954</v>
      </c>
      <c r="C540" s="13" t="s">
        <v>11</v>
      </c>
      <c r="D540" s="13" t="s">
        <v>2955</v>
      </c>
      <c r="E540" s="13" t="s">
        <v>2956</v>
      </c>
      <c r="F540" s="15" t="str">
        <f t="shared" si="53"/>
        <v>2015</v>
      </c>
      <c r="G540" s="1" t="str">
        <f t="shared" si="54"/>
        <v>2015-1</v>
      </c>
      <c r="H540" s="14" t="str">
        <f t="shared" si="55"/>
        <v>1</v>
      </c>
      <c r="I540" s="14" t="str">
        <f t="shared" si="56"/>
        <v>2015-1-29</v>
      </c>
      <c r="J540" s="1" t="s">
        <v>3239</v>
      </c>
      <c r="K540" s="23"/>
      <c r="L540" s="1"/>
      <c r="M540" s="1"/>
      <c r="N540" s="40">
        <v>42033</v>
      </c>
      <c r="O540" s="44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7">
        <v>700</v>
      </c>
      <c r="B541" s="8" t="s">
        <v>2102</v>
      </c>
      <c r="C541" s="13" t="s">
        <v>11</v>
      </c>
      <c r="D541" s="13" t="s">
        <v>2103</v>
      </c>
      <c r="E541" s="13" t="s">
        <v>2104</v>
      </c>
      <c r="F541" s="15" t="str">
        <f t="shared" si="53"/>
        <v>2015</v>
      </c>
      <c r="G541" s="1" t="str">
        <f t="shared" si="54"/>
        <v>2015-1</v>
      </c>
      <c r="H541" s="14" t="str">
        <f t="shared" si="55"/>
        <v>1</v>
      </c>
      <c r="I541" s="14" t="str">
        <f t="shared" si="56"/>
        <v>2015-1-29</v>
      </c>
      <c r="J541" s="1" t="s">
        <v>3239</v>
      </c>
      <c r="K541" s="23"/>
      <c r="L541" s="1"/>
      <c r="M541" s="1"/>
      <c r="N541" s="40">
        <v>42033</v>
      </c>
      <c r="O541" s="44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7">
        <v>952</v>
      </c>
      <c r="B542" s="8" t="s">
        <v>2855</v>
      </c>
      <c r="C542" s="13" t="s">
        <v>11</v>
      </c>
      <c r="D542" s="13" t="s">
        <v>2856</v>
      </c>
      <c r="E542" s="13" t="s">
        <v>2857</v>
      </c>
      <c r="F542" s="15" t="str">
        <f t="shared" si="53"/>
        <v>2015</v>
      </c>
      <c r="G542" s="1" t="str">
        <f t="shared" si="54"/>
        <v>2015-1</v>
      </c>
      <c r="H542" s="14" t="str">
        <f t="shared" si="55"/>
        <v>1</v>
      </c>
      <c r="I542" s="14" t="str">
        <f t="shared" si="56"/>
        <v>2015-1-29</v>
      </c>
      <c r="J542" s="1" t="s">
        <v>3239</v>
      </c>
      <c r="K542" s="23"/>
      <c r="L542" s="1"/>
      <c r="M542" s="1"/>
      <c r="N542" s="40">
        <v>42033</v>
      </c>
      <c r="O542" s="44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7">
        <v>761</v>
      </c>
      <c r="B543" s="8" t="s">
        <v>2285</v>
      </c>
      <c r="C543" s="13" t="s">
        <v>11</v>
      </c>
      <c r="D543" s="13" t="s">
        <v>2286</v>
      </c>
      <c r="E543" s="13" t="s">
        <v>2287</v>
      </c>
      <c r="F543" s="15" t="str">
        <f t="shared" si="53"/>
        <v>2015</v>
      </c>
      <c r="G543" s="1" t="str">
        <f t="shared" si="54"/>
        <v>2015-1</v>
      </c>
      <c r="H543" s="14" t="str">
        <f t="shared" si="55"/>
        <v>1</v>
      </c>
      <c r="I543" s="14" t="str">
        <f t="shared" si="56"/>
        <v>2015-1-3</v>
      </c>
      <c r="J543" s="1" t="s">
        <v>3252</v>
      </c>
      <c r="K543" s="23"/>
      <c r="L543" s="1"/>
      <c r="M543" s="1"/>
      <c r="N543" s="40">
        <v>42007</v>
      </c>
      <c r="O543" s="44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7">
        <v>489</v>
      </c>
      <c r="B544" s="8" t="s">
        <v>1469</v>
      </c>
      <c r="C544" s="13" t="s">
        <v>11</v>
      </c>
      <c r="D544" s="13" t="s">
        <v>1470</v>
      </c>
      <c r="E544" s="13" t="s">
        <v>1471</v>
      </c>
      <c r="F544" s="15" t="str">
        <f t="shared" si="53"/>
        <v>2015</v>
      </c>
      <c r="G544" s="1" t="str">
        <f t="shared" si="54"/>
        <v>2015-1</v>
      </c>
      <c r="H544" s="14" t="str">
        <f t="shared" si="55"/>
        <v>1</v>
      </c>
      <c r="I544" s="14" t="str">
        <f t="shared" si="56"/>
        <v>2015-1-3</v>
      </c>
      <c r="J544" s="1" t="s">
        <v>3252</v>
      </c>
      <c r="K544" s="23"/>
      <c r="L544" s="1"/>
      <c r="M544" s="1"/>
      <c r="N544" s="40">
        <v>42007</v>
      </c>
      <c r="O544" s="44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7">
        <v>508</v>
      </c>
      <c r="B545" s="8" t="s">
        <v>1526</v>
      </c>
      <c r="C545" s="13" t="s">
        <v>11</v>
      </c>
      <c r="D545" s="13" t="s">
        <v>1527</v>
      </c>
      <c r="E545" s="13" t="s">
        <v>1528</v>
      </c>
      <c r="F545" s="15" t="str">
        <f t="shared" si="53"/>
        <v>2015</v>
      </c>
      <c r="G545" s="1" t="str">
        <f t="shared" si="54"/>
        <v>2015-1</v>
      </c>
      <c r="H545" s="14" t="str">
        <f t="shared" si="55"/>
        <v>1</v>
      </c>
      <c r="I545" s="14" t="str">
        <f t="shared" si="56"/>
        <v>2015-1-3</v>
      </c>
      <c r="J545" s="1" t="s">
        <v>3252</v>
      </c>
      <c r="K545" s="23"/>
      <c r="L545" s="1"/>
      <c r="M545" s="1"/>
      <c r="N545" s="40">
        <v>42007</v>
      </c>
      <c r="O545" s="44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7">
        <v>970</v>
      </c>
      <c r="B546" s="8" t="s">
        <v>2909</v>
      </c>
      <c r="C546" s="13" t="s">
        <v>11</v>
      </c>
      <c r="D546" s="13" t="s">
        <v>2910</v>
      </c>
      <c r="E546" s="13" t="s">
        <v>2911</v>
      </c>
      <c r="F546" s="15" t="str">
        <f t="shared" si="53"/>
        <v>2015</v>
      </c>
      <c r="G546" s="1" t="str">
        <f t="shared" si="54"/>
        <v>2015-1</v>
      </c>
      <c r="H546" s="14" t="str">
        <f t="shared" si="55"/>
        <v>1</v>
      </c>
      <c r="I546" s="14" t="str">
        <f t="shared" si="56"/>
        <v>2015-1-30</v>
      </c>
      <c r="J546" s="1" t="s">
        <v>3196</v>
      </c>
      <c r="K546" s="23"/>
      <c r="L546" s="1"/>
      <c r="M546" s="1"/>
      <c r="N546" s="40">
        <v>42034</v>
      </c>
      <c r="O546" s="44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7">
        <v>691</v>
      </c>
      <c r="B547" s="8" t="s">
        <v>2075</v>
      </c>
      <c r="C547" s="13" t="s">
        <v>11</v>
      </c>
      <c r="D547" s="13" t="s">
        <v>2076</v>
      </c>
      <c r="E547" s="13" t="s">
        <v>2077</v>
      </c>
      <c r="F547" s="15" t="str">
        <f t="shared" si="53"/>
        <v>2015</v>
      </c>
      <c r="G547" s="1" t="str">
        <f t="shared" si="54"/>
        <v>2015-1</v>
      </c>
      <c r="H547" s="14" t="str">
        <f t="shared" si="55"/>
        <v>1</v>
      </c>
      <c r="I547" s="14" t="str">
        <f t="shared" si="56"/>
        <v>2015-1-30</v>
      </c>
      <c r="J547" s="1" t="s">
        <v>3196</v>
      </c>
      <c r="K547" s="23"/>
      <c r="L547" s="1"/>
      <c r="M547" s="1"/>
      <c r="N547" s="40">
        <v>42034</v>
      </c>
      <c r="O547" s="44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7">
        <v>824</v>
      </c>
      <c r="B548" s="8" t="s">
        <v>2474</v>
      </c>
      <c r="C548" s="13" t="s">
        <v>11</v>
      </c>
      <c r="D548" s="13" t="s">
        <v>2475</v>
      </c>
      <c r="E548" s="13" t="s">
        <v>2476</v>
      </c>
      <c r="F548" s="15" t="str">
        <f t="shared" si="53"/>
        <v>2015</v>
      </c>
      <c r="G548" s="1" t="str">
        <f t="shared" si="54"/>
        <v>2015-1</v>
      </c>
      <c r="H548" s="14" t="str">
        <f t="shared" si="55"/>
        <v>1</v>
      </c>
      <c r="I548" s="14" t="str">
        <f t="shared" si="56"/>
        <v>2015-1-30</v>
      </c>
      <c r="J548" s="1" t="s">
        <v>3196</v>
      </c>
      <c r="K548" s="23"/>
      <c r="L548" s="1"/>
      <c r="M548" s="1"/>
      <c r="N548" s="40">
        <v>42034</v>
      </c>
      <c r="O548" s="44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7">
        <v>935</v>
      </c>
      <c r="B549" s="8" t="s">
        <v>2804</v>
      </c>
      <c r="C549" s="13" t="s">
        <v>11</v>
      </c>
      <c r="D549" s="13" t="s">
        <v>2805</v>
      </c>
      <c r="E549" s="13" t="s">
        <v>2806</v>
      </c>
      <c r="F549" s="15" t="str">
        <f t="shared" si="53"/>
        <v>2015</v>
      </c>
      <c r="G549" s="1" t="str">
        <f t="shared" si="54"/>
        <v>2015-1</v>
      </c>
      <c r="H549" s="14" t="str">
        <f t="shared" si="55"/>
        <v>1</v>
      </c>
      <c r="I549" s="14" t="str">
        <f t="shared" si="56"/>
        <v>2015-1-30</v>
      </c>
      <c r="J549" s="1" t="s">
        <v>3196</v>
      </c>
      <c r="K549" s="23"/>
      <c r="L549" s="1"/>
      <c r="M549" s="1"/>
      <c r="N549" s="40">
        <v>42034</v>
      </c>
      <c r="O549" s="44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7">
        <v>397</v>
      </c>
      <c r="B550" s="8" t="s">
        <v>1194</v>
      </c>
      <c r="C550" s="13" t="s">
        <v>11</v>
      </c>
      <c r="D550" s="13" t="s">
        <v>1195</v>
      </c>
      <c r="E550" s="13" t="s">
        <v>1196</v>
      </c>
      <c r="F550" s="15" t="str">
        <f t="shared" si="53"/>
        <v>2015</v>
      </c>
      <c r="G550" s="1" t="str">
        <f t="shared" si="54"/>
        <v>2015-1</v>
      </c>
      <c r="H550" s="14" t="str">
        <f t="shared" si="55"/>
        <v>1</v>
      </c>
      <c r="I550" s="14" t="str">
        <f t="shared" si="56"/>
        <v>2015-1-30</v>
      </c>
      <c r="J550" s="1" t="s">
        <v>3196</v>
      </c>
      <c r="K550" s="23"/>
      <c r="L550" s="1"/>
      <c r="M550" s="1"/>
      <c r="N550" s="40">
        <v>42034</v>
      </c>
      <c r="O550" s="44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7">
        <v>538</v>
      </c>
      <c r="B551" s="8" t="s">
        <v>1616</v>
      </c>
      <c r="C551" s="13" t="s">
        <v>11</v>
      </c>
      <c r="D551" s="13" t="s">
        <v>1617</v>
      </c>
      <c r="E551" s="13" t="s">
        <v>1618</v>
      </c>
      <c r="F551" s="15" t="str">
        <f t="shared" si="53"/>
        <v>2015</v>
      </c>
      <c r="G551" s="1" t="str">
        <f t="shared" si="54"/>
        <v>2015-1</v>
      </c>
      <c r="H551" s="14" t="str">
        <f t="shared" si="55"/>
        <v>1</v>
      </c>
      <c r="I551" s="14" t="str">
        <f t="shared" si="56"/>
        <v>2015-1-5</v>
      </c>
      <c r="J551" s="1" t="s">
        <v>3348</v>
      </c>
      <c r="K551" s="23"/>
      <c r="L551" s="1"/>
      <c r="M551" s="1"/>
      <c r="N551" s="40">
        <v>42009</v>
      </c>
      <c r="O551" s="44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7">
        <v>947</v>
      </c>
      <c r="B552" s="8" t="s">
        <v>2840</v>
      </c>
      <c r="C552" s="13" t="s">
        <v>11</v>
      </c>
      <c r="D552" s="13" t="s">
        <v>2841</v>
      </c>
      <c r="E552" s="13" t="s">
        <v>2842</v>
      </c>
      <c r="F552" s="15" t="str">
        <f t="shared" si="53"/>
        <v>2015</v>
      </c>
      <c r="G552" s="1" t="str">
        <f t="shared" si="54"/>
        <v>2015-1</v>
      </c>
      <c r="H552" s="14" t="str">
        <f t="shared" si="55"/>
        <v>1</v>
      </c>
      <c r="I552" s="14" t="str">
        <f t="shared" si="56"/>
        <v>2015-1-5</v>
      </c>
      <c r="J552" s="1" t="s">
        <v>3348</v>
      </c>
      <c r="K552" s="23"/>
      <c r="L552" s="1"/>
      <c r="M552" s="1"/>
      <c r="N552" s="40">
        <v>42009</v>
      </c>
      <c r="O552" s="44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7">
        <v>850</v>
      </c>
      <c r="B553" s="8" t="s">
        <v>2552</v>
      </c>
      <c r="C553" s="13" t="s">
        <v>11</v>
      </c>
      <c r="D553" s="13" t="s">
        <v>2553</v>
      </c>
      <c r="E553" s="13" t="s">
        <v>2554</v>
      </c>
      <c r="F553" s="15" t="str">
        <f t="shared" si="53"/>
        <v>2015</v>
      </c>
      <c r="G553" s="1" t="str">
        <f t="shared" si="54"/>
        <v>2015-1</v>
      </c>
      <c r="H553" s="14" t="str">
        <f t="shared" si="55"/>
        <v>1</v>
      </c>
      <c r="I553" s="14" t="str">
        <f t="shared" si="56"/>
        <v>2015-1-5</v>
      </c>
      <c r="J553" s="1" t="s">
        <v>3348</v>
      </c>
      <c r="K553" s="23"/>
      <c r="L553" s="1"/>
      <c r="M553" s="1"/>
      <c r="N553" s="40">
        <v>42009</v>
      </c>
      <c r="O553" s="44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7">
        <v>634</v>
      </c>
      <c r="B554" s="8" t="s">
        <v>1904</v>
      </c>
      <c r="C554" s="13" t="s">
        <v>11</v>
      </c>
      <c r="D554" s="13" t="s">
        <v>1905</v>
      </c>
      <c r="E554" s="13" t="s">
        <v>1906</v>
      </c>
      <c r="F554" s="15" t="str">
        <f t="shared" si="53"/>
        <v>2015</v>
      </c>
      <c r="G554" s="1" t="str">
        <f t="shared" si="54"/>
        <v>2015-1</v>
      </c>
      <c r="H554" s="14" t="str">
        <f t="shared" si="55"/>
        <v>1</v>
      </c>
      <c r="I554" s="14" t="str">
        <f t="shared" si="56"/>
        <v>2015-1-6</v>
      </c>
      <c r="J554" s="1" t="s">
        <v>3334</v>
      </c>
      <c r="K554" s="23"/>
      <c r="L554" s="1"/>
      <c r="M554" s="1"/>
      <c r="N554" s="40">
        <v>42010</v>
      </c>
      <c r="O554" s="44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7">
        <v>695</v>
      </c>
      <c r="B555" s="8" t="s">
        <v>2087</v>
      </c>
      <c r="C555" s="13" t="s">
        <v>11</v>
      </c>
      <c r="D555" s="13" t="s">
        <v>2088</v>
      </c>
      <c r="E555" s="13" t="s">
        <v>2089</v>
      </c>
      <c r="F555" s="15" t="str">
        <f t="shared" si="53"/>
        <v>2015</v>
      </c>
      <c r="G555" s="1" t="str">
        <f t="shared" si="54"/>
        <v>2015-1</v>
      </c>
      <c r="H555" s="14" t="str">
        <f t="shared" si="55"/>
        <v>1</v>
      </c>
      <c r="I555" s="14" t="str">
        <f t="shared" si="56"/>
        <v>2015-1-7</v>
      </c>
      <c r="J555" s="1" t="s">
        <v>3320</v>
      </c>
      <c r="K555" s="23"/>
      <c r="L555" s="1"/>
      <c r="M555" s="1"/>
      <c r="N555" s="40">
        <v>42011</v>
      </c>
      <c r="O555" s="44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7">
        <v>626</v>
      </c>
      <c r="B556" s="8" t="s">
        <v>1880</v>
      </c>
      <c r="C556" s="13" t="s">
        <v>11</v>
      </c>
      <c r="D556" s="13" t="s">
        <v>1881</v>
      </c>
      <c r="E556" s="13" t="s">
        <v>1882</v>
      </c>
      <c r="F556" s="15" t="str">
        <f t="shared" si="53"/>
        <v>2015</v>
      </c>
      <c r="G556" s="1" t="str">
        <f t="shared" si="54"/>
        <v>2015-1</v>
      </c>
      <c r="H556" s="14" t="str">
        <f t="shared" si="55"/>
        <v>1</v>
      </c>
      <c r="I556" s="14" t="str">
        <f t="shared" si="56"/>
        <v>2015-1-7</v>
      </c>
      <c r="J556" s="1" t="s">
        <v>3320</v>
      </c>
      <c r="K556" s="23"/>
      <c r="L556" s="1"/>
      <c r="M556" s="1"/>
      <c r="N556" s="40">
        <v>42011</v>
      </c>
      <c r="O556" s="44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7">
        <v>786</v>
      </c>
      <c r="B557" s="8" t="s">
        <v>2360</v>
      </c>
      <c r="C557" s="13" t="s">
        <v>11</v>
      </c>
      <c r="D557" s="13" t="s">
        <v>2361</v>
      </c>
      <c r="E557" s="13" t="s">
        <v>2362</v>
      </c>
      <c r="F557" s="15" t="str">
        <f t="shared" si="53"/>
        <v>2015</v>
      </c>
      <c r="G557" s="1" t="str">
        <f t="shared" si="54"/>
        <v>2015-1</v>
      </c>
      <c r="H557" s="14" t="str">
        <f t="shared" si="55"/>
        <v>1</v>
      </c>
      <c r="I557" s="14" t="str">
        <f t="shared" si="56"/>
        <v>2015-1-7</v>
      </c>
      <c r="J557" s="1" t="s">
        <v>3320</v>
      </c>
      <c r="K557" s="23"/>
      <c r="L557" s="1"/>
      <c r="M557" s="1"/>
      <c r="N557" s="40">
        <v>42011</v>
      </c>
      <c r="O557" s="44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7">
        <v>542</v>
      </c>
      <c r="B558" s="8" t="s">
        <v>1628</v>
      </c>
      <c r="C558" s="13" t="s">
        <v>11</v>
      </c>
      <c r="D558" s="13" t="s">
        <v>1629</v>
      </c>
      <c r="E558" s="13" t="s">
        <v>1630</v>
      </c>
      <c r="F558" s="15" t="str">
        <f t="shared" si="53"/>
        <v>2015</v>
      </c>
      <c r="G558" s="1" t="str">
        <f t="shared" si="54"/>
        <v>2015-1</v>
      </c>
      <c r="H558" s="14" t="str">
        <f t="shared" si="55"/>
        <v>1</v>
      </c>
      <c r="I558" s="14" t="str">
        <f t="shared" si="56"/>
        <v>2015-1-7</v>
      </c>
      <c r="J558" s="1" t="s">
        <v>3320</v>
      </c>
      <c r="K558" s="23"/>
      <c r="L558" s="1"/>
      <c r="M558" s="1"/>
      <c r="N558" s="40">
        <v>42011</v>
      </c>
      <c r="O558" s="44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7">
        <v>573</v>
      </c>
      <c r="B559" s="8" t="s">
        <v>1721</v>
      </c>
      <c r="C559" s="13" t="s">
        <v>11</v>
      </c>
      <c r="D559" s="13" t="s">
        <v>1722</v>
      </c>
      <c r="E559" s="13" t="s">
        <v>1723</v>
      </c>
      <c r="F559" s="15" t="str">
        <f t="shared" si="53"/>
        <v>2015</v>
      </c>
      <c r="G559" s="1" t="str">
        <f t="shared" si="54"/>
        <v>2015-1</v>
      </c>
      <c r="H559" s="14" t="str">
        <f t="shared" si="55"/>
        <v>1</v>
      </c>
      <c r="I559" s="14" t="str">
        <f t="shared" si="56"/>
        <v>2015-1-7</v>
      </c>
      <c r="J559" s="1" t="s">
        <v>3320</v>
      </c>
      <c r="K559" s="23"/>
      <c r="L559" s="1"/>
      <c r="M559" s="1"/>
      <c r="N559" s="40">
        <v>42011</v>
      </c>
      <c r="O559" s="44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7">
        <v>488</v>
      </c>
      <c r="B560" s="8" t="s">
        <v>1466</v>
      </c>
      <c r="C560" s="13" t="s">
        <v>11</v>
      </c>
      <c r="D560" s="13" t="s">
        <v>1467</v>
      </c>
      <c r="E560" s="13" t="s">
        <v>1468</v>
      </c>
      <c r="F560" s="15" t="str">
        <f t="shared" si="53"/>
        <v>2015</v>
      </c>
      <c r="G560" s="1" t="str">
        <f t="shared" si="54"/>
        <v>2015-1</v>
      </c>
      <c r="H560" s="14" t="str">
        <f t="shared" si="55"/>
        <v>1</v>
      </c>
      <c r="I560" s="14" t="str">
        <f t="shared" si="56"/>
        <v>2015-1-8</v>
      </c>
      <c r="J560" s="1" t="s">
        <v>3177</v>
      </c>
      <c r="K560" s="23"/>
      <c r="L560" s="1"/>
      <c r="M560" s="1"/>
      <c r="N560" s="40">
        <v>42012</v>
      </c>
      <c r="O560" s="44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7">
        <v>656</v>
      </c>
      <c r="B561" s="8" t="s">
        <v>1970</v>
      </c>
      <c r="C561" s="13" t="s">
        <v>11</v>
      </c>
      <c r="D561" s="13" t="s">
        <v>1971</v>
      </c>
      <c r="E561" s="13" t="s">
        <v>1972</v>
      </c>
      <c r="F561" s="15" t="str">
        <f t="shared" si="53"/>
        <v>2015</v>
      </c>
      <c r="G561" s="1" t="str">
        <f t="shared" si="54"/>
        <v>2015-1</v>
      </c>
      <c r="H561" s="14" t="str">
        <f t="shared" si="55"/>
        <v>1</v>
      </c>
      <c r="I561" s="14" t="str">
        <f t="shared" si="56"/>
        <v>2015-1-8</v>
      </c>
      <c r="J561" s="1" t="s">
        <v>3177</v>
      </c>
      <c r="K561" s="23"/>
      <c r="L561" s="1"/>
      <c r="M561" s="1"/>
      <c r="N561" s="40">
        <v>42012</v>
      </c>
      <c r="O561" s="44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7">
        <v>411</v>
      </c>
      <c r="B562" s="8" t="s">
        <v>1236</v>
      </c>
      <c r="C562" s="13" t="s">
        <v>11</v>
      </c>
      <c r="D562" s="13" t="s">
        <v>1237</v>
      </c>
      <c r="E562" s="13" t="s">
        <v>1238</v>
      </c>
      <c r="F562" s="15" t="str">
        <f t="shared" si="53"/>
        <v>2015</v>
      </c>
      <c r="G562" s="1" t="str">
        <f t="shared" si="54"/>
        <v>2015-1</v>
      </c>
      <c r="H562" s="14" t="str">
        <f t="shared" si="55"/>
        <v>1</v>
      </c>
      <c r="I562" s="14" t="str">
        <f t="shared" si="56"/>
        <v>2015-1-8</v>
      </c>
      <c r="J562" s="1" t="s">
        <v>3177</v>
      </c>
      <c r="K562" s="23"/>
      <c r="L562" s="1"/>
      <c r="M562" s="1"/>
      <c r="N562" s="40">
        <v>42012</v>
      </c>
      <c r="O562" s="44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7">
        <v>664</v>
      </c>
      <c r="B563" s="8" t="s">
        <v>1994</v>
      </c>
      <c r="C563" s="13" t="s">
        <v>11</v>
      </c>
      <c r="D563" s="13" t="s">
        <v>1995</v>
      </c>
      <c r="E563" s="13" t="s">
        <v>1996</v>
      </c>
      <c r="F563" s="15" t="str">
        <f t="shared" si="53"/>
        <v>2015</v>
      </c>
      <c r="G563" s="1" t="str">
        <f t="shared" si="54"/>
        <v>2015-1</v>
      </c>
      <c r="H563" s="14" t="str">
        <f t="shared" si="55"/>
        <v>1</v>
      </c>
      <c r="I563" s="14" t="str">
        <f t="shared" si="56"/>
        <v>2015-1-8</v>
      </c>
      <c r="J563" s="1" t="s">
        <v>3177</v>
      </c>
      <c r="K563" s="23"/>
      <c r="L563" s="1"/>
      <c r="M563" s="1"/>
      <c r="N563" s="40">
        <v>42012</v>
      </c>
      <c r="O563" s="44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7">
        <v>247</v>
      </c>
      <c r="B564" s="8" t="s">
        <v>745</v>
      </c>
      <c r="C564" s="13" t="s">
        <v>11</v>
      </c>
      <c r="D564" s="13" t="s">
        <v>746</v>
      </c>
      <c r="E564" s="13" t="s">
        <v>747</v>
      </c>
      <c r="F564" s="15" t="str">
        <f t="shared" si="53"/>
        <v>2015</v>
      </c>
      <c r="G564" s="1" t="str">
        <f t="shared" si="54"/>
        <v>2015-1</v>
      </c>
      <c r="H564" s="14" t="str">
        <f t="shared" si="55"/>
        <v>1</v>
      </c>
      <c r="I564" s="14" t="str">
        <f t="shared" si="56"/>
        <v>2015-1-9</v>
      </c>
      <c r="J564" s="1" t="s">
        <v>3345</v>
      </c>
      <c r="K564" s="23"/>
      <c r="L564" s="1"/>
      <c r="M564" s="1"/>
      <c r="N564" s="40">
        <v>42013</v>
      </c>
      <c r="O564" s="44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7">
        <v>895</v>
      </c>
      <c r="B565" s="8" t="s">
        <v>2686</v>
      </c>
      <c r="C565" s="13" t="s">
        <v>11</v>
      </c>
      <c r="D565" s="13" t="s">
        <v>2687</v>
      </c>
      <c r="E565" s="13" t="s">
        <v>2688</v>
      </c>
      <c r="F565" s="15" t="str">
        <f t="shared" si="53"/>
        <v>2015</v>
      </c>
      <c r="G565" s="1" t="str">
        <f t="shared" si="54"/>
        <v>2015-1</v>
      </c>
      <c r="H565" s="14" t="str">
        <f t="shared" si="55"/>
        <v>1</v>
      </c>
      <c r="I565" s="14" t="str">
        <f t="shared" si="56"/>
        <v>2015-1-9</v>
      </c>
      <c r="J565" s="1" t="s">
        <v>3345</v>
      </c>
      <c r="K565" s="23"/>
      <c r="L565" s="1"/>
      <c r="M565" s="1"/>
      <c r="N565" s="40">
        <v>42013</v>
      </c>
      <c r="O565" s="44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7">
        <v>413</v>
      </c>
      <c r="B566" s="8" t="s">
        <v>1242</v>
      </c>
      <c r="C566" s="13" t="s">
        <v>11</v>
      </c>
      <c r="D566" s="13" t="s">
        <v>1243</v>
      </c>
      <c r="E566" s="13" t="s">
        <v>1244</v>
      </c>
      <c r="F566" s="15" t="str">
        <f t="shared" si="53"/>
        <v>2015</v>
      </c>
      <c r="G566" s="1" t="str">
        <f t="shared" si="54"/>
        <v>2015-1</v>
      </c>
      <c r="H566" s="14" t="str">
        <f t="shared" si="55"/>
        <v>1</v>
      </c>
      <c r="I566" s="14" t="str">
        <f t="shared" si="56"/>
        <v>2015-1-9</v>
      </c>
      <c r="J566" s="1" t="s">
        <v>3345</v>
      </c>
      <c r="K566" s="23"/>
      <c r="L566" s="1"/>
      <c r="M566" s="1"/>
      <c r="N566" s="40">
        <v>42013</v>
      </c>
      <c r="O566" s="44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7">
        <v>871</v>
      </c>
      <c r="B567" s="8" t="s">
        <v>2614</v>
      </c>
      <c r="C567" s="13" t="s">
        <v>11</v>
      </c>
      <c r="D567" s="13" t="s">
        <v>2615</v>
      </c>
      <c r="E567" s="13" t="s">
        <v>2616</v>
      </c>
      <c r="F567" s="15" t="str">
        <f t="shared" si="53"/>
        <v>2015</v>
      </c>
      <c r="G567" s="1" t="str">
        <f t="shared" si="54"/>
        <v>2015-2</v>
      </c>
      <c r="H567" s="14" t="str">
        <f t="shared" si="55"/>
        <v>2</v>
      </c>
      <c r="I567" s="14" t="str">
        <f t="shared" si="56"/>
        <v>2015-2-1</v>
      </c>
      <c r="J567" s="1" t="s">
        <v>3351</v>
      </c>
      <c r="K567" s="23"/>
      <c r="L567" s="1"/>
      <c r="M567" s="1"/>
      <c r="N567" s="40">
        <v>42036</v>
      </c>
      <c r="O567" s="44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7">
        <v>821</v>
      </c>
      <c r="B568" s="8" t="s">
        <v>2465</v>
      </c>
      <c r="C568" s="13" t="s">
        <v>11</v>
      </c>
      <c r="D568" s="13" t="s">
        <v>2466</v>
      </c>
      <c r="E568" s="13" t="s">
        <v>2467</v>
      </c>
      <c r="F568" s="15" t="str">
        <f t="shared" si="53"/>
        <v>2015</v>
      </c>
      <c r="G568" s="1" t="str">
        <f t="shared" si="54"/>
        <v>2015-2</v>
      </c>
      <c r="H568" s="14" t="str">
        <f t="shared" si="55"/>
        <v>2</v>
      </c>
      <c r="I568" s="14" t="str">
        <f t="shared" si="56"/>
        <v>2015-2-10</v>
      </c>
      <c r="J568" s="1" t="s">
        <v>3396</v>
      </c>
      <c r="K568" s="23"/>
      <c r="L568" s="1"/>
      <c r="M568" s="1"/>
      <c r="N568" s="40">
        <v>42045</v>
      </c>
      <c r="O568" s="44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7">
        <v>862</v>
      </c>
      <c r="B569" s="8" t="s">
        <v>2587</v>
      </c>
      <c r="C569" s="13" t="s">
        <v>11</v>
      </c>
      <c r="D569" s="13" t="s">
        <v>2588</v>
      </c>
      <c r="E569" s="13" t="s">
        <v>2589</v>
      </c>
      <c r="F569" s="15" t="str">
        <f t="shared" si="53"/>
        <v>2015</v>
      </c>
      <c r="G569" s="1" t="str">
        <f t="shared" si="54"/>
        <v>2015-2</v>
      </c>
      <c r="H569" s="14" t="str">
        <f t="shared" si="55"/>
        <v>2</v>
      </c>
      <c r="I569" s="14" t="str">
        <f t="shared" si="56"/>
        <v>2015-2-11</v>
      </c>
      <c r="J569" s="1" t="s">
        <v>3190</v>
      </c>
      <c r="K569" s="23"/>
      <c r="L569" s="1"/>
      <c r="M569" s="1"/>
      <c r="N569" s="40">
        <v>42046</v>
      </c>
      <c r="O569" s="44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7">
        <v>926</v>
      </c>
      <c r="B570" s="8" t="s">
        <v>2778</v>
      </c>
      <c r="C570" s="13" t="s">
        <v>11</v>
      </c>
      <c r="D570" s="13" t="s">
        <v>2779</v>
      </c>
      <c r="E570" s="13" t="s">
        <v>2780</v>
      </c>
      <c r="F570" s="15" t="str">
        <f t="shared" si="53"/>
        <v>2015</v>
      </c>
      <c r="G570" s="1" t="str">
        <f t="shared" si="54"/>
        <v>2015-2</v>
      </c>
      <c r="H570" s="14" t="str">
        <f t="shared" si="55"/>
        <v>2</v>
      </c>
      <c r="I570" s="14" t="str">
        <f t="shared" si="56"/>
        <v>2015-2-11</v>
      </c>
      <c r="J570" s="1" t="s">
        <v>3190</v>
      </c>
      <c r="K570" s="23"/>
      <c r="L570" s="1"/>
      <c r="M570" s="1"/>
      <c r="N570" s="40">
        <v>42046</v>
      </c>
      <c r="O570" s="44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7">
        <v>776</v>
      </c>
      <c r="B571" s="8" t="s">
        <v>2330</v>
      </c>
      <c r="C571" s="13" t="s">
        <v>11</v>
      </c>
      <c r="D571" s="13" t="s">
        <v>2331</v>
      </c>
      <c r="E571" s="13" t="s">
        <v>2332</v>
      </c>
      <c r="F571" s="15" t="str">
        <f t="shared" si="53"/>
        <v>2015</v>
      </c>
      <c r="G571" s="1" t="str">
        <f t="shared" si="54"/>
        <v>2015-2</v>
      </c>
      <c r="H571" s="14" t="str">
        <f t="shared" si="55"/>
        <v>2</v>
      </c>
      <c r="I571" s="14" t="str">
        <f t="shared" si="56"/>
        <v>2015-2-12</v>
      </c>
      <c r="J571" s="1" t="s">
        <v>3377</v>
      </c>
      <c r="K571" s="23"/>
      <c r="L571" s="1"/>
      <c r="M571" s="1"/>
      <c r="N571" s="40">
        <v>42047</v>
      </c>
      <c r="O571" s="44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7">
        <v>570</v>
      </c>
      <c r="B572" s="8" t="s">
        <v>1712</v>
      </c>
      <c r="C572" s="13" t="s">
        <v>11</v>
      </c>
      <c r="D572" s="13" t="s">
        <v>1713</v>
      </c>
      <c r="E572" s="13" t="s">
        <v>1714</v>
      </c>
      <c r="F572" s="15" t="str">
        <f t="shared" si="53"/>
        <v>2015</v>
      </c>
      <c r="G572" s="1" t="str">
        <f t="shared" si="54"/>
        <v>2015-2</v>
      </c>
      <c r="H572" s="14" t="str">
        <f t="shared" si="55"/>
        <v>2</v>
      </c>
      <c r="I572" s="14" t="str">
        <f t="shared" si="56"/>
        <v>2015-2-12</v>
      </c>
      <c r="J572" s="1" t="s">
        <v>3377</v>
      </c>
      <c r="K572" s="23"/>
      <c r="L572" s="1"/>
      <c r="M572" s="1"/>
      <c r="N572" s="40">
        <v>42047</v>
      </c>
      <c r="O572" s="44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7">
        <v>690</v>
      </c>
      <c r="B573" s="8" t="s">
        <v>2072</v>
      </c>
      <c r="C573" s="13" t="s">
        <v>11</v>
      </c>
      <c r="D573" s="13" t="s">
        <v>2073</v>
      </c>
      <c r="E573" s="13" t="s">
        <v>2074</v>
      </c>
      <c r="F573" s="15" t="str">
        <f t="shared" si="53"/>
        <v>2015</v>
      </c>
      <c r="G573" s="1" t="str">
        <f t="shared" si="54"/>
        <v>2015-2</v>
      </c>
      <c r="H573" s="14" t="str">
        <f t="shared" si="55"/>
        <v>2</v>
      </c>
      <c r="I573" s="14" t="str">
        <f t="shared" si="56"/>
        <v>2015-2-12</v>
      </c>
      <c r="J573" s="1" t="s">
        <v>3377</v>
      </c>
      <c r="K573" s="23"/>
      <c r="L573" s="1"/>
      <c r="M573" s="1"/>
      <c r="N573" s="40">
        <v>42047</v>
      </c>
      <c r="O573" s="44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7">
        <v>750</v>
      </c>
      <c r="B574" s="8" t="s">
        <v>2252</v>
      </c>
      <c r="C574" s="13" t="s">
        <v>11</v>
      </c>
      <c r="D574" s="13" t="s">
        <v>2253</v>
      </c>
      <c r="E574" s="13" t="s">
        <v>2254</v>
      </c>
      <c r="F574" s="15" t="str">
        <f t="shared" si="53"/>
        <v>2015</v>
      </c>
      <c r="G574" s="1" t="str">
        <f t="shared" si="54"/>
        <v>2015-2</v>
      </c>
      <c r="H574" s="14" t="str">
        <f t="shared" si="55"/>
        <v>2</v>
      </c>
      <c r="I574" s="14" t="str">
        <f t="shared" si="56"/>
        <v>2015-2-12</v>
      </c>
      <c r="J574" s="1" t="s">
        <v>3377</v>
      </c>
      <c r="K574" s="23"/>
      <c r="L574" s="1"/>
      <c r="M574" s="1"/>
      <c r="N574" s="40">
        <v>42047</v>
      </c>
      <c r="O574" s="44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7">
        <v>859</v>
      </c>
      <c r="B575" s="8" t="s">
        <v>2578</v>
      </c>
      <c r="C575" s="13" t="s">
        <v>11</v>
      </c>
      <c r="D575" s="13" t="s">
        <v>2579</v>
      </c>
      <c r="E575" s="13" t="s">
        <v>2580</v>
      </c>
      <c r="F575" s="15" t="str">
        <f t="shared" si="53"/>
        <v>2015</v>
      </c>
      <c r="G575" s="1" t="str">
        <f t="shared" si="54"/>
        <v>2015-2</v>
      </c>
      <c r="H575" s="14" t="str">
        <f t="shared" si="55"/>
        <v>2</v>
      </c>
      <c r="I575" s="14" t="str">
        <f t="shared" si="56"/>
        <v>2015-2-13</v>
      </c>
      <c r="J575" s="1" t="s">
        <v>3391</v>
      </c>
      <c r="K575" s="23"/>
      <c r="L575" s="1"/>
      <c r="M575" s="1"/>
      <c r="N575" s="40">
        <v>42048</v>
      </c>
      <c r="O575" s="44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7">
        <v>730</v>
      </c>
      <c r="B576" s="8" t="s">
        <v>2192</v>
      </c>
      <c r="C576" s="13" t="s">
        <v>11</v>
      </c>
      <c r="D576" s="13" t="s">
        <v>2193</v>
      </c>
      <c r="E576" s="13" t="s">
        <v>2194</v>
      </c>
      <c r="F576" s="15" t="str">
        <f t="shared" si="53"/>
        <v>2015</v>
      </c>
      <c r="G576" s="1" t="str">
        <f t="shared" si="54"/>
        <v>2015-2</v>
      </c>
      <c r="H576" s="14" t="str">
        <f t="shared" si="55"/>
        <v>2</v>
      </c>
      <c r="I576" s="14" t="str">
        <f t="shared" si="56"/>
        <v>2015-2-14</v>
      </c>
      <c r="J576" s="1" t="s">
        <v>3303</v>
      </c>
      <c r="K576" s="23"/>
      <c r="L576" s="1"/>
      <c r="M576" s="1"/>
      <c r="N576" s="40">
        <v>42049</v>
      </c>
      <c r="O576" s="44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7">
        <v>818</v>
      </c>
      <c r="B577" s="8" t="s">
        <v>2456</v>
      </c>
      <c r="C577" s="13" t="s">
        <v>11</v>
      </c>
      <c r="D577" s="13" t="s">
        <v>2457</v>
      </c>
      <c r="E577" s="13" t="s">
        <v>2458</v>
      </c>
      <c r="F577" s="15" t="str">
        <f t="shared" ref="F577:F640" si="57">LEFT(E577,FIND("-",E577,1)-1)</f>
        <v>2015</v>
      </c>
      <c r="G577" s="1" t="str">
        <f t="shared" ref="G577:G640" si="58">LEFT(E577,FIND("-",E577,6)-1)</f>
        <v>2015-2</v>
      </c>
      <c r="H577" s="14" t="str">
        <f t="shared" ref="H577:H640" si="59">MID(G577,FIND("-",G577,1)+1,2)</f>
        <v>2</v>
      </c>
      <c r="I577" s="14" t="str">
        <f t="shared" ref="I577:I640" si="60">LEFT(E577,FIND(" ",E577,6)-1)</f>
        <v>2015-2-15</v>
      </c>
      <c r="J577" s="1" t="s">
        <v>3379</v>
      </c>
      <c r="K577" s="23"/>
      <c r="L577" s="1"/>
      <c r="M577" s="1"/>
      <c r="N577" s="40">
        <v>42050</v>
      </c>
      <c r="O577" s="44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7">
        <v>854</v>
      </c>
      <c r="B578" s="8" t="s">
        <v>2563</v>
      </c>
      <c r="C578" s="13" t="s">
        <v>11</v>
      </c>
      <c r="D578" s="13" t="s">
        <v>2564</v>
      </c>
      <c r="E578" s="13" t="s">
        <v>2565</v>
      </c>
      <c r="F578" s="15" t="str">
        <f t="shared" si="57"/>
        <v>2015</v>
      </c>
      <c r="G578" s="1" t="str">
        <f t="shared" si="58"/>
        <v>2015-2</v>
      </c>
      <c r="H578" s="14" t="str">
        <f t="shared" si="59"/>
        <v>2</v>
      </c>
      <c r="I578" s="14" t="str">
        <f t="shared" si="60"/>
        <v>2015-2-15</v>
      </c>
      <c r="J578" s="1" t="s">
        <v>3379</v>
      </c>
      <c r="K578" s="23"/>
      <c r="L578" s="1"/>
      <c r="M578" s="1"/>
      <c r="N578" s="40">
        <v>42050</v>
      </c>
      <c r="O578" s="44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7">
        <v>696</v>
      </c>
      <c r="B579" s="8" t="s">
        <v>2090</v>
      </c>
      <c r="C579" s="13" t="s">
        <v>11</v>
      </c>
      <c r="D579" s="13" t="s">
        <v>2091</v>
      </c>
      <c r="E579" s="13" t="s">
        <v>2092</v>
      </c>
      <c r="F579" s="15" t="str">
        <f t="shared" si="57"/>
        <v>2015</v>
      </c>
      <c r="G579" s="1" t="str">
        <f t="shared" si="58"/>
        <v>2015-2</v>
      </c>
      <c r="H579" s="14" t="str">
        <f t="shared" si="59"/>
        <v>2</v>
      </c>
      <c r="I579" s="14" t="str">
        <f t="shared" si="60"/>
        <v>2015-2-15</v>
      </c>
      <c r="J579" s="1" t="s">
        <v>3379</v>
      </c>
      <c r="K579" s="23"/>
      <c r="L579" s="1"/>
      <c r="M579" s="1"/>
      <c r="N579" s="40">
        <v>42050</v>
      </c>
      <c r="O579" s="44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7">
        <v>825</v>
      </c>
      <c r="B580" s="8" t="s">
        <v>2477</v>
      </c>
      <c r="C580" s="13" t="s">
        <v>11</v>
      </c>
      <c r="D580" s="13" t="s">
        <v>2478</v>
      </c>
      <c r="E580" s="13" t="s">
        <v>2479</v>
      </c>
      <c r="F580" s="15" t="str">
        <f t="shared" si="57"/>
        <v>2015</v>
      </c>
      <c r="G580" s="1" t="str">
        <f t="shared" si="58"/>
        <v>2015-2</v>
      </c>
      <c r="H580" s="14" t="str">
        <f t="shared" si="59"/>
        <v>2</v>
      </c>
      <c r="I580" s="14" t="str">
        <f t="shared" si="60"/>
        <v>2015-2-16</v>
      </c>
      <c r="J580" s="1" t="s">
        <v>3357</v>
      </c>
      <c r="K580" s="23"/>
      <c r="L580" s="1"/>
      <c r="M580" s="1"/>
      <c r="N580" s="40">
        <v>42051</v>
      </c>
      <c r="O580" s="44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7">
        <v>904</v>
      </c>
      <c r="B581" s="8" t="s">
        <v>2713</v>
      </c>
      <c r="C581" s="13" t="s">
        <v>11</v>
      </c>
      <c r="D581" s="13" t="s">
        <v>236</v>
      </c>
      <c r="E581" s="13" t="s">
        <v>2714</v>
      </c>
      <c r="F581" s="15" t="str">
        <f t="shared" si="57"/>
        <v>2015</v>
      </c>
      <c r="G581" s="1" t="str">
        <f t="shared" si="58"/>
        <v>2015-2</v>
      </c>
      <c r="H581" s="14" t="str">
        <f t="shared" si="59"/>
        <v>2</v>
      </c>
      <c r="I581" s="14" t="str">
        <f t="shared" si="60"/>
        <v>2015-2-18</v>
      </c>
      <c r="J581" s="1" t="s">
        <v>3352</v>
      </c>
      <c r="K581" s="23"/>
      <c r="L581" s="1"/>
      <c r="M581" s="1"/>
      <c r="N581" s="40">
        <v>42053</v>
      </c>
      <c r="O581" s="44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7">
        <v>758</v>
      </c>
      <c r="B582" s="8" t="s">
        <v>2276</v>
      </c>
      <c r="C582" s="13" t="s">
        <v>11</v>
      </c>
      <c r="D582" s="13" t="s">
        <v>2277</v>
      </c>
      <c r="E582" s="13" t="s">
        <v>2278</v>
      </c>
      <c r="F582" s="15" t="str">
        <f t="shared" si="57"/>
        <v>2015</v>
      </c>
      <c r="G582" s="1" t="str">
        <f t="shared" si="58"/>
        <v>2015-2</v>
      </c>
      <c r="H582" s="14" t="str">
        <f t="shared" si="59"/>
        <v>2</v>
      </c>
      <c r="I582" s="14" t="str">
        <f t="shared" si="60"/>
        <v>2015-2-2</v>
      </c>
      <c r="J582" s="1" t="s">
        <v>3349</v>
      </c>
      <c r="K582" s="23"/>
      <c r="L582" s="1"/>
      <c r="M582" s="1"/>
      <c r="N582" s="40">
        <v>42037</v>
      </c>
      <c r="O582" s="44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7">
        <v>994</v>
      </c>
      <c r="B583" s="8" t="s">
        <v>2981</v>
      </c>
      <c r="C583" s="13" t="s">
        <v>11</v>
      </c>
      <c r="D583" s="13" t="s">
        <v>2982</v>
      </c>
      <c r="E583" s="13" t="s">
        <v>2983</v>
      </c>
      <c r="F583" s="15" t="str">
        <f t="shared" si="57"/>
        <v>2015</v>
      </c>
      <c r="G583" s="1" t="str">
        <f t="shared" si="58"/>
        <v>2015-2</v>
      </c>
      <c r="H583" s="14" t="str">
        <f t="shared" si="59"/>
        <v>2</v>
      </c>
      <c r="I583" s="14" t="str">
        <f t="shared" si="60"/>
        <v>2015-2-2</v>
      </c>
      <c r="J583" s="1" t="s">
        <v>3349</v>
      </c>
      <c r="K583" s="23"/>
      <c r="L583" s="1"/>
      <c r="M583" s="1"/>
      <c r="N583" s="40">
        <v>42037</v>
      </c>
      <c r="O583" s="44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7">
        <v>865</v>
      </c>
      <c r="B584" s="8" t="s">
        <v>2596</v>
      </c>
      <c r="C584" s="13" t="s">
        <v>11</v>
      </c>
      <c r="D584" s="13" t="s">
        <v>2597</v>
      </c>
      <c r="E584" s="13" t="s">
        <v>2598</v>
      </c>
      <c r="F584" s="15" t="str">
        <f t="shared" si="57"/>
        <v>2015</v>
      </c>
      <c r="G584" s="1" t="str">
        <f t="shared" si="58"/>
        <v>2015-2</v>
      </c>
      <c r="H584" s="14" t="str">
        <f t="shared" si="59"/>
        <v>2</v>
      </c>
      <c r="I584" s="14" t="str">
        <f t="shared" si="60"/>
        <v>2015-2-2</v>
      </c>
      <c r="J584" s="1" t="s">
        <v>3349</v>
      </c>
      <c r="K584" s="23"/>
      <c r="L584" s="1"/>
      <c r="M584" s="1"/>
      <c r="N584" s="40">
        <v>42037</v>
      </c>
      <c r="O584" s="44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7">
        <v>536</v>
      </c>
      <c r="B585" s="8" t="s">
        <v>1610</v>
      </c>
      <c r="C585" s="13" t="s">
        <v>11</v>
      </c>
      <c r="D585" s="13" t="s">
        <v>1611</v>
      </c>
      <c r="E585" s="13" t="s">
        <v>1612</v>
      </c>
      <c r="F585" s="15" t="str">
        <f t="shared" si="57"/>
        <v>2015</v>
      </c>
      <c r="G585" s="1" t="str">
        <f t="shared" si="58"/>
        <v>2015-2</v>
      </c>
      <c r="H585" s="14" t="str">
        <f t="shared" si="59"/>
        <v>2</v>
      </c>
      <c r="I585" s="14" t="str">
        <f t="shared" si="60"/>
        <v>2015-2-2</v>
      </c>
      <c r="J585" s="1" t="s">
        <v>3349</v>
      </c>
      <c r="K585" s="23"/>
      <c r="L585" s="1"/>
      <c r="M585" s="1"/>
      <c r="N585" s="40">
        <v>42037</v>
      </c>
      <c r="O585" s="44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7">
        <v>848</v>
      </c>
      <c r="B586" s="8" t="s">
        <v>2546</v>
      </c>
      <c r="C586" s="13" t="s">
        <v>11</v>
      </c>
      <c r="D586" s="13" t="s">
        <v>2547</v>
      </c>
      <c r="E586" s="13" t="s">
        <v>2548</v>
      </c>
      <c r="F586" s="15" t="str">
        <f t="shared" si="57"/>
        <v>2015</v>
      </c>
      <c r="G586" s="1" t="str">
        <f t="shared" si="58"/>
        <v>2015-2</v>
      </c>
      <c r="H586" s="14" t="str">
        <f t="shared" si="59"/>
        <v>2</v>
      </c>
      <c r="I586" s="14" t="str">
        <f t="shared" si="60"/>
        <v>2015-2-20</v>
      </c>
      <c r="J586" s="1" t="s">
        <v>3306</v>
      </c>
      <c r="K586" s="23"/>
      <c r="L586" s="1"/>
      <c r="M586" s="1"/>
      <c r="N586" s="40">
        <v>42055</v>
      </c>
      <c r="O586" s="44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7">
        <v>550</v>
      </c>
      <c r="B587" s="8" t="s">
        <v>1652</v>
      </c>
      <c r="C587" s="13" t="s">
        <v>11</v>
      </c>
      <c r="D587" s="13" t="s">
        <v>1653</v>
      </c>
      <c r="E587" s="13" t="s">
        <v>1654</v>
      </c>
      <c r="F587" s="15" t="str">
        <f t="shared" si="57"/>
        <v>2015</v>
      </c>
      <c r="G587" s="1" t="str">
        <f t="shared" si="58"/>
        <v>2015-2</v>
      </c>
      <c r="H587" s="14" t="str">
        <f t="shared" si="59"/>
        <v>2</v>
      </c>
      <c r="I587" s="14" t="str">
        <f t="shared" si="60"/>
        <v>2015-2-22</v>
      </c>
      <c r="J587" s="1" t="s">
        <v>3374</v>
      </c>
      <c r="K587" s="23"/>
      <c r="L587" s="1"/>
      <c r="M587" s="1"/>
      <c r="N587" s="40">
        <v>42057</v>
      </c>
      <c r="O587" s="44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7">
        <v>692</v>
      </c>
      <c r="B588" s="8" t="s">
        <v>2078</v>
      </c>
      <c r="C588" s="13" t="s">
        <v>11</v>
      </c>
      <c r="D588" s="13" t="s">
        <v>2079</v>
      </c>
      <c r="E588" s="13" t="s">
        <v>2080</v>
      </c>
      <c r="F588" s="15" t="str">
        <f t="shared" si="57"/>
        <v>2015</v>
      </c>
      <c r="G588" s="1" t="str">
        <f t="shared" si="58"/>
        <v>2015-2</v>
      </c>
      <c r="H588" s="14" t="str">
        <f t="shared" si="59"/>
        <v>2</v>
      </c>
      <c r="I588" s="14" t="str">
        <f t="shared" si="60"/>
        <v>2015-2-23</v>
      </c>
      <c r="J588" s="1" t="s">
        <v>3249</v>
      </c>
      <c r="K588" s="23"/>
      <c r="L588" s="1"/>
      <c r="M588" s="1"/>
      <c r="N588" s="40">
        <v>42058</v>
      </c>
      <c r="O588" s="44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7">
        <v>528</v>
      </c>
      <c r="B589" s="8" t="s">
        <v>1586</v>
      </c>
      <c r="C589" s="13" t="s">
        <v>11</v>
      </c>
      <c r="D589" s="13" t="s">
        <v>1587</v>
      </c>
      <c r="E589" s="13" t="s">
        <v>1588</v>
      </c>
      <c r="F589" s="15" t="str">
        <f t="shared" si="57"/>
        <v>2015</v>
      </c>
      <c r="G589" s="1" t="str">
        <f t="shared" si="58"/>
        <v>2015-2</v>
      </c>
      <c r="H589" s="14" t="str">
        <f t="shared" si="59"/>
        <v>2</v>
      </c>
      <c r="I589" s="14" t="str">
        <f t="shared" si="60"/>
        <v>2015-2-24</v>
      </c>
      <c r="J589" s="1" t="s">
        <v>3302</v>
      </c>
      <c r="K589" s="23"/>
      <c r="L589" s="1"/>
      <c r="M589" s="1"/>
      <c r="N589" s="40">
        <v>42059</v>
      </c>
      <c r="O589" s="44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7">
        <v>415</v>
      </c>
      <c r="B590" s="8" t="s">
        <v>1248</v>
      </c>
      <c r="C590" s="13" t="s">
        <v>11</v>
      </c>
      <c r="D590" s="13" t="s">
        <v>1249</v>
      </c>
      <c r="E590" s="13" t="s">
        <v>1250</v>
      </c>
      <c r="F590" s="15" t="str">
        <f t="shared" si="57"/>
        <v>2015</v>
      </c>
      <c r="G590" s="1" t="str">
        <f t="shared" si="58"/>
        <v>2015-2</v>
      </c>
      <c r="H590" s="14" t="str">
        <f t="shared" si="59"/>
        <v>2</v>
      </c>
      <c r="I590" s="14" t="str">
        <f t="shared" si="60"/>
        <v>2015-2-24</v>
      </c>
      <c r="J590" s="1" t="s">
        <v>3302</v>
      </c>
      <c r="K590" s="23"/>
      <c r="L590" s="1"/>
      <c r="M590" s="1"/>
      <c r="N590" s="40">
        <v>42059</v>
      </c>
      <c r="O590" s="44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7">
        <v>731</v>
      </c>
      <c r="B591" s="8" t="s">
        <v>2195</v>
      </c>
      <c r="C591" s="13" t="s">
        <v>11</v>
      </c>
      <c r="D591" s="13" t="s">
        <v>2196</v>
      </c>
      <c r="E591" s="13" t="s">
        <v>2197</v>
      </c>
      <c r="F591" s="15" t="str">
        <f t="shared" si="57"/>
        <v>2015</v>
      </c>
      <c r="G591" s="1" t="str">
        <f t="shared" si="58"/>
        <v>2015-2</v>
      </c>
      <c r="H591" s="14" t="str">
        <f t="shared" si="59"/>
        <v>2</v>
      </c>
      <c r="I591" s="14" t="str">
        <f t="shared" si="60"/>
        <v>2015-2-25</v>
      </c>
      <c r="J591" s="1" t="s">
        <v>3403</v>
      </c>
      <c r="K591" s="23"/>
      <c r="L591" s="1"/>
      <c r="M591" s="1"/>
      <c r="N591" s="40">
        <v>42060</v>
      </c>
      <c r="O591" s="44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7">
        <v>897</v>
      </c>
      <c r="B592" s="8" t="s">
        <v>2692</v>
      </c>
      <c r="C592" s="13" t="s">
        <v>11</v>
      </c>
      <c r="D592" s="13" t="s">
        <v>2693</v>
      </c>
      <c r="E592" s="13" t="s">
        <v>2694</v>
      </c>
      <c r="F592" s="15" t="str">
        <f t="shared" si="57"/>
        <v>2015</v>
      </c>
      <c r="G592" s="1" t="str">
        <f t="shared" si="58"/>
        <v>2015-2</v>
      </c>
      <c r="H592" s="14" t="str">
        <f t="shared" si="59"/>
        <v>2</v>
      </c>
      <c r="I592" s="14" t="str">
        <f t="shared" si="60"/>
        <v>2015-2-26</v>
      </c>
      <c r="J592" s="1" t="s">
        <v>3339</v>
      </c>
      <c r="K592" s="23"/>
      <c r="L592" s="1"/>
      <c r="M592" s="1"/>
      <c r="N592" s="40">
        <v>42061</v>
      </c>
      <c r="O592" s="44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7">
        <v>853</v>
      </c>
      <c r="B593" s="8" t="s">
        <v>2560</v>
      </c>
      <c r="C593" s="13" t="s">
        <v>11</v>
      </c>
      <c r="D593" s="13" t="s">
        <v>2561</v>
      </c>
      <c r="E593" s="13" t="s">
        <v>2562</v>
      </c>
      <c r="F593" s="15" t="str">
        <f t="shared" si="57"/>
        <v>2015</v>
      </c>
      <c r="G593" s="1" t="str">
        <f t="shared" si="58"/>
        <v>2015-2</v>
      </c>
      <c r="H593" s="14" t="str">
        <f t="shared" si="59"/>
        <v>2</v>
      </c>
      <c r="I593" s="14" t="str">
        <f t="shared" si="60"/>
        <v>2015-2-26</v>
      </c>
      <c r="J593" s="1" t="s">
        <v>3339</v>
      </c>
      <c r="K593" s="23"/>
      <c r="L593" s="1"/>
      <c r="M593" s="1"/>
      <c r="N593" s="40">
        <v>42061</v>
      </c>
      <c r="O593" s="44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7">
        <v>966</v>
      </c>
      <c r="B594" s="8" t="s">
        <v>2897</v>
      </c>
      <c r="C594" s="13" t="s">
        <v>11</v>
      </c>
      <c r="D594" s="13" t="s">
        <v>2898</v>
      </c>
      <c r="E594" s="13" t="s">
        <v>2899</v>
      </c>
      <c r="F594" s="15" t="str">
        <f t="shared" si="57"/>
        <v>2015</v>
      </c>
      <c r="G594" s="1" t="str">
        <f t="shared" si="58"/>
        <v>2015-2</v>
      </c>
      <c r="H594" s="14" t="str">
        <f t="shared" si="59"/>
        <v>2</v>
      </c>
      <c r="I594" s="14" t="str">
        <f t="shared" si="60"/>
        <v>2015-2-27</v>
      </c>
      <c r="J594" s="1" t="s">
        <v>3340</v>
      </c>
      <c r="K594" s="23"/>
      <c r="L594" s="1"/>
      <c r="M594" s="1"/>
      <c r="N594" s="40">
        <v>42062</v>
      </c>
      <c r="O594" s="44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7">
        <v>900</v>
      </c>
      <c r="B595" s="8" t="s">
        <v>2701</v>
      </c>
      <c r="C595" s="13" t="s">
        <v>11</v>
      </c>
      <c r="D595" s="13" t="s">
        <v>2702</v>
      </c>
      <c r="E595" s="13" t="s">
        <v>2703</v>
      </c>
      <c r="F595" s="15" t="str">
        <f t="shared" si="57"/>
        <v>2015</v>
      </c>
      <c r="G595" s="1" t="str">
        <f t="shared" si="58"/>
        <v>2015-2</v>
      </c>
      <c r="H595" s="14" t="str">
        <f t="shared" si="59"/>
        <v>2</v>
      </c>
      <c r="I595" s="14" t="str">
        <f t="shared" si="60"/>
        <v>2015-2-27</v>
      </c>
      <c r="J595" s="1" t="s">
        <v>3340</v>
      </c>
      <c r="K595" s="23"/>
      <c r="L595" s="1"/>
      <c r="M595" s="1"/>
      <c r="N595" s="40">
        <v>42062</v>
      </c>
      <c r="O595" s="44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7">
        <v>724</v>
      </c>
      <c r="B596" s="8" t="s">
        <v>2174</v>
      </c>
      <c r="C596" s="13" t="s">
        <v>11</v>
      </c>
      <c r="D596" s="13" t="s">
        <v>2175</v>
      </c>
      <c r="E596" s="13" t="s">
        <v>2176</v>
      </c>
      <c r="F596" s="15" t="str">
        <f t="shared" si="57"/>
        <v>2015</v>
      </c>
      <c r="G596" s="1" t="str">
        <f t="shared" si="58"/>
        <v>2015-2</v>
      </c>
      <c r="H596" s="14" t="str">
        <f t="shared" si="59"/>
        <v>2</v>
      </c>
      <c r="I596" s="14" t="str">
        <f t="shared" si="60"/>
        <v>2015-2-28</v>
      </c>
      <c r="J596" s="1" t="s">
        <v>3382</v>
      </c>
      <c r="K596" s="23"/>
      <c r="L596" s="1"/>
      <c r="M596" s="1"/>
      <c r="N596" s="40">
        <v>42063</v>
      </c>
      <c r="O596" s="44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7">
        <v>912</v>
      </c>
      <c r="B597" s="8" t="s">
        <v>2736</v>
      </c>
      <c r="C597" s="13" t="s">
        <v>11</v>
      </c>
      <c r="D597" s="13" t="s">
        <v>2737</v>
      </c>
      <c r="E597" s="13" t="s">
        <v>2738</v>
      </c>
      <c r="F597" s="15" t="str">
        <f t="shared" si="57"/>
        <v>2015</v>
      </c>
      <c r="G597" s="1" t="str">
        <f t="shared" si="58"/>
        <v>2015-2</v>
      </c>
      <c r="H597" s="14" t="str">
        <f t="shared" si="59"/>
        <v>2</v>
      </c>
      <c r="I597" s="14" t="str">
        <f t="shared" si="60"/>
        <v>2015-2-28</v>
      </c>
      <c r="J597" s="1" t="s">
        <v>3382</v>
      </c>
      <c r="K597" s="23"/>
      <c r="L597" s="1"/>
      <c r="M597" s="1"/>
      <c r="N597" s="40">
        <v>42063</v>
      </c>
      <c r="O597" s="44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7">
        <v>746</v>
      </c>
      <c r="B598" s="8" t="s">
        <v>2240</v>
      </c>
      <c r="C598" s="13" t="s">
        <v>11</v>
      </c>
      <c r="D598" s="13" t="s">
        <v>2241</v>
      </c>
      <c r="E598" s="13" t="s">
        <v>2242</v>
      </c>
      <c r="F598" s="15" t="str">
        <f t="shared" si="57"/>
        <v>2015</v>
      </c>
      <c r="G598" s="1" t="str">
        <f t="shared" si="58"/>
        <v>2015-2</v>
      </c>
      <c r="H598" s="14" t="str">
        <f t="shared" si="59"/>
        <v>2</v>
      </c>
      <c r="I598" s="14" t="str">
        <f t="shared" si="60"/>
        <v>2015-2-3</v>
      </c>
      <c r="J598" s="1" t="s">
        <v>3186</v>
      </c>
      <c r="K598" s="23"/>
      <c r="L598" s="1"/>
      <c r="M598" s="1"/>
      <c r="N598" s="40">
        <v>42038</v>
      </c>
      <c r="O598" s="44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7">
        <v>808</v>
      </c>
      <c r="B599" s="8" t="s">
        <v>2426</v>
      </c>
      <c r="C599" s="13" t="s">
        <v>11</v>
      </c>
      <c r="D599" s="13" t="s">
        <v>2427</v>
      </c>
      <c r="E599" s="13" t="s">
        <v>2428</v>
      </c>
      <c r="F599" s="15" t="str">
        <f t="shared" si="57"/>
        <v>2015</v>
      </c>
      <c r="G599" s="1" t="str">
        <f t="shared" si="58"/>
        <v>2015-2</v>
      </c>
      <c r="H599" s="14" t="str">
        <f t="shared" si="59"/>
        <v>2</v>
      </c>
      <c r="I599" s="14" t="str">
        <f t="shared" si="60"/>
        <v>2015-2-4</v>
      </c>
      <c r="J599" s="1" t="s">
        <v>3237</v>
      </c>
      <c r="K599" s="23"/>
      <c r="L599" s="1"/>
      <c r="M599" s="1"/>
      <c r="N599" s="40">
        <v>42039</v>
      </c>
      <c r="O599" s="44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7">
        <v>587</v>
      </c>
      <c r="B600" s="8" t="s">
        <v>1763</v>
      </c>
      <c r="C600" s="13" t="s">
        <v>11</v>
      </c>
      <c r="D600" s="13" t="s">
        <v>1764</v>
      </c>
      <c r="E600" s="13" t="s">
        <v>1765</v>
      </c>
      <c r="F600" s="15" t="str">
        <f t="shared" si="57"/>
        <v>2015</v>
      </c>
      <c r="G600" s="1" t="str">
        <f t="shared" si="58"/>
        <v>2015-2</v>
      </c>
      <c r="H600" s="14" t="str">
        <f t="shared" si="59"/>
        <v>2</v>
      </c>
      <c r="I600" s="14" t="str">
        <f t="shared" si="60"/>
        <v>2015-2-4</v>
      </c>
      <c r="J600" s="1" t="s">
        <v>3237</v>
      </c>
      <c r="K600" s="23"/>
      <c r="L600" s="1"/>
      <c r="M600" s="1"/>
      <c r="N600" s="40">
        <v>42039</v>
      </c>
      <c r="O600" s="44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7">
        <v>965</v>
      </c>
      <c r="B601" s="8" t="s">
        <v>2894</v>
      </c>
      <c r="C601" s="13" t="s">
        <v>11</v>
      </c>
      <c r="D601" s="13" t="s">
        <v>2895</v>
      </c>
      <c r="E601" s="13" t="s">
        <v>2896</v>
      </c>
      <c r="F601" s="15" t="str">
        <f t="shared" si="57"/>
        <v>2015</v>
      </c>
      <c r="G601" s="1" t="str">
        <f t="shared" si="58"/>
        <v>2015-2</v>
      </c>
      <c r="H601" s="14" t="str">
        <f t="shared" si="59"/>
        <v>2</v>
      </c>
      <c r="I601" s="14" t="str">
        <f t="shared" si="60"/>
        <v>2015-2-4</v>
      </c>
      <c r="J601" s="1" t="s">
        <v>3237</v>
      </c>
      <c r="K601" s="23"/>
      <c r="L601" s="1"/>
      <c r="M601" s="1"/>
      <c r="N601" s="40">
        <v>42039</v>
      </c>
      <c r="O601" s="44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7">
        <v>911</v>
      </c>
      <c r="B602" s="8" t="s">
        <v>2733</v>
      </c>
      <c r="C602" s="13" t="s">
        <v>11</v>
      </c>
      <c r="D602" s="13" t="s">
        <v>2734</v>
      </c>
      <c r="E602" s="13" t="s">
        <v>2735</v>
      </c>
      <c r="F602" s="15" t="str">
        <f t="shared" si="57"/>
        <v>2015</v>
      </c>
      <c r="G602" s="1" t="str">
        <f t="shared" si="58"/>
        <v>2015-2</v>
      </c>
      <c r="H602" s="14" t="str">
        <f t="shared" si="59"/>
        <v>2</v>
      </c>
      <c r="I602" s="14" t="str">
        <f t="shared" si="60"/>
        <v>2015-2-5</v>
      </c>
      <c r="J602" s="1" t="s">
        <v>3294</v>
      </c>
      <c r="K602" s="23"/>
      <c r="L602" s="1"/>
      <c r="M602" s="1"/>
      <c r="N602" s="40">
        <v>42040</v>
      </c>
      <c r="O602" s="44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7">
        <v>944</v>
      </c>
      <c r="B603" s="8" t="s">
        <v>2831</v>
      </c>
      <c r="C603" s="13" t="s">
        <v>11</v>
      </c>
      <c r="D603" s="13" t="s">
        <v>2832</v>
      </c>
      <c r="E603" s="13" t="s">
        <v>2833</v>
      </c>
      <c r="F603" s="15" t="str">
        <f t="shared" si="57"/>
        <v>2015</v>
      </c>
      <c r="G603" s="1" t="str">
        <f t="shared" si="58"/>
        <v>2015-2</v>
      </c>
      <c r="H603" s="14" t="str">
        <f t="shared" si="59"/>
        <v>2</v>
      </c>
      <c r="I603" s="14" t="str">
        <f t="shared" si="60"/>
        <v>2015-2-5</v>
      </c>
      <c r="J603" s="1" t="s">
        <v>3294</v>
      </c>
      <c r="K603" s="23"/>
      <c r="L603" s="1"/>
      <c r="M603" s="1"/>
      <c r="N603" s="40">
        <v>42040</v>
      </c>
      <c r="O603" s="44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7">
        <v>689</v>
      </c>
      <c r="B604" s="8" t="s">
        <v>2069</v>
      </c>
      <c r="C604" s="13" t="s">
        <v>11</v>
      </c>
      <c r="D604" s="13" t="s">
        <v>2070</v>
      </c>
      <c r="E604" s="13" t="s">
        <v>2071</v>
      </c>
      <c r="F604" s="15" t="str">
        <f t="shared" si="57"/>
        <v>2015</v>
      </c>
      <c r="G604" s="1" t="str">
        <f t="shared" si="58"/>
        <v>2015-2</v>
      </c>
      <c r="H604" s="14" t="str">
        <f t="shared" si="59"/>
        <v>2</v>
      </c>
      <c r="I604" s="14" t="str">
        <f t="shared" si="60"/>
        <v>2015-2-5</v>
      </c>
      <c r="J604" s="1" t="s">
        <v>3294</v>
      </c>
      <c r="K604" s="23"/>
      <c r="L604" s="1"/>
      <c r="M604" s="1"/>
      <c r="N604" s="40">
        <v>42040</v>
      </c>
      <c r="O604" s="44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7">
        <v>847</v>
      </c>
      <c r="B605" s="8" t="s">
        <v>2543</v>
      </c>
      <c r="C605" s="13" t="s">
        <v>11</v>
      </c>
      <c r="D605" s="13" t="s">
        <v>2544</v>
      </c>
      <c r="E605" s="13" t="s">
        <v>2545</v>
      </c>
      <c r="F605" s="15" t="str">
        <f t="shared" si="57"/>
        <v>2015</v>
      </c>
      <c r="G605" s="1" t="str">
        <f t="shared" si="58"/>
        <v>2015-2</v>
      </c>
      <c r="H605" s="14" t="str">
        <f t="shared" si="59"/>
        <v>2</v>
      </c>
      <c r="I605" s="14" t="str">
        <f t="shared" si="60"/>
        <v>2015-2-6</v>
      </c>
      <c r="J605" s="1" t="s">
        <v>3338</v>
      </c>
      <c r="K605" s="23"/>
      <c r="L605" s="1"/>
      <c r="M605" s="1"/>
      <c r="N605" s="40">
        <v>42041</v>
      </c>
      <c r="O605" s="44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7">
        <v>557</v>
      </c>
      <c r="B606" s="8" t="s">
        <v>1673</v>
      </c>
      <c r="C606" s="13" t="s">
        <v>11</v>
      </c>
      <c r="D606" s="13" t="s">
        <v>1674</v>
      </c>
      <c r="E606" s="13" t="s">
        <v>1675</v>
      </c>
      <c r="F606" s="15" t="str">
        <f t="shared" si="57"/>
        <v>2015</v>
      </c>
      <c r="G606" s="1" t="str">
        <f t="shared" si="58"/>
        <v>2015-2</v>
      </c>
      <c r="H606" s="14" t="str">
        <f t="shared" si="59"/>
        <v>2</v>
      </c>
      <c r="I606" s="14" t="str">
        <f t="shared" si="60"/>
        <v>2015-2-7</v>
      </c>
      <c r="J606" s="1" t="s">
        <v>3152</v>
      </c>
      <c r="K606" s="23"/>
      <c r="L606" s="1"/>
      <c r="M606" s="1"/>
      <c r="N606" s="40">
        <v>42042</v>
      </c>
      <c r="O606" s="44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7">
        <v>864</v>
      </c>
      <c r="B607" s="8" t="s">
        <v>2593</v>
      </c>
      <c r="C607" s="13" t="s">
        <v>11</v>
      </c>
      <c r="D607" s="13" t="s">
        <v>2594</v>
      </c>
      <c r="E607" s="13" t="s">
        <v>2595</v>
      </c>
      <c r="F607" s="15" t="str">
        <f t="shared" si="57"/>
        <v>2015</v>
      </c>
      <c r="G607" s="1" t="str">
        <f t="shared" si="58"/>
        <v>2015-2</v>
      </c>
      <c r="H607" s="14" t="str">
        <f t="shared" si="59"/>
        <v>2</v>
      </c>
      <c r="I607" s="14" t="str">
        <f t="shared" si="60"/>
        <v>2015-2-7</v>
      </c>
      <c r="J607" s="1" t="s">
        <v>3152</v>
      </c>
      <c r="K607" s="23"/>
      <c r="L607" s="1"/>
      <c r="M607" s="1"/>
      <c r="N607" s="40">
        <v>42042</v>
      </c>
      <c r="O607" s="44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7">
        <v>685</v>
      </c>
      <c r="B608" s="8" t="s">
        <v>2057</v>
      </c>
      <c r="C608" s="13" t="s">
        <v>11</v>
      </c>
      <c r="D608" s="13" t="s">
        <v>2058</v>
      </c>
      <c r="E608" s="13" t="s">
        <v>2059</v>
      </c>
      <c r="F608" s="15" t="str">
        <f t="shared" si="57"/>
        <v>2015</v>
      </c>
      <c r="G608" s="1" t="str">
        <f t="shared" si="58"/>
        <v>2015-2</v>
      </c>
      <c r="H608" s="14" t="str">
        <f t="shared" si="59"/>
        <v>2</v>
      </c>
      <c r="I608" s="14" t="str">
        <f t="shared" si="60"/>
        <v>2015-2-7</v>
      </c>
      <c r="J608" s="1" t="s">
        <v>3152</v>
      </c>
      <c r="K608" s="23"/>
      <c r="L608" s="1"/>
      <c r="M608" s="1"/>
      <c r="N608" s="40">
        <v>42042</v>
      </c>
      <c r="O608" s="44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7">
        <v>727</v>
      </c>
      <c r="B609" s="8" t="s">
        <v>2183</v>
      </c>
      <c r="C609" s="13" t="s">
        <v>11</v>
      </c>
      <c r="D609" s="13" t="s">
        <v>2184</v>
      </c>
      <c r="E609" s="13" t="s">
        <v>2185</v>
      </c>
      <c r="F609" s="15" t="str">
        <f t="shared" si="57"/>
        <v>2015</v>
      </c>
      <c r="G609" s="1" t="str">
        <f t="shared" si="58"/>
        <v>2015-2</v>
      </c>
      <c r="H609" s="14" t="str">
        <f t="shared" si="59"/>
        <v>2</v>
      </c>
      <c r="I609" s="14" t="str">
        <f t="shared" si="60"/>
        <v>2015-2-7</v>
      </c>
      <c r="J609" s="1" t="s">
        <v>3152</v>
      </c>
      <c r="K609" s="23"/>
      <c r="L609" s="1"/>
      <c r="M609" s="1"/>
      <c r="N609" s="40">
        <v>42042</v>
      </c>
      <c r="O609" s="44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7">
        <v>756</v>
      </c>
      <c r="B610" s="8" t="s">
        <v>2270</v>
      </c>
      <c r="C610" s="13" t="s">
        <v>11</v>
      </c>
      <c r="D610" s="13" t="s">
        <v>2271</v>
      </c>
      <c r="E610" s="13" t="s">
        <v>2272</v>
      </c>
      <c r="F610" s="15" t="str">
        <f t="shared" si="57"/>
        <v>2015</v>
      </c>
      <c r="G610" s="1" t="str">
        <f t="shared" si="58"/>
        <v>2015-2</v>
      </c>
      <c r="H610" s="14" t="str">
        <f t="shared" si="59"/>
        <v>2</v>
      </c>
      <c r="I610" s="14" t="str">
        <f t="shared" si="60"/>
        <v>2015-2-8</v>
      </c>
      <c r="J610" s="1" t="s">
        <v>3376</v>
      </c>
      <c r="K610" s="23"/>
      <c r="L610" s="1"/>
      <c r="M610" s="1"/>
      <c r="N610" s="40">
        <v>42043</v>
      </c>
      <c r="O610" s="44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7">
        <v>829</v>
      </c>
      <c r="B611" s="8" t="s">
        <v>2489</v>
      </c>
      <c r="C611" s="13" t="s">
        <v>11</v>
      </c>
      <c r="D611" s="13" t="s">
        <v>2490</v>
      </c>
      <c r="E611" s="13" t="s">
        <v>2491</v>
      </c>
      <c r="F611" s="15" t="str">
        <f t="shared" si="57"/>
        <v>2015</v>
      </c>
      <c r="G611" s="1" t="str">
        <f t="shared" si="58"/>
        <v>2015-2</v>
      </c>
      <c r="H611" s="14" t="str">
        <f t="shared" si="59"/>
        <v>2</v>
      </c>
      <c r="I611" s="14" t="str">
        <f t="shared" si="60"/>
        <v>2015-2-9</v>
      </c>
      <c r="J611" s="1" t="s">
        <v>3366</v>
      </c>
      <c r="K611" s="23"/>
      <c r="L611" s="1"/>
      <c r="M611" s="1"/>
      <c r="N611" s="40">
        <v>42044</v>
      </c>
      <c r="O611" s="44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7">
        <v>874</v>
      </c>
      <c r="B612" s="8" t="s">
        <v>2623</v>
      </c>
      <c r="C612" s="13" t="s">
        <v>11</v>
      </c>
      <c r="D612" s="13" t="s">
        <v>2624</v>
      </c>
      <c r="E612" s="13" t="s">
        <v>2625</v>
      </c>
      <c r="F612" s="15" t="str">
        <f t="shared" si="57"/>
        <v>2015</v>
      </c>
      <c r="G612" s="1" t="str">
        <f t="shared" si="58"/>
        <v>2015-2</v>
      </c>
      <c r="H612" s="14" t="str">
        <f t="shared" si="59"/>
        <v>2</v>
      </c>
      <c r="I612" s="14" t="str">
        <f t="shared" si="60"/>
        <v>2015-2-9</v>
      </c>
      <c r="J612" s="1" t="s">
        <v>3366</v>
      </c>
      <c r="K612" s="23"/>
      <c r="L612" s="1"/>
      <c r="M612" s="1"/>
      <c r="N612" s="40">
        <v>42044</v>
      </c>
      <c r="O612" s="44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7">
        <v>777</v>
      </c>
      <c r="B613" s="8" t="s">
        <v>2333</v>
      </c>
      <c r="C613" s="13" t="s">
        <v>11</v>
      </c>
      <c r="D613" s="13" t="s">
        <v>2334</v>
      </c>
      <c r="E613" s="13" t="s">
        <v>2335</v>
      </c>
      <c r="F613" s="15" t="str">
        <f t="shared" si="57"/>
        <v>2015</v>
      </c>
      <c r="G613" s="1" t="str">
        <f t="shared" si="58"/>
        <v>2015-3</v>
      </c>
      <c r="H613" s="14" t="str">
        <f t="shared" si="59"/>
        <v>3</v>
      </c>
      <c r="I613" s="14" t="str">
        <f t="shared" si="60"/>
        <v>2015-3-1</v>
      </c>
      <c r="J613" s="1" t="s">
        <v>3293</v>
      </c>
      <c r="K613" s="23"/>
      <c r="L613" s="1"/>
      <c r="M613" s="1"/>
      <c r="N613" s="40">
        <v>42064</v>
      </c>
      <c r="O613" s="44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7">
        <v>699</v>
      </c>
      <c r="B614" s="8" t="s">
        <v>2099</v>
      </c>
      <c r="C614" s="13" t="s">
        <v>11</v>
      </c>
      <c r="D614" s="13" t="s">
        <v>2100</v>
      </c>
      <c r="E614" s="13" t="s">
        <v>2101</v>
      </c>
      <c r="F614" s="15" t="str">
        <f t="shared" si="57"/>
        <v>2015</v>
      </c>
      <c r="G614" s="1" t="str">
        <f t="shared" si="58"/>
        <v>2015-3</v>
      </c>
      <c r="H614" s="14" t="str">
        <f t="shared" si="59"/>
        <v>3</v>
      </c>
      <c r="I614" s="14" t="str">
        <f t="shared" si="60"/>
        <v>2015-3-1</v>
      </c>
      <c r="J614" s="1" t="s">
        <v>3293</v>
      </c>
      <c r="K614" s="23"/>
      <c r="L614" s="1"/>
      <c r="M614" s="1"/>
      <c r="N614" s="40">
        <v>42064</v>
      </c>
      <c r="O614" s="44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7">
        <v>721</v>
      </c>
      <c r="B615" s="8" t="s">
        <v>2165</v>
      </c>
      <c r="C615" s="13" t="s">
        <v>11</v>
      </c>
      <c r="D615" s="13" t="s">
        <v>2166</v>
      </c>
      <c r="E615" s="13" t="s">
        <v>2167</v>
      </c>
      <c r="F615" s="15" t="str">
        <f t="shared" si="57"/>
        <v>2015</v>
      </c>
      <c r="G615" s="1" t="str">
        <f t="shared" si="58"/>
        <v>2015-3</v>
      </c>
      <c r="H615" s="14" t="str">
        <f t="shared" si="59"/>
        <v>3</v>
      </c>
      <c r="I615" s="14" t="str">
        <f t="shared" si="60"/>
        <v>2015-3-1</v>
      </c>
      <c r="J615" s="1" t="s">
        <v>3293</v>
      </c>
      <c r="K615" s="23"/>
      <c r="L615" s="1"/>
      <c r="M615" s="1"/>
      <c r="N615" s="40">
        <v>42064</v>
      </c>
      <c r="O615" s="44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7">
        <v>866</v>
      </c>
      <c r="B616" s="8" t="s">
        <v>2599</v>
      </c>
      <c r="C616" s="13" t="s">
        <v>11</v>
      </c>
      <c r="D616" s="13" t="s">
        <v>2600</v>
      </c>
      <c r="E616" s="13" t="s">
        <v>2601</v>
      </c>
      <c r="F616" s="15" t="str">
        <f t="shared" si="57"/>
        <v>2015</v>
      </c>
      <c r="G616" s="1" t="str">
        <f t="shared" si="58"/>
        <v>2015-3</v>
      </c>
      <c r="H616" s="14" t="str">
        <f t="shared" si="59"/>
        <v>3</v>
      </c>
      <c r="I616" s="14" t="str">
        <f t="shared" si="60"/>
        <v>2015-3-10</v>
      </c>
      <c r="J616" s="1" t="s">
        <v>3191</v>
      </c>
      <c r="K616" s="23"/>
      <c r="L616" s="1"/>
      <c r="M616" s="1"/>
      <c r="N616" s="40">
        <v>42073</v>
      </c>
      <c r="O616" s="44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7">
        <v>794</v>
      </c>
      <c r="B617" s="8" t="s">
        <v>2384</v>
      </c>
      <c r="C617" s="13" t="s">
        <v>11</v>
      </c>
      <c r="D617" s="13" t="s">
        <v>2385</v>
      </c>
      <c r="E617" s="13" t="s">
        <v>2386</v>
      </c>
      <c r="F617" s="15" t="str">
        <f t="shared" si="57"/>
        <v>2015</v>
      </c>
      <c r="G617" s="1" t="str">
        <f t="shared" si="58"/>
        <v>2015-3</v>
      </c>
      <c r="H617" s="14" t="str">
        <f t="shared" si="59"/>
        <v>3</v>
      </c>
      <c r="I617" s="14" t="str">
        <f t="shared" si="60"/>
        <v>2015-3-11</v>
      </c>
      <c r="J617" s="1" t="s">
        <v>3226</v>
      </c>
      <c r="K617" s="23"/>
      <c r="L617" s="1"/>
      <c r="M617" s="1"/>
      <c r="N617" s="40">
        <v>42074</v>
      </c>
      <c r="O617" s="44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7">
        <v>763</v>
      </c>
      <c r="B618" s="8" t="s">
        <v>2291</v>
      </c>
      <c r="C618" s="13" t="s">
        <v>11</v>
      </c>
      <c r="D618" s="13" t="s">
        <v>2292</v>
      </c>
      <c r="E618" s="13" t="s">
        <v>2293</v>
      </c>
      <c r="F618" s="15" t="str">
        <f t="shared" si="57"/>
        <v>2015</v>
      </c>
      <c r="G618" s="1" t="str">
        <f t="shared" si="58"/>
        <v>2015-3</v>
      </c>
      <c r="H618" s="14" t="str">
        <f t="shared" si="59"/>
        <v>3</v>
      </c>
      <c r="I618" s="14" t="str">
        <f t="shared" si="60"/>
        <v>2015-3-11</v>
      </c>
      <c r="J618" s="1" t="s">
        <v>3226</v>
      </c>
      <c r="K618" s="23"/>
      <c r="L618" s="1"/>
      <c r="M618" s="1"/>
      <c r="N618" s="40">
        <v>42074</v>
      </c>
      <c r="O618" s="44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7">
        <v>701</v>
      </c>
      <c r="B619" s="8" t="s">
        <v>2105</v>
      </c>
      <c r="C619" s="13" t="s">
        <v>11</v>
      </c>
      <c r="D619" s="13" t="s">
        <v>2106</v>
      </c>
      <c r="E619" s="13" t="s">
        <v>2107</v>
      </c>
      <c r="F619" s="15" t="str">
        <f t="shared" si="57"/>
        <v>2015</v>
      </c>
      <c r="G619" s="1" t="str">
        <f t="shared" si="58"/>
        <v>2015-3</v>
      </c>
      <c r="H619" s="14" t="str">
        <f t="shared" si="59"/>
        <v>3</v>
      </c>
      <c r="I619" s="14" t="str">
        <f t="shared" si="60"/>
        <v>2015-3-11</v>
      </c>
      <c r="J619" s="1" t="s">
        <v>3226</v>
      </c>
      <c r="K619" s="23"/>
      <c r="L619" s="1"/>
      <c r="M619" s="1"/>
      <c r="N619" s="40">
        <v>42074</v>
      </c>
      <c r="O619" s="44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7">
        <v>841</v>
      </c>
      <c r="B620" s="8" t="s">
        <v>2525</v>
      </c>
      <c r="C620" s="13" t="s">
        <v>11</v>
      </c>
      <c r="D620" s="13" t="s">
        <v>2526</v>
      </c>
      <c r="E620" s="13" t="s">
        <v>2527</v>
      </c>
      <c r="F620" s="15" t="str">
        <f t="shared" si="57"/>
        <v>2015</v>
      </c>
      <c r="G620" s="1" t="str">
        <f t="shared" si="58"/>
        <v>2015-3</v>
      </c>
      <c r="H620" s="14" t="str">
        <f t="shared" si="59"/>
        <v>3</v>
      </c>
      <c r="I620" s="14" t="str">
        <f t="shared" si="60"/>
        <v>2015-3-12</v>
      </c>
      <c r="J620" s="1" t="s">
        <v>3337</v>
      </c>
      <c r="K620" s="23"/>
      <c r="L620" s="1"/>
      <c r="M620" s="1"/>
      <c r="N620" s="40">
        <v>42075</v>
      </c>
      <c r="O620" s="44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7">
        <v>906</v>
      </c>
      <c r="B621" s="8" t="s">
        <v>2718</v>
      </c>
      <c r="C621" s="13" t="s">
        <v>11</v>
      </c>
      <c r="D621" s="13" t="s">
        <v>2719</v>
      </c>
      <c r="E621" s="13" t="s">
        <v>2720</v>
      </c>
      <c r="F621" s="15" t="str">
        <f t="shared" si="57"/>
        <v>2015</v>
      </c>
      <c r="G621" s="1" t="str">
        <f t="shared" si="58"/>
        <v>2015-3</v>
      </c>
      <c r="H621" s="14" t="str">
        <f t="shared" si="59"/>
        <v>3</v>
      </c>
      <c r="I621" s="14" t="str">
        <f t="shared" si="60"/>
        <v>2015-3-12</v>
      </c>
      <c r="J621" s="1" t="s">
        <v>3337</v>
      </c>
      <c r="K621" s="23"/>
      <c r="L621" s="1"/>
      <c r="M621" s="1"/>
      <c r="N621" s="40">
        <v>42075</v>
      </c>
      <c r="O621" s="44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7">
        <v>722</v>
      </c>
      <c r="B622" s="8" t="s">
        <v>2168</v>
      </c>
      <c r="C622" s="13" t="s">
        <v>11</v>
      </c>
      <c r="D622" s="13" t="s">
        <v>2169</v>
      </c>
      <c r="E622" s="13" t="s">
        <v>2170</v>
      </c>
      <c r="F622" s="15" t="str">
        <f t="shared" si="57"/>
        <v>2015</v>
      </c>
      <c r="G622" s="1" t="str">
        <f t="shared" si="58"/>
        <v>2015-3</v>
      </c>
      <c r="H622" s="14" t="str">
        <f t="shared" si="59"/>
        <v>3</v>
      </c>
      <c r="I622" s="14" t="str">
        <f t="shared" si="60"/>
        <v>2015-3-12</v>
      </c>
      <c r="J622" s="1" t="s">
        <v>3337</v>
      </c>
      <c r="K622" s="23"/>
      <c r="L622" s="1"/>
      <c r="M622" s="1"/>
      <c r="N622" s="40">
        <v>42075</v>
      </c>
      <c r="O622" s="44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7">
        <v>928</v>
      </c>
      <c r="B623" s="8" t="s">
        <v>2784</v>
      </c>
      <c r="C623" s="13" t="s">
        <v>11</v>
      </c>
      <c r="D623" s="13" t="s">
        <v>2785</v>
      </c>
      <c r="E623" s="13" t="s">
        <v>2786</v>
      </c>
      <c r="F623" s="15" t="str">
        <f t="shared" si="57"/>
        <v>2015</v>
      </c>
      <c r="G623" s="1" t="str">
        <f t="shared" si="58"/>
        <v>2015-3</v>
      </c>
      <c r="H623" s="14" t="str">
        <f t="shared" si="59"/>
        <v>3</v>
      </c>
      <c r="I623" s="14" t="str">
        <f t="shared" si="60"/>
        <v>2015-3-12</v>
      </c>
      <c r="J623" s="1" t="s">
        <v>3337</v>
      </c>
      <c r="K623" s="23"/>
      <c r="L623" s="1"/>
      <c r="M623" s="1"/>
      <c r="N623" s="40">
        <v>42075</v>
      </c>
      <c r="O623" s="44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7">
        <v>943</v>
      </c>
      <c r="B624" s="8" t="s">
        <v>2828</v>
      </c>
      <c r="C624" s="13" t="s">
        <v>11</v>
      </c>
      <c r="D624" s="13" t="s">
        <v>2829</v>
      </c>
      <c r="E624" s="13" t="s">
        <v>2830</v>
      </c>
      <c r="F624" s="15" t="str">
        <f t="shared" si="57"/>
        <v>2015</v>
      </c>
      <c r="G624" s="1" t="str">
        <f t="shared" si="58"/>
        <v>2015-3</v>
      </c>
      <c r="H624" s="14" t="str">
        <f t="shared" si="59"/>
        <v>3</v>
      </c>
      <c r="I624" s="14" t="str">
        <f t="shared" si="60"/>
        <v>2015-3-12</v>
      </c>
      <c r="J624" s="1" t="s">
        <v>3337</v>
      </c>
      <c r="K624" s="23"/>
      <c r="L624" s="1"/>
      <c r="M624" s="1"/>
      <c r="N624" s="40">
        <v>42075</v>
      </c>
      <c r="O624" s="44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7">
        <v>863</v>
      </c>
      <c r="B625" s="8" t="s">
        <v>2590</v>
      </c>
      <c r="C625" s="13" t="s">
        <v>11</v>
      </c>
      <c r="D625" s="13" t="s">
        <v>2591</v>
      </c>
      <c r="E625" s="13" t="s">
        <v>2592</v>
      </c>
      <c r="F625" s="15" t="str">
        <f t="shared" si="57"/>
        <v>2015</v>
      </c>
      <c r="G625" s="1" t="str">
        <f t="shared" si="58"/>
        <v>2015-3</v>
      </c>
      <c r="H625" s="14" t="str">
        <f t="shared" si="59"/>
        <v>3</v>
      </c>
      <c r="I625" s="14" t="str">
        <f t="shared" si="60"/>
        <v>2015-3-13</v>
      </c>
      <c r="J625" s="1" t="s">
        <v>3358</v>
      </c>
      <c r="K625" s="23"/>
      <c r="L625" s="1"/>
      <c r="M625" s="1"/>
      <c r="N625" s="40">
        <v>42076</v>
      </c>
      <c r="O625" s="44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7">
        <v>1011</v>
      </c>
      <c r="B626" s="8" t="s">
        <v>3032</v>
      </c>
      <c r="C626" s="13" t="s">
        <v>11</v>
      </c>
      <c r="D626" s="13" t="s">
        <v>3033</v>
      </c>
      <c r="E626" s="13" t="s">
        <v>3034</v>
      </c>
      <c r="F626" s="15" t="str">
        <f t="shared" si="57"/>
        <v>2015</v>
      </c>
      <c r="G626" s="1" t="str">
        <f t="shared" si="58"/>
        <v>2015-3</v>
      </c>
      <c r="H626" s="14" t="str">
        <f t="shared" si="59"/>
        <v>3</v>
      </c>
      <c r="I626" s="14" t="str">
        <f t="shared" si="60"/>
        <v>2015-3-13</v>
      </c>
      <c r="J626" s="1" t="s">
        <v>3358</v>
      </c>
      <c r="K626" s="23"/>
      <c r="L626" s="1"/>
      <c r="M626" s="1"/>
      <c r="N626" s="40">
        <v>42076</v>
      </c>
      <c r="O626" s="44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7">
        <v>803</v>
      </c>
      <c r="B627" s="8" t="s">
        <v>2411</v>
      </c>
      <c r="C627" s="13" t="s">
        <v>11</v>
      </c>
      <c r="D627" s="13" t="s">
        <v>2412</v>
      </c>
      <c r="E627" s="13" t="s">
        <v>2413</v>
      </c>
      <c r="F627" s="15" t="str">
        <f t="shared" si="57"/>
        <v>2015</v>
      </c>
      <c r="G627" s="1" t="str">
        <f t="shared" si="58"/>
        <v>2015-3</v>
      </c>
      <c r="H627" s="14" t="str">
        <f t="shared" si="59"/>
        <v>3</v>
      </c>
      <c r="I627" s="14" t="str">
        <f t="shared" si="60"/>
        <v>2015-3-15</v>
      </c>
      <c r="J627" s="1" t="s">
        <v>3335</v>
      </c>
      <c r="K627" s="23"/>
      <c r="L627" s="1"/>
      <c r="M627" s="1"/>
      <c r="N627" s="40">
        <v>42078</v>
      </c>
      <c r="O627" s="44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7">
        <v>779</v>
      </c>
      <c r="B628" s="8" t="s">
        <v>2339</v>
      </c>
      <c r="C628" s="13" t="s">
        <v>11</v>
      </c>
      <c r="D628" s="13" t="s">
        <v>2340</v>
      </c>
      <c r="E628" s="13" t="s">
        <v>2341</v>
      </c>
      <c r="F628" s="15" t="str">
        <f t="shared" si="57"/>
        <v>2015</v>
      </c>
      <c r="G628" s="1" t="str">
        <f t="shared" si="58"/>
        <v>2015-3</v>
      </c>
      <c r="H628" s="14" t="str">
        <f t="shared" si="59"/>
        <v>3</v>
      </c>
      <c r="I628" s="14" t="str">
        <f t="shared" si="60"/>
        <v>2015-3-15</v>
      </c>
      <c r="J628" s="1" t="s">
        <v>3335</v>
      </c>
      <c r="K628" s="23"/>
      <c r="L628" s="1"/>
      <c r="M628" s="1"/>
      <c r="N628" s="40">
        <v>42078</v>
      </c>
      <c r="O628" s="44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7">
        <v>936</v>
      </c>
      <c r="B629" s="8" t="s">
        <v>2807</v>
      </c>
      <c r="C629" s="13" t="s">
        <v>11</v>
      </c>
      <c r="D629" s="13" t="s">
        <v>2808</v>
      </c>
      <c r="E629" s="13" t="s">
        <v>2809</v>
      </c>
      <c r="F629" s="15" t="str">
        <f t="shared" si="57"/>
        <v>2015</v>
      </c>
      <c r="G629" s="1" t="str">
        <f t="shared" si="58"/>
        <v>2015-3</v>
      </c>
      <c r="H629" s="14" t="str">
        <f t="shared" si="59"/>
        <v>3</v>
      </c>
      <c r="I629" s="14" t="str">
        <f t="shared" si="60"/>
        <v>2015-3-15</v>
      </c>
      <c r="J629" s="1" t="s">
        <v>3335</v>
      </c>
      <c r="K629" s="23"/>
      <c r="L629" s="1"/>
      <c r="M629" s="1"/>
      <c r="N629" s="40">
        <v>42078</v>
      </c>
      <c r="O629" s="44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7">
        <v>621</v>
      </c>
      <c r="B630" s="8" t="s">
        <v>1865</v>
      </c>
      <c r="C630" s="13" t="s">
        <v>11</v>
      </c>
      <c r="D630" s="13" t="s">
        <v>1866</v>
      </c>
      <c r="E630" s="13" t="s">
        <v>1867</v>
      </c>
      <c r="F630" s="15" t="str">
        <f t="shared" si="57"/>
        <v>2015</v>
      </c>
      <c r="G630" s="1" t="str">
        <f t="shared" si="58"/>
        <v>2015-3</v>
      </c>
      <c r="H630" s="14" t="str">
        <f t="shared" si="59"/>
        <v>3</v>
      </c>
      <c r="I630" s="14" t="str">
        <f t="shared" si="60"/>
        <v>2015-3-16</v>
      </c>
      <c r="J630" s="1" t="s">
        <v>3390</v>
      </c>
      <c r="K630" s="23"/>
      <c r="L630" s="1"/>
      <c r="M630" s="1"/>
      <c r="N630" s="40">
        <v>42079</v>
      </c>
      <c r="O630" s="44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7">
        <v>982</v>
      </c>
      <c r="B631" s="8" t="s">
        <v>2945</v>
      </c>
      <c r="C631" s="13" t="s">
        <v>11</v>
      </c>
      <c r="D631" s="13" t="s">
        <v>2946</v>
      </c>
      <c r="E631" s="13" t="s">
        <v>2947</v>
      </c>
      <c r="F631" s="15" t="str">
        <f t="shared" si="57"/>
        <v>2015</v>
      </c>
      <c r="G631" s="1" t="str">
        <f t="shared" si="58"/>
        <v>2015-3</v>
      </c>
      <c r="H631" s="14" t="str">
        <f t="shared" si="59"/>
        <v>3</v>
      </c>
      <c r="I631" s="14" t="str">
        <f t="shared" si="60"/>
        <v>2015-3-16</v>
      </c>
      <c r="J631" s="1" t="s">
        <v>3390</v>
      </c>
      <c r="K631" s="23"/>
      <c r="L631" s="1"/>
      <c r="M631" s="1"/>
      <c r="N631" s="40">
        <v>42079</v>
      </c>
      <c r="O631" s="44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7">
        <v>889</v>
      </c>
      <c r="B632" s="8" t="s">
        <v>2668</v>
      </c>
      <c r="C632" s="13" t="s">
        <v>11</v>
      </c>
      <c r="D632" s="13" t="s">
        <v>2669</v>
      </c>
      <c r="E632" s="13" t="s">
        <v>2670</v>
      </c>
      <c r="F632" s="15" t="str">
        <f t="shared" si="57"/>
        <v>2015</v>
      </c>
      <c r="G632" s="1" t="str">
        <f t="shared" si="58"/>
        <v>2015-3</v>
      </c>
      <c r="H632" s="14" t="str">
        <f t="shared" si="59"/>
        <v>3</v>
      </c>
      <c r="I632" s="14" t="str">
        <f t="shared" si="60"/>
        <v>2015-3-17</v>
      </c>
      <c r="J632" s="1" t="s">
        <v>3192</v>
      </c>
      <c r="K632" s="23"/>
      <c r="L632" s="1"/>
      <c r="M632" s="1"/>
      <c r="N632" s="40">
        <v>42080</v>
      </c>
      <c r="O632" s="44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7">
        <v>819</v>
      </c>
      <c r="B633" s="8" t="s">
        <v>2459</v>
      </c>
      <c r="C633" s="13" t="s">
        <v>11</v>
      </c>
      <c r="D633" s="13" t="s">
        <v>2460</v>
      </c>
      <c r="E633" s="13" t="s">
        <v>2461</v>
      </c>
      <c r="F633" s="15" t="str">
        <f t="shared" si="57"/>
        <v>2015</v>
      </c>
      <c r="G633" s="1" t="str">
        <f t="shared" si="58"/>
        <v>2015-3</v>
      </c>
      <c r="H633" s="14" t="str">
        <f t="shared" si="59"/>
        <v>3</v>
      </c>
      <c r="I633" s="14" t="str">
        <f t="shared" si="60"/>
        <v>2015-3-17</v>
      </c>
      <c r="J633" s="1" t="s">
        <v>3192</v>
      </c>
      <c r="K633" s="23"/>
      <c r="L633" s="1"/>
      <c r="M633" s="1"/>
      <c r="N633" s="40">
        <v>42080</v>
      </c>
      <c r="O633" s="44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7">
        <v>674</v>
      </c>
      <c r="B634" s="8" t="s">
        <v>2024</v>
      </c>
      <c r="C634" s="13" t="s">
        <v>11</v>
      </c>
      <c r="D634" s="13" t="s">
        <v>2025</v>
      </c>
      <c r="E634" s="13" t="s">
        <v>2026</v>
      </c>
      <c r="F634" s="15" t="str">
        <f t="shared" si="57"/>
        <v>2015</v>
      </c>
      <c r="G634" s="1" t="str">
        <f t="shared" si="58"/>
        <v>2015-3</v>
      </c>
      <c r="H634" s="14" t="str">
        <f t="shared" si="59"/>
        <v>3</v>
      </c>
      <c r="I634" s="14" t="str">
        <f t="shared" si="60"/>
        <v>2015-3-17</v>
      </c>
      <c r="J634" s="1" t="s">
        <v>3192</v>
      </c>
      <c r="K634" s="23"/>
      <c r="L634" s="1"/>
      <c r="M634" s="1"/>
      <c r="N634" s="40">
        <v>42080</v>
      </c>
      <c r="O634" s="44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7">
        <v>743</v>
      </c>
      <c r="B635" s="8" t="s">
        <v>2231</v>
      </c>
      <c r="C635" s="13" t="s">
        <v>11</v>
      </c>
      <c r="D635" s="13" t="s">
        <v>2232</v>
      </c>
      <c r="E635" s="13" t="s">
        <v>2233</v>
      </c>
      <c r="F635" s="15" t="str">
        <f t="shared" si="57"/>
        <v>2015</v>
      </c>
      <c r="G635" s="1" t="str">
        <f t="shared" si="58"/>
        <v>2015-3</v>
      </c>
      <c r="H635" s="14" t="str">
        <f t="shared" si="59"/>
        <v>3</v>
      </c>
      <c r="I635" s="14" t="str">
        <f t="shared" si="60"/>
        <v>2015-3-18</v>
      </c>
      <c r="J635" s="1" t="s">
        <v>3383</v>
      </c>
      <c r="K635" s="23"/>
      <c r="L635" s="1"/>
      <c r="M635" s="1"/>
      <c r="N635" s="40">
        <v>42081</v>
      </c>
      <c r="O635" s="44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7">
        <v>431</v>
      </c>
      <c r="B636" s="8" t="s">
        <v>1296</v>
      </c>
      <c r="C636" s="13" t="s">
        <v>11</v>
      </c>
      <c r="D636" s="13" t="s">
        <v>1297</v>
      </c>
      <c r="E636" s="13" t="s">
        <v>1298</v>
      </c>
      <c r="F636" s="15" t="str">
        <f t="shared" si="57"/>
        <v>2015</v>
      </c>
      <c r="G636" s="1" t="str">
        <f t="shared" si="58"/>
        <v>2015-3</v>
      </c>
      <c r="H636" s="14" t="str">
        <f t="shared" si="59"/>
        <v>3</v>
      </c>
      <c r="I636" s="14" t="str">
        <f t="shared" si="60"/>
        <v>2015-3-2</v>
      </c>
      <c r="J636" s="1" t="s">
        <v>3401</v>
      </c>
      <c r="K636" s="23"/>
      <c r="L636" s="1"/>
      <c r="M636" s="1"/>
      <c r="N636" s="40">
        <v>42065</v>
      </c>
      <c r="O636" s="44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7">
        <v>940</v>
      </c>
      <c r="B637" s="8" t="s">
        <v>2819</v>
      </c>
      <c r="C637" s="13" t="s">
        <v>11</v>
      </c>
      <c r="D637" s="13" t="s">
        <v>2820</v>
      </c>
      <c r="E637" s="13" t="s">
        <v>2821</v>
      </c>
      <c r="F637" s="15" t="str">
        <f t="shared" si="57"/>
        <v>2015</v>
      </c>
      <c r="G637" s="1" t="str">
        <f t="shared" si="58"/>
        <v>2015-3</v>
      </c>
      <c r="H637" s="14" t="str">
        <f t="shared" si="59"/>
        <v>3</v>
      </c>
      <c r="I637" s="14" t="str">
        <f t="shared" si="60"/>
        <v>2015-3-20</v>
      </c>
      <c r="J637" s="1" t="s">
        <v>3307</v>
      </c>
      <c r="K637" s="23"/>
      <c r="L637" s="1"/>
      <c r="M637" s="1"/>
      <c r="N637" s="40">
        <v>42083</v>
      </c>
      <c r="O637" s="44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7">
        <v>719</v>
      </c>
      <c r="B638" s="8" t="s">
        <v>2159</v>
      </c>
      <c r="C638" s="13" t="s">
        <v>11</v>
      </c>
      <c r="D638" s="13" t="s">
        <v>2160</v>
      </c>
      <c r="E638" s="13" t="s">
        <v>2161</v>
      </c>
      <c r="F638" s="15" t="str">
        <f t="shared" si="57"/>
        <v>2015</v>
      </c>
      <c r="G638" s="1" t="str">
        <f t="shared" si="58"/>
        <v>2015-3</v>
      </c>
      <c r="H638" s="14" t="str">
        <f t="shared" si="59"/>
        <v>3</v>
      </c>
      <c r="I638" s="14" t="str">
        <f t="shared" si="60"/>
        <v>2015-3-21</v>
      </c>
      <c r="J638" s="1" t="s">
        <v>3251</v>
      </c>
      <c r="K638" s="23"/>
      <c r="L638" s="1"/>
      <c r="M638" s="1"/>
      <c r="N638" s="40">
        <v>42084</v>
      </c>
      <c r="O638" s="44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7">
        <v>892</v>
      </c>
      <c r="B639" s="8" t="s">
        <v>2677</v>
      </c>
      <c r="C639" s="13" t="s">
        <v>11</v>
      </c>
      <c r="D639" s="13" t="s">
        <v>2678</v>
      </c>
      <c r="E639" s="13" t="s">
        <v>2679</v>
      </c>
      <c r="F639" s="15" t="str">
        <f t="shared" si="57"/>
        <v>2015</v>
      </c>
      <c r="G639" s="1" t="str">
        <f t="shared" si="58"/>
        <v>2015-3</v>
      </c>
      <c r="H639" s="14" t="str">
        <f t="shared" si="59"/>
        <v>3</v>
      </c>
      <c r="I639" s="14" t="str">
        <f t="shared" si="60"/>
        <v>2015-3-21</v>
      </c>
      <c r="J639" s="1" t="s">
        <v>3251</v>
      </c>
      <c r="K639" s="23"/>
      <c r="L639" s="1"/>
      <c r="M639" s="1"/>
      <c r="N639" s="40">
        <v>42084</v>
      </c>
      <c r="O639" s="44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7">
        <v>801</v>
      </c>
      <c r="B640" s="8" t="s">
        <v>2405</v>
      </c>
      <c r="C640" s="13" t="s">
        <v>11</v>
      </c>
      <c r="D640" s="13" t="s">
        <v>2406</v>
      </c>
      <c r="E640" s="13" t="s">
        <v>2407</v>
      </c>
      <c r="F640" s="15" t="str">
        <f t="shared" si="57"/>
        <v>2015</v>
      </c>
      <c r="G640" s="1" t="str">
        <f t="shared" si="58"/>
        <v>2015-3</v>
      </c>
      <c r="H640" s="14" t="str">
        <f t="shared" si="59"/>
        <v>3</v>
      </c>
      <c r="I640" s="14" t="str">
        <f t="shared" si="60"/>
        <v>2015-3-22</v>
      </c>
      <c r="J640" s="1" t="s">
        <v>3305</v>
      </c>
      <c r="K640" s="23"/>
      <c r="L640" s="1"/>
      <c r="M640" s="1"/>
      <c r="N640" s="40">
        <v>42085</v>
      </c>
      <c r="O640" s="44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7">
        <v>713</v>
      </c>
      <c r="B641" s="8" t="s">
        <v>2141</v>
      </c>
      <c r="C641" s="13" t="s">
        <v>11</v>
      </c>
      <c r="D641" s="13" t="s">
        <v>2142</v>
      </c>
      <c r="E641" s="13" t="s">
        <v>2143</v>
      </c>
      <c r="F641" s="15" t="str">
        <f t="shared" ref="F641:F704" si="61">LEFT(E641,FIND("-",E641,1)-1)</f>
        <v>2015</v>
      </c>
      <c r="G641" s="1" t="str">
        <f t="shared" ref="G641:G704" si="62">LEFT(E641,FIND("-",E641,6)-1)</f>
        <v>2015-3</v>
      </c>
      <c r="H641" s="14" t="str">
        <f t="shared" ref="H641:H704" si="63">MID(G641,FIND("-",G641,1)+1,2)</f>
        <v>3</v>
      </c>
      <c r="I641" s="14" t="str">
        <f t="shared" ref="I641:I704" si="64">LEFT(E641,FIND(" ",E641,6)-1)</f>
        <v>2015-3-22</v>
      </c>
      <c r="J641" s="1" t="s">
        <v>3305</v>
      </c>
      <c r="K641" s="23"/>
      <c r="L641" s="1"/>
      <c r="M641" s="1"/>
      <c r="N641" s="40">
        <v>42085</v>
      </c>
      <c r="O641" s="44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7">
        <v>780</v>
      </c>
      <c r="B642" s="8" t="s">
        <v>2342</v>
      </c>
      <c r="C642" s="13" t="s">
        <v>11</v>
      </c>
      <c r="D642" s="13" t="s">
        <v>2343</v>
      </c>
      <c r="E642" s="13" t="s">
        <v>2344</v>
      </c>
      <c r="F642" s="15" t="str">
        <f t="shared" si="61"/>
        <v>2015</v>
      </c>
      <c r="G642" s="1" t="str">
        <f t="shared" si="62"/>
        <v>2015-3</v>
      </c>
      <c r="H642" s="14" t="str">
        <f t="shared" si="63"/>
        <v>3</v>
      </c>
      <c r="I642" s="14" t="str">
        <f t="shared" si="64"/>
        <v>2015-3-24</v>
      </c>
      <c r="J642" s="1" t="s">
        <v>3321</v>
      </c>
      <c r="K642" s="23"/>
      <c r="L642" s="1"/>
      <c r="M642" s="1"/>
      <c r="N642" s="40">
        <v>42087</v>
      </c>
      <c r="O642" s="44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7">
        <v>827</v>
      </c>
      <c r="B643" s="8" t="s">
        <v>2483</v>
      </c>
      <c r="C643" s="13" t="s">
        <v>11</v>
      </c>
      <c r="D643" s="13" t="s">
        <v>2484</v>
      </c>
      <c r="E643" s="13" t="s">
        <v>2485</v>
      </c>
      <c r="F643" s="15" t="str">
        <f t="shared" si="61"/>
        <v>2015</v>
      </c>
      <c r="G643" s="1" t="str">
        <f t="shared" si="62"/>
        <v>2015-3</v>
      </c>
      <c r="H643" s="14" t="str">
        <f t="shared" si="63"/>
        <v>3</v>
      </c>
      <c r="I643" s="14" t="str">
        <f t="shared" si="64"/>
        <v>2015-3-25</v>
      </c>
      <c r="J643" s="1" t="s">
        <v>3323</v>
      </c>
      <c r="K643" s="23"/>
      <c r="L643" s="1"/>
      <c r="M643" s="1"/>
      <c r="N643" s="40">
        <v>42088</v>
      </c>
      <c r="O643" s="44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7">
        <v>923</v>
      </c>
      <c r="B644" s="8" t="s">
        <v>2769</v>
      </c>
      <c r="C644" s="13" t="s">
        <v>11</v>
      </c>
      <c r="D644" s="13" t="s">
        <v>2770</v>
      </c>
      <c r="E644" s="13" t="s">
        <v>2771</v>
      </c>
      <c r="F644" s="15" t="str">
        <f t="shared" si="61"/>
        <v>2015</v>
      </c>
      <c r="G644" s="1" t="str">
        <f t="shared" si="62"/>
        <v>2015-3</v>
      </c>
      <c r="H644" s="14" t="str">
        <f t="shared" si="63"/>
        <v>3</v>
      </c>
      <c r="I644" s="14" t="str">
        <f t="shared" si="64"/>
        <v>2015-3-25</v>
      </c>
      <c r="J644" s="1" t="s">
        <v>3323</v>
      </c>
      <c r="K644" s="23"/>
      <c r="L644" s="1"/>
      <c r="M644" s="1"/>
      <c r="N644" s="40">
        <v>42088</v>
      </c>
      <c r="O644" s="44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7">
        <v>840</v>
      </c>
      <c r="B645" s="8" t="s">
        <v>2522</v>
      </c>
      <c r="C645" s="13" t="s">
        <v>11</v>
      </c>
      <c r="D645" s="13" t="s">
        <v>2523</v>
      </c>
      <c r="E645" s="13" t="s">
        <v>2524</v>
      </c>
      <c r="F645" s="15" t="str">
        <f t="shared" si="61"/>
        <v>2015</v>
      </c>
      <c r="G645" s="1" t="str">
        <f t="shared" si="62"/>
        <v>2015-3</v>
      </c>
      <c r="H645" s="14" t="str">
        <f t="shared" si="63"/>
        <v>3</v>
      </c>
      <c r="I645" s="14" t="str">
        <f t="shared" si="64"/>
        <v>2015-3-25</v>
      </c>
      <c r="J645" s="1" t="s">
        <v>3323</v>
      </c>
      <c r="K645" s="23"/>
      <c r="L645" s="1"/>
      <c r="M645" s="1"/>
      <c r="N645" s="40">
        <v>42088</v>
      </c>
      <c r="O645" s="44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7">
        <v>535</v>
      </c>
      <c r="B646" s="8" t="s">
        <v>1607</v>
      </c>
      <c r="C646" s="13" t="s">
        <v>11</v>
      </c>
      <c r="D646" s="13" t="s">
        <v>1608</v>
      </c>
      <c r="E646" s="13" t="s">
        <v>1609</v>
      </c>
      <c r="F646" s="15" t="str">
        <f t="shared" si="61"/>
        <v>2015</v>
      </c>
      <c r="G646" s="1" t="str">
        <f t="shared" si="62"/>
        <v>2015-3</v>
      </c>
      <c r="H646" s="14" t="str">
        <f t="shared" si="63"/>
        <v>3</v>
      </c>
      <c r="I646" s="14" t="str">
        <f t="shared" si="64"/>
        <v>2015-3-26</v>
      </c>
      <c r="J646" s="1" t="s">
        <v>3395</v>
      </c>
      <c r="K646" s="23"/>
      <c r="L646" s="1"/>
      <c r="M646" s="1"/>
      <c r="N646" s="40">
        <v>42089</v>
      </c>
      <c r="O646" s="44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7">
        <v>723</v>
      </c>
      <c r="B647" s="8" t="s">
        <v>2171</v>
      </c>
      <c r="C647" s="13" t="s">
        <v>11</v>
      </c>
      <c r="D647" s="13" t="s">
        <v>2172</v>
      </c>
      <c r="E647" s="13" t="s">
        <v>2173</v>
      </c>
      <c r="F647" s="15" t="str">
        <f t="shared" si="61"/>
        <v>2015</v>
      </c>
      <c r="G647" s="1" t="str">
        <f t="shared" si="62"/>
        <v>2015-3</v>
      </c>
      <c r="H647" s="14" t="str">
        <f t="shared" si="63"/>
        <v>3</v>
      </c>
      <c r="I647" s="14" t="str">
        <f t="shared" si="64"/>
        <v>2015-3-27</v>
      </c>
      <c r="J647" s="1" t="s">
        <v>3269</v>
      </c>
      <c r="K647" s="23"/>
      <c r="L647" s="1"/>
      <c r="M647" s="1"/>
      <c r="N647" s="40">
        <v>42090</v>
      </c>
      <c r="O647" s="44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7">
        <v>903</v>
      </c>
      <c r="B648" s="8" t="s">
        <v>2710</v>
      </c>
      <c r="C648" s="13" t="s">
        <v>11</v>
      </c>
      <c r="D648" s="13" t="s">
        <v>2711</v>
      </c>
      <c r="E648" s="13" t="s">
        <v>2712</v>
      </c>
      <c r="F648" s="15" t="str">
        <f t="shared" si="61"/>
        <v>2015</v>
      </c>
      <c r="G648" s="1" t="str">
        <f t="shared" si="62"/>
        <v>2015-3</v>
      </c>
      <c r="H648" s="14" t="str">
        <f t="shared" si="63"/>
        <v>3</v>
      </c>
      <c r="I648" s="14" t="str">
        <f t="shared" si="64"/>
        <v>2015-3-27</v>
      </c>
      <c r="J648" s="1" t="s">
        <v>3269</v>
      </c>
      <c r="K648" s="23"/>
      <c r="L648" s="1"/>
      <c r="M648" s="1"/>
      <c r="N648" s="40">
        <v>42090</v>
      </c>
      <c r="O648" s="44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7">
        <v>929</v>
      </c>
      <c r="B649" s="8" t="s">
        <v>2787</v>
      </c>
      <c r="C649" s="13" t="s">
        <v>11</v>
      </c>
      <c r="D649" s="13" t="s">
        <v>2788</v>
      </c>
      <c r="E649" s="13" t="s">
        <v>2789</v>
      </c>
      <c r="F649" s="15" t="str">
        <f t="shared" si="61"/>
        <v>2015</v>
      </c>
      <c r="G649" s="1" t="str">
        <f t="shared" si="62"/>
        <v>2015-3</v>
      </c>
      <c r="H649" s="14" t="str">
        <f t="shared" si="63"/>
        <v>3</v>
      </c>
      <c r="I649" s="14" t="str">
        <f t="shared" si="64"/>
        <v>2015-3-28</v>
      </c>
      <c r="J649" s="1" t="s">
        <v>3227</v>
      </c>
      <c r="K649" s="23"/>
      <c r="L649" s="1"/>
      <c r="M649" s="1"/>
      <c r="N649" s="40">
        <v>42091</v>
      </c>
      <c r="O649" s="44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7">
        <v>920</v>
      </c>
      <c r="B650" s="8" t="s">
        <v>2760</v>
      </c>
      <c r="C650" s="13" t="s">
        <v>11</v>
      </c>
      <c r="D650" s="13" t="s">
        <v>2761</v>
      </c>
      <c r="E650" s="13" t="s">
        <v>2762</v>
      </c>
      <c r="F650" s="15" t="str">
        <f t="shared" si="61"/>
        <v>2015</v>
      </c>
      <c r="G650" s="1" t="str">
        <f t="shared" si="62"/>
        <v>2015-3</v>
      </c>
      <c r="H650" s="14" t="str">
        <f t="shared" si="63"/>
        <v>3</v>
      </c>
      <c r="I650" s="14" t="str">
        <f t="shared" si="64"/>
        <v>2015-3-28</v>
      </c>
      <c r="J650" s="1" t="s">
        <v>3227</v>
      </c>
      <c r="K650" s="23"/>
      <c r="L650" s="1"/>
      <c r="M650" s="1"/>
      <c r="N650" s="40">
        <v>42091</v>
      </c>
      <c r="O650" s="44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7">
        <v>953</v>
      </c>
      <c r="B651" s="8" t="s">
        <v>2858</v>
      </c>
      <c r="C651" s="13" t="s">
        <v>11</v>
      </c>
      <c r="D651" s="13" t="s">
        <v>2859</v>
      </c>
      <c r="E651" s="13" t="s">
        <v>2860</v>
      </c>
      <c r="F651" s="15" t="str">
        <f t="shared" si="61"/>
        <v>2015</v>
      </c>
      <c r="G651" s="1" t="str">
        <f t="shared" si="62"/>
        <v>2015-3</v>
      </c>
      <c r="H651" s="14" t="str">
        <f t="shared" si="63"/>
        <v>3</v>
      </c>
      <c r="I651" s="14" t="str">
        <f t="shared" si="64"/>
        <v>2015-3-28</v>
      </c>
      <c r="J651" s="1" t="s">
        <v>3227</v>
      </c>
      <c r="K651" s="23"/>
      <c r="L651" s="1"/>
      <c r="M651" s="1"/>
      <c r="N651" s="40">
        <v>42091</v>
      </c>
      <c r="O651" s="44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7">
        <v>845</v>
      </c>
      <c r="B652" s="8" t="s">
        <v>2537</v>
      </c>
      <c r="C652" s="13" t="s">
        <v>11</v>
      </c>
      <c r="D652" s="13" t="s">
        <v>2538</v>
      </c>
      <c r="E652" s="13" t="s">
        <v>2539</v>
      </c>
      <c r="F652" s="15" t="str">
        <f t="shared" si="61"/>
        <v>2015</v>
      </c>
      <c r="G652" s="1" t="str">
        <f t="shared" si="62"/>
        <v>2015-3</v>
      </c>
      <c r="H652" s="14" t="str">
        <f t="shared" si="63"/>
        <v>3</v>
      </c>
      <c r="I652" s="14" t="str">
        <f t="shared" si="64"/>
        <v>2015-3-29</v>
      </c>
      <c r="J652" s="1" t="s">
        <v>3397</v>
      </c>
      <c r="K652" s="23"/>
      <c r="L652" s="1"/>
      <c r="M652" s="1"/>
      <c r="N652" s="40">
        <v>42092</v>
      </c>
      <c r="O652" s="44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7">
        <v>544</v>
      </c>
      <c r="B653" s="8" t="s">
        <v>1634</v>
      </c>
      <c r="C653" s="13" t="s">
        <v>11</v>
      </c>
      <c r="D653" s="13" t="s">
        <v>1635</v>
      </c>
      <c r="E653" s="13" t="s">
        <v>1636</v>
      </c>
      <c r="F653" s="15" t="str">
        <f t="shared" si="61"/>
        <v>2015</v>
      </c>
      <c r="G653" s="1" t="str">
        <f t="shared" si="62"/>
        <v>2015-3</v>
      </c>
      <c r="H653" s="14" t="str">
        <f t="shared" si="63"/>
        <v>3</v>
      </c>
      <c r="I653" s="14" t="str">
        <f t="shared" si="64"/>
        <v>2015-3-3</v>
      </c>
      <c r="J653" s="1" t="s">
        <v>3263</v>
      </c>
      <c r="K653" s="23"/>
      <c r="L653" s="1"/>
      <c r="M653" s="1"/>
      <c r="N653" s="40">
        <v>42066</v>
      </c>
      <c r="O653" s="44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7">
        <v>792</v>
      </c>
      <c r="B654" s="8" t="s">
        <v>2378</v>
      </c>
      <c r="C654" s="13" t="s">
        <v>11</v>
      </c>
      <c r="D654" s="13" t="s">
        <v>2379</v>
      </c>
      <c r="E654" s="13" t="s">
        <v>2380</v>
      </c>
      <c r="F654" s="15" t="str">
        <f t="shared" si="61"/>
        <v>2015</v>
      </c>
      <c r="G654" s="1" t="str">
        <f t="shared" si="62"/>
        <v>2015-3</v>
      </c>
      <c r="H654" s="14" t="str">
        <f t="shared" si="63"/>
        <v>3</v>
      </c>
      <c r="I654" s="14" t="str">
        <f t="shared" si="64"/>
        <v>2015-3-3</v>
      </c>
      <c r="J654" s="1" t="s">
        <v>3263</v>
      </c>
      <c r="K654" s="23"/>
      <c r="L654" s="1"/>
      <c r="M654" s="1"/>
      <c r="N654" s="40">
        <v>42066</v>
      </c>
      <c r="O654" s="44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7">
        <v>693</v>
      </c>
      <c r="B655" s="8" t="s">
        <v>2081</v>
      </c>
      <c r="C655" s="13" t="s">
        <v>11</v>
      </c>
      <c r="D655" s="13" t="s">
        <v>2082</v>
      </c>
      <c r="E655" s="13" t="s">
        <v>2083</v>
      </c>
      <c r="F655" s="15" t="str">
        <f t="shared" si="61"/>
        <v>2015</v>
      </c>
      <c r="G655" s="1" t="str">
        <f t="shared" si="62"/>
        <v>2015-3</v>
      </c>
      <c r="H655" s="14" t="str">
        <f t="shared" si="63"/>
        <v>3</v>
      </c>
      <c r="I655" s="14" t="str">
        <f t="shared" si="64"/>
        <v>2015-3-30</v>
      </c>
      <c r="J655" s="1" t="s">
        <v>3223</v>
      </c>
      <c r="K655" s="23"/>
      <c r="L655" s="1"/>
      <c r="M655" s="1"/>
      <c r="N655" s="40">
        <v>42093</v>
      </c>
      <c r="O655" s="44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7">
        <v>993</v>
      </c>
      <c r="B656" s="8" t="s">
        <v>2978</v>
      </c>
      <c r="C656" s="13" t="s">
        <v>11</v>
      </c>
      <c r="D656" s="13" t="s">
        <v>2979</v>
      </c>
      <c r="E656" s="13" t="s">
        <v>2980</v>
      </c>
      <c r="F656" s="15" t="str">
        <f t="shared" si="61"/>
        <v>2015</v>
      </c>
      <c r="G656" s="1" t="str">
        <f t="shared" si="62"/>
        <v>2015-3</v>
      </c>
      <c r="H656" s="14" t="str">
        <f t="shared" si="63"/>
        <v>3</v>
      </c>
      <c r="I656" s="14" t="str">
        <f t="shared" si="64"/>
        <v>2015-3-30</v>
      </c>
      <c r="J656" s="1" t="s">
        <v>3223</v>
      </c>
      <c r="K656" s="23"/>
      <c r="L656" s="1"/>
      <c r="M656" s="1"/>
      <c r="N656" s="40">
        <v>42093</v>
      </c>
      <c r="O656" s="44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7">
        <v>828</v>
      </c>
      <c r="B657" s="8" t="s">
        <v>2486</v>
      </c>
      <c r="C657" s="13" t="s">
        <v>11</v>
      </c>
      <c r="D657" s="13" t="s">
        <v>2487</v>
      </c>
      <c r="E657" s="13" t="s">
        <v>2488</v>
      </c>
      <c r="F657" s="15" t="str">
        <f t="shared" si="61"/>
        <v>2015</v>
      </c>
      <c r="G657" s="1" t="str">
        <f t="shared" si="62"/>
        <v>2015-3</v>
      </c>
      <c r="H657" s="14" t="str">
        <f t="shared" si="63"/>
        <v>3</v>
      </c>
      <c r="I657" s="14" t="str">
        <f t="shared" si="64"/>
        <v>2015-3-31</v>
      </c>
      <c r="J657" s="1" t="s">
        <v>3271</v>
      </c>
      <c r="K657" s="23"/>
      <c r="L657" s="1"/>
      <c r="M657" s="1"/>
      <c r="N657" s="40">
        <v>42094</v>
      </c>
      <c r="O657" s="44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7">
        <v>836</v>
      </c>
      <c r="B658" s="8" t="s">
        <v>2510</v>
      </c>
      <c r="C658" s="13" t="s">
        <v>11</v>
      </c>
      <c r="D658" s="13" t="s">
        <v>2511</v>
      </c>
      <c r="E658" s="13" t="s">
        <v>2512</v>
      </c>
      <c r="F658" s="15" t="str">
        <f t="shared" si="61"/>
        <v>2015</v>
      </c>
      <c r="G658" s="1" t="str">
        <f t="shared" si="62"/>
        <v>2015-3</v>
      </c>
      <c r="H658" s="14" t="str">
        <f t="shared" si="63"/>
        <v>3</v>
      </c>
      <c r="I658" s="14" t="str">
        <f t="shared" si="64"/>
        <v>2015-3-31</v>
      </c>
      <c r="J658" s="1" t="s">
        <v>3271</v>
      </c>
      <c r="K658" s="23"/>
      <c r="L658" s="1"/>
      <c r="M658" s="1"/>
      <c r="N658" s="40">
        <v>42094</v>
      </c>
      <c r="O658" s="44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7">
        <v>826</v>
      </c>
      <c r="B659" s="8" t="s">
        <v>2480</v>
      </c>
      <c r="C659" s="13" t="s">
        <v>11</v>
      </c>
      <c r="D659" s="13" t="s">
        <v>2481</v>
      </c>
      <c r="E659" s="13" t="s">
        <v>2482</v>
      </c>
      <c r="F659" s="15" t="str">
        <f t="shared" si="61"/>
        <v>2015</v>
      </c>
      <c r="G659" s="1" t="str">
        <f t="shared" si="62"/>
        <v>2015-3</v>
      </c>
      <c r="H659" s="14" t="str">
        <f t="shared" si="63"/>
        <v>3</v>
      </c>
      <c r="I659" s="14" t="str">
        <f t="shared" si="64"/>
        <v>2015-3-31</v>
      </c>
      <c r="J659" s="1" t="s">
        <v>3271</v>
      </c>
      <c r="K659" s="23"/>
      <c r="L659" s="1"/>
      <c r="M659" s="1"/>
      <c r="N659" s="40">
        <v>42094</v>
      </c>
      <c r="O659" s="44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7">
        <v>781</v>
      </c>
      <c r="B660" s="8" t="s">
        <v>2345</v>
      </c>
      <c r="C660" s="13" t="s">
        <v>11</v>
      </c>
      <c r="D660" s="13" t="s">
        <v>2346</v>
      </c>
      <c r="E660" s="13" t="s">
        <v>2347</v>
      </c>
      <c r="F660" s="15" t="str">
        <f t="shared" si="61"/>
        <v>2015</v>
      </c>
      <c r="G660" s="1" t="str">
        <f t="shared" si="62"/>
        <v>2015-3</v>
      </c>
      <c r="H660" s="14" t="str">
        <f t="shared" si="63"/>
        <v>3</v>
      </c>
      <c r="I660" s="14" t="str">
        <f t="shared" si="64"/>
        <v>2015-3-4</v>
      </c>
      <c r="J660" s="1" t="s">
        <v>3364</v>
      </c>
      <c r="K660" s="23"/>
      <c r="L660" s="1"/>
      <c r="M660" s="1"/>
      <c r="N660" s="40">
        <v>42067</v>
      </c>
      <c r="O660" s="44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7">
        <v>796</v>
      </c>
      <c r="B661" s="8" t="s">
        <v>2390</v>
      </c>
      <c r="C661" s="13" t="s">
        <v>11</v>
      </c>
      <c r="D661" s="13" t="s">
        <v>2391</v>
      </c>
      <c r="E661" s="13" t="s">
        <v>2392</v>
      </c>
      <c r="F661" s="15" t="str">
        <f t="shared" si="61"/>
        <v>2015</v>
      </c>
      <c r="G661" s="1" t="str">
        <f t="shared" si="62"/>
        <v>2015-3</v>
      </c>
      <c r="H661" s="14" t="str">
        <f t="shared" si="63"/>
        <v>3</v>
      </c>
      <c r="I661" s="14" t="str">
        <f t="shared" si="64"/>
        <v>2015-3-5</v>
      </c>
      <c r="J661" s="1" t="s">
        <v>3404</v>
      </c>
      <c r="K661" s="23"/>
      <c r="L661" s="1"/>
      <c r="M661" s="1"/>
      <c r="N661" s="40">
        <v>42068</v>
      </c>
      <c r="O661" s="44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7">
        <v>741</v>
      </c>
      <c r="B662" s="8" t="s">
        <v>2225</v>
      </c>
      <c r="C662" s="13" t="s">
        <v>11</v>
      </c>
      <c r="D662" s="13" t="s">
        <v>2226</v>
      </c>
      <c r="E662" s="13" t="s">
        <v>2227</v>
      </c>
      <c r="F662" s="15" t="str">
        <f t="shared" si="61"/>
        <v>2015</v>
      </c>
      <c r="G662" s="1" t="str">
        <f t="shared" si="62"/>
        <v>2015-3</v>
      </c>
      <c r="H662" s="14" t="str">
        <f t="shared" si="63"/>
        <v>3</v>
      </c>
      <c r="I662" s="14" t="str">
        <f t="shared" si="64"/>
        <v>2015-3-6</v>
      </c>
      <c r="J662" s="1" t="s">
        <v>3304</v>
      </c>
      <c r="K662" s="23"/>
      <c r="L662" s="1"/>
      <c r="M662" s="1"/>
      <c r="N662" s="40">
        <v>42069</v>
      </c>
      <c r="O662" s="44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7">
        <v>809</v>
      </c>
      <c r="B663" s="8" t="s">
        <v>2429</v>
      </c>
      <c r="C663" s="13" t="s">
        <v>11</v>
      </c>
      <c r="D663" s="13" t="s">
        <v>2430</v>
      </c>
      <c r="E663" s="13" t="s">
        <v>2431</v>
      </c>
      <c r="F663" s="15" t="str">
        <f t="shared" si="61"/>
        <v>2015</v>
      </c>
      <c r="G663" s="1" t="str">
        <f t="shared" si="62"/>
        <v>2015-3</v>
      </c>
      <c r="H663" s="14" t="str">
        <f t="shared" si="63"/>
        <v>3</v>
      </c>
      <c r="I663" s="14" t="str">
        <f t="shared" si="64"/>
        <v>2015-3-8</v>
      </c>
      <c r="J663" s="1" t="s">
        <v>3322</v>
      </c>
      <c r="K663" s="23"/>
      <c r="L663" s="1"/>
      <c r="M663" s="1"/>
      <c r="N663" s="40">
        <v>42071</v>
      </c>
      <c r="O663" s="44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7">
        <v>925</v>
      </c>
      <c r="B664" s="8" t="s">
        <v>2775</v>
      </c>
      <c r="C664" s="13" t="s">
        <v>11</v>
      </c>
      <c r="D664" s="13" t="s">
        <v>2776</v>
      </c>
      <c r="E664" s="13" t="s">
        <v>2777</v>
      </c>
      <c r="F664" s="15" t="str">
        <f t="shared" si="61"/>
        <v>2015</v>
      </c>
      <c r="G664" s="1" t="str">
        <f t="shared" si="62"/>
        <v>2015-3</v>
      </c>
      <c r="H664" s="14" t="str">
        <f t="shared" si="63"/>
        <v>3</v>
      </c>
      <c r="I664" s="14" t="str">
        <f t="shared" si="64"/>
        <v>2015-3-8</v>
      </c>
      <c r="J664" s="1" t="s">
        <v>3322</v>
      </c>
      <c r="K664" s="23"/>
      <c r="L664" s="1"/>
      <c r="M664" s="1"/>
      <c r="N664" s="40">
        <v>42071</v>
      </c>
      <c r="O664" s="44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7">
        <v>876</v>
      </c>
      <c r="B665" s="8" t="s">
        <v>2629</v>
      </c>
      <c r="C665" s="13" t="s">
        <v>11</v>
      </c>
      <c r="D665" s="13" t="s">
        <v>2630</v>
      </c>
      <c r="E665" s="13" t="s">
        <v>2631</v>
      </c>
      <c r="F665" s="15" t="str">
        <f t="shared" si="61"/>
        <v>2015</v>
      </c>
      <c r="G665" s="1" t="str">
        <f t="shared" si="62"/>
        <v>2015-3</v>
      </c>
      <c r="H665" s="14" t="str">
        <f t="shared" si="63"/>
        <v>3</v>
      </c>
      <c r="I665" s="14" t="str">
        <f t="shared" si="64"/>
        <v>2015-3-8</v>
      </c>
      <c r="J665" s="1" t="s">
        <v>3322</v>
      </c>
      <c r="K665" s="23"/>
      <c r="L665" s="1"/>
      <c r="M665" s="1"/>
      <c r="N665" s="40">
        <v>42071</v>
      </c>
      <c r="O665" s="44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7">
        <v>914</v>
      </c>
      <c r="B666" s="8" t="s">
        <v>2742</v>
      </c>
      <c r="C666" s="13" t="s">
        <v>11</v>
      </c>
      <c r="D666" s="13" t="s">
        <v>2743</v>
      </c>
      <c r="E666" s="13" t="s">
        <v>2744</v>
      </c>
      <c r="F666" s="15" t="str">
        <f t="shared" si="61"/>
        <v>2015</v>
      </c>
      <c r="G666" s="1" t="str">
        <f t="shared" si="62"/>
        <v>2015-3</v>
      </c>
      <c r="H666" s="14" t="str">
        <f t="shared" si="63"/>
        <v>3</v>
      </c>
      <c r="I666" s="14" t="str">
        <f t="shared" si="64"/>
        <v>2015-3-8</v>
      </c>
      <c r="J666" s="1" t="s">
        <v>3322</v>
      </c>
      <c r="K666" s="23"/>
      <c r="L666" s="1"/>
      <c r="M666" s="1"/>
      <c r="N666" s="40">
        <v>42071</v>
      </c>
      <c r="O666" s="44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7">
        <v>767</v>
      </c>
      <c r="B667" s="8" t="s">
        <v>2303</v>
      </c>
      <c r="C667" s="13" t="s">
        <v>11</v>
      </c>
      <c r="D667" s="13" t="s">
        <v>2304</v>
      </c>
      <c r="E667" s="13" t="s">
        <v>2305</v>
      </c>
      <c r="F667" s="15" t="str">
        <f t="shared" si="61"/>
        <v>2015</v>
      </c>
      <c r="G667" s="1" t="str">
        <f t="shared" si="62"/>
        <v>2015-3</v>
      </c>
      <c r="H667" s="14" t="str">
        <f t="shared" si="63"/>
        <v>3</v>
      </c>
      <c r="I667" s="14" t="str">
        <f t="shared" si="64"/>
        <v>2015-3-9</v>
      </c>
      <c r="J667" s="1" t="s">
        <v>3156</v>
      </c>
      <c r="K667" s="23"/>
      <c r="L667" s="1"/>
      <c r="M667" s="1"/>
      <c r="N667" s="40">
        <v>42072</v>
      </c>
      <c r="O667" s="44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7">
        <v>860</v>
      </c>
      <c r="B668" s="8" t="s">
        <v>2581</v>
      </c>
      <c r="C668" s="13" t="s">
        <v>11</v>
      </c>
      <c r="D668" s="13" t="s">
        <v>2582</v>
      </c>
      <c r="E668" s="13" t="s">
        <v>2583</v>
      </c>
      <c r="F668" s="15" t="str">
        <f t="shared" si="61"/>
        <v>2015</v>
      </c>
      <c r="G668" s="1" t="str">
        <f t="shared" si="62"/>
        <v>2015-3</v>
      </c>
      <c r="H668" s="14" t="str">
        <f t="shared" si="63"/>
        <v>3</v>
      </c>
      <c r="I668" s="14" t="str">
        <f t="shared" si="64"/>
        <v>2015-3-9</v>
      </c>
      <c r="J668" s="1" t="s">
        <v>3156</v>
      </c>
      <c r="K668" s="23"/>
      <c r="L668" s="1"/>
      <c r="M668" s="1"/>
      <c r="N668" s="40">
        <v>42072</v>
      </c>
      <c r="O668" s="44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7">
        <v>971</v>
      </c>
      <c r="B669" s="8" t="s">
        <v>2912</v>
      </c>
      <c r="C669" s="13" t="s">
        <v>11</v>
      </c>
      <c r="D669" s="13" t="s">
        <v>2913</v>
      </c>
      <c r="E669" s="13" t="s">
        <v>2914</v>
      </c>
      <c r="F669" s="15" t="str">
        <f t="shared" si="61"/>
        <v>2015</v>
      </c>
      <c r="G669" s="1" t="str">
        <f t="shared" si="62"/>
        <v>2015-4</v>
      </c>
      <c r="H669" s="14" t="str">
        <f t="shared" si="63"/>
        <v>4</v>
      </c>
      <c r="I669" s="14" t="str">
        <f t="shared" si="64"/>
        <v>2015-4-1</v>
      </c>
      <c r="J669" s="1" t="s">
        <v>3341</v>
      </c>
      <c r="K669" s="23"/>
      <c r="L669" s="1"/>
      <c r="M669" s="1"/>
      <c r="N669" s="40">
        <v>42095</v>
      </c>
      <c r="O669" s="44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7">
        <v>715</v>
      </c>
      <c r="B670" s="8" t="s">
        <v>2147</v>
      </c>
      <c r="C670" s="13" t="s">
        <v>11</v>
      </c>
      <c r="D670" s="13" t="s">
        <v>2148</v>
      </c>
      <c r="E670" s="13" t="s">
        <v>2149</v>
      </c>
      <c r="F670" s="15" t="str">
        <f t="shared" si="61"/>
        <v>2015</v>
      </c>
      <c r="G670" s="1" t="str">
        <f t="shared" si="62"/>
        <v>2015-4</v>
      </c>
      <c r="H670" s="14" t="str">
        <f t="shared" si="63"/>
        <v>4</v>
      </c>
      <c r="I670" s="14" t="str">
        <f t="shared" si="64"/>
        <v>2015-4-1</v>
      </c>
      <c r="J670" s="1" t="s">
        <v>3341</v>
      </c>
      <c r="K670" s="23"/>
      <c r="L670" s="1"/>
      <c r="M670" s="1"/>
      <c r="N670" s="40">
        <v>42095</v>
      </c>
      <c r="O670" s="44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7">
        <v>657</v>
      </c>
      <c r="B671" s="8" t="s">
        <v>1973</v>
      </c>
      <c r="C671" s="13" t="s">
        <v>11</v>
      </c>
      <c r="D671" s="13" t="s">
        <v>1974</v>
      </c>
      <c r="E671" s="13" t="s">
        <v>1975</v>
      </c>
      <c r="F671" s="15" t="str">
        <f t="shared" si="61"/>
        <v>2015</v>
      </c>
      <c r="G671" s="1" t="str">
        <f t="shared" si="62"/>
        <v>2015-4</v>
      </c>
      <c r="H671" s="14" t="str">
        <f t="shared" si="63"/>
        <v>4</v>
      </c>
      <c r="I671" s="14" t="str">
        <f t="shared" si="64"/>
        <v>2015-4-1</v>
      </c>
      <c r="J671" s="1" t="s">
        <v>3341</v>
      </c>
      <c r="K671" s="23"/>
      <c r="L671" s="1"/>
      <c r="M671" s="1"/>
      <c r="N671" s="40">
        <v>42095</v>
      </c>
      <c r="O671" s="44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7">
        <v>817</v>
      </c>
      <c r="B672" s="8" t="s">
        <v>2453</v>
      </c>
      <c r="C672" s="13" t="s">
        <v>11</v>
      </c>
      <c r="D672" s="13" t="s">
        <v>2454</v>
      </c>
      <c r="E672" s="13" t="s">
        <v>2455</v>
      </c>
      <c r="F672" s="15" t="str">
        <f t="shared" si="61"/>
        <v>2015</v>
      </c>
      <c r="G672" s="1" t="str">
        <f t="shared" si="62"/>
        <v>2015-4</v>
      </c>
      <c r="H672" s="14" t="str">
        <f t="shared" si="63"/>
        <v>4</v>
      </c>
      <c r="I672" s="14" t="str">
        <f t="shared" si="64"/>
        <v>2015-4-1</v>
      </c>
      <c r="J672" s="1" t="s">
        <v>3341</v>
      </c>
      <c r="K672" s="23"/>
      <c r="L672" s="1"/>
      <c r="M672" s="1"/>
      <c r="N672" s="40">
        <v>42095</v>
      </c>
      <c r="O672" s="44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7">
        <v>886</v>
      </c>
      <c r="B673" s="8" t="s">
        <v>2659</v>
      </c>
      <c r="C673" s="13" t="s">
        <v>11</v>
      </c>
      <c r="D673" s="13" t="s">
        <v>2660</v>
      </c>
      <c r="E673" s="13" t="s">
        <v>2661</v>
      </c>
      <c r="F673" s="15" t="str">
        <f t="shared" si="61"/>
        <v>2015</v>
      </c>
      <c r="G673" s="1" t="str">
        <f t="shared" si="62"/>
        <v>2015-4</v>
      </c>
      <c r="H673" s="14" t="str">
        <f t="shared" si="63"/>
        <v>4</v>
      </c>
      <c r="I673" s="14" t="str">
        <f t="shared" si="64"/>
        <v>2015-4-10</v>
      </c>
      <c r="J673" s="1" t="s">
        <v>3367</v>
      </c>
      <c r="K673" s="23"/>
      <c r="L673" s="1"/>
      <c r="M673" s="1"/>
      <c r="N673" s="40">
        <v>42104</v>
      </c>
      <c r="O673" s="44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7">
        <v>813</v>
      </c>
      <c r="B674" s="8" t="s">
        <v>2441</v>
      </c>
      <c r="C674" s="13" t="s">
        <v>11</v>
      </c>
      <c r="D674" s="13" t="s">
        <v>2442</v>
      </c>
      <c r="E674" s="13" t="s">
        <v>2443</v>
      </c>
      <c r="F674" s="15" t="str">
        <f t="shared" si="61"/>
        <v>2015</v>
      </c>
      <c r="G674" s="1" t="str">
        <f t="shared" si="62"/>
        <v>2015-4</v>
      </c>
      <c r="H674" s="14" t="str">
        <f t="shared" si="63"/>
        <v>4</v>
      </c>
      <c r="I674" s="14" t="str">
        <f t="shared" si="64"/>
        <v>2015-4-11</v>
      </c>
      <c r="J674" s="1" t="s">
        <v>3365</v>
      </c>
      <c r="K674" s="23"/>
      <c r="L674" s="1"/>
      <c r="M674" s="1"/>
      <c r="N674" s="40">
        <v>42105</v>
      </c>
      <c r="O674" s="44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7">
        <v>718</v>
      </c>
      <c r="B675" s="8" t="s">
        <v>2156</v>
      </c>
      <c r="C675" s="13" t="s">
        <v>11</v>
      </c>
      <c r="D675" s="13" t="s">
        <v>2157</v>
      </c>
      <c r="E675" s="13" t="s">
        <v>2158</v>
      </c>
      <c r="F675" s="15" t="str">
        <f t="shared" si="61"/>
        <v>2015</v>
      </c>
      <c r="G675" s="1" t="str">
        <f t="shared" si="62"/>
        <v>2015-4</v>
      </c>
      <c r="H675" s="14" t="str">
        <f t="shared" si="63"/>
        <v>4</v>
      </c>
      <c r="I675" s="14" t="str">
        <f t="shared" si="64"/>
        <v>2015-4-12</v>
      </c>
      <c r="J675" s="1" t="s">
        <v>3225</v>
      </c>
      <c r="K675" s="23"/>
      <c r="L675" s="1"/>
      <c r="M675" s="1"/>
      <c r="N675" s="40">
        <v>42106</v>
      </c>
      <c r="O675" s="44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7">
        <v>707</v>
      </c>
      <c r="B676" s="8" t="s">
        <v>2123</v>
      </c>
      <c r="C676" s="13" t="s">
        <v>11</v>
      </c>
      <c r="D676" s="13" t="s">
        <v>2124</v>
      </c>
      <c r="E676" s="13" t="s">
        <v>2125</v>
      </c>
      <c r="F676" s="15" t="str">
        <f t="shared" si="61"/>
        <v>2015</v>
      </c>
      <c r="G676" s="1" t="str">
        <f t="shared" si="62"/>
        <v>2015-4</v>
      </c>
      <c r="H676" s="14" t="str">
        <f t="shared" si="63"/>
        <v>4</v>
      </c>
      <c r="I676" s="14" t="str">
        <f t="shared" si="64"/>
        <v>2015-4-12</v>
      </c>
      <c r="J676" s="1" t="s">
        <v>3225</v>
      </c>
      <c r="K676" s="23"/>
      <c r="L676" s="1"/>
      <c r="M676" s="1"/>
      <c r="N676" s="40">
        <v>42106</v>
      </c>
      <c r="O676" s="44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7">
        <v>908</v>
      </c>
      <c r="B677" s="8" t="s">
        <v>2724</v>
      </c>
      <c r="C677" s="13" t="s">
        <v>11</v>
      </c>
      <c r="D677" s="13" t="s">
        <v>2725</v>
      </c>
      <c r="E677" s="13" t="s">
        <v>2726</v>
      </c>
      <c r="F677" s="15" t="str">
        <f t="shared" si="61"/>
        <v>2015</v>
      </c>
      <c r="G677" s="1" t="str">
        <f t="shared" si="62"/>
        <v>2015-4</v>
      </c>
      <c r="H677" s="14" t="str">
        <f t="shared" si="63"/>
        <v>4</v>
      </c>
      <c r="I677" s="14" t="str">
        <f t="shared" si="64"/>
        <v>2015-4-12</v>
      </c>
      <c r="J677" s="1" t="s">
        <v>3225</v>
      </c>
      <c r="K677" s="23"/>
      <c r="L677" s="1"/>
      <c r="M677" s="1"/>
      <c r="N677" s="40">
        <v>42106</v>
      </c>
      <c r="O677" s="44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7">
        <v>769</v>
      </c>
      <c r="B678" s="8" t="s">
        <v>2309</v>
      </c>
      <c r="C678" s="13" t="s">
        <v>11</v>
      </c>
      <c r="D678" s="13" t="s">
        <v>2310</v>
      </c>
      <c r="E678" s="13" t="s">
        <v>2311</v>
      </c>
      <c r="F678" s="15" t="str">
        <f t="shared" si="61"/>
        <v>2015</v>
      </c>
      <c r="G678" s="1" t="str">
        <f t="shared" si="62"/>
        <v>2015-4</v>
      </c>
      <c r="H678" s="14" t="str">
        <f t="shared" si="63"/>
        <v>4</v>
      </c>
      <c r="I678" s="14" t="str">
        <f t="shared" si="64"/>
        <v>2015-4-13</v>
      </c>
      <c r="J678" s="1" t="s">
        <v>3188</v>
      </c>
      <c r="K678" s="23"/>
      <c r="L678" s="1"/>
      <c r="M678" s="1"/>
      <c r="N678" s="40">
        <v>42107</v>
      </c>
      <c r="O678" s="44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7">
        <v>1001</v>
      </c>
      <c r="B679" s="8" t="s">
        <v>3002</v>
      </c>
      <c r="C679" s="13" t="s">
        <v>11</v>
      </c>
      <c r="D679" s="13" t="s">
        <v>3003</v>
      </c>
      <c r="E679" s="13" t="s">
        <v>3004</v>
      </c>
      <c r="F679" s="15" t="str">
        <f t="shared" si="61"/>
        <v>2015</v>
      </c>
      <c r="G679" s="1" t="str">
        <f t="shared" si="62"/>
        <v>2015-4</v>
      </c>
      <c r="H679" s="14" t="str">
        <f t="shared" si="63"/>
        <v>4</v>
      </c>
      <c r="I679" s="14" t="str">
        <f t="shared" si="64"/>
        <v>2015-4-13</v>
      </c>
      <c r="J679" s="1" t="s">
        <v>3188</v>
      </c>
      <c r="K679" s="23"/>
      <c r="L679" s="1"/>
      <c r="M679" s="1"/>
      <c r="N679" s="40">
        <v>42107</v>
      </c>
      <c r="O679" s="44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7">
        <v>996</v>
      </c>
      <c r="B680" s="8" t="s">
        <v>2987</v>
      </c>
      <c r="C680" s="13" t="s">
        <v>11</v>
      </c>
      <c r="D680" s="13" t="s">
        <v>2988</v>
      </c>
      <c r="E680" s="13" t="s">
        <v>2989</v>
      </c>
      <c r="F680" s="15" t="str">
        <f t="shared" si="61"/>
        <v>2015</v>
      </c>
      <c r="G680" s="1" t="str">
        <f t="shared" si="62"/>
        <v>2015-4</v>
      </c>
      <c r="H680" s="14" t="str">
        <f t="shared" si="63"/>
        <v>4</v>
      </c>
      <c r="I680" s="14" t="str">
        <f t="shared" si="64"/>
        <v>2015-4-13</v>
      </c>
      <c r="J680" s="1" t="s">
        <v>3188</v>
      </c>
      <c r="K680" s="23"/>
      <c r="L680" s="1"/>
      <c r="M680" s="1"/>
      <c r="N680" s="40">
        <v>42107</v>
      </c>
      <c r="O680" s="44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7">
        <v>983</v>
      </c>
      <c r="B681" s="8" t="s">
        <v>2948</v>
      </c>
      <c r="C681" s="13" t="s">
        <v>11</v>
      </c>
      <c r="D681" s="13" t="s">
        <v>2949</v>
      </c>
      <c r="E681" s="13" t="s">
        <v>2950</v>
      </c>
      <c r="F681" s="15" t="str">
        <f t="shared" si="61"/>
        <v>2015</v>
      </c>
      <c r="G681" s="1" t="str">
        <f t="shared" si="62"/>
        <v>2015-4</v>
      </c>
      <c r="H681" s="14" t="str">
        <f t="shared" si="63"/>
        <v>4</v>
      </c>
      <c r="I681" s="14" t="str">
        <f t="shared" si="64"/>
        <v>2015-4-13</v>
      </c>
      <c r="J681" s="1" t="s">
        <v>3188</v>
      </c>
      <c r="K681" s="23"/>
      <c r="L681" s="1"/>
      <c r="M681" s="1"/>
      <c r="N681" s="40">
        <v>42107</v>
      </c>
      <c r="O681" s="44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7">
        <v>712</v>
      </c>
      <c r="B682" s="8" t="s">
        <v>2138</v>
      </c>
      <c r="C682" s="13" t="s">
        <v>11</v>
      </c>
      <c r="D682" s="13" t="s">
        <v>2139</v>
      </c>
      <c r="E682" s="13" t="s">
        <v>2140</v>
      </c>
      <c r="F682" s="15" t="str">
        <f t="shared" si="61"/>
        <v>2015</v>
      </c>
      <c r="G682" s="1" t="str">
        <f t="shared" si="62"/>
        <v>2015-4</v>
      </c>
      <c r="H682" s="14" t="str">
        <f t="shared" si="63"/>
        <v>4</v>
      </c>
      <c r="I682" s="14" t="str">
        <f t="shared" si="64"/>
        <v>2015-4-14</v>
      </c>
      <c r="J682" s="1" t="s">
        <v>3250</v>
      </c>
      <c r="K682" s="23"/>
      <c r="L682" s="1"/>
      <c r="M682" s="1"/>
      <c r="N682" s="40">
        <v>42108</v>
      </c>
      <c r="O682" s="44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7">
        <v>1005</v>
      </c>
      <c r="B683" s="8" t="s">
        <v>3014</v>
      </c>
      <c r="C683" s="13" t="s">
        <v>11</v>
      </c>
      <c r="D683" s="13" t="s">
        <v>3015</v>
      </c>
      <c r="E683" s="13" t="s">
        <v>3016</v>
      </c>
      <c r="F683" s="15" t="str">
        <f t="shared" si="61"/>
        <v>2015</v>
      </c>
      <c r="G683" s="1" t="str">
        <f t="shared" si="62"/>
        <v>2015-4</v>
      </c>
      <c r="H683" s="14" t="str">
        <f t="shared" si="63"/>
        <v>4</v>
      </c>
      <c r="I683" s="14" t="str">
        <f t="shared" si="64"/>
        <v>2015-4-15</v>
      </c>
      <c r="J683" s="1" t="s">
        <v>3353</v>
      </c>
      <c r="K683" s="23"/>
      <c r="L683" s="1"/>
      <c r="M683" s="1"/>
      <c r="N683" s="40">
        <v>42109</v>
      </c>
      <c r="O683" s="44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7">
        <v>764</v>
      </c>
      <c r="B684" s="8" t="s">
        <v>2294</v>
      </c>
      <c r="C684" s="13" t="s">
        <v>11</v>
      </c>
      <c r="D684" s="13" t="s">
        <v>2295</v>
      </c>
      <c r="E684" s="13" t="s">
        <v>2296</v>
      </c>
      <c r="F684" s="15" t="str">
        <f t="shared" si="61"/>
        <v>2015</v>
      </c>
      <c r="G684" s="1" t="str">
        <f t="shared" si="62"/>
        <v>2015-4</v>
      </c>
      <c r="H684" s="14" t="str">
        <f t="shared" si="63"/>
        <v>4</v>
      </c>
      <c r="I684" s="14" t="str">
        <f t="shared" si="64"/>
        <v>2015-4-15</v>
      </c>
      <c r="J684" s="1" t="s">
        <v>3353</v>
      </c>
      <c r="K684" s="23"/>
      <c r="L684" s="1"/>
      <c r="M684" s="1"/>
      <c r="N684" s="40">
        <v>42109</v>
      </c>
      <c r="O684" s="44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7">
        <v>3</v>
      </c>
      <c r="B685" s="8" t="s">
        <v>13</v>
      </c>
      <c r="C685" s="13" t="s">
        <v>11</v>
      </c>
      <c r="D685" s="13" t="s">
        <v>14</v>
      </c>
      <c r="E685" s="13" t="s">
        <v>15</v>
      </c>
      <c r="F685" s="15" t="str">
        <f t="shared" si="61"/>
        <v>2015</v>
      </c>
      <c r="G685" s="1" t="str">
        <f t="shared" si="62"/>
        <v>2015-4</v>
      </c>
      <c r="H685" s="14" t="str">
        <f t="shared" si="63"/>
        <v>4</v>
      </c>
      <c r="I685" s="14" t="str">
        <f t="shared" si="64"/>
        <v>2015-4-15</v>
      </c>
      <c r="J685" s="1" t="s">
        <v>3353</v>
      </c>
      <c r="K685" s="23"/>
      <c r="L685" s="1"/>
      <c r="M685" s="1"/>
      <c r="N685" s="40">
        <v>42109</v>
      </c>
      <c r="O685" s="44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7">
        <v>858</v>
      </c>
      <c r="B686" s="8" t="s">
        <v>2575</v>
      </c>
      <c r="C686" s="13" t="s">
        <v>11</v>
      </c>
      <c r="D686" s="13" t="s">
        <v>2576</v>
      </c>
      <c r="E686" s="13" t="s">
        <v>2577</v>
      </c>
      <c r="F686" s="15" t="str">
        <f t="shared" si="61"/>
        <v>2015</v>
      </c>
      <c r="G686" s="1" t="str">
        <f t="shared" si="62"/>
        <v>2015-4</v>
      </c>
      <c r="H686" s="14" t="str">
        <f t="shared" si="63"/>
        <v>4</v>
      </c>
      <c r="I686" s="14" t="str">
        <f t="shared" si="64"/>
        <v>2015-4-18</v>
      </c>
      <c r="J686" s="1" t="s">
        <v>3355</v>
      </c>
      <c r="K686" s="23"/>
      <c r="L686" s="1"/>
      <c r="M686" s="1"/>
      <c r="N686" s="40">
        <v>42112</v>
      </c>
      <c r="O686" s="44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7">
        <v>1013</v>
      </c>
      <c r="B687" s="8" t="s">
        <v>3038</v>
      </c>
      <c r="C687" s="13" t="s">
        <v>11</v>
      </c>
      <c r="D687" s="13" t="s">
        <v>3039</v>
      </c>
      <c r="E687" s="13" t="s">
        <v>3040</v>
      </c>
      <c r="F687" s="15" t="str">
        <f t="shared" si="61"/>
        <v>2015</v>
      </c>
      <c r="G687" s="1" t="str">
        <f t="shared" si="62"/>
        <v>2015-4</v>
      </c>
      <c r="H687" s="14" t="str">
        <f t="shared" si="63"/>
        <v>4</v>
      </c>
      <c r="I687" s="14" t="str">
        <f t="shared" si="64"/>
        <v>2015-4-18</v>
      </c>
      <c r="J687" s="1" t="s">
        <v>3355</v>
      </c>
      <c r="K687" s="23"/>
      <c r="L687" s="1"/>
      <c r="M687" s="1"/>
      <c r="N687" s="40">
        <v>42112</v>
      </c>
      <c r="O687" s="44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7">
        <v>784</v>
      </c>
      <c r="B688" s="8" t="s">
        <v>2354</v>
      </c>
      <c r="C688" s="13" t="s">
        <v>11</v>
      </c>
      <c r="D688" s="13" t="s">
        <v>2355</v>
      </c>
      <c r="E688" s="13" t="s">
        <v>2356</v>
      </c>
      <c r="F688" s="15" t="str">
        <f t="shared" si="61"/>
        <v>2015</v>
      </c>
      <c r="G688" s="1" t="str">
        <f t="shared" si="62"/>
        <v>2015-4</v>
      </c>
      <c r="H688" s="14" t="str">
        <f t="shared" si="63"/>
        <v>4</v>
      </c>
      <c r="I688" s="14" t="str">
        <f t="shared" si="64"/>
        <v>2015-4-19</v>
      </c>
      <c r="J688" s="1" t="s">
        <v>3270</v>
      </c>
      <c r="K688" s="23"/>
      <c r="L688" s="1"/>
      <c r="M688" s="1"/>
      <c r="N688" s="40">
        <v>42113</v>
      </c>
      <c r="O688" s="44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7">
        <v>1003</v>
      </c>
      <c r="B689" s="8" t="s">
        <v>3008</v>
      </c>
      <c r="C689" s="13" t="s">
        <v>11</v>
      </c>
      <c r="D689" s="13" t="s">
        <v>3009</v>
      </c>
      <c r="E689" s="13" t="s">
        <v>3010</v>
      </c>
      <c r="F689" s="15" t="str">
        <f t="shared" si="61"/>
        <v>2015</v>
      </c>
      <c r="G689" s="1" t="str">
        <f t="shared" si="62"/>
        <v>2015-4</v>
      </c>
      <c r="H689" s="14" t="str">
        <f t="shared" si="63"/>
        <v>4</v>
      </c>
      <c r="I689" s="14" t="str">
        <f t="shared" si="64"/>
        <v>2015-4-19</v>
      </c>
      <c r="J689" s="1" t="s">
        <v>3270</v>
      </c>
      <c r="K689" s="23"/>
      <c r="L689" s="1"/>
      <c r="M689" s="1"/>
      <c r="N689" s="40">
        <v>42113</v>
      </c>
      <c r="O689" s="44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7">
        <v>979</v>
      </c>
      <c r="B690" s="8" t="s">
        <v>2936</v>
      </c>
      <c r="C690" s="13" t="s">
        <v>11</v>
      </c>
      <c r="D690" s="13" t="s">
        <v>2937</v>
      </c>
      <c r="E690" s="13" t="s">
        <v>2938</v>
      </c>
      <c r="F690" s="15" t="str">
        <f t="shared" si="61"/>
        <v>2015</v>
      </c>
      <c r="G690" s="1" t="str">
        <f t="shared" si="62"/>
        <v>2015-4</v>
      </c>
      <c r="H690" s="14" t="str">
        <f t="shared" si="63"/>
        <v>4</v>
      </c>
      <c r="I690" s="14" t="str">
        <f t="shared" si="64"/>
        <v>2015-4-19</v>
      </c>
      <c r="J690" s="1" t="s">
        <v>3270</v>
      </c>
      <c r="K690" s="23"/>
      <c r="L690" s="1"/>
      <c r="M690" s="1"/>
      <c r="N690" s="40">
        <v>42113</v>
      </c>
      <c r="O690" s="44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7">
        <v>759</v>
      </c>
      <c r="B691" s="8" t="s">
        <v>2279</v>
      </c>
      <c r="C691" s="13" t="s">
        <v>11</v>
      </c>
      <c r="D691" s="13" t="s">
        <v>2280</v>
      </c>
      <c r="E691" s="13" t="s">
        <v>2281</v>
      </c>
      <c r="F691" s="15" t="str">
        <f t="shared" si="61"/>
        <v>2015</v>
      </c>
      <c r="G691" s="1" t="str">
        <f t="shared" si="62"/>
        <v>2015-4</v>
      </c>
      <c r="H691" s="14" t="str">
        <f t="shared" si="63"/>
        <v>4</v>
      </c>
      <c r="I691" s="14" t="str">
        <f t="shared" si="64"/>
        <v>2015-4-2</v>
      </c>
      <c r="J691" s="1" t="s">
        <v>3187</v>
      </c>
      <c r="K691" s="23"/>
      <c r="L691" s="1"/>
      <c r="M691" s="1"/>
      <c r="N691" s="40">
        <v>42096</v>
      </c>
      <c r="O691" s="44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7">
        <v>782</v>
      </c>
      <c r="B692" s="8" t="s">
        <v>2348</v>
      </c>
      <c r="C692" s="13" t="s">
        <v>11</v>
      </c>
      <c r="D692" s="13" t="s">
        <v>2349</v>
      </c>
      <c r="E692" s="13" t="s">
        <v>2350</v>
      </c>
      <c r="F692" s="15" t="str">
        <f t="shared" si="61"/>
        <v>2015</v>
      </c>
      <c r="G692" s="1" t="str">
        <f t="shared" si="62"/>
        <v>2015-4</v>
      </c>
      <c r="H692" s="14" t="str">
        <f t="shared" si="63"/>
        <v>4</v>
      </c>
      <c r="I692" s="14" t="str">
        <f t="shared" si="64"/>
        <v>2015-4-2</v>
      </c>
      <c r="J692" s="1" t="s">
        <v>3187</v>
      </c>
      <c r="K692" s="23"/>
      <c r="L692" s="1"/>
      <c r="M692" s="1"/>
      <c r="N692" s="40">
        <v>42096</v>
      </c>
      <c r="O692" s="44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7">
        <v>869</v>
      </c>
      <c r="B693" s="8" t="s">
        <v>2608</v>
      </c>
      <c r="C693" s="13" t="s">
        <v>11</v>
      </c>
      <c r="D693" s="13" t="s">
        <v>2609</v>
      </c>
      <c r="E693" s="13" t="s">
        <v>2610</v>
      </c>
      <c r="F693" s="15" t="str">
        <f t="shared" si="61"/>
        <v>2015</v>
      </c>
      <c r="G693" s="1" t="str">
        <f t="shared" si="62"/>
        <v>2015-4</v>
      </c>
      <c r="H693" s="14" t="str">
        <f t="shared" si="63"/>
        <v>4</v>
      </c>
      <c r="I693" s="14" t="str">
        <f t="shared" si="64"/>
        <v>2015-4-2</v>
      </c>
      <c r="J693" s="1" t="s">
        <v>3187</v>
      </c>
      <c r="K693" s="23"/>
      <c r="L693" s="1"/>
      <c r="M693" s="1"/>
      <c r="N693" s="40">
        <v>42096</v>
      </c>
      <c r="O693" s="44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7">
        <v>804</v>
      </c>
      <c r="B694" s="8" t="s">
        <v>2414</v>
      </c>
      <c r="C694" s="13" t="s">
        <v>11</v>
      </c>
      <c r="D694" s="13" t="s">
        <v>2415</v>
      </c>
      <c r="E694" s="13" t="s">
        <v>2416</v>
      </c>
      <c r="F694" s="15" t="str">
        <f t="shared" si="61"/>
        <v>2015</v>
      </c>
      <c r="G694" s="1" t="str">
        <f t="shared" si="62"/>
        <v>2015-4</v>
      </c>
      <c r="H694" s="14" t="str">
        <f t="shared" si="63"/>
        <v>4</v>
      </c>
      <c r="I694" s="14" t="str">
        <f t="shared" si="64"/>
        <v>2015-4-2</v>
      </c>
      <c r="J694" s="1" t="s">
        <v>3187</v>
      </c>
      <c r="K694" s="23"/>
      <c r="L694" s="1"/>
      <c r="M694" s="1"/>
      <c r="N694" s="40">
        <v>42096</v>
      </c>
      <c r="O694" s="44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7">
        <v>973</v>
      </c>
      <c r="B695" s="8" t="s">
        <v>2918</v>
      </c>
      <c r="C695" s="13" t="s">
        <v>11</v>
      </c>
      <c r="D695" s="13" t="s">
        <v>2919</v>
      </c>
      <c r="E695" s="13" t="s">
        <v>2920</v>
      </c>
      <c r="F695" s="15" t="str">
        <f t="shared" si="61"/>
        <v>2015</v>
      </c>
      <c r="G695" s="1" t="str">
        <f t="shared" si="62"/>
        <v>2015-4</v>
      </c>
      <c r="H695" s="14" t="str">
        <f t="shared" si="63"/>
        <v>4</v>
      </c>
      <c r="I695" s="14" t="str">
        <f t="shared" si="64"/>
        <v>2015-4-20</v>
      </c>
      <c r="J695" s="1" t="s">
        <v>3157</v>
      </c>
      <c r="K695" s="23"/>
      <c r="L695" s="1"/>
      <c r="M695" s="1"/>
      <c r="N695" s="40">
        <v>42114</v>
      </c>
      <c r="O695" s="44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7">
        <v>872</v>
      </c>
      <c r="B696" s="8" t="s">
        <v>2617</v>
      </c>
      <c r="C696" s="13" t="s">
        <v>11</v>
      </c>
      <c r="D696" s="13" t="s">
        <v>2618</v>
      </c>
      <c r="E696" s="13" t="s">
        <v>2619</v>
      </c>
      <c r="F696" s="15" t="str">
        <f t="shared" si="61"/>
        <v>2015</v>
      </c>
      <c r="G696" s="1" t="str">
        <f t="shared" si="62"/>
        <v>2015-4</v>
      </c>
      <c r="H696" s="14" t="str">
        <f t="shared" si="63"/>
        <v>4</v>
      </c>
      <c r="I696" s="14" t="str">
        <f t="shared" si="64"/>
        <v>2015-4-20</v>
      </c>
      <c r="J696" s="1" t="s">
        <v>3157</v>
      </c>
      <c r="K696" s="23"/>
      <c r="L696" s="1"/>
      <c r="M696" s="1"/>
      <c r="N696" s="40">
        <v>42114</v>
      </c>
      <c r="O696" s="44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7">
        <v>1004</v>
      </c>
      <c r="B697" s="8" t="s">
        <v>3011</v>
      </c>
      <c r="C697" s="13" t="s">
        <v>11</v>
      </c>
      <c r="D697" s="13" t="s">
        <v>3012</v>
      </c>
      <c r="E697" s="13" t="s">
        <v>3013</v>
      </c>
      <c r="F697" s="15" t="str">
        <f t="shared" si="61"/>
        <v>2015</v>
      </c>
      <c r="G697" s="1" t="str">
        <f t="shared" si="62"/>
        <v>2015-4</v>
      </c>
      <c r="H697" s="14" t="str">
        <f t="shared" si="63"/>
        <v>4</v>
      </c>
      <c r="I697" s="14" t="str">
        <f t="shared" si="64"/>
        <v>2015-4-21</v>
      </c>
      <c r="J697" s="1" t="s">
        <v>3308</v>
      </c>
      <c r="K697" s="23"/>
      <c r="L697" s="1"/>
      <c r="M697" s="1"/>
      <c r="N697" s="40">
        <v>42115</v>
      </c>
      <c r="O697" s="44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7">
        <v>757</v>
      </c>
      <c r="B698" s="8" t="s">
        <v>2273</v>
      </c>
      <c r="C698" s="13" t="s">
        <v>11</v>
      </c>
      <c r="D698" s="13" t="s">
        <v>2274</v>
      </c>
      <c r="E698" s="13" t="s">
        <v>2275</v>
      </c>
      <c r="F698" s="15" t="str">
        <f t="shared" si="61"/>
        <v>2015</v>
      </c>
      <c r="G698" s="1" t="str">
        <f t="shared" si="62"/>
        <v>2015-4</v>
      </c>
      <c r="H698" s="14" t="str">
        <f t="shared" si="63"/>
        <v>4</v>
      </c>
      <c r="I698" s="14" t="str">
        <f t="shared" si="64"/>
        <v>2015-4-22</v>
      </c>
      <c r="J698" s="1" t="s">
        <v>3155</v>
      </c>
      <c r="K698" s="23"/>
      <c r="L698" s="1"/>
      <c r="M698" s="1"/>
      <c r="N698" s="40">
        <v>42116</v>
      </c>
      <c r="O698" s="44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7">
        <v>976</v>
      </c>
      <c r="B699" s="8" t="s">
        <v>2927</v>
      </c>
      <c r="C699" s="13" t="s">
        <v>11</v>
      </c>
      <c r="D699" s="13" t="s">
        <v>2928</v>
      </c>
      <c r="E699" s="13" t="s">
        <v>2929</v>
      </c>
      <c r="F699" s="15" t="str">
        <f t="shared" si="61"/>
        <v>2015</v>
      </c>
      <c r="G699" s="1" t="str">
        <f t="shared" si="62"/>
        <v>2015-4</v>
      </c>
      <c r="H699" s="14" t="str">
        <f t="shared" si="63"/>
        <v>4</v>
      </c>
      <c r="I699" s="14" t="str">
        <f t="shared" si="64"/>
        <v>2015-4-22</v>
      </c>
      <c r="J699" s="1" t="s">
        <v>3155</v>
      </c>
      <c r="K699" s="23"/>
      <c r="L699" s="1"/>
      <c r="M699" s="1"/>
      <c r="N699" s="40">
        <v>42116</v>
      </c>
      <c r="O699" s="44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7">
        <v>975</v>
      </c>
      <c r="B700" s="8" t="s">
        <v>2924</v>
      </c>
      <c r="C700" s="13" t="s">
        <v>11</v>
      </c>
      <c r="D700" s="13" t="s">
        <v>2925</v>
      </c>
      <c r="E700" s="13" t="s">
        <v>2926</v>
      </c>
      <c r="F700" s="15" t="str">
        <f t="shared" si="61"/>
        <v>2015</v>
      </c>
      <c r="G700" s="1" t="str">
        <f t="shared" si="62"/>
        <v>2015-4</v>
      </c>
      <c r="H700" s="14" t="str">
        <f t="shared" si="63"/>
        <v>4</v>
      </c>
      <c r="I700" s="14" t="str">
        <f t="shared" si="64"/>
        <v>2015-4-22</v>
      </c>
      <c r="J700" s="1" t="s">
        <v>3155</v>
      </c>
      <c r="K700" s="23"/>
      <c r="L700" s="1"/>
      <c r="M700" s="1"/>
      <c r="N700" s="40">
        <v>42116</v>
      </c>
      <c r="O700" s="44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7">
        <v>857</v>
      </c>
      <c r="B701" s="8" t="s">
        <v>2572</v>
      </c>
      <c r="C701" s="13" t="s">
        <v>11</v>
      </c>
      <c r="D701" s="13" t="s">
        <v>2573</v>
      </c>
      <c r="E701" s="13" t="s">
        <v>2574</v>
      </c>
      <c r="F701" s="15" t="str">
        <f t="shared" si="61"/>
        <v>2015</v>
      </c>
      <c r="G701" s="1" t="str">
        <f t="shared" si="62"/>
        <v>2015-4</v>
      </c>
      <c r="H701" s="14" t="str">
        <f t="shared" si="63"/>
        <v>4</v>
      </c>
      <c r="I701" s="14" t="str">
        <f t="shared" si="64"/>
        <v>2015-4-23</v>
      </c>
      <c r="J701" s="1" t="s">
        <v>3398</v>
      </c>
      <c r="K701" s="23"/>
      <c r="L701" s="1"/>
      <c r="M701" s="1"/>
      <c r="N701" s="40">
        <v>42117</v>
      </c>
      <c r="O701" s="44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7">
        <v>990</v>
      </c>
      <c r="B702" s="8" t="s">
        <v>2969</v>
      </c>
      <c r="C702" s="13" t="s">
        <v>11</v>
      </c>
      <c r="D702" s="13" t="s">
        <v>2970</v>
      </c>
      <c r="E702" s="13" t="s">
        <v>2971</v>
      </c>
      <c r="F702" s="15" t="str">
        <f t="shared" si="61"/>
        <v>2015</v>
      </c>
      <c r="G702" s="1" t="str">
        <f t="shared" si="62"/>
        <v>2015-4</v>
      </c>
      <c r="H702" s="14" t="str">
        <f t="shared" si="63"/>
        <v>4</v>
      </c>
      <c r="I702" s="14" t="str">
        <f t="shared" si="64"/>
        <v>2015-4-24</v>
      </c>
      <c r="J702" s="1" t="s">
        <v>3373</v>
      </c>
      <c r="K702" s="23"/>
      <c r="L702" s="1"/>
      <c r="M702" s="1"/>
      <c r="N702" s="40">
        <v>42118</v>
      </c>
      <c r="O702" s="44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7">
        <v>697</v>
      </c>
      <c r="B703" s="8" t="s">
        <v>2093</v>
      </c>
      <c r="C703" s="13" t="s">
        <v>11</v>
      </c>
      <c r="D703" s="13" t="s">
        <v>2094</v>
      </c>
      <c r="E703" s="13" t="s">
        <v>2095</v>
      </c>
      <c r="F703" s="15" t="str">
        <f t="shared" si="61"/>
        <v>2015</v>
      </c>
      <c r="G703" s="1" t="str">
        <f t="shared" si="62"/>
        <v>2015-4</v>
      </c>
      <c r="H703" s="14" t="str">
        <f t="shared" si="63"/>
        <v>4</v>
      </c>
      <c r="I703" s="14" t="str">
        <f t="shared" si="64"/>
        <v>2015-4-25</v>
      </c>
      <c r="J703" s="1" t="s">
        <v>3224</v>
      </c>
      <c r="K703" s="23"/>
      <c r="L703" s="1"/>
      <c r="M703" s="1"/>
      <c r="N703" s="40">
        <v>42119</v>
      </c>
      <c r="O703" s="44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7">
        <v>1007</v>
      </c>
      <c r="B704" s="8" t="s">
        <v>3020</v>
      </c>
      <c r="C704" s="13" t="s">
        <v>11</v>
      </c>
      <c r="D704" s="13" t="s">
        <v>3021</v>
      </c>
      <c r="E704" s="13" t="s">
        <v>3022</v>
      </c>
      <c r="F704" s="15" t="str">
        <f t="shared" si="61"/>
        <v>2015</v>
      </c>
      <c r="G704" s="1" t="str">
        <f t="shared" si="62"/>
        <v>2015-4</v>
      </c>
      <c r="H704" s="14" t="str">
        <f t="shared" si="63"/>
        <v>4</v>
      </c>
      <c r="I704" s="14" t="str">
        <f t="shared" si="64"/>
        <v>2015-4-25</v>
      </c>
      <c r="J704" s="1" t="s">
        <v>3224</v>
      </c>
      <c r="K704" s="23"/>
      <c r="L704" s="1"/>
      <c r="M704" s="1"/>
      <c r="N704" s="40">
        <v>42119</v>
      </c>
      <c r="O704" s="44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7">
        <v>810</v>
      </c>
      <c r="B705" s="8" t="s">
        <v>2432</v>
      </c>
      <c r="C705" s="13" t="s">
        <v>11</v>
      </c>
      <c r="D705" s="13" t="s">
        <v>2433</v>
      </c>
      <c r="E705" s="13" t="s">
        <v>2434</v>
      </c>
      <c r="F705" s="15" t="str">
        <f t="shared" ref="F705:F768" si="65">LEFT(E705,FIND("-",E705,1)-1)</f>
        <v>2015</v>
      </c>
      <c r="G705" s="1" t="str">
        <f t="shared" ref="G705:G736" si="66">LEFT(E705,FIND("-",E705,6)-1)</f>
        <v>2015-4</v>
      </c>
      <c r="H705" s="14" t="str">
        <f t="shared" ref="H705:H768" si="67">MID(G705,FIND("-",G705,1)+1,2)</f>
        <v>4</v>
      </c>
      <c r="I705" s="14" t="str">
        <f t="shared" ref="I705:I736" si="68">LEFT(E705,FIND(" ",E705,6)-1)</f>
        <v>2015-4-26</v>
      </c>
      <c r="J705" s="1" t="s">
        <v>3189</v>
      </c>
      <c r="K705" s="23"/>
      <c r="L705" s="1"/>
      <c r="M705" s="1"/>
      <c r="N705" s="40">
        <v>42120</v>
      </c>
      <c r="O705" s="44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7">
        <v>838</v>
      </c>
      <c r="B706" s="8" t="s">
        <v>2516</v>
      </c>
      <c r="C706" s="13" t="s">
        <v>11</v>
      </c>
      <c r="D706" s="13" t="s">
        <v>2517</v>
      </c>
      <c r="E706" s="13" t="s">
        <v>2518</v>
      </c>
      <c r="F706" s="15" t="str">
        <f t="shared" si="65"/>
        <v>2015</v>
      </c>
      <c r="G706" s="1" t="str">
        <f t="shared" si="66"/>
        <v>2015-4</v>
      </c>
      <c r="H706" s="14" t="str">
        <f t="shared" si="67"/>
        <v>4</v>
      </c>
      <c r="I706" s="14" t="str">
        <f t="shared" si="68"/>
        <v>2015-4-26</v>
      </c>
      <c r="J706" s="1" t="s">
        <v>3189</v>
      </c>
      <c r="K706" s="23"/>
      <c r="L706" s="1"/>
      <c r="M706" s="1"/>
      <c r="N706" s="40">
        <v>42120</v>
      </c>
      <c r="O706" s="44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7">
        <v>980</v>
      </c>
      <c r="B707" s="8" t="s">
        <v>2939</v>
      </c>
      <c r="C707" s="13" t="s">
        <v>11</v>
      </c>
      <c r="D707" s="13" t="s">
        <v>2940</v>
      </c>
      <c r="E707" s="13" t="s">
        <v>2941</v>
      </c>
      <c r="F707" s="15" t="str">
        <f t="shared" si="65"/>
        <v>2015</v>
      </c>
      <c r="G707" s="1" t="str">
        <f t="shared" si="66"/>
        <v>2015-4</v>
      </c>
      <c r="H707" s="14" t="str">
        <f t="shared" si="67"/>
        <v>4</v>
      </c>
      <c r="I707" s="14" t="str">
        <f t="shared" si="68"/>
        <v>2015-4-27</v>
      </c>
      <c r="J707" s="1" t="s">
        <v>3238</v>
      </c>
      <c r="K707" s="23"/>
      <c r="L707" s="1"/>
      <c r="M707" s="1"/>
      <c r="N707" s="40">
        <v>42121</v>
      </c>
      <c r="O707" s="44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7">
        <v>958</v>
      </c>
      <c r="B708" s="8" t="s">
        <v>2873</v>
      </c>
      <c r="C708" s="13" t="s">
        <v>11</v>
      </c>
      <c r="D708" s="13" t="s">
        <v>2874</v>
      </c>
      <c r="E708" s="13" t="s">
        <v>2875</v>
      </c>
      <c r="F708" s="15" t="str">
        <f t="shared" si="65"/>
        <v>2015</v>
      </c>
      <c r="G708" s="1" t="str">
        <f t="shared" si="66"/>
        <v>2015-4</v>
      </c>
      <c r="H708" s="14" t="str">
        <f t="shared" si="67"/>
        <v>4</v>
      </c>
      <c r="I708" s="14" t="str">
        <f t="shared" si="68"/>
        <v>2015-4-27</v>
      </c>
      <c r="J708" s="1" t="s">
        <v>3238</v>
      </c>
      <c r="K708" s="23"/>
      <c r="L708" s="1"/>
      <c r="M708" s="1"/>
      <c r="N708" s="40">
        <v>42121</v>
      </c>
      <c r="O708" s="44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7">
        <v>986</v>
      </c>
      <c r="B709" s="8" t="s">
        <v>2957</v>
      </c>
      <c r="C709" s="13" t="s">
        <v>11</v>
      </c>
      <c r="D709" s="13" t="s">
        <v>2958</v>
      </c>
      <c r="E709" s="13" t="s">
        <v>2959</v>
      </c>
      <c r="F709" s="15" t="str">
        <f t="shared" si="65"/>
        <v>2015</v>
      </c>
      <c r="G709" s="1" t="str">
        <f t="shared" si="66"/>
        <v>2015-4</v>
      </c>
      <c r="H709" s="14" t="str">
        <f t="shared" si="67"/>
        <v>4</v>
      </c>
      <c r="I709" s="14" t="str">
        <f t="shared" si="68"/>
        <v>2015-4-27</v>
      </c>
      <c r="J709" s="1" t="s">
        <v>3238</v>
      </c>
      <c r="K709" s="23"/>
      <c r="L709" s="1"/>
      <c r="M709" s="1"/>
      <c r="N709" s="40">
        <v>42121</v>
      </c>
      <c r="O709" s="44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7">
        <v>978</v>
      </c>
      <c r="B710" s="8" t="s">
        <v>2933</v>
      </c>
      <c r="C710" s="13" t="s">
        <v>11</v>
      </c>
      <c r="D710" s="13" t="s">
        <v>2934</v>
      </c>
      <c r="E710" s="13" t="s">
        <v>2935</v>
      </c>
      <c r="F710" s="15" t="str">
        <f t="shared" si="65"/>
        <v>2015</v>
      </c>
      <c r="G710" s="1" t="str">
        <f t="shared" si="66"/>
        <v>2015-4</v>
      </c>
      <c r="H710" s="14" t="str">
        <f t="shared" si="67"/>
        <v>4</v>
      </c>
      <c r="I710" s="14" t="str">
        <f t="shared" si="68"/>
        <v>2015-4-28</v>
      </c>
      <c r="J710" s="1" t="s">
        <v>3272</v>
      </c>
      <c r="K710" s="23"/>
      <c r="L710" s="1"/>
      <c r="M710" s="1"/>
      <c r="N710" s="40">
        <v>42122</v>
      </c>
      <c r="O710" s="44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7">
        <v>963</v>
      </c>
      <c r="B711" s="8" t="s">
        <v>2888</v>
      </c>
      <c r="C711" s="13" t="s">
        <v>11</v>
      </c>
      <c r="D711" s="13" t="s">
        <v>2889</v>
      </c>
      <c r="E711" s="13" t="s">
        <v>2890</v>
      </c>
      <c r="F711" s="15" t="str">
        <f t="shared" si="65"/>
        <v>2015</v>
      </c>
      <c r="G711" s="1" t="str">
        <f t="shared" si="66"/>
        <v>2015-4</v>
      </c>
      <c r="H711" s="14" t="str">
        <f t="shared" si="67"/>
        <v>4</v>
      </c>
      <c r="I711" s="14" t="str">
        <f t="shared" si="68"/>
        <v>2015-4-28</v>
      </c>
      <c r="J711" s="1" t="s">
        <v>3272</v>
      </c>
      <c r="K711" s="23"/>
      <c r="L711" s="1"/>
      <c r="M711" s="1"/>
      <c r="N711" s="40">
        <v>42122</v>
      </c>
      <c r="O711" s="44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7">
        <v>766</v>
      </c>
      <c r="B712" s="8" t="s">
        <v>2300</v>
      </c>
      <c r="C712" s="13" t="s">
        <v>11</v>
      </c>
      <c r="D712" s="13" t="s">
        <v>2301</v>
      </c>
      <c r="E712" s="13" t="s">
        <v>2302</v>
      </c>
      <c r="F712" s="15" t="str">
        <f t="shared" si="65"/>
        <v>2015</v>
      </c>
      <c r="G712" s="1" t="str">
        <f t="shared" si="66"/>
        <v>2015-4</v>
      </c>
      <c r="H712" s="14" t="str">
        <f t="shared" si="67"/>
        <v>4</v>
      </c>
      <c r="I712" s="14" t="str">
        <f t="shared" si="68"/>
        <v>2015-4-29</v>
      </c>
      <c r="J712" s="1" t="s">
        <v>3292</v>
      </c>
      <c r="K712" s="23"/>
      <c r="L712" s="1"/>
      <c r="M712" s="1"/>
      <c r="N712" s="40">
        <v>42123</v>
      </c>
      <c r="O712" s="44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7">
        <v>1010</v>
      </c>
      <c r="B713" s="8" t="s">
        <v>3029</v>
      </c>
      <c r="C713" s="13" t="s">
        <v>11</v>
      </c>
      <c r="D713" s="13" t="s">
        <v>3030</v>
      </c>
      <c r="E713" s="13" t="s">
        <v>3031</v>
      </c>
      <c r="F713" s="15" t="str">
        <f t="shared" si="65"/>
        <v>2015</v>
      </c>
      <c r="G713" s="1" t="str">
        <f t="shared" si="66"/>
        <v>2015-4</v>
      </c>
      <c r="H713" s="14" t="str">
        <f t="shared" si="67"/>
        <v>4</v>
      </c>
      <c r="I713" s="14" t="str">
        <f t="shared" si="68"/>
        <v>2015-4-29</v>
      </c>
      <c r="J713" s="1" t="s">
        <v>3292</v>
      </c>
      <c r="K713" s="23"/>
      <c r="L713" s="1"/>
      <c r="M713" s="1"/>
      <c r="N713" s="40">
        <v>42123</v>
      </c>
      <c r="O713" s="44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7">
        <v>729</v>
      </c>
      <c r="B714" s="8" t="s">
        <v>2189</v>
      </c>
      <c r="C714" s="13" t="s">
        <v>11</v>
      </c>
      <c r="D714" s="13" t="s">
        <v>2190</v>
      </c>
      <c r="E714" s="13" t="s">
        <v>2191</v>
      </c>
      <c r="F714" s="15" t="str">
        <f t="shared" si="65"/>
        <v>2015</v>
      </c>
      <c r="G714" s="1" t="str">
        <f t="shared" si="66"/>
        <v>2015-4</v>
      </c>
      <c r="H714" s="14" t="str">
        <f t="shared" si="67"/>
        <v>4</v>
      </c>
      <c r="I714" s="14" t="str">
        <f t="shared" si="68"/>
        <v>2015-4-3</v>
      </c>
      <c r="J714" s="1" t="s">
        <v>3363</v>
      </c>
      <c r="K714" s="23"/>
      <c r="L714" s="1"/>
      <c r="M714" s="1"/>
      <c r="N714" s="40">
        <v>42097</v>
      </c>
      <c r="O714" s="44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7">
        <v>987</v>
      </c>
      <c r="B715" s="8" t="s">
        <v>2960</v>
      </c>
      <c r="C715" s="13" t="s">
        <v>11</v>
      </c>
      <c r="D715" s="13" t="s">
        <v>2961</v>
      </c>
      <c r="E715" s="13" t="s">
        <v>2962</v>
      </c>
      <c r="F715" s="15" t="str">
        <f t="shared" si="65"/>
        <v>2015</v>
      </c>
      <c r="G715" s="1" t="str">
        <f t="shared" si="66"/>
        <v>2015-4</v>
      </c>
      <c r="H715" s="14" t="str">
        <f t="shared" si="67"/>
        <v>4</v>
      </c>
      <c r="I715" s="14" t="str">
        <f t="shared" si="68"/>
        <v>2015-4-30</v>
      </c>
      <c r="J715" s="1" t="s">
        <v>3296</v>
      </c>
      <c r="K715" s="23"/>
      <c r="L715" s="1"/>
      <c r="M715" s="1"/>
      <c r="N715" s="40">
        <v>42124</v>
      </c>
      <c r="O715" s="44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7">
        <v>890</v>
      </c>
      <c r="B716" s="8" t="s">
        <v>2671</v>
      </c>
      <c r="C716" s="13" t="s">
        <v>11</v>
      </c>
      <c r="D716" s="13" t="s">
        <v>2672</v>
      </c>
      <c r="E716" s="13" t="s">
        <v>2673</v>
      </c>
      <c r="F716" s="15" t="str">
        <f t="shared" si="65"/>
        <v>2015</v>
      </c>
      <c r="G716" s="1" t="str">
        <f t="shared" si="66"/>
        <v>2015-4</v>
      </c>
      <c r="H716" s="14" t="str">
        <f t="shared" si="67"/>
        <v>4</v>
      </c>
      <c r="I716" s="14" t="str">
        <f t="shared" si="68"/>
        <v>2015-4-4</v>
      </c>
      <c r="J716" s="1" t="s">
        <v>3193</v>
      </c>
      <c r="K716" s="23"/>
      <c r="L716" s="1"/>
      <c r="M716" s="1"/>
      <c r="N716" s="40">
        <v>42098</v>
      </c>
      <c r="O716" s="44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7">
        <v>771</v>
      </c>
      <c r="B717" s="8" t="s">
        <v>2315</v>
      </c>
      <c r="C717" s="13" t="s">
        <v>11</v>
      </c>
      <c r="D717" s="13" t="s">
        <v>2316</v>
      </c>
      <c r="E717" s="13" t="s">
        <v>2317</v>
      </c>
      <c r="F717" s="15" t="str">
        <f t="shared" si="65"/>
        <v>2015</v>
      </c>
      <c r="G717" s="1" t="str">
        <f t="shared" si="66"/>
        <v>2015-4</v>
      </c>
      <c r="H717" s="14" t="str">
        <f t="shared" si="67"/>
        <v>4</v>
      </c>
      <c r="I717" s="14" t="str">
        <f t="shared" si="68"/>
        <v>2015-4-4</v>
      </c>
      <c r="J717" s="1" t="s">
        <v>3193</v>
      </c>
      <c r="K717" s="23"/>
      <c r="L717" s="1"/>
      <c r="M717" s="1"/>
      <c r="N717" s="40">
        <v>42098</v>
      </c>
      <c r="O717" s="44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7">
        <v>820</v>
      </c>
      <c r="B718" s="8" t="s">
        <v>2462</v>
      </c>
      <c r="C718" s="13" t="s">
        <v>11</v>
      </c>
      <c r="D718" s="13" t="s">
        <v>2463</v>
      </c>
      <c r="E718" s="13" t="s">
        <v>2464</v>
      </c>
      <c r="F718" s="15" t="str">
        <f t="shared" si="65"/>
        <v>2015</v>
      </c>
      <c r="G718" s="1" t="str">
        <f t="shared" si="66"/>
        <v>2015-4</v>
      </c>
      <c r="H718" s="14" t="str">
        <f t="shared" si="67"/>
        <v>4</v>
      </c>
      <c r="I718" s="14" t="str">
        <f t="shared" si="68"/>
        <v>2015-4-4</v>
      </c>
      <c r="J718" s="1" t="s">
        <v>3193</v>
      </c>
      <c r="K718" s="23"/>
      <c r="L718" s="1"/>
      <c r="M718" s="1"/>
      <c r="N718" s="40">
        <v>42098</v>
      </c>
      <c r="O718" s="44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7">
        <v>977</v>
      </c>
      <c r="B719" s="8" t="s">
        <v>2930</v>
      </c>
      <c r="C719" s="13" t="s">
        <v>11</v>
      </c>
      <c r="D719" s="13" t="s">
        <v>2931</v>
      </c>
      <c r="E719" s="13" t="s">
        <v>2932</v>
      </c>
      <c r="F719" s="15" t="str">
        <f t="shared" si="65"/>
        <v>2015</v>
      </c>
      <c r="G719" s="1" t="str">
        <f t="shared" si="66"/>
        <v>2015-4</v>
      </c>
      <c r="H719" s="14" t="str">
        <f t="shared" si="67"/>
        <v>4</v>
      </c>
      <c r="I719" s="14" t="str">
        <f t="shared" si="68"/>
        <v>2015-4-4</v>
      </c>
      <c r="J719" s="1" t="s">
        <v>3193</v>
      </c>
      <c r="K719" s="23"/>
      <c r="L719" s="1"/>
      <c r="M719" s="1"/>
      <c r="N719" s="40">
        <v>42098</v>
      </c>
      <c r="O719" s="44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7">
        <v>946</v>
      </c>
      <c r="B720" s="8" t="s">
        <v>2837</v>
      </c>
      <c r="C720" s="13" t="s">
        <v>11</v>
      </c>
      <c r="D720" s="13" t="s">
        <v>2838</v>
      </c>
      <c r="E720" s="13" t="s">
        <v>2839</v>
      </c>
      <c r="F720" s="15" t="str">
        <f t="shared" si="65"/>
        <v>2015</v>
      </c>
      <c r="G720" s="1" t="str">
        <f t="shared" si="66"/>
        <v>2015-4</v>
      </c>
      <c r="H720" s="14" t="str">
        <f t="shared" si="67"/>
        <v>4</v>
      </c>
      <c r="I720" s="14" t="str">
        <f t="shared" si="68"/>
        <v>2015-4-6</v>
      </c>
      <c r="J720" s="1" t="s">
        <v>3143</v>
      </c>
      <c r="K720" s="23"/>
      <c r="L720" s="1"/>
      <c r="M720" s="1"/>
      <c r="N720" s="40">
        <v>42100</v>
      </c>
      <c r="O720" s="44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7">
        <v>1012</v>
      </c>
      <c r="B721" s="8" t="s">
        <v>3035</v>
      </c>
      <c r="C721" s="13" t="s">
        <v>11</v>
      </c>
      <c r="D721" s="13" t="s">
        <v>3036</v>
      </c>
      <c r="E721" s="13" t="s">
        <v>3037</v>
      </c>
      <c r="F721" s="15" t="str">
        <f t="shared" si="65"/>
        <v>2015</v>
      </c>
      <c r="G721" s="1" t="str">
        <f t="shared" si="66"/>
        <v>2015-4</v>
      </c>
      <c r="H721" s="14" t="str">
        <f t="shared" si="67"/>
        <v>4</v>
      </c>
      <c r="I721" s="14" t="str">
        <f t="shared" si="68"/>
        <v>2015-4-6</v>
      </c>
      <c r="J721" s="1" t="s">
        <v>3143</v>
      </c>
      <c r="K721" s="23"/>
      <c r="L721" s="1"/>
      <c r="M721" s="1"/>
      <c r="N721" s="40">
        <v>42100</v>
      </c>
      <c r="O721" s="44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7">
        <v>751</v>
      </c>
      <c r="B722" s="8" t="s">
        <v>2255</v>
      </c>
      <c r="C722" s="13" t="s">
        <v>11</v>
      </c>
      <c r="D722" s="13" t="s">
        <v>2256</v>
      </c>
      <c r="E722" s="13" t="s">
        <v>2257</v>
      </c>
      <c r="F722" s="15" t="str">
        <f t="shared" si="65"/>
        <v>2015</v>
      </c>
      <c r="G722" s="1" t="str">
        <f t="shared" si="66"/>
        <v>2015-4</v>
      </c>
      <c r="H722" s="14" t="str">
        <f t="shared" si="67"/>
        <v>4</v>
      </c>
      <c r="I722" s="14" t="str">
        <f t="shared" si="68"/>
        <v>2015-4-6</v>
      </c>
      <c r="J722" s="1" t="s">
        <v>3143</v>
      </c>
      <c r="K722" s="23"/>
      <c r="L722" s="1"/>
      <c r="M722" s="1"/>
      <c r="N722" s="40">
        <v>42100</v>
      </c>
      <c r="O722" s="44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7">
        <v>916</v>
      </c>
      <c r="B723" s="8" t="s">
        <v>2748</v>
      </c>
      <c r="C723" s="13" t="s">
        <v>11</v>
      </c>
      <c r="D723" s="13" t="s">
        <v>2749</v>
      </c>
      <c r="E723" s="13" t="s">
        <v>2750</v>
      </c>
      <c r="F723" s="15" t="str">
        <f t="shared" si="65"/>
        <v>2015</v>
      </c>
      <c r="G723" s="1" t="str">
        <f t="shared" si="66"/>
        <v>2015-4</v>
      </c>
      <c r="H723" s="14" t="str">
        <f t="shared" si="67"/>
        <v>4</v>
      </c>
      <c r="I723" s="14" t="str">
        <f t="shared" si="68"/>
        <v>2015-4-6</v>
      </c>
      <c r="J723" s="1" t="s">
        <v>3143</v>
      </c>
      <c r="K723" s="23"/>
      <c r="L723" s="1"/>
      <c r="M723" s="1"/>
      <c r="N723" s="40">
        <v>42100</v>
      </c>
      <c r="O723" s="44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7">
        <v>917</v>
      </c>
      <c r="B724" s="8" t="s">
        <v>2751</v>
      </c>
      <c r="C724" s="13" t="s">
        <v>11</v>
      </c>
      <c r="D724" s="13" t="s">
        <v>2752</v>
      </c>
      <c r="E724" s="13" t="s">
        <v>2753</v>
      </c>
      <c r="F724" s="15" t="str">
        <f t="shared" si="65"/>
        <v>2015</v>
      </c>
      <c r="G724" s="1" t="str">
        <f t="shared" si="66"/>
        <v>2015-4</v>
      </c>
      <c r="H724" s="14" t="str">
        <f t="shared" si="67"/>
        <v>4</v>
      </c>
      <c r="I724" s="14" t="str">
        <f t="shared" si="68"/>
        <v>2015-4-6</v>
      </c>
      <c r="J724" s="1" t="s">
        <v>3143</v>
      </c>
      <c r="K724" s="23"/>
      <c r="L724" s="1"/>
      <c r="M724" s="1"/>
      <c r="N724" s="40">
        <v>42100</v>
      </c>
      <c r="O724" s="44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7">
        <v>737</v>
      </c>
      <c r="B725" s="8" t="s">
        <v>2213</v>
      </c>
      <c r="C725" s="13" t="s">
        <v>11</v>
      </c>
      <c r="D725" s="13" t="s">
        <v>2214</v>
      </c>
      <c r="E725" s="13" t="s">
        <v>2215</v>
      </c>
      <c r="F725" s="15" t="str">
        <f t="shared" si="65"/>
        <v>2015</v>
      </c>
      <c r="G725" s="1" t="str">
        <f t="shared" si="66"/>
        <v>2015-4</v>
      </c>
      <c r="H725" s="14" t="str">
        <f t="shared" si="67"/>
        <v>4</v>
      </c>
      <c r="I725" s="14" t="str">
        <f t="shared" si="68"/>
        <v>2015-4-6</v>
      </c>
      <c r="J725" s="1" t="s">
        <v>3143</v>
      </c>
      <c r="K725" s="23"/>
      <c r="L725" s="1"/>
      <c r="M725" s="1"/>
      <c r="N725" s="40">
        <v>42100</v>
      </c>
      <c r="O725" s="44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7">
        <v>283</v>
      </c>
      <c r="B726" s="8" t="s">
        <v>853</v>
      </c>
      <c r="C726" s="13" t="s">
        <v>11</v>
      </c>
      <c r="D726" s="13" t="s">
        <v>854</v>
      </c>
      <c r="E726" s="13" t="s">
        <v>855</v>
      </c>
      <c r="F726" s="15" t="str">
        <f t="shared" si="65"/>
        <v>2015</v>
      </c>
      <c r="G726" s="1" t="str">
        <f t="shared" si="66"/>
        <v>2015-4</v>
      </c>
      <c r="H726" s="14" t="str">
        <f t="shared" si="67"/>
        <v>4</v>
      </c>
      <c r="I726" s="14" t="str">
        <f t="shared" si="68"/>
        <v>2015-4-7</v>
      </c>
      <c r="J726" s="1" t="s">
        <v>3168</v>
      </c>
      <c r="K726" s="23"/>
      <c r="L726" s="1"/>
      <c r="M726" s="1"/>
      <c r="N726" s="40">
        <v>42101</v>
      </c>
      <c r="O726" s="44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7">
        <v>788</v>
      </c>
      <c r="B727" s="8" t="s">
        <v>2366</v>
      </c>
      <c r="C727" s="13" t="s">
        <v>11</v>
      </c>
      <c r="D727" s="13" t="s">
        <v>2367</v>
      </c>
      <c r="E727" s="13" t="s">
        <v>2368</v>
      </c>
      <c r="F727" s="15" t="str">
        <f t="shared" si="65"/>
        <v>2015</v>
      </c>
      <c r="G727" s="1" t="str">
        <f t="shared" si="66"/>
        <v>2015-4</v>
      </c>
      <c r="H727" s="14" t="str">
        <f t="shared" si="67"/>
        <v>4</v>
      </c>
      <c r="I727" s="14" t="str">
        <f t="shared" si="68"/>
        <v>2015-4-7</v>
      </c>
      <c r="J727" s="1" t="s">
        <v>3168</v>
      </c>
      <c r="K727" s="23"/>
      <c r="L727" s="1"/>
      <c r="M727" s="1"/>
      <c r="N727" s="40">
        <v>42101</v>
      </c>
      <c r="O727" s="44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7">
        <v>816</v>
      </c>
      <c r="B728" s="8" t="s">
        <v>2450</v>
      </c>
      <c r="C728" s="13" t="s">
        <v>11</v>
      </c>
      <c r="D728" s="13" t="s">
        <v>2451</v>
      </c>
      <c r="E728" s="13" t="s">
        <v>2452</v>
      </c>
      <c r="F728" s="15" t="str">
        <f t="shared" si="65"/>
        <v>2015</v>
      </c>
      <c r="G728" s="1" t="str">
        <f t="shared" si="66"/>
        <v>2015-4</v>
      </c>
      <c r="H728" s="14" t="str">
        <f t="shared" si="67"/>
        <v>4</v>
      </c>
      <c r="I728" s="14" t="str">
        <f t="shared" si="68"/>
        <v>2015-4-7</v>
      </c>
      <c r="J728" s="1" t="s">
        <v>3168</v>
      </c>
      <c r="K728" s="23"/>
      <c r="L728" s="1"/>
      <c r="M728" s="1"/>
      <c r="N728" s="40">
        <v>42101</v>
      </c>
      <c r="O728" s="44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7">
        <v>704</v>
      </c>
      <c r="B729" s="8" t="s">
        <v>2114</v>
      </c>
      <c r="C729" s="13" t="s">
        <v>11</v>
      </c>
      <c r="D729" s="13" t="s">
        <v>2115</v>
      </c>
      <c r="E729" s="13" t="s">
        <v>2116</v>
      </c>
      <c r="F729" s="15" t="str">
        <f t="shared" si="65"/>
        <v>2015</v>
      </c>
      <c r="G729" s="1" t="str">
        <f t="shared" si="66"/>
        <v>2015-4</v>
      </c>
      <c r="H729" s="14" t="str">
        <f t="shared" si="67"/>
        <v>4</v>
      </c>
      <c r="I729" s="14" t="str">
        <f t="shared" si="68"/>
        <v>2015-4-7</v>
      </c>
      <c r="J729" s="1" t="s">
        <v>3168</v>
      </c>
      <c r="K729" s="23"/>
      <c r="L729" s="1"/>
      <c r="M729" s="1"/>
      <c r="N729" s="40">
        <v>42101</v>
      </c>
      <c r="O729" s="44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7">
        <v>968</v>
      </c>
      <c r="B730" s="8" t="s">
        <v>2903</v>
      </c>
      <c r="C730" s="13" t="s">
        <v>11</v>
      </c>
      <c r="D730" s="13" t="s">
        <v>2904</v>
      </c>
      <c r="E730" s="13" t="s">
        <v>2905</v>
      </c>
      <c r="F730" s="15" t="str">
        <f t="shared" si="65"/>
        <v>2015</v>
      </c>
      <c r="G730" s="1" t="str">
        <f t="shared" si="66"/>
        <v>2015-4</v>
      </c>
      <c r="H730" s="14" t="str">
        <f t="shared" si="67"/>
        <v>4</v>
      </c>
      <c r="I730" s="14" t="str">
        <f t="shared" si="68"/>
        <v>2015-4-7</v>
      </c>
      <c r="J730" s="1" t="s">
        <v>3168</v>
      </c>
      <c r="K730" s="23"/>
      <c r="L730" s="1"/>
      <c r="M730" s="1"/>
      <c r="N730" s="40">
        <v>42101</v>
      </c>
      <c r="O730" s="44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7">
        <v>1008</v>
      </c>
      <c r="B731" s="8" t="s">
        <v>3023</v>
      </c>
      <c r="C731" s="13" t="s">
        <v>11</v>
      </c>
      <c r="D731" s="13" t="s">
        <v>3024</v>
      </c>
      <c r="E731" s="13" t="s">
        <v>3025</v>
      </c>
      <c r="F731" s="15" t="str">
        <f t="shared" si="65"/>
        <v>2015</v>
      </c>
      <c r="G731" s="1" t="str">
        <f t="shared" si="66"/>
        <v>2015-4</v>
      </c>
      <c r="H731" s="14" t="str">
        <f t="shared" si="67"/>
        <v>4</v>
      </c>
      <c r="I731" s="14" t="str">
        <f t="shared" si="68"/>
        <v>2015-4-8</v>
      </c>
      <c r="J731" s="1" t="s">
        <v>3197</v>
      </c>
      <c r="K731" s="23"/>
      <c r="L731" s="1"/>
      <c r="M731" s="1"/>
      <c r="N731" s="40">
        <v>42102</v>
      </c>
      <c r="O731" s="44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7">
        <v>998</v>
      </c>
      <c r="B732" s="8" t="s">
        <v>2993</v>
      </c>
      <c r="C732" s="13" t="s">
        <v>11</v>
      </c>
      <c r="D732" s="13" t="s">
        <v>2994</v>
      </c>
      <c r="E732" s="13" t="s">
        <v>2995</v>
      </c>
      <c r="F732" s="15" t="str">
        <f t="shared" si="65"/>
        <v>2015</v>
      </c>
      <c r="G732" s="1" t="str">
        <f t="shared" si="66"/>
        <v>2015-4</v>
      </c>
      <c r="H732" s="14" t="str">
        <f t="shared" si="67"/>
        <v>4</v>
      </c>
      <c r="I732" s="14" t="str">
        <f t="shared" si="68"/>
        <v>2015-4-9</v>
      </c>
      <c r="J732" s="1" t="s">
        <v>3144</v>
      </c>
      <c r="K732" s="23"/>
      <c r="L732" s="1"/>
      <c r="M732" s="1"/>
      <c r="N732" s="40">
        <v>42103</v>
      </c>
      <c r="O732" s="44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7">
        <v>969</v>
      </c>
      <c r="B733" s="8" t="s">
        <v>2906</v>
      </c>
      <c r="C733" s="13" t="s">
        <v>11</v>
      </c>
      <c r="D733" s="13" t="s">
        <v>2907</v>
      </c>
      <c r="E733" s="13" t="s">
        <v>2908</v>
      </c>
      <c r="F733" s="15" t="str">
        <f t="shared" si="65"/>
        <v>2015</v>
      </c>
      <c r="G733" s="1" t="str">
        <f t="shared" si="66"/>
        <v>2015-4</v>
      </c>
      <c r="H733" s="14" t="str">
        <f t="shared" si="67"/>
        <v>4</v>
      </c>
      <c r="I733" s="14" t="str">
        <f t="shared" si="68"/>
        <v>2015-4-9</v>
      </c>
      <c r="J733" s="1" t="s">
        <v>3144</v>
      </c>
      <c r="K733" s="23"/>
      <c r="L733" s="1"/>
      <c r="M733" s="1"/>
      <c r="N733" s="40">
        <v>42103</v>
      </c>
      <c r="O733" s="44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7">
        <v>992</v>
      </c>
      <c r="B734" s="8" t="s">
        <v>2975</v>
      </c>
      <c r="C734" s="13" t="s">
        <v>11</v>
      </c>
      <c r="D734" s="13" t="s">
        <v>2976</v>
      </c>
      <c r="E734" s="13" t="s">
        <v>2977</v>
      </c>
      <c r="F734" s="15" t="str">
        <f t="shared" si="65"/>
        <v>2015</v>
      </c>
      <c r="G734" s="1" t="str">
        <f t="shared" si="66"/>
        <v>2015-4</v>
      </c>
      <c r="H734" s="14" t="str">
        <f t="shared" si="67"/>
        <v>4</v>
      </c>
      <c r="I734" s="14" t="str">
        <f t="shared" si="68"/>
        <v>2015-4-9</v>
      </c>
      <c r="J734" s="1" t="s">
        <v>3144</v>
      </c>
      <c r="K734" s="23"/>
      <c r="L734" s="1"/>
      <c r="M734" s="1"/>
      <c r="N734" s="40">
        <v>42103</v>
      </c>
      <c r="O734" s="44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7">
        <v>851</v>
      </c>
      <c r="B735" s="8" t="s">
        <v>2555</v>
      </c>
      <c r="C735" s="13" t="s">
        <v>11</v>
      </c>
      <c r="D735" s="13" t="s">
        <v>2556</v>
      </c>
      <c r="E735" s="13" t="s">
        <v>2557</v>
      </c>
      <c r="F735" s="15" t="str">
        <f t="shared" si="65"/>
        <v>2015</v>
      </c>
      <c r="G735" s="1" t="str">
        <f t="shared" si="66"/>
        <v>2015-4</v>
      </c>
      <c r="H735" s="14" t="str">
        <f t="shared" si="67"/>
        <v>4</v>
      </c>
      <c r="I735" s="14" t="str">
        <f t="shared" si="68"/>
        <v>2015-4-9</v>
      </c>
      <c r="J735" s="1" t="s">
        <v>3144</v>
      </c>
      <c r="K735" s="23"/>
      <c r="L735" s="1"/>
      <c r="M735" s="1"/>
      <c r="N735" s="40">
        <v>42103</v>
      </c>
      <c r="O735" s="44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7"/>
      <c r="B736" s="8" t="s">
        <v>3041</v>
      </c>
      <c r="C736" s="13" t="s">
        <v>3042</v>
      </c>
      <c r="D736" s="13"/>
      <c r="E736" s="13"/>
      <c r="F736" s="15" t="e">
        <f t="shared" si="65"/>
        <v>#VALUE!</v>
      </c>
      <c r="G736" s="1" t="e">
        <f t="shared" si="66"/>
        <v>#VALUE!</v>
      </c>
      <c r="H736" s="14" t="e">
        <f t="shared" si="67"/>
        <v>#VALUE!</v>
      </c>
      <c r="I736" s="14" t="e">
        <f t="shared" si="68"/>
        <v>#VALUE!</v>
      </c>
      <c r="J736" s="1" t="e">
        <v>#VALUE!</v>
      </c>
      <c r="K736" s="23"/>
      <c r="L736" s="1"/>
      <c r="M736" s="1"/>
      <c r="N736" s="41" t="e">
        <v>#VALUE!</v>
      </c>
      <c r="O736" s="44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21" t="s">
        <v>0</v>
      </c>
      <c r="B737" s="22"/>
      <c r="C737" s="20"/>
      <c r="D737" s="22"/>
      <c r="E737" s="22"/>
      <c r="F737" s="1" t="s">
        <v>3048</v>
      </c>
      <c r="H737" s="1" t="s">
        <v>3049</v>
      </c>
      <c r="J737" s="1" t="s">
        <v>3406</v>
      </c>
      <c r="K737" s="23"/>
      <c r="L737" s="1"/>
      <c r="M737" s="1"/>
      <c r="N737" s="42" t="s">
        <v>3405</v>
      </c>
      <c r="O737" s="44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customHeight="1">
      <c r="A738" s="22"/>
      <c r="B738" s="22"/>
      <c r="C738" s="22"/>
      <c r="D738" s="22"/>
      <c r="E738" s="22"/>
      <c r="J738" s="25"/>
      <c r="N738" s="43"/>
    </row>
    <row r="739" spans="1:26" ht="15" customHeight="1">
      <c r="A739" s="22"/>
      <c r="B739" s="22"/>
      <c r="C739" s="22"/>
      <c r="D739" s="22"/>
      <c r="E739" s="22"/>
      <c r="J739" s="25"/>
      <c r="N739" s="43"/>
    </row>
    <row r="740" spans="1:26" ht="15" customHeight="1">
      <c r="A740" s="22"/>
      <c r="B740" s="22"/>
      <c r="C740" s="22"/>
      <c r="D740" s="22"/>
      <c r="E740" s="22"/>
      <c r="J740" s="25"/>
      <c r="N740" s="43"/>
    </row>
    <row r="741" spans="1:26" ht="15" customHeight="1">
      <c r="A741" s="22"/>
      <c r="B741" s="22"/>
      <c r="C741" s="22"/>
      <c r="D741" s="22"/>
      <c r="E741" s="22"/>
      <c r="J741" s="25"/>
      <c r="N741" s="43"/>
    </row>
    <row r="742" spans="1:26" ht="15" customHeight="1">
      <c r="A742" s="22"/>
      <c r="B742" s="22"/>
      <c r="C742" s="22"/>
      <c r="D742" s="22"/>
      <c r="E742" s="22"/>
      <c r="J742" s="25"/>
      <c r="N742" s="43"/>
    </row>
    <row r="743" spans="1:26" ht="15" customHeight="1">
      <c r="A743" s="22"/>
      <c r="B743" s="22"/>
      <c r="C743" s="22"/>
      <c r="D743" s="22"/>
      <c r="E743" s="22"/>
      <c r="J743" s="25"/>
      <c r="N743" s="43"/>
    </row>
    <row r="744" spans="1:26" ht="15" customHeight="1">
      <c r="A744" s="22"/>
      <c r="B744" s="22"/>
      <c r="C744" s="22"/>
      <c r="D744" s="22"/>
      <c r="E744" s="22"/>
      <c r="J744" s="25"/>
      <c r="N744" s="43"/>
    </row>
    <row r="745" spans="1:26" ht="15" customHeight="1">
      <c r="A745" s="22"/>
      <c r="B745" s="22"/>
      <c r="C745" s="22"/>
      <c r="D745" s="22"/>
      <c r="E745" s="22"/>
      <c r="J745" s="25"/>
      <c r="N745" s="43"/>
    </row>
    <row r="746" spans="1:26" ht="15" customHeight="1">
      <c r="A746" s="22"/>
      <c r="B746" s="22"/>
      <c r="C746" s="22"/>
      <c r="D746" s="22"/>
      <c r="E746" s="22"/>
      <c r="J746" s="25"/>
      <c r="N746" s="43"/>
    </row>
    <row r="747" spans="1:26" ht="15" customHeight="1">
      <c r="A747" s="22"/>
      <c r="B747" s="22"/>
      <c r="C747" s="22"/>
      <c r="D747" s="22"/>
      <c r="E747" s="22"/>
      <c r="J747" s="25"/>
      <c r="N747" s="43"/>
    </row>
    <row r="748" spans="1:26" ht="15" customHeight="1">
      <c r="A748" s="22"/>
      <c r="B748" s="22"/>
      <c r="C748" s="22"/>
      <c r="D748" s="22"/>
      <c r="E748" s="22"/>
      <c r="J748" s="25"/>
      <c r="N748" s="43"/>
    </row>
    <row r="749" spans="1:26" ht="15" customHeight="1">
      <c r="A749" s="22"/>
      <c r="B749" s="22"/>
      <c r="C749" s="22"/>
      <c r="D749" s="22"/>
      <c r="E749" s="22"/>
      <c r="J749" s="25"/>
      <c r="N749" s="43"/>
    </row>
    <row r="750" spans="1:26" ht="15" customHeight="1">
      <c r="A750" s="22"/>
      <c r="B750" s="22"/>
      <c r="C750" s="22"/>
      <c r="D750" s="22"/>
      <c r="E750" s="22"/>
      <c r="J750" s="25"/>
      <c r="N750" s="43"/>
    </row>
    <row r="751" spans="1:26" ht="15" customHeight="1">
      <c r="A751" s="22"/>
      <c r="B751" s="22"/>
      <c r="C751" s="22"/>
      <c r="D751" s="22"/>
      <c r="E751" s="22"/>
      <c r="J751" s="25"/>
      <c r="N751" s="43"/>
    </row>
    <row r="752" spans="1:26" ht="15" customHeight="1">
      <c r="A752" s="22"/>
      <c r="B752" s="22"/>
      <c r="C752" s="22"/>
      <c r="D752" s="22"/>
      <c r="E752" s="22"/>
      <c r="J752" s="25"/>
      <c r="N752" s="43"/>
    </row>
    <row r="753" spans="10:14" ht="13.5">
      <c r="J753" s="25"/>
      <c r="N753" s="43"/>
    </row>
    <row r="754" spans="10:14" ht="13.5">
      <c r="J754" s="25"/>
      <c r="N754" s="43"/>
    </row>
    <row r="755" spans="10:14" ht="13.5">
      <c r="J755" s="25"/>
      <c r="N755" s="43"/>
    </row>
    <row r="756" spans="10:14" ht="13.5">
      <c r="J756" s="25"/>
      <c r="N756" s="43"/>
    </row>
    <row r="757" spans="10:14" ht="13.5">
      <c r="J757" s="25"/>
      <c r="N757" s="43"/>
    </row>
    <row r="758" spans="10:14" ht="13.5">
      <c r="J758" s="25"/>
      <c r="N758" s="43"/>
    </row>
    <row r="759" spans="10:14" ht="13.5">
      <c r="J759" s="25"/>
      <c r="N759" s="43"/>
    </row>
    <row r="760" spans="10:14" ht="13.5">
      <c r="J760" s="25"/>
      <c r="N760" s="43"/>
    </row>
    <row r="761" spans="10:14" ht="13.5">
      <c r="J761" s="25"/>
      <c r="N761" s="43"/>
    </row>
    <row r="762" spans="10:14" ht="13.5">
      <c r="N762" s="44"/>
    </row>
  </sheetData>
  <sortState ref="A1:J762">
    <sortCondition ref="I1"/>
  </sortState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EA29-ED7C-4DC3-A7A1-3D1E87F2ADC4}">
  <dimension ref="A1:Z762"/>
  <sheetViews>
    <sheetView tabSelected="1" topLeftCell="F1" zoomScale="73" workbookViewId="0">
      <selection activeCell="S1" sqref="S1"/>
    </sheetView>
  </sheetViews>
  <sheetFormatPr defaultRowHeight="12.5"/>
  <cols>
    <col min="1" max="1" width="5.26953125" style="38" bestFit="1" customWidth="1"/>
    <col min="2" max="2" width="16.54296875" style="38" customWidth="1"/>
    <col min="3" max="3" width="8.7265625" style="38"/>
    <col min="4" max="4" width="28.26953125" style="38" customWidth="1"/>
    <col min="5" max="5" width="18.81640625" style="38" bestFit="1" customWidth="1"/>
    <col min="6" max="6" width="14.26953125" style="38" customWidth="1"/>
    <col min="7" max="8" width="8.7265625" style="38"/>
    <col min="9" max="9" width="10.6328125" style="38" bestFit="1" customWidth="1"/>
    <col min="10" max="10" width="10.81640625" style="38" bestFit="1" customWidth="1"/>
    <col min="11" max="11" width="8.7265625" style="24"/>
    <col min="12" max="12" width="12.7265625" style="38" customWidth="1"/>
    <col min="13" max="13" width="8.7265625" style="38"/>
    <col min="14" max="14" width="15.81640625" style="38" customWidth="1"/>
    <col min="15" max="15" width="8.7265625" style="50"/>
    <col min="16" max="16" width="13.36328125" style="50" customWidth="1"/>
    <col min="17" max="17" width="14.08984375" style="38" customWidth="1"/>
    <col min="18" max="18" width="12.7265625" style="38" customWidth="1"/>
    <col min="19" max="19" width="7.26953125" style="38" customWidth="1"/>
    <col min="20" max="16384" width="8.7265625" style="38"/>
  </cols>
  <sheetData>
    <row r="1" spans="1:26" ht="30.75" customHeight="1">
      <c r="A1" s="16">
        <v>104</v>
      </c>
      <c r="B1" s="18" t="s">
        <v>316</v>
      </c>
      <c r="C1" s="18" t="s">
        <v>11</v>
      </c>
      <c r="D1" s="18" t="s">
        <v>317</v>
      </c>
      <c r="E1" s="18" t="s">
        <v>318</v>
      </c>
      <c r="F1" s="15" t="str">
        <f t="shared" ref="F1:F64" si="0">LEFT(E1,FIND("-",E1,1)-1)</f>
        <v>2014</v>
      </c>
      <c r="G1" s="1" t="str">
        <f t="shared" ref="G1:G64" si="1">LEFT(E1,FIND("-",E1,6)-1)</f>
        <v>2014-10</v>
      </c>
      <c r="H1" s="38" t="str">
        <f t="shared" ref="H1:H64" si="2">MID(G1,FIND("-",G1,1)+1,2)</f>
        <v>10</v>
      </c>
      <c r="I1" s="38" t="str">
        <f t="shared" ref="I1:I64" si="3">LEFT(E1,FIND(" ",E1,6)-1)</f>
        <v>2014-10-1</v>
      </c>
      <c r="J1" s="1" t="s">
        <v>3163</v>
      </c>
      <c r="K1" s="23"/>
      <c r="L1" s="39">
        <v>41821</v>
      </c>
      <c r="M1" s="1"/>
      <c r="N1" s="40">
        <v>41913</v>
      </c>
      <c r="O1" s="49">
        <f>COUNTIF(N1:N736,L1)</f>
        <v>1</v>
      </c>
      <c r="P1" s="51">
        <v>41821</v>
      </c>
      <c r="Q1" s="1">
        <v>0</v>
      </c>
      <c r="R1" s="39">
        <v>41823</v>
      </c>
      <c r="S1" s="53" t="s">
        <v>3407</v>
      </c>
      <c r="T1" s="34" t="s">
        <v>3408</v>
      </c>
      <c r="U1" s="1"/>
      <c r="V1" s="1"/>
      <c r="W1" s="1"/>
      <c r="X1" s="1"/>
      <c r="Y1" s="1"/>
      <c r="Z1" s="1"/>
    </row>
    <row r="2" spans="1:26" ht="19.5" customHeight="1">
      <c r="A2" s="7">
        <v>168</v>
      </c>
      <c r="B2" s="8" t="s">
        <v>508</v>
      </c>
      <c r="C2" s="13" t="s">
        <v>11</v>
      </c>
      <c r="D2" s="13" t="s">
        <v>509</v>
      </c>
      <c r="E2" s="13" t="s">
        <v>510</v>
      </c>
      <c r="F2" s="15" t="str">
        <f t="shared" si="0"/>
        <v>2014</v>
      </c>
      <c r="G2" s="1" t="str">
        <f t="shared" si="1"/>
        <v>2014-10</v>
      </c>
      <c r="H2" s="38" t="str">
        <f t="shared" si="2"/>
        <v>10</v>
      </c>
      <c r="I2" s="38" t="str">
        <f t="shared" si="3"/>
        <v>2014-10-10</v>
      </c>
      <c r="J2" s="1" t="s">
        <v>3281</v>
      </c>
      <c r="K2" s="23"/>
      <c r="L2" s="39">
        <v>41822</v>
      </c>
      <c r="M2" s="1"/>
      <c r="N2" s="40">
        <v>41922</v>
      </c>
      <c r="O2" s="49">
        <f>COUNTIF(N1:N736,L2)</f>
        <v>4</v>
      </c>
      <c r="P2" s="51">
        <v>41822</v>
      </c>
      <c r="Q2" s="1">
        <v>0</v>
      </c>
      <c r="R2" s="39">
        <v>41840</v>
      </c>
      <c r="S2" s="33">
        <v>0</v>
      </c>
      <c r="T2" s="33">
        <f>COUNTIF(Q1:Q304,S2)</f>
        <v>34</v>
      </c>
      <c r="U2" s="1"/>
      <c r="V2" s="1"/>
      <c r="W2" s="1"/>
      <c r="X2" s="1"/>
      <c r="Y2" s="1"/>
      <c r="Z2" s="1"/>
    </row>
    <row r="3" spans="1:26" ht="19.5" customHeight="1">
      <c r="A3" s="7">
        <v>200</v>
      </c>
      <c r="B3" s="8" t="s">
        <v>604</v>
      </c>
      <c r="C3" s="13" t="s">
        <v>11</v>
      </c>
      <c r="D3" s="13" t="s">
        <v>605</v>
      </c>
      <c r="E3" s="13" t="s">
        <v>606</v>
      </c>
      <c r="F3" s="15" t="str">
        <f t="shared" si="0"/>
        <v>2014</v>
      </c>
      <c r="G3" s="1" t="str">
        <f t="shared" si="1"/>
        <v>2014-10</v>
      </c>
      <c r="H3" s="38" t="str">
        <f t="shared" si="2"/>
        <v>10</v>
      </c>
      <c r="I3" s="38" t="str">
        <f t="shared" si="3"/>
        <v>2014-10-10</v>
      </c>
      <c r="J3" s="1" t="s">
        <v>3281</v>
      </c>
      <c r="K3" s="23"/>
      <c r="L3" s="39">
        <v>41823</v>
      </c>
      <c r="M3" s="1"/>
      <c r="N3" s="40">
        <v>41922</v>
      </c>
      <c r="O3" s="49">
        <f>COUNTIF(N1:N736,L3)</f>
        <v>0</v>
      </c>
      <c r="P3" s="51">
        <v>41823</v>
      </c>
      <c r="Q3" s="1">
        <v>0</v>
      </c>
      <c r="R3" s="39">
        <v>41844</v>
      </c>
      <c r="S3" s="33">
        <v>1</v>
      </c>
      <c r="T3" s="33">
        <f>COUNTIF(Q1:Q736,S3)</f>
        <v>71</v>
      </c>
      <c r="U3" s="1"/>
      <c r="V3" s="1"/>
      <c r="W3" s="1"/>
      <c r="X3" s="1"/>
      <c r="Y3" s="1"/>
      <c r="Z3" s="1"/>
    </row>
    <row r="4" spans="1:26" ht="19.5" customHeight="1">
      <c r="A4" s="7">
        <v>438</v>
      </c>
      <c r="B4" s="8" t="s">
        <v>1317</v>
      </c>
      <c r="C4" s="13" t="s">
        <v>11</v>
      </c>
      <c r="D4" s="13" t="s">
        <v>1318</v>
      </c>
      <c r="E4" s="13" t="s">
        <v>1319</v>
      </c>
      <c r="F4" s="15" t="str">
        <f t="shared" si="0"/>
        <v>2014</v>
      </c>
      <c r="G4" s="1" t="str">
        <f t="shared" si="1"/>
        <v>2014-10</v>
      </c>
      <c r="H4" s="38" t="str">
        <f t="shared" si="2"/>
        <v>10</v>
      </c>
      <c r="I4" s="38" t="str">
        <f t="shared" si="3"/>
        <v>2014-10-10</v>
      </c>
      <c r="J4" s="1" t="s">
        <v>3281</v>
      </c>
      <c r="K4" s="23"/>
      <c r="L4" s="39">
        <v>41824</v>
      </c>
      <c r="M4" s="1"/>
      <c r="N4" s="40">
        <v>41922</v>
      </c>
      <c r="O4" s="49">
        <f>COUNTIF(N1:N736,L4)</f>
        <v>3</v>
      </c>
      <c r="P4" s="51">
        <v>41824</v>
      </c>
      <c r="Q4" s="1">
        <v>0</v>
      </c>
      <c r="R4" s="39">
        <v>41858</v>
      </c>
      <c r="S4" s="33">
        <v>2</v>
      </c>
      <c r="T4" s="33">
        <f>COUNTIF(Q1:Q736,S4)</f>
        <v>67</v>
      </c>
      <c r="U4" s="1"/>
      <c r="V4" s="1"/>
      <c r="W4" s="1"/>
      <c r="X4" s="1"/>
      <c r="Y4" s="1"/>
      <c r="Z4" s="1"/>
    </row>
    <row r="5" spans="1:26" ht="19.5" customHeight="1">
      <c r="A5" s="7">
        <v>571</v>
      </c>
      <c r="B5" s="8" t="s">
        <v>1715</v>
      </c>
      <c r="C5" s="13" t="s">
        <v>11</v>
      </c>
      <c r="D5" s="13" t="s">
        <v>1716</v>
      </c>
      <c r="E5" s="13" t="s">
        <v>1717</v>
      </c>
      <c r="F5" s="15" t="str">
        <f t="shared" si="0"/>
        <v>2014</v>
      </c>
      <c r="G5" s="1" t="str">
        <f t="shared" si="1"/>
        <v>2014-10</v>
      </c>
      <c r="H5" s="38" t="str">
        <f t="shared" si="2"/>
        <v>10</v>
      </c>
      <c r="I5" s="38" t="str">
        <f t="shared" si="3"/>
        <v>2014-10-10</v>
      </c>
      <c r="J5" s="1" t="s">
        <v>3281</v>
      </c>
      <c r="K5" s="23"/>
      <c r="L5" s="39">
        <v>41825</v>
      </c>
      <c r="M5" s="1"/>
      <c r="N5" s="40">
        <v>41922</v>
      </c>
      <c r="O5" s="49">
        <f>COUNTIF(N1:N736,L5)</f>
        <v>1</v>
      </c>
      <c r="P5" s="51">
        <v>41825</v>
      </c>
      <c r="Q5" s="1">
        <v>0</v>
      </c>
      <c r="R5" s="39">
        <v>41867</v>
      </c>
      <c r="S5" s="33">
        <v>3</v>
      </c>
      <c r="T5" s="33">
        <f>COUNTIF(Q1:Q736,S5)</f>
        <v>56</v>
      </c>
      <c r="U5" s="1"/>
      <c r="V5" s="1"/>
      <c r="W5" s="1"/>
      <c r="X5" s="1"/>
      <c r="Y5" s="1"/>
      <c r="Z5" s="1"/>
    </row>
    <row r="6" spans="1:26" ht="19.5" customHeight="1">
      <c r="A6" s="7">
        <v>354</v>
      </c>
      <c r="B6" s="8" t="s">
        <v>1066</v>
      </c>
      <c r="C6" s="13" t="s">
        <v>11</v>
      </c>
      <c r="D6" s="13" t="s">
        <v>1067</v>
      </c>
      <c r="E6" s="13" t="s">
        <v>1068</v>
      </c>
      <c r="F6" s="15" t="str">
        <f t="shared" si="0"/>
        <v>2014</v>
      </c>
      <c r="G6" s="1" t="str">
        <f t="shared" si="1"/>
        <v>2014-10</v>
      </c>
      <c r="H6" s="38" t="str">
        <f t="shared" si="2"/>
        <v>10</v>
      </c>
      <c r="I6" s="38" t="str">
        <f t="shared" si="3"/>
        <v>2014-10-11</v>
      </c>
      <c r="J6" s="1" t="s">
        <v>3213</v>
      </c>
      <c r="K6" s="23"/>
      <c r="L6" s="39">
        <v>41826</v>
      </c>
      <c r="M6" s="1"/>
      <c r="N6" s="40">
        <v>41923</v>
      </c>
      <c r="O6" s="49">
        <f>COUNTIF(N1:N736,L6)</f>
        <v>4</v>
      </c>
      <c r="P6" s="51">
        <v>41826</v>
      </c>
      <c r="Q6" s="1">
        <v>0</v>
      </c>
      <c r="R6" s="39">
        <v>41868</v>
      </c>
      <c r="S6" s="33">
        <v>4</v>
      </c>
      <c r="T6" s="33">
        <f>COUNTIF(Q1:Q736,S6)</f>
        <v>43</v>
      </c>
      <c r="U6" s="1"/>
      <c r="V6" s="1"/>
      <c r="W6" s="1"/>
      <c r="X6" s="1"/>
      <c r="Y6" s="1"/>
      <c r="Z6" s="1"/>
    </row>
    <row r="7" spans="1:26" ht="19.5" customHeight="1">
      <c r="A7" s="7">
        <v>284</v>
      </c>
      <c r="B7" s="8" t="s">
        <v>856</v>
      </c>
      <c r="C7" s="13" t="s">
        <v>11</v>
      </c>
      <c r="D7" s="13" t="s">
        <v>857</v>
      </c>
      <c r="E7" s="13" t="s">
        <v>858</v>
      </c>
      <c r="F7" s="15" t="str">
        <f t="shared" si="0"/>
        <v>2014</v>
      </c>
      <c r="G7" s="1" t="str">
        <f t="shared" si="1"/>
        <v>2014-10</v>
      </c>
      <c r="H7" s="38" t="str">
        <f t="shared" si="2"/>
        <v>10</v>
      </c>
      <c r="I7" s="38" t="str">
        <f t="shared" si="3"/>
        <v>2014-10-11</v>
      </c>
      <c r="J7" s="1" t="s">
        <v>3213</v>
      </c>
      <c r="K7" s="23"/>
      <c r="L7" s="39">
        <v>41827</v>
      </c>
      <c r="M7" s="1"/>
      <c r="N7" s="40">
        <v>41923</v>
      </c>
      <c r="O7" s="49">
        <f>COUNTIF(N1:N736,L7)</f>
        <v>6</v>
      </c>
      <c r="P7" s="51">
        <v>41827</v>
      </c>
      <c r="Q7" s="1">
        <v>0</v>
      </c>
      <c r="R7" s="39">
        <v>41883</v>
      </c>
      <c r="S7" s="33">
        <v>5</v>
      </c>
      <c r="T7" s="33">
        <f>COUNTIF(Q1:Q736,S7)</f>
        <v>18</v>
      </c>
      <c r="U7" s="1"/>
      <c r="V7" s="1"/>
      <c r="W7" s="1"/>
      <c r="X7" s="1"/>
      <c r="Y7" s="1"/>
      <c r="Z7" s="1"/>
    </row>
    <row r="8" spans="1:26" ht="19.5" customHeight="1">
      <c r="A8" s="7">
        <v>98</v>
      </c>
      <c r="B8" s="8" t="s">
        <v>298</v>
      </c>
      <c r="C8" s="13" t="s">
        <v>11</v>
      </c>
      <c r="D8" s="13" t="s">
        <v>299</v>
      </c>
      <c r="E8" s="13" t="s">
        <v>300</v>
      </c>
      <c r="F8" s="15" t="str">
        <f t="shared" si="0"/>
        <v>2014</v>
      </c>
      <c r="G8" s="1" t="str">
        <f t="shared" si="1"/>
        <v>2014-10</v>
      </c>
      <c r="H8" s="38" t="str">
        <f t="shared" si="2"/>
        <v>10</v>
      </c>
      <c r="I8" s="38" t="str">
        <f t="shared" si="3"/>
        <v>2014-10-12</v>
      </c>
      <c r="J8" s="1" t="s">
        <v>3137</v>
      </c>
      <c r="K8" s="23"/>
      <c r="L8" s="39">
        <v>41828</v>
      </c>
      <c r="M8" s="1"/>
      <c r="N8" s="40">
        <v>41924</v>
      </c>
      <c r="O8" s="49">
        <f>COUNTIF(N1:N736,L8)</f>
        <v>1</v>
      </c>
      <c r="P8" s="51">
        <v>41828</v>
      </c>
      <c r="Q8" s="1">
        <v>0</v>
      </c>
      <c r="R8" s="39">
        <v>41888</v>
      </c>
      <c r="S8" s="33">
        <v>6</v>
      </c>
      <c r="T8" s="33">
        <f>COUNTIF(Q1:Q736,S8)</f>
        <v>10</v>
      </c>
      <c r="U8" s="1"/>
      <c r="V8" s="1"/>
      <c r="W8" s="1"/>
      <c r="X8" s="1"/>
      <c r="Y8" s="1"/>
      <c r="Z8" s="1"/>
    </row>
    <row r="9" spans="1:26" ht="19.5" customHeight="1">
      <c r="A9" s="7">
        <v>558</v>
      </c>
      <c r="B9" s="8" t="s">
        <v>1676</v>
      </c>
      <c r="C9" s="13" t="s">
        <v>11</v>
      </c>
      <c r="D9" s="13" t="s">
        <v>1677</v>
      </c>
      <c r="E9" s="13" t="s">
        <v>1678</v>
      </c>
      <c r="F9" s="15" t="str">
        <f t="shared" si="0"/>
        <v>2014</v>
      </c>
      <c r="G9" s="1" t="str">
        <f t="shared" si="1"/>
        <v>2014-10</v>
      </c>
      <c r="H9" s="38" t="str">
        <f t="shared" si="2"/>
        <v>10</v>
      </c>
      <c r="I9" s="38" t="str">
        <f t="shared" si="3"/>
        <v>2014-10-12</v>
      </c>
      <c r="J9" s="1" t="s">
        <v>3137</v>
      </c>
      <c r="K9" s="23"/>
      <c r="L9" s="39">
        <v>41829</v>
      </c>
      <c r="M9" s="1"/>
      <c r="N9" s="40">
        <v>41924</v>
      </c>
      <c r="O9" s="49">
        <f>COUNTIF(N1:N736,L9)</f>
        <v>6</v>
      </c>
      <c r="P9" s="51">
        <v>41829</v>
      </c>
      <c r="Q9" s="1">
        <v>0</v>
      </c>
      <c r="R9" s="39">
        <v>41908</v>
      </c>
      <c r="S9" s="33">
        <v>7</v>
      </c>
      <c r="T9" s="33">
        <f>COUNTIF(Q1:Q736,S9)</f>
        <v>1</v>
      </c>
      <c r="U9" s="1"/>
      <c r="V9" s="1"/>
      <c r="W9" s="1"/>
      <c r="X9" s="1"/>
      <c r="Y9" s="1"/>
      <c r="Z9" s="1"/>
    </row>
    <row r="10" spans="1:26" ht="19.5" customHeight="1">
      <c r="A10" s="7">
        <v>590</v>
      </c>
      <c r="B10" s="8" t="s">
        <v>1772</v>
      </c>
      <c r="C10" s="13" t="s">
        <v>11</v>
      </c>
      <c r="D10" s="13" t="s">
        <v>1773</v>
      </c>
      <c r="E10" s="13" t="s">
        <v>1774</v>
      </c>
      <c r="F10" s="15" t="str">
        <f t="shared" si="0"/>
        <v>2014</v>
      </c>
      <c r="G10" s="1" t="str">
        <f t="shared" si="1"/>
        <v>2014-10</v>
      </c>
      <c r="H10" s="38" t="str">
        <f t="shared" si="2"/>
        <v>10</v>
      </c>
      <c r="I10" s="38" t="str">
        <f t="shared" si="3"/>
        <v>2014-10-14</v>
      </c>
      <c r="J10" s="1" t="s">
        <v>3141</v>
      </c>
      <c r="K10" s="23"/>
      <c r="L10" s="39">
        <v>41830</v>
      </c>
      <c r="M10" s="1"/>
      <c r="N10" s="40">
        <v>41926</v>
      </c>
      <c r="O10" s="49">
        <f>COUNTIF(N1:N736,L10)</f>
        <v>3</v>
      </c>
      <c r="P10" s="51">
        <v>41830</v>
      </c>
      <c r="Q10" s="1">
        <v>0</v>
      </c>
      <c r="R10" s="39">
        <v>41910</v>
      </c>
      <c r="S10" s="33">
        <v>8</v>
      </c>
      <c r="T10" s="33">
        <f>COUNTIF(Q1:Q736,S10)</f>
        <v>3</v>
      </c>
      <c r="U10" s="1"/>
      <c r="V10" s="1"/>
      <c r="W10" s="1"/>
      <c r="X10" s="1"/>
      <c r="Y10" s="1"/>
      <c r="Z10" s="1"/>
    </row>
    <row r="11" spans="1:26" ht="19.5" customHeight="1">
      <c r="A11" s="7">
        <v>213</v>
      </c>
      <c r="B11" s="8" t="s">
        <v>643</v>
      </c>
      <c r="C11" s="13" t="s">
        <v>11</v>
      </c>
      <c r="D11" s="13" t="s">
        <v>644</v>
      </c>
      <c r="E11" s="13" t="s">
        <v>645</v>
      </c>
      <c r="F11" s="15" t="str">
        <f t="shared" si="0"/>
        <v>2014</v>
      </c>
      <c r="G11" s="1" t="str">
        <f t="shared" si="1"/>
        <v>2014-10</v>
      </c>
      <c r="H11" s="38" t="str">
        <f t="shared" si="2"/>
        <v>10</v>
      </c>
      <c r="I11" s="38" t="str">
        <f t="shared" si="3"/>
        <v>2014-10-14</v>
      </c>
      <c r="J11" s="1" t="s">
        <v>3141</v>
      </c>
      <c r="K11" s="23"/>
      <c r="L11" s="39">
        <v>41831</v>
      </c>
      <c r="M11" s="1"/>
      <c r="N11" s="40">
        <v>41926</v>
      </c>
      <c r="O11" s="49">
        <f>COUNTIF(N1:N736,L11)</f>
        <v>3</v>
      </c>
      <c r="P11" s="51">
        <v>41831</v>
      </c>
      <c r="Q11" s="1">
        <v>0</v>
      </c>
      <c r="R11" s="39">
        <v>41925</v>
      </c>
      <c r="S11" s="35">
        <v>9</v>
      </c>
      <c r="T11" s="33">
        <f>COUNTIF(Q1:Q736,S11)</f>
        <v>1</v>
      </c>
      <c r="U11" s="1"/>
      <c r="V11" s="1"/>
      <c r="W11" s="1"/>
      <c r="X11" s="1"/>
      <c r="Y11" s="1"/>
      <c r="Z11" s="1"/>
    </row>
    <row r="12" spans="1:26" ht="19.5" customHeight="1">
      <c r="A12" s="7">
        <v>226</v>
      </c>
      <c r="B12" s="8" t="s">
        <v>682</v>
      </c>
      <c r="C12" s="13" t="s">
        <v>11</v>
      </c>
      <c r="D12" s="13" t="s">
        <v>683</v>
      </c>
      <c r="E12" s="13" t="s">
        <v>684</v>
      </c>
      <c r="F12" s="15" t="str">
        <f t="shared" si="0"/>
        <v>2014</v>
      </c>
      <c r="G12" s="1" t="str">
        <f t="shared" si="1"/>
        <v>2014-10</v>
      </c>
      <c r="H12" s="38" t="str">
        <f t="shared" si="2"/>
        <v>10</v>
      </c>
      <c r="I12" s="38" t="str">
        <f t="shared" si="3"/>
        <v>2014-10-14</v>
      </c>
      <c r="J12" s="1" t="s">
        <v>3141</v>
      </c>
      <c r="K12" s="23"/>
      <c r="L12" s="39">
        <v>41832</v>
      </c>
      <c r="M12" s="1"/>
      <c r="N12" s="40">
        <v>41926</v>
      </c>
      <c r="O12" s="49">
        <f>COUNTIF(N1:N736,L12)</f>
        <v>3</v>
      </c>
      <c r="P12" s="51">
        <v>41832</v>
      </c>
      <c r="Q12" s="1">
        <v>0</v>
      </c>
      <c r="R12" s="39">
        <v>41929</v>
      </c>
      <c r="T12" s="1">
        <f>S2*T2</f>
        <v>0</v>
      </c>
      <c r="U12" s="1"/>
      <c r="V12" s="1"/>
      <c r="W12" s="1"/>
      <c r="X12" s="1"/>
      <c r="Y12" s="1"/>
      <c r="Z12" s="1"/>
    </row>
    <row r="13" spans="1:26" ht="19.5" customHeight="1">
      <c r="A13" s="7">
        <v>319</v>
      </c>
      <c r="B13" s="8" t="s">
        <v>961</v>
      </c>
      <c r="C13" s="13" t="s">
        <v>11</v>
      </c>
      <c r="D13" s="13" t="s">
        <v>962</v>
      </c>
      <c r="E13" s="13" t="s">
        <v>963</v>
      </c>
      <c r="F13" s="15" t="str">
        <f t="shared" si="0"/>
        <v>2014</v>
      </c>
      <c r="G13" s="1" t="str">
        <f t="shared" si="1"/>
        <v>2014-10</v>
      </c>
      <c r="H13" s="38" t="str">
        <f t="shared" si="2"/>
        <v>10</v>
      </c>
      <c r="I13" s="38" t="str">
        <f t="shared" si="3"/>
        <v>2014-10-14</v>
      </c>
      <c r="J13" s="1" t="s">
        <v>3141</v>
      </c>
      <c r="K13" s="23"/>
      <c r="L13" s="39">
        <v>41833</v>
      </c>
      <c r="M13" s="1"/>
      <c r="N13" s="40">
        <v>41926</v>
      </c>
      <c r="O13" s="49">
        <f>COUNTIF(N1:N736,L13)</f>
        <v>2</v>
      </c>
      <c r="P13" s="51">
        <v>41833</v>
      </c>
      <c r="Q13" s="1">
        <v>0</v>
      </c>
      <c r="R13" s="39">
        <v>41958</v>
      </c>
      <c r="S13" s="1"/>
      <c r="T13" s="1">
        <f t="shared" ref="T13:T76" si="4">S3*T3</f>
        <v>71</v>
      </c>
      <c r="U13" s="1"/>
      <c r="V13" s="1"/>
      <c r="W13" s="1"/>
      <c r="X13" s="1"/>
      <c r="Y13" s="1"/>
      <c r="Z13" s="1"/>
    </row>
    <row r="14" spans="1:26" ht="19.5" customHeight="1">
      <c r="A14" s="7">
        <v>469</v>
      </c>
      <c r="B14" s="8" t="s">
        <v>1409</v>
      </c>
      <c r="C14" s="13" t="s">
        <v>11</v>
      </c>
      <c r="D14" s="13" t="s">
        <v>1410</v>
      </c>
      <c r="E14" s="13" t="s">
        <v>1411</v>
      </c>
      <c r="F14" s="15" t="str">
        <f t="shared" si="0"/>
        <v>2014</v>
      </c>
      <c r="G14" s="1" t="str">
        <f t="shared" si="1"/>
        <v>2014-10</v>
      </c>
      <c r="H14" s="38" t="str">
        <f t="shared" si="2"/>
        <v>10</v>
      </c>
      <c r="I14" s="38" t="str">
        <f t="shared" si="3"/>
        <v>2014-10-14</v>
      </c>
      <c r="J14" s="1" t="s">
        <v>3141</v>
      </c>
      <c r="K14" s="23"/>
      <c r="L14" s="39">
        <v>41834</v>
      </c>
      <c r="M14" s="1"/>
      <c r="N14" s="40">
        <v>41926</v>
      </c>
      <c r="O14" s="49">
        <f>COUNTIF(N1:N736,L14)</f>
        <v>2</v>
      </c>
      <c r="P14" s="51">
        <v>41834</v>
      </c>
      <c r="Q14" s="1">
        <v>0</v>
      </c>
      <c r="R14" s="39">
        <v>41959</v>
      </c>
      <c r="S14" s="1"/>
      <c r="T14" s="1">
        <f t="shared" si="4"/>
        <v>134</v>
      </c>
      <c r="U14" s="1"/>
      <c r="V14" s="1"/>
      <c r="W14" s="1"/>
      <c r="X14" s="1"/>
      <c r="Y14" s="1"/>
      <c r="Z14" s="1"/>
    </row>
    <row r="15" spans="1:26" ht="19.5" customHeight="1">
      <c r="A15" s="7">
        <v>377</v>
      </c>
      <c r="B15" s="8" t="s">
        <v>1135</v>
      </c>
      <c r="C15" s="13" t="s">
        <v>11</v>
      </c>
      <c r="D15" s="13" t="s">
        <v>1136</v>
      </c>
      <c r="E15" s="13" t="s">
        <v>1137</v>
      </c>
      <c r="F15" s="15" t="str">
        <f t="shared" si="0"/>
        <v>2014</v>
      </c>
      <c r="G15" s="1" t="str">
        <f t="shared" si="1"/>
        <v>2014-10</v>
      </c>
      <c r="H15" s="38" t="str">
        <f t="shared" si="2"/>
        <v>10</v>
      </c>
      <c r="I15" s="38" t="str">
        <f t="shared" si="3"/>
        <v>2014-10-14</v>
      </c>
      <c r="J15" s="1" t="s">
        <v>3141</v>
      </c>
      <c r="K15" s="23"/>
      <c r="L15" s="39">
        <v>41835</v>
      </c>
      <c r="M15" s="1"/>
      <c r="N15" s="40">
        <v>41926</v>
      </c>
      <c r="O15" s="49">
        <f>COUNTIF(N1:N736,L15)</f>
        <v>1</v>
      </c>
      <c r="P15" s="51">
        <v>41835</v>
      </c>
      <c r="Q15" s="1">
        <v>0</v>
      </c>
      <c r="R15" s="39">
        <v>41970</v>
      </c>
      <c r="S15" s="1"/>
      <c r="T15" s="1">
        <f t="shared" si="4"/>
        <v>168</v>
      </c>
      <c r="U15" s="1"/>
      <c r="V15" s="1"/>
      <c r="W15" s="1"/>
      <c r="X15" s="1"/>
      <c r="Y15" s="1"/>
      <c r="Z15" s="1"/>
    </row>
    <row r="16" spans="1:26" ht="19.5" customHeight="1">
      <c r="A16" s="7">
        <v>60</v>
      </c>
      <c r="B16" s="8" t="s">
        <v>184</v>
      </c>
      <c r="C16" s="13" t="s">
        <v>11</v>
      </c>
      <c r="D16" s="13" t="s">
        <v>185</v>
      </c>
      <c r="E16" s="13" t="s">
        <v>186</v>
      </c>
      <c r="F16" s="15" t="str">
        <f t="shared" si="0"/>
        <v>2014</v>
      </c>
      <c r="G16" s="1" t="str">
        <f t="shared" si="1"/>
        <v>2014-10</v>
      </c>
      <c r="H16" s="38" t="str">
        <f t="shared" si="2"/>
        <v>10</v>
      </c>
      <c r="I16" s="38" t="str">
        <f t="shared" si="3"/>
        <v>2014-10-14</v>
      </c>
      <c r="J16" s="1" t="s">
        <v>3141</v>
      </c>
      <c r="K16" s="23"/>
      <c r="L16" s="39">
        <v>41836</v>
      </c>
      <c r="M16" s="1"/>
      <c r="N16" s="40">
        <v>41926</v>
      </c>
      <c r="O16" s="49">
        <f>COUNTIF(N1:N736,L16)</f>
        <v>2</v>
      </c>
      <c r="P16" s="51">
        <v>41836</v>
      </c>
      <c r="Q16" s="1">
        <v>0</v>
      </c>
      <c r="R16" s="39">
        <v>41971</v>
      </c>
      <c r="S16" s="1"/>
      <c r="T16" s="1">
        <f t="shared" si="4"/>
        <v>172</v>
      </c>
      <c r="U16" s="1"/>
      <c r="V16" s="1"/>
      <c r="W16" s="1"/>
      <c r="X16" s="1"/>
      <c r="Y16" s="1"/>
      <c r="Z16" s="1"/>
    </row>
    <row r="17" spans="1:26" ht="19.5" customHeight="1">
      <c r="A17" s="7">
        <v>480</v>
      </c>
      <c r="B17" s="8" t="s">
        <v>1442</v>
      </c>
      <c r="C17" s="13" t="s">
        <v>11</v>
      </c>
      <c r="D17" s="13" t="s">
        <v>1443</v>
      </c>
      <c r="E17" s="13" t="s">
        <v>1444</v>
      </c>
      <c r="F17" s="15" t="str">
        <f t="shared" si="0"/>
        <v>2014</v>
      </c>
      <c r="G17" s="1" t="str">
        <f t="shared" si="1"/>
        <v>2014-10</v>
      </c>
      <c r="H17" s="38" t="str">
        <f t="shared" si="2"/>
        <v>10</v>
      </c>
      <c r="I17" s="38" t="str">
        <f t="shared" si="3"/>
        <v>2014-10-14</v>
      </c>
      <c r="J17" s="1" t="s">
        <v>3141</v>
      </c>
      <c r="K17" s="23"/>
      <c r="L17" s="39">
        <v>41837</v>
      </c>
      <c r="M17" s="1"/>
      <c r="N17" s="40">
        <v>41926</v>
      </c>
      <c r="O17" s="49">
        <f>COUNTIF(N1:N736,L17)</f>
        <v>2</v>
      </c>
      <c r="P17" s="51">
        <v>41837</v>
      </c>
      <c r="Q17" s="1">
        <v>0</v>
      </c>
      <c r="R17" s="39">
        <v>41979</v>
      </c>
      <c r="S17" s="1"/>
      <c r="T17" s="1">
        <f t="shared" si="4"/>
        <v>90</v>
      </c>
      <c r="U17" s="1"/>
      <c r="V17" s="1"/>
      <c r="W17" s="1"/>
      <c r="X17" s="1"/>
      <c r="Y17" s="1"/>
      <c r="Z17" s="1"/>
    </row>
    <row r="18" spans="1:26" ht="19.5" customHeight="1">
      <c r="A18" s="7">
        <v>384</v>
      </c>
      <c r="B18" s="8" t="s">
        <v>1155</v>
      </c>
      <c r="C18" s="13" t="s">
        <v>11</v>
      </c>
      <c r="D18" s="13" t="s">
        <v>1156</v>
      </c>
      <c r="E18" s="13" t="s">
        <v>1157</v>
      </c>
      <c r="F18" s="15" t="str">
        <f t="shared" si="0"/>
        <v>2014</v>
      </c>
      <c r="G18" s="1" t="str">
        <f t="shared" si="1"/>
        <v>2014-10</v>
      </c>
      <c r="H18" s="38" t="str">
        <f t="shared" si="2"/>
        <v>10</v>
      </c>
      <c r="I18" s="38" t="str">
        <f t="shared" si="3"/>
        <v>2014-10-15</v>
      </c>
      <c r="J18" s="1" t="s">
        <v>3315</v>
      </c>
      <c r="K18" s="23"/>
      <c r="L18" s="39">
        <v>41838</v>
      </c>
      <c r="M18" s="1"/>
      <c r="N18" s="40">
        <v>41927</v>
      </c>
      <c r="O18" s="49">
        <f>COUNTIF(N1:N736,L18)</f>
        <v>4</v>
      </c>
      <c r="P18" s="51">
        <v>41838</v>
      </c>
      <c r="Q18" s="1">
        <v>0</v>
      </c>
      <c r="R18" s="39">
        <v>41990</v>
      </c>
      <c r="S18" s="1"/>
      <c r="T18" s="1">
        <f t="shared" si="4"/>
        <v>60</v>
      </c>
      <c r="U18" s="1"/>
      <c r="V18" s="1"/>
      <c r="W18" s="1"/>
      <c r="X18" s="1"/>
      <c r="Y18" s="1"/>
      <c r="Z18" s="1"/>
    </row>
    <row r="19" spans="1:26" ht="19.5" customHeight="1">
      <c r="A19" s="7">
        <v>185</v>
      </c>
      <c r="B19" s="8" t="s">
        <v>559</v>
      </c>
      <c r="C19" s="13" t="s">
        <v>11</v>
      </c>
      <c r="D19" s="13" t="s">
        <v>560</v>
      </c>
      <c r="E19" s="13" t="s">
        <v>561</v>
      </c>
      <c r="F19" s="15" t="str">
        <f t="shared" si="0"/>
        <v>2014</v>
      </c>
      <c r="G19" s="1" t="str">
        <f t="shared" si="1"/>
        <v>2014-10</v>
      </c>
      <c r="H19" s="38" t="str">
        <f t="shared" si="2"/>
        <v>10</v>
      </c>
      <c r="I19" s="38" t="str">
        <f t="shared" si="3"/>
        <v>2014-10-15</v>
      </c>
      <c r="J19" s="1" t="s">
        <v>3315</v>
      </c>
      <c r="K19" s="23"/>
      <c r="L19" s="39">
        <v>41839</v>
      </c>
      <c r="M19" s="1"/>
      <c r="N19" s="40">
        <v>41927</v>
      </c>
      <c r="O19" s="49">
        <f>COUNTIF(N1:N736,L19)</f>
        <v>2</v>
      </c>
      <c r="P19" s="51">
        <v>41839</v>
      </c>
      <c r="Q19" s="1">
        <v>0</v>
      </c>
      <c r="R19" s="39">
        <v>42008</v>
      </c>
      <c r="S19" s="1"/>
      <c r="T19" s="1">
        <f t="shared" si="4"/>
        <v>7</v>
      </c>
      <c r="U19" s="1"/>
      <c r="V19" s="1"/>
      <c r="W19" s="1"/>
      <c r="X19" s="1"/>
      <c r="Y19" s="1"/>
      <c r="Z19" s="1"/>
    </row>
    <row r="20" spans="1:26" ht="19.5" customHeight="1">
      <c r="A20" s="7">
        <v>392</v>
      </c>
      <c r="B20" s="8" t="s">
        <v>1179</v>
      </c>
      <c r="C20" s="13" t="s">
        <v>11</v>
      </c>
      <c r="D20" s="13" t="s">
        <v>1180</v>
      </c>
      <c r="E20" s="13" t="s">
        <v>1181</v>
      </c>
      <c r="F20" s="15" t="str">
        <f t="shared" si="0"/>
        <v>2014</v>
      </c>
      <c r="G20" s="1" t="str">
        <f t="shared" si="1"/>
        <v>2014-10</v>
      </c>
      <c r="H20" s="38" t="str">
        <f t="shared" si="2"/>
        <v>10</v>
      </c>
      <c r="I20" s="38" t="str">
        <f t="shared" si="3"/>
        <v>2014-10-16</v>
      </c>
      <c r="J20" s="1" t="s">
        <v>3287</v>
      </c>
      <c r="K20" s="23"/>
      <c r="L20" s="39">
        <v>41840</v>
      </c>
      <c r="M20" s="1"/>
      <c r="N20" s="40">
        <v>41928</v>
      </c>
      <c r="O20" s="49">
        <f>COUNTIF(N1:N736,L20)</f>
        <v>0</v>
      </c>
      <c r="P20" s="51">
        <v>41840</v>
      </c>
      <c r="Q20" s="1">
        <v>0</v>
      </c>
      <c r="R20" s="39">
        <v>42022</v>
      </c>
      <c r="S20" s="1"/>
      <c r="T20" s="1">
        <f t="shared" si="4"/>
        <v>24</v>
      </c>
      <c r="U20" s="1"/>
      <c r="V20" s="1"/>
      <c r="W20" s="1"/>
      <c r="X20" s="1"/>
      <c r="Y20" s="1"/>
      <c r="Z20" s="1"/>
    </row>
    <row r="21" spans="1:26" ht="19.5" customHeight="1">
      <c r="A21" s="7">
        <v>111</v>
      </c>
      <c r="B21" s="8" t="s">
        <v>337</v>
      </c>
      <c r="C21" s="13" t="s">
        <v>11</v>
      </c>
      <c r="D21" s="13" t="s">
        <v>338</v>
      </c>
      <c r="E21" s="13" t="s">
        <v>339</v>
      </c>
      <c r="F21" s="15" t="str">
        <f t="shared" si="0"/>
        <v>2014</v>
      </c>
      <c r="G21" s="1" t="str">
        <f t="shared" si="1"/>
        <v>2014-10</v>
      </c>
      <c r="H21" s="38" t="str">
        <f t="shared" si="2"/>
        <v>10</v>
      </c>
      <c r="I21" s="38" t="str">
        <f t="shared" si="3"/>
        <v>2014-10-16</v>
      </c>
      <c r="J21" s="1" t="s">
        <v>3287</v>
      </c>
      <c r="K21" s="23"/>
      <c r="L21" s="39">
        <v>41841</v>
      </c>
      <c r="M21" s="1"/>
      <c r="N21" s="40">
        <v>41928</v>
      </c>
      <c r="O21" s="49">
        <f>COUNTIF(N1:N736,L21)</f>
        <v>6</v>
      </c>
      <c r="P21" s="51">
        <v>41841</v>
      </c>
      <c r="Q21" s="1">
        <v>0</v>
      </c>
      <c r="R21" s="39">
        <v>42023</v>
      </c>
      <c r="S21" s="1"/>
      <c r="T21" s="1">
        <f t="shared" si="4"/>
        <v>9</v>
      </c>
      <c r="U21" s="1"/>
      <c r="V21" s="1"/>
      <c r="W21" s="1"/>
      <c r="X21" s="1"/>
      <c r="Y21" s="1"/>
      <c r="Z21" s="1"/>
    </row>
    <row r="22" spans="1:26" ht="19.5" customHeight="1">
      <c r="A22" s="7">
        <v>368</v>
      </c>
      <c r="B22" s="8" t="s">
        <v>1108</v>
      </c>
      <c r="C22" s="13" t="s">
        <v>11</v>
      </c>
      <c r="D22" s="13" t="s">
        <v>1109</v>
      </c>
      <c r="E22" s="13" t="s">
        <v>1110</v>
      </c>
      <c r="F22" s="15" t="str">
        <f t="shared" si="0"/>
        <v>2014</v>
      </c>
      <c r="G22" s="1" t="str">
        <f t="shared" si="1"/>
        <v>2014-10</v>
      </c>
      <c r="H22" s="38" t="str">
        <f t="shared" si="2"/>
        <v>10</v>
      </c>
      <c r="I22" s="38" t="str">
        <f t="shared" si="3"/>
        <v>2014-10-18</v>
      </c>
      <c r="J22" s="1" t="s">
        <v>3214</v>
      </c>
      <c r="K22" s="23"/>
      <c r="L22" s="39">
        <v>41842</v>
      </c>
      <c r="M22" s="1"/>
      <c r="N22" s="40">
        <v>41930</v>
      </c>
      <c r="O22" s="49">
        <f>COUNTIF(N1:N736,L22)</f>
        <v>4</v>
      </c>
      <c r="P22" s="51">
        <v>41842</v>
      </c>
      <c r="Q22" s="1">
        <v>0</v>
      </c>
      <c r="R22" s="39">
        <v>42025</v>
      </c>
      <c r="S22" s="1"/>
      <c r="T22" s="54">
        <f>SUM(T12:T21)</f>
        <v>735</v>
      </c>
      <c r="U22" s="1"/>
      <c r="V22" s="1"/>
      <c r="W22" s="1"/>
      <c r="X22" s="1"/>
      <c r="Y22" s="1"/>
      <c r="Z22" s="1"/>
    </row>
    <row r="23" spans="1:26" ht="19.5" customHeight="1">
      <c r="A23" s="7">
        <v>422</v>
      </c>
      <c r="B23" s="8" t="s">
        <v>1269</v>
      </c>
      <c r="C23" s="13" t="s">
        <v>11</v>
      </c>
      <c r="D23" s="13" t="s">
        <v>1270</v>
      </c>
      <c r="E23" s="13" t="s">
        <v>1271</v>
      </c>
      <c r="F23" s="15" t="str">
        <f t="shared" si="0"/>
        <v>2014</v>
      </c>
      <c r="G23" s="1" t="str">
        <f t="shared" si="1"/>
        <v>2014-10</v>
      </c>
      <c r="H23" s="38" t="str">
        <f t="shared" si="2"/>
        <v>10</v>
      </c>
      <c r="I23" s="38" t="str">
        <f t="shared" si="3"/>
        <v>2014-10-18</v>
      </c>
      <c r="J23" s="1" t="s">
        <v>3214</v>
      </c>
      <c r="K23" s="23"/>
      <c r="L23" s="39">
        <v>41843</v>
      </c>
      <c r="M23" s="1"/>
      <c r="N23" s="40">
        <v>41930</v>
      </c>
      <c r="O23" s="49">
        <f>COUNTIF(N1:N736,L23)</f>
        <v>4</v>
      </c>
      <c r="P23" s="51">
        <v>41843</v>
      </c>
      <c r="Q23" s="1">
        <v>0</v>
      </c>
      <c r="R23" s="39">
        <v>42027</v>
      </c>
      <c r="S23" s="1"/>
      <c r="T23" s="1">
        <f t="shared" si="4"/>
        <v>0</v>
      </c>
      <c r="U23" s="1"/>
      <c r="V23" s="1"/>
      <c r="W23" s="1"/>
      <c r="X23" s="1"/>
      <c r="Y23" s="1"/>
      <c r="Z23" s="1"/>
    </row>
    <row r="24" spans="1:26" ht="19.5" customHeight="1">
      <c r="A24" s="7">
        <v>616</v>
      </c>
      <c r="B24" s="8" t="s">
        <v>1850</v>
      </c>
      <c r="C24" s="13" t="s">
        <v>11</v>
      </c>
      <c r="D24" s="13" t="s">
        <v>1851</v>
      </c>
      <c r="E24" s="13" t="s">
        <v>1852</v>
      </c>
      <c r="F24" s="15" t="str">
        <f t="shared" si="0"/>
        <v>2014</v>
      </c>
      <c r="G24" s="1" t="str">
        <f t="shared" si="1"/>
        <v>2014-10</v>
      </c>
      <c r="H24" s="38" t="str">
        <f t="shared" si="2"/>
        <v>10</v>
      </c>
      <c r="I24" s="38" t="str">
        <f t="shared" si="3"/>
        <v>2014-10-18</v>
      </c>
      <c r="J24" s="1" t="s">
        <v>3214</v>
      </c>
      <c r="K24" s="23"/>
      <c r="L24" s="39">
        <v>41844</v>
      </c>
      <c r="M24" s="1"/>
      <c r="N24" s="40">
        <v>41930</v>
      </c>
      <c r="O24" s="49">
        <f>COUNTIF(N1:N736,L24)</f>
        <v>0</v>
      </c>
      <c r="P24" s="51">
        <v>41844</v>
      </c>
      <c r="Q24" s="1">
        <v>0</v>
      </c>
      <c r="R24" s="39">
        <v>42035</v>
      </c>
      <c r="S24" s="1"/>
      <c r="T24" s="1">
        <f t="shared" si="4"/>
        <v>0</v>
      </c>
      <c r="U24" s="1"/>
      <c r="V24" s="1"/>
      <c r="W24" s="1"/>
      <c r="X24" s="1"/>
      <c r="Y24" s="1"/>
      <c r="Z24" s="1"/>
    </row>
    <row r="25" spans="1:26" ht="19.5" customHeight="1">
      <c r="A25" s="7">
        <v>139</v>
      </c>
      <c r="B25" s="8" t="s">
        <v>421</v>
      </c>
      <c r="C25" s="13" t="s">
        <v>11</v>
      </c>
      <c r="D25" s="13" t="s">
        <v>422</v>
      </c>
      <c r="E25" s="13" t="s">
        <v>423</v>
      </c>
      <c r="F25" s="15" t="str">
        <f t="shared" si="0"/>
        <v>2014</v>
      </c>
      <c r="G25" s="1" t="str">
        <f t="shared" si="1"/>
        <v>2014-10</v>
      </c>
      <c r="H25" s="38" t="str">
        <f t="shared" si="2"/>
        <v>10</v>
      </c>
      <c r="I25" s="38" t="str">
        <f t="shared" si="3"/>
        <v>2014-10-18</v>
      </c>
      <c r="J25" s="1" t="s">
        <v>3214</v>
      </c>
      <c r="K25" s="23"/>
      <c r="L25" s="39">
        <v>41845</v>
      </c>
      <c r="M25" s="1"/>
      <c r="N25" s="40">
        <v>41930</v>
      </c>
      <c r="O25" s="49">
        <f>COUNTIF(N1:N736,L25)</f>
        <v>4</v>
      </c>
      <c r="P25" s="51">
        <v>41845</v>
      </c>
      <c r="Q25" s="1">
        <v>0</v>
      </c>
      <c r="R25" s="39">
        <v>42052</v>
      </c>
      <c r="S25" s="1"/>
      <c r="T25" s="1">
        <f t="shared" si="4"/>
        <v>0</v>
      </c>
      <c r="U25" s="1"/>
      <c r="V25" s="1"/>
      <c r="W25" s="1"/>
      <c r="X25" s="1"/>
      <c r="Y25" s="1"/>
      <c r="Z25" s="1"/>
    </row>
    <row r="26" spans="1:26" ht="19.5" customHeight="1">
      <c r="A26" s="7">
        <v>166</v>
      </c>
      <c r="B26" s="8" t="s">
        <v>502</v>
      </c>
      <c r="C26" s="13" t="s">
        <v>11</v>
      </c>
      <c r="D26" s="13" t="s">
        <v>503</v>
      </c>
      <c r="E26" s="13" t="s">
        <v>504</v>
      </c>
      <c r="F26" s="15" t="str">
        <f t="shared" si="0"/>
        <v>2014</v>
      </c>
      <c r="G26" s="1" t="str">
        <f t="shared" si="1"/>
        <v>2014-10</v>
      </c>
      <c r="H26" s="38" t="str">
        <f t="shared" si="2"/>
        <v>10</v>
      </c>
      <c r="I26" s="38" t="str">
        <f t="shared" si="3"/>
        <v>2014-10-19</v>
      </c>
      <c r="J26" s="1" t="s">
        <v>3240</v>
      </c>
      <c r="K26" s="23"/>
      <c r="L26" s="39">
        <v>41846</v>
      </c>
      <c r="M26" s="1"/>
      <c r="N26" s="40">
        <v>41931</v>
      </c>
      <c r="O26" s="49">
        <f>COUNTIF(N1:N736,L26)</f>
        <v>2</v>
      </c>
      <c r="P26" s="51">
        <v>41846</v>
      </c>
      <c r="Q26" s="1">
        <v>0</v>
      </c>
      <c r="R26" s="39">
        <v>42054</v>
      </c>
      <c r="S26" s="1"/>
      <c r="T26" s="1">
        <f t="shared" si="4"/>
        <v>0</v>
      </c>
      <c r="U26" s="1"/>
      <c r="V26" s="1"/>
      <c r="W26" s="1"/>
      <c r="X26" s="1"/>
      <c r="Y26" s="1"/>
      <c r="Z26" s="1"/>
    </row>
    <row r="27" spans="1:26" ht="19.5" customHeight="1">
      <c r="A27" s="7">
        <v>649</v>
      </c>
      <c r="B27" s="8" t="s">
        <v>1949</v>
      </c>
      <c r="C27" s="13" t="s">
        <v>11</v>
      </c>
      <c r="D27" s="13" t="s">
        <v>1950</v>
      </c>
      <c r="E27" s="13" t="s">
        <v>1951</v>
      </c>
      <c r="F27" s="15" t="str">
        <f t="shared" si="0"/>
        <v>2014</v>
      </c>
      <c r="G27" s="1" t="str">
        <f t="shared" si="1"/>
        <v>2014-10</v>
      </c>
      <c r="H27" s="38" t="str">
        <f t="shared" si="2"/>
        <v>10</v>
      </c>
      <c r="I27" s="38" t="str">
        <f t="shared" si="3"/>
        <v>2014-10-19</v>
      </c>
      <c r="J27" s="1" t="s">
        <v>3240</v>
      </c>
      <c r="K27" s="23"/>
      <c r="L27" s="39">
        <v>41847</v>
      </c>
      <c r="M27" s="1"/>
      <c r="N27" s="40">
        <v>41931</v>
      </c>
      <c r="O27" s="49">
        <f>COUNTIF(N1:N736,L27)</f>
        <v>5</v>
      </c>
      <c r="P27" s="51">
        <v>41847</v>
      </c>
      <c r="Q27" s="1">
        <v>0</v>
      </c>
      <c r="R27" s="39">
        <v>42056</v>
      </c>
      <c r="S27" s="1"/>
      <c r="T27" s="1">
        <f t="shared" si="4"/>
        <v>0</v>
      </c>
      <c r="U27" s="1"/>
      <c r="V27" s="1"/>
      <c r="W27" s="1"/>
      <c r="X27" s="1"/>
      <c r="Y27" s="1"/>
      <c r="Z27" s="1"/>
    </row>
    <row r="28" spans="1:26" ht="19.5" customHeight="1">
      <c r="A28" s="7">
        <v>641</v>
      </c>
      <c r="B28" s="8" t="s">
        <v>1925</v>
      </c>
      <c r="C28" s="13" t="s">
        <v>11</v>
      </c>
      <c r="D28" s="13" t="s">
        <v>1926</v>
      </c>
      <c r="E28" s="13" t="s">
        <v>1927</v>
      </c>
      <c r="F28" s="15" t="str">
        <f t="shared" si="0"/>
        <v>2014</v>
      </c>
      <c r="G28" s="1" t="str">
        <f t="shared" si="1"/>
        <v>2014-10</v>
      </c>
      <c r="H28" s="38" t="str">
        <f t="shared" si="2"/>
        <v>10</v>
      </c>
      <c r="I28" s="38" t="str">
        <f t="shared" si="3"/>
        <v>2014-10-19</v>
      </c>
      <c r="J28" s="1" t="s">
        <v>3240</v>
      </c>
      <c r="K28" s="23"/>
      <c r="L28" s="39">
        <v>41848</v>
      </c>
      <c r="M28" s="1"/>
      <c r="N28" s="40">
        <v>41931</v>
      </c>
      <c r="O28" s="49">
        <f>COUNTIF(N1:N736,L28)</f>
        <v>2</v>
      </c>
      <c r="P28" s="51">
        <v>41848</v>
      </c>
      <c r="Q28" s="1">
        <v>0</v>
      </c>
      <c r="R28" s="39">
        <v>42070</v>
      </c>
      <c r="S28" s="1"/>
      <c r="T28" s="1">
        <f t="shared" si="4"/>
        <v>0</v>
      </c>
      <c r="U28" s="1"/>
      <c r="V28" s="1"/>
      <c r="W28" s="1"/>
      <c r="X28" s="1"/>
      <c r="Y28" s="1"/>
      <c r="Z28" s="1"/>
    </row>
    <row r="29" spans="1:26" ht="19.5" customHeight="1">
      <c r="A29" s="7">
        <v>101</v>
      </c>
      <c r="B29" s="8" t="s">
        <v>307</v>
      </c>
      <c r="C29" s="13" t="s">
        <v>11</v>
      </c>
      <c r="D29" s="13" t="s">
        <v>308</v>
      </c>
      <c r="E29" s="13" t="s">
        <v>309</v>
      </c>
      <c r="F29" s="15" t="str">
        <f t="shared" si="0"/>
        <v>2014</v>
      </c>
      <c r="G29" s="1" t="str">
        <f t="shared" si="1"/>
        <v>2014-10</v>
      </c>
      <c r="H29" s="38" t="str">
        <f t="shared" si="2"/>
        <v>10</v>
      </c>
      <c r="I29" s="38" t="str">
        <f t="shared" si="3"/>
        <v>2014-10-2</v>
      </c>
      <c r="J29" s="1" t="s">
        <v>3162</v>
      </c>
      <c r="K29" s="23"/>
      <c r="L29" s="39">
        <v>41849</v>
      </c>
      <c r="M29" s="1"/>
      <c r="N29" s="40">
        <v>41914</v>
      </c>
      <c r="O29" s="49">
        <f>COUNTIF(N1:N736,L29)</f>
        <v>1</v>
      </c>
      <c r="P29" s="51">
        <v>41849</v>
      </c>
      <c r="Q29" s="1">
        <v>0</v>
      </c>
      <c r="R29" s="39">
        <v>42077</v>
      </c>
      <c r="S29" s="1"/>
      <c r="T29" s="1">
        <f t="shared" si="4"/>
        <v>0</v>
      </c>
      <c r="U29" s="1"/>
      <c r="V29" s="1"/>
      <c r="W29" s="1"/>
      <c r="X29" s="1"/>
      <c r="Y29" s="1"/>
      <c r="Z29" s="1"/>
    </row>
    <row r="30" spans="1:26" ht="19.5" customHeight="1">
      <c r="A30" s="7">
        <v>337</v>
      </c>
      <c r="B30" s="8" t="s">
        <v>1015</v>
      </c>
      <c r="C30" s="13" t="s">
        <v>11</v>
      </c>
      <c r="D30" s="13" t="s">
        <v>1016</v>
      </c>
      <c r="E30" s="13" t="s">
        <v>1017</v>
      </c>
      <c r="F30" s="15" t="str">
        <f t="shared" si="0"/>
        <v>2014</v>
      </c>
      <c r="G30" s="1" t="str">
        <f t="shared" si="1"/>
        <v>2014-10</v>
      </c>
      <c r="H30" s="38" t="str">
        <f t="shared" si="2"/>
        <v>10</v>
      </c>
      <c r="I30" s="38" t="str">
        <f t="shared" si="3"/>
        <v>2014-10-2</v>
      </c>
      <c r="J30" s="1" t="s">
        <v>3162</v>
      </c>
      <c r="K30" s="23"/>
      <c r="L30" s="39">
        <v>41850</v>
      </c>
      <c r="M30" s="1"/>
      <c r="N30" s="40">
        <v>41914</v>
      </c>
      <c r="O30" s="49">
        <f>COUNTIF(N1:N736,L30)</f>
        <v>2</v>
      </c>
      <c r="P30" s="51">
        <v>41850</v>
      </c>
      <c r="Q30" s="1">
        <v>0</v>
      </c>
      <c r="R30" s="39">
        <v>42082</v>
      </c>
      <c r="S30" s="1"/>
      <c r="T30" s="1">
        <f t="shared" si="4"/>
        <v>0</v>
      </c>
      <c r="U30" s="1"/>
      <c r="V30" s="1"/>
      <c r="W30" s="1"/>
      <c r="X30" s="1"/>
      <c r="Y30" s="1"/>
      <c r="Z30" s="1"/>
    </row>
    <row r="31" spans="1:26" ht="19.5" customHeight="1">
      <c r="A31" s="7">
        <v>464</v>
      </c>
      <c r="B31" s="8" t="s">
        <v>1394</v>
      </c>
      <c r="C31" s="13" t="s">
        <v>11</v>
      </c>
      <c r="D31" s="13" t="s">
        <v>1395</v>
      </c>
      <c r="E31" s="13" t="s">
        <v>1396</v>
      </c>
      <c r="F31" s="15" t="str">
        <f t="shared" si="0"/>
        <v>2014</v>
      </c>
      <c r="G31" s="1" t="str">
        <f t="shared" si="1"/>
        <v>2014-10</v>
      </c>
      <c r="H31" s="38" t="str">
        <f t="shared" si="2"/>
        <v>10</v>
      </c>
      <c r="I31" s="38" t="str">
        <f t="shared" si="3"/>
        <v>2014-10-2</v>
      </c>
      <c r="J31" s="1" t="s">
        <v>3162</v>
      </c>
      <c r="K31" s="23"/>
      <c r="L31" s="39">
        <v>41851</v>
      </c>
      <c r="M31" s="1"/>
      <c r="N31" s="40">
        <v>41914</v>
      </c>
      <c r="O31" s="49">
        <f>COUNTIF(N1:N736,L31)</f>
        <v>5</v>
      </c>
      <c r="P31" s="51">
        <v>41851</v>
      </c>
      <c r="Q31" s="1">
        <v>0</v>
      </c>
      <c r="R31" s="39">
        <v>42086</v>
      </c>
      <c r="S31" s="1"/>
      <c r="T31" s="1">
        <f t="shared" si="4"/>
        <v>0</v>
      </c>
      <c r="U31" s="1"/>
      <c r="V31" s="1"/>
      <c r="W31" s="1"/>
      <c r="X31" s="1"/>
      <c r="Y31" s="1"/>
      <c r="Z31" s="1"/>
    </row>
    <row r="32" spans="1:26" ht="19.5" customHeight="1">
      <c r="A32" s="7">
        <v>355</v>
      </c>
      <c r="B32" s="8" t="s">
        <v>1069</v>
      </c>
      <c r="C32" s="13" t="s">
        <v>11</v>
      </c>
      <c r="D32" s="13" t="s">
        <v>1070</v>
      </c>
      <c r="E32" s="13" t="s">
        <v>1071</v>
      </c>
      <c r="F32" s="15" t="str">
        <f t="shared" si="0"/>
        <v>2014</v>
      </c>
      <c r="G32" s="1" t="str">
        <f t="shared" si="1"/>
        <v>2014-10</v>
      </c>
      <c r="H32" s="38" t="str">
        <f t="shared" si="2"/>
        <v>10</v>
      </c>
      <c r="I32" s="38" t="str">
        <f t="shared" si="3"/>
        <v>2014-10-2</v>
      </c>
      <c r="J32" s="1" t="s">
        <v>3162</v>
      </c>
      <c r="K32" s="23"/>
      <c r="L32" s="39">
        <v>41852</v>
      </c>
      <c r="M32" s="1"/>
      <c r="N32" s="40">
        <v>41914</v>
      </c>
      <c r="O32" s="49">
        <f>COUNTIF(N1:N736,L32)</f>
        <v>3</v>
      </c>
      <c r="P32" s="51">
        <v>41852</v>
      </c>
      <c r="Q32" s="1">
        <v>0</v>
      </c>
      <c r="R32" s="39">
        <v>42099</v>
      </c>
      <c r="S32" s="1"/>
      <c r="T32" s="1">
        <f t="shared" si="4"/>
        <v>0</v>
      </c>
      <c r="U32" s="1"/>
      <c r="V32" s="1"/>
      <c r="W32" s="1"/>
      <c r="X32" s="1"/>
      <c r="Y32" s="1"/>
      <c r="Z32" s="1"/>
    </row>
    <row r="33" spans="1:26" ht="19.5" customHeight="1">
      <c r="A33" s="7">
        <v>452</v>
      </c>
      <c r="B33" s="8" t="s">
        <v>1358</v>
      </c>
      <c r="C33" s="13" t="s">
        <v>11</v>
      </c>
      <c r="D33" s="13" t="s">
        <v>1359</v>
      </c>
      <c r="E33" s="13" t="s">
        <v>1360</v>
      </c>
      <c r="F33" s="15" t="str">
        <f t="shared" si="0"/>
        <v>2014</v>
      </c>
      <c r="G33" s="1" t="str">
        <f t="shared" si="1"/>
        <v>2014-10</v>
      </c>
      <c r="H33" s="38" t="str">
        <f t="shared" si="2"/>
        <v>10</v>
      </c>
      <c r="I33" s="38" t="str">
        <f t="shared" si="3"/>
        <v>2014-10-2</v>
      </c>
      <c r="J33" s="1" t="s">
        <v>3162</v>
      </c>
      <c r="K33" s="23"/>
      <c r="L33" s="39">
        <v>41853</v>
      </c>
      <c r="M33" s="1"/>
      <c r="N33" s="40">
        <v>41914</v>
      </c>
      <c r="O33" s="49">
        <f>COUNTIF(N1:N736,L33)</f>
        <v>1</v>
      </c>
      <c r="P33" s="51">
        <v>41853</v>
      </c>
      <c r="Q33" s="1">
        <v>0</v>
      </c>
      <c r="R33" s="39">
        <v>42110</v>
      </c>
      <c r="S33" s="1"/>
      <c r="T33" s="1">
        <f t="shared" si="4"/>
        <v>0</v>
      </c>
      <c r="U33" s="1"/>
      <c r="V33" s="1"/>
      <c r="W33" s="1"/>
      <c r="X33" s="1"/>
      <c r="Y33" s="1"/>
      <c r="Z33" s="1"/>
    </row>
    <row r="34" spans="1:26" ht="19.5" customHeight="1">
      <c r="A34" s="7">
        <v>170</v>
      </c>
      <c r="B34" s="8" t="s">
        <v>514</v>
      </c>
      <c r="C34" s="13" t="s">
        <v>11</v>
      </c>
      <c r="D34" s="13" t="s">
        <v>515</v>
      </c>
      <c r="E34" s="13" t="s">
        <v>516</v>
      </c>
      <c r="F34" s="15" t="str">
        <f t="shared" si="0"/>
        <v>2014</v>
      </c>
      <c r="G34" s="1" t="str">
        <f t="shared" si="1"/>
        <v>2014-10</v>
      </c>
      <c r="H34" s="38" t="str">
        <f t="shared" si="2"/>
        <v>10</v>
      </c>
      <c r="I34" s="38" t="str">
        <f t="shared" si="3"/>
        <v>2014-10-2</v>
      </c>
      <c r="J34" s="1" t="s">
        <v>3162</v>
      </c>
      <c r="K34" s="23"/>
      <c r="L34" s="39">
        <v>41854</v>
      </c>
      <c r="M34" s="1"/>
      <c r="N34" s="40">
        <v>41914</v>
      </c>
      <c r="O34" s="49">
        <f>COUNTIF(N1:N736,L34)</f>
        <v>3</v>
      </c>
      <c r="P34" s="51">
        <v>41854</v>
      </c>
      <c r="Q34" s="1">
        <v>0</v>
      </c>
      <c r="R34" s="39">
        <v>42111</v>
      </c>
      <c r="S34" s="1"/>
      <c r="T34" s="1">
        <f t="shared" si="4"/>
        <v>0</v>
      </c>
      <c r="U34" s="1"/>
      <c r="V34" s="1"/>
      <c r="W34" s="1"/>
      <c r="X34" s="1"/>
      <c r="Y34" s="1"/>
      <c r="Z34" s="1"/>
    </row>
    <row r="35" spans="1:26" ht="19.5" customHeight="1">
      <c r="A35" s="7">
        <v>349</v>
      </c>
      <c r="B35" s="8" t="s">
        <v>1051</v>
      </c>
      <c r="C35" s="13" t="s">
        <v>11</v>
      </c>
      <c r="D35" s="13" t="s">
        <v>1052</v>
      </c>
      <c r="E35" s="13" t="s">
        <v>1053</v>
      </c>
      <c r="F35" s="15" t="str">
        <f t="shared" si="0"/>
        <v>2014</v>
      </c>
      <c r="G35" s="1" t="str">
        <f t="shared" si="1"/>
        <v>2014-10</v>
      </c>
      <c r="H35" s="38" t="str">
        <f t="shared" si="2"/>
        <v>10</v>
      </c>
      <c r="I35" s="38" t="str">
        <f t="shared" si="3"/>
        <v>2014-10-2</v>
      </c>
      <c r="J35" s="1" t="s">
        <v>3162</v>
      </c>
      <c r="K35" s="23"/>
      <c r="L35" s="39">
        <v>41855</v>
      </c>
      <c r="M35" s="1"/>
      <c r="N35" s="40">
        <v>41914</v>
      </c>
      <c r="O35" s="49">
        <f>COUNTIF(N1:N736,L35)</f>
        <v>2</v>
      </c>
      <c r="P35" s="51">
        <v>41855</v>
      </c>
      <c r="Q35" s="1">
        <v>1</v>
      </c>
      <c r="R35" s="39">
        <v>41821</v>
      </c>
      <c r="S35" s="1"/>
      <c r="T35" s="1">
        <f t="shared" si="4"/>
        <v>0</v>
      </c>
      <c r="U35" s="1"/>
      <c r="V35" s="1"/>
      <c r="W35" s="1"/>
      <c r="X35" s="1"/>
      <c r="Y35" s="1"/>
      <c r="Z35" s="1"/>
    </row>
    <row r="36" spans="1:26" ht="19.5" customHeight="1">
      <c r="A36" s="7">
        <v>231</v>
      </c>
      <c r="B36" s="8" t="s">
        <v>697</v>
      </c>
      <c r="C36" s="13" t="s">
        <v>11</v>
      </c>
      <c r="D36" s="13" t="s">
        <v>698</v>
      </c>
      <c r="E36" s="13" t="s">
        <v>699</v>
      </c>
      <c r="F36" s="15" t="str">
        <f t="shared" si="0"/>
        <v>2014</v>
      </c>
      <c r="G36" s="1" t="str">
        <f t="shared" si="1"/>
        <v>2014-10</v>
      </c>
      <c r="H36" s="38" t="str">
        <f t="shared" si="2"/>
        <v>10</v>
      </c>
      <c r="I36" s="38" t="str">
        <f t="shared" si="3"/>
        <v>2014-10-2</v>
      </c>
      <c r="J36" s="1" t="s">
        <v>3162</v>
      </c>
      <c r="K36" s="23"/>
      <c r="L36" s="39">
        <v>41856</v>
      </c>
      <c r="M36" s="1"/>
      <c r="N36" s="40">
        <v>41914</v>
      </c>
      <c r="O36" s="49">
        <f>COUNTIF(N1:N736,L36)</f>
        <v>4</v>
      </c>
      <c r="P36" s="51">
        <v>41856</v>
      </c>
      <c r="Q36" s="1">
        <v>1</v>
      </c>
      <c r="R36" s="39">
        <v>41825</v>
      </c>
      <c r="S36" s="1"/>
      <c r="T36" s="1">
        <f t="shared" si="4"/>
        <v>0</v>
      </c>
      <c r="U36" s="1"/>
      <c r="V36" s="1"/>
      <c r="W36" s="1"/>
      <c r="X36" s="1"/>
      <c r="Y36" s="1"/>
      <c r="Z36" s="1"/>
    </row>
    <row r="37" spans="1:26" ht="19.5" customHeight="1">
      <c r="A37" s="7">
        <v>330</v>
      </c>
      <c r="B37" s="8" t="s">
        <v>994</v>
      </c>
      <c r="C37" s="13" t="s">
        <v>11</v>
      </c>
      <c r="D37" s="13" t="s">
        <v>995</v>
      </c>
      <c r="E37" s="13" t="s">
        <v>996</v>
      </c>
      <c r="F37" s="15" t="str">
        <f t="shared" si="0"/>
        <v>2014</v>
      </c>
      <c r="G37" s="1" t="str">
        <f t="shared" si="1"/>
        <v>2014-10</v>
      </c>
      <c r="H37" s="38" t="str">
        <f t="shared" si="2"/>
        <v>10</v>
      </c>
      <c r="I37" s="38" t="str">
        <f t="shared" si="3"/>
        <v>2014-10-20</v>
      </c>
      <c r="J37" s="1" t="s">
        <v>3212</v>
      </c>
      <c r="K37" s="23"/>
      <c r="L37" s="39">
        <v>41857</v>
      </c>
      <c r="M37" s="1"/>
      <c r="N37" s="40">
        <v>41932</v>
      </c>
      <c r="O37" s="49">
        <f>COUNTIF(N1:N736,L37)</f>
        <v>5</v>
      </c>
      <c r="P37" s="51">
        <v>41857</v>
      </c>
      <c r="Q37" s="1">
        <v>1</v>
      </c>
      <c r="R37" s="39">
        <v>41828</v>
      </c>
      <c r="S37" s="1"/>
      <c r="T37" s="1">
        <f t="shared" si="4"/>
        <v>0</v>
      </c>
      <c r="U37" s="1"/>
      <c r="V37" s="1"/>
      <c r="W37" s="1"/>
      <c r="X37" s="1"/>
      <c r="Y37" s="1"/>
      <c r="Z37" s="1"/>
    </row>
    <row r="38" spans="1:26" ht="19.5" customHeight="1">
      <c r="A38" s="7">
        <v>350</v>
      </c>
      <c r="B38" s="8" t="s">
        <v>1054</v>
      </c>
      <c r="C38" s="13" t="s">
        <v>11</v>
      </c>
      <c r="D38" s="13" t="s">
        <v>1055</v>
      </c>
      <c r="E38" s="13" t="s">
        <v>1056</v>
      </c>
      <c r="F38" s="15" t="str">
        <f t="shared" si="0"/>
        <v>2014</v>
      </c>
      <c r="G38" s="1" t="str">
        <f t="shared" si="1"/>
        <v>2014-10</v>
      </c>
      <c r="H38" s="38" t="str">
        <f t="shared" si="2"/>
        <v>10</v>
      </c>
      <c r="I38" s="38" t="str">
        <f t="shared" si="3"/>
        <v>2014-10-20</v>
      </c>
      <c r="J38" s="1" t="s">
        <v>3212</v>
      </c>
      <c r="K38" s="23"/>
      <c r="L38" s="39">
        <v>41858</v>
      </c>
      <c r="M38" s="1"/>
      <c r="N38" s="40">
        <v>41932</v>
      </c>
      <c r="O38" s="49">
        <f>COUNTIF(N1:N736,L38)</f>
        <v>0</v>
      </c>
      <c r="P38" s="51">
        <v>41858</v>
      </c>
      <c r="Q38" s="1">
        <v>1</v>
      </c>
      <c r="R38" s="39">
        <v>41835</v>
      </c>
      <c r="S38" s="1"/>
      <c r="T38" s="1">
        <f t="shared" si="4"/>
        <v>0</v>
      </c>
      <c r="U38" s="1"/>
      <c r="V38" s="1"/>
      <c r="W38" s="1"/>
      <c r="X38" s="1"/>
      <c r="Y38" s="1"/>
      <c r="Z38" s="1"/>
    </row>
    <row r="39" spans="1:26" ht="19.5" customHeight="1">
      <c r="A39" s="7">
        <v>378</v>
      </c>
      <c r="B39" s="8" t="s">
        <v>1138</v>
      </c>
      <c r="C39" s="13" t="s">
        <v>11</v>
      </c>
      <c r="D39" s="13" t="s">
        <v>1139</v>
      </c>
      <c r="E39" s="13" t="s">
        <v>1140</v>
      </c>
      <c r="F39" s="15" t="str">
        <f t="shared" si="0"/>
        <v>2014</v>
      </c>
      <c r="G39" s="1" t="str">
        <f t="shared" si="1"/>
        <v>2014-10</v>
      </c>
      <c r="H39" s="38" t="str">
        <f t="shared" si="2"/>
        <v>10</v>
      </c>
      <c r="I39" s="38" t="str">
        <f t="shared" si="3"/>
        <v>2014-10-21</v>
      </c>
      <c r="J39" s="1" t="s">
        <v>3346</v>
      </c>
      <c r="K39" s="23"/>
      <c r="L39" s="39">
        <v>41859</v>
      </c>
      <c r="M39" s="1"/>
      <c r="N39" s="40">
        <v>41933</v>
      </c>
      <c r="O39" s="49">
        <f>COUNTIF(N1:N736,L39)</f>
        <v>3</v>
      </c>
      <c r="P39" s="51">
        <v>41859</v>
      </c>
      <c r="Q39" s="1">
        <v>1</v>
      </c>
      <c r="R39" s="39">
        <v>41849</v>
      </c>
      <c r="S39" s="1"/>
      <c r="T39" s="1">
        <f t="shared" si="4"/>
        <v>0</v>
      </c>
      <c r="U39" s="1"/>
      <c r="V39" s="1"/>
      <c r="W39" s="1"/>
      <c r="X39" s="1"/>
      <c r="Y39" s="1"/>
      <c r="Z39" s="1"/>
    </row>
    <row r="40" spans="1:26" ht="19.5" customHeight="1">
      <c r="A40" s="7">
        <v>146</v>
      </c>
      <c r="B40" s="8" t="s">
        <v>442</v>
      </c>
      <c r="C40" s="13" t="s">
        <v>11</v>
      </c>
      <c r="D40" s="13" t="s">
        <v>443</v>
      </c>
      <c r="E40" s="13" t="s">
        <v>444</v>
      </c>
      <c r="F40" s="15" t="str">
        <f t="shared" si="0"/>
        <v>2014</v>
      </c>
      <c r="G40" s="1" t="str">
        <f t="shared" si="1"/>
        <v>2014-10</v>
      </c>
      <c r="H40" s="38" t="str">
        <f t="shared" si="2"/>
        <v>10</v>
      </c>
      <c r="I40" s="38" t="str">
        <f t="shared" si="3"/>
        <v>2014-10-22</v>
      </c>
      <c r="J40" s="1" t="s">
        <v>3393</v>
      </c>
      <c r="K40" s="23"/>
      <c r="L40" s="39">
        <v>41860</v>
      </c>
      <c r="M40" s="1"/>
      <c r="N40" s="40">
        <v>41934</v>
      </c>
      <c r="O40" s="49">
        <f>COUNTIF(N1:N736,L40)</f>
        <v>1</v>
      </c>
      <c r="P40" s="51">
        <v>41860</v>
      </c>
      <c r="Q40" s="1">
        <v>1</v>
      </c>
      <c r="R40" s="39">
        <v>41853</v>
      </c>
      <c r="S40" s="1"/>
      <c r="T40" s="1">
        <f t="shared" si="4"/>
        <v>0</v>
      </c>
      <c r="U40" s="1"/>
      <c r="V40" s="1"/>
      <c r="W40" s="1"/>
      <c r="X40" s="1"/>
      <c r="Y40" s="1"/>
      <c r="Z40" s="1"/>
    </row>
    <row r="41" spans="1:26" ht="19.5" customHeight="1">
      <c r="A41" s="7">
        <v>530</v>
      </c>
      <c r="B41" s="8" t="s">
        <v>1592</v>
      </c>
      <c r="C41" s="13" t="s">
        <v>11</v>
      </c>
      <c r="D41" s="13" t="s">
        <v>1593</v>
      </c>
      <c r="E41" s="13" t="s">
        <v>1594</v>
      </c>
      <c r="F41" s="15" t="str">
        <f t="shared" si="0"/>
        <v>2014</v>
      </c>
      <c r="G41" s="1" t="str">
        <f t="shared" si="1"/>
        <v>2014-10</v>
      </c>
      <c r="H41" s="38" t="str">
        <f t="shared" si="2"/>
        <v>10</v>
      </c>
      <c r="I41" s="38" t="str">
        <f t="shared" si="3"/>
        <v>2014-10-23</v>
      </c>
      <c r="J41" s="1" t="s">
        <v>3218</v>
      </c>
      <c r="K41" s="23"/>
      <c r="L41" s="39">
        <v>41861</v>
      </c>
      <c r="M41" s="1"/>
      <c r="N41" s="40">
        <v>41935</v>
      </c>
      <c r="O41" s="49">
        <f>COUNTIF(N1:N736,L41)</f>
        <v>1</v>
      </c>
      <c r="P41" s="51">
        <v>41861</v>
      </c>
      <c r="Q41" s="1">
        <v>1</v>
      </c>
      <c r="R41" s="39">
        <v>41860</v>
      </c>
      <c r="S41" s="1"/>
      <c r="T41" s="1">
        <f t="shared" si="4"/>
        <v>0</v>
      </c>
      <c r="U41" s="1"/>
      <c r="V41" s="1"/>
      <c r="W41" s="1"/>
      <c r="X41" s="1"/>
      <c r="Y41" s="1"/>
      <c r="Z41" s="1"/>
    </row>
    <row r="42" spans="1:26" ht="19.5" customHeight="1">
      <c r="A42" s="7">
        <v>154</v>
      </c>
      <c r="B42" s="8" t="s">
        <v>466</v>
      </c>
      <c r="C42" s="13" t="s">
        <v>11</v>
      </c>
      <c r="D42" s="13" t="s">
        <v>467</v>
      </c>
      <c r="E42" s="13" t="s">
        <v>468</v>
      </c>
      <c r="F42" s="15" t="str">
        <f t="shared" si="0"/>
        <v>2014</v>
      </c>
      <c r="G42" s="1" t="str">
        <f t="shared" si="1"/>
        <v>2014-10</v>
      </c>
      <c r="H42" s="38" t="str">
        <f t="shared" si="2"/>
        <v>10</v>
      </c>
      <c r="I42" s="38" t="str">
        <f t="shared" si="3"/>
        <v>2014-10-23</v>
      </c>
      <c r="J42" s="1" t="s">
        <v>3218</v>
      </c>
      <c r="K42" s="23"/>
      <c r="L42" s="39">
        <v>41862</v>
      </c>
      <c r="M42" s="1"/>
      <c r="N42" s="40">
        <v>41935</v>
      </c>
      <c r="O42" s="49">
        <f>COUNTIF(N1:N736,L42)</f>
        <v>5</v>
      </c>
      <c r="P42" s="51">
        <v>41862</v>
      </c>
      <c r="Q42" s="1">
        <v>1</v>
      </c>
      <c r="R42" s="39">
        <v>41861</v>
      </c>
      <c r="S42" s="1"/>
      <c r="T42" s="1">
        <f t="shared" si="4"/>
        <v>0</v>
      </c>
      <c r="U42" s="1"/>
      <c r="V42" s="1"/>
      <c r="W42" s="1"/>
      <c r="X42" s="1"/>
      <c r="Y42" s="1"/>
      <c r="Z42" s="1"/>
    </row>
    <row r="43" spans="1:26" ht="19.5" customHeight="1">
      <c r="A43" s="7">
        <v>403</v>
      </c>
      <c r="B43" s="8" t="s">
        <v>1212</v>
      </c>
      <c r="C43" s="13" t="s">
        <v>11</v>
      </c>
      <c r="D43" s="13" t="s">
        <v>1213</v>
      </c>
      <c r="E43" s="13" t="s">
        <v>1214</v>
      </c>
      <c r="F43" s="15" t="str">
        <f t="shared" si="0"/>
        <v>2014</v>
      </c>
      <c r="G43" s="1" t="str">
        <f t="shared" si="1"/>
        <v>2014-10</v>
      </c>
      <c r="H43" s="38" t="str">
        <f t="shared" si="2"/>
        <v>10</v>
      </c>
      <c r="I43" s="38" t="str">
        <f t="shared" si="3"/>
        <v>2014-10-23</v>
      </c>
      <c r="J43" s="1" t="s">
        <v>3218</v>
      </c>
      <c r="K43" s="23"/>
      <c r="L43" s="39">
        <v>41863</v>
      </c>
      <c r="M43" s="1"/>
      <c r="N43" s="40">
        <v>41935</v>
      </c>
      <c r="O43" s="49">
        <f>COUNTIF(N1:N736,L43)</f>
        <v>2</v>
      </c>
      <c r="P43" s="51">
        <v>41863</v>
      </c>
      <c r="Q43" s="1">
        <v>1</v>
      </c>
      <c r="R43" s="39">
        <v>41871</v>
      </c>
      <c r="S43" s="1"/>
      <c r="T43" s="1">
        <f t="shared" si="4"/>
        <v>0</v>
      </c>
      <c r="U43" s="1"/>
      <c r="V43" s="1"/>
      <c r="W43" s="1"/>
      <c r="X43" s="1"/>
      <c r="Y43" s="1"/>
      <c r="Z43" s="1"/>
    </row>
    <row r="44" spans="1:26" ht="19.5" customHeight="1">
      <c r="A44" s="7">
        <v>30</v>
      </c>
      <c r="B44" s="8" t="s">
        <v>94</v>
      </c>
      <c r="C44" s="13" t="s">
        <v>11</v>
      </c>
      <c r="D44" s="13" t="s">
        <v>95</v>
      </c>
      <c r="E44" s="13" t="s">
        <v>96</v>
      </c>
      <c r="F44" s="15" t="str">
        <f t="shared" si="0"/>
        <v>2014</v>
      </c>
      <c r="G44" s="1" t="str">
        <f t="shared" si="1"/>
        <v>2014-10</v>
      </c>
      <c r="H44" s="38" t="str">
        <f t="shared" si="2"/>
        <v>10</v>
      </c>
      <c r="I44" s="38" t="str">
        <f t="shared" si="3"/>
        <v>2014-10-23</v>
      </c>
      <c r="J44" s="1" t="s">
        <v>3218</v>
      </c>
      <c r="K44" s="23"/>
      <c r="L44" s="39">
        <v>41864</v>
      </c>
      <c r="M44" s="1"/>
      <c r="N44" s="40">
        <v>41935</v>
      </c>
      <c r="O44" s="49">
        <f>COUNTIF(N1:N736,L44)</f>
        <v>2</v>
      </c>
      <c r="P44" s="51">
        <v>41864</v>
      </c>
      <c r="Q44" s="1">
        <v>1</v>
      </c>
      <c r="R44" s="39">
        <v>41875</v>
      </c>
      <c r="S44" s="1"/>
      <c r="T44" s="1">
        <f t="shared" si="4"/>
        <v>0</v>
      </c>
      <c r="U44" s="1"/>
      <c r="V44" s="1"/>
      <c r="W44" s="1"/>
      <c r="X44" s="1"/>
      <c r="Y44" s="1"/>
      <c r="Z44" s="1"/>
    </row>
    <row r="45" spans="1:26" ht="19.5" customHeight="1">
      <c r="A45" s="7">
        <v>562</v>
      </c>
      <c r="B45" s="8" t="s">
        <v>1688</v>
      </c>
      <c r="C45" s="13" t="s">
        <v>11</v>
      </c>
      <c r="D45" s="13" t="s">
        <v>1689</v>
      </c>
      <c r="E45" s="13" t="s">
        <v>1690</v>
      </c>
      <c r="F45" s="15" t="str">
        <f t="shared" si="0"/>
        <v>2014</v>
      </c>
      <c r="G45" s="1" t="str">
        <f t="shared" si="1"/>
        <v>2014-10</v>
      </c>
      <c r="H45" s="38" t="str">
        <f t="shared" si="2"/>
        <v>10</v>
      </c>
      <c r="I45" s="38" t="str">
        <f t="shared" si="3"/>
        <v>2014-10-24</v>
      </c>
      <c r="J45" s="1" t="s">
        <v>3179</v>
      </c>
      <c r="K45" s="23"/>
      <c r="L45" s="39">
        <v>41865</v>
      </c>
      <c r="M45" s="1"/>
      <c r="N45" s="40">
        <v>41936</v>
      </c>
      <c r="O45" s="49">
        <f>COUNTIF(N1:N736,L45)</f>
        <v>4</v>
      </c>
      <c r="P45" s="51">
        <v>41865</v>
      </c>
      <c r="Q45" s="1">
        <v>1</v>
      </c>
      <c r="R45" s="39">
        <v>41878</v>
      </c>
      <c r="S45" s="1"/>
      <c r="T45" s="1">
        <f t="shared" si="4"/>
        <v>0</v>
      </c>
      <c r="U45" s="1"/>
      <c r="V45" s="1"/>
      <c r="W45" s="1"/>
      <c r="X45" s="1"/>
      <c r="Y45" s="1"/>
      <c r="Z45" s="1"/>
    </row>
    <row r="46" spans="1:26" ht="19.5" customHeight="1">
      <c r="A46" s="7">
        <v>523</v>
      </c>
      <c r="B46" s="8" t="s">
        <v>1571</v>
      </c>
      <c r="C46" s="13" t="s">
        <v>11</v>
      </c>
      <c r="D46" s="13" t="s">
        <v>1572</v>
      </c>
      <c r="E46" s="13" t="s">
        <v>1573</v>
      </c>
      <c r="F46" s="15" t="str">
        <f t="shared" si="0"/>
        <v>2014</v>
      </c>
      <c r="G46" s="1" t="str">
        <f t="shared" si="1"/>
        <v>2014-10</v>
      </c>
      <c r="H46" s="38" t="str">
        <f t="shared" si="2"/>
        <v>10</v>
      </c>
      <c r="I46" s="38" t="str">
        <f t="shared" si="3"/>
        <v>2014-10-24</v>
      </c>
      <c r="J46" s="1" t="s">
        <v>3179</v>
      </c>
      <c r="K46" s="23"/>
      <c r="L46" s="39">
        <v>41866</v>
      </c>
      <c r="M46" s="1"/>
      <c r="N46" s="40">
        <v>41936</v>
      </c>
      <c r="O46" s="49">
        <f>COUNTIF(N1:N736,L46)</f>
        <v>4</v>
      </c>
      <c r="P46" s="51">
        <v>41866</v>
      </c>
      <c r="Q46" s="1">
        <v>1</v>
      </c>
      <c r="R46" s="39">
        <v>41882</v>
      </c>
      <c r="S46" s="1"/>
      <c r="T46" s="1">
        <f t="shared" si="4"/>
        <v>0</v>
      </c>
      <c r="U46" s="1"/>
      <c r="V46" s="1"/>
      <c r="W46" s="1"/>
      <c r="X46" s="1"/>
      <c r="Y46" s="1"/>
      <c r="Z46" s="1"/>
    </row>
    <row r="47" spans="1:26" ht="19.5" customHeight="1">
      <c r="A47" s="7">
        <v>529</v>
      </c>
      <c r="B47" s="8" t="s">
        <v>1589</v>
      </c>
      <c r="C47" s="13" t="s">
        <v>11</v>
      </c>
      <c r="D47" s="13" t="s">
        <v>1590</v>
      </c>
      <c r="E47" s="13" t="s">
        <v>1591</v>
      </c>
      <c r="F47" s="15" t="str">
        <f t="shared" si="0"/>
        <v>2014</v>
      </c>
      <c r="G47" s="1" t="str">
        <f t="shared" si="1"/>
        <v>2014-10</v>
      </c>
      <c r="H47" s="38" t="str">
        <f t="shared" si="2"/>
        <v>10</v>
      </c>
      <c r="I47" s="38" t="str">
        <f t="shared" si="3"/>
        <v>2014-10-24</v>
      </c>
      <c r="J47" s="1" t="s">
        <v>3179</v>
      </c>
      <c r="K47" s="23"/>
      <c r="L47" s="39">
        <v>41867</v>
      </c>
      <c r="M47" s="1"/>
      <c r="N47" s="40">
        <v>41936</v>
      </c>
      <c r="O47" s="49">
        <f>COUNTIF(N1:N736,L47)</f>
        <v>0</v>
      </c>
      <c r="P47" s="51">
        <v>41867</v>
      </c>
      <c r="Q47" s="1">
        <v>1</v>
      </c>
      <c r="R47" s="39">
        <v>41884</v>
      </c>
      <c r="S47" s="1"/>
      <c r="T47" s="1">
        <f t="shared" si="4"/>
        <v>0</v>
      </c>
      <c r="U47" s="1"/>
      <c r="V47" s="1"/>
      <c r="W47" s="1"/>
      <c r="X47" s="1"/>
      <c r="Y47" s="1"/>
      <c r="Z47" s="1"/>
    </row>
    <row r="48" spans="1:26" ht="19.5" customHeight="1">
      <c r="A48" s="7">
        <v>601</v>
      </c>
      <c r="B48" s="8" t="s">
        <v>1805</v>
      </c>
      <c r="C48" s="13" t="s">
        <v>11</v>
      </c>
      <c r="D48" s="13" t="s">
        <v>1806</v>
      </c>
      <c r="E48" s="13" t="s">
        <v>1807</v>
      </c>
      <c r="F48" s="15" t="str">
        <f t="shared" si="0"/>
        <v>2014</v>
      </c>
      <c r="G48" s="1" t="str">
        <f t="shared" si="1"/>
        <v>2014-10</v>
      </c>
      <c r="H48" s="38" t="str">
        <f t="shared" si="2"/>
        <v>10</v>
      </c>
      <c r="I48" s="38" t="str">
        <f t="shared" si="3"/>
        <v>2014-10-24</v>
      </c>
      <c r="J48" s="1" t="s">
        <v>3179</v>
      </c>
      <c r="K48" s="23"/>
      <c r="L48" s="39">
        <v>41868</v>
      </c>
      <c r="M48" s="1"/>
      <c r="N48" s="40">
        <v>41936</v>
      </c>
      <c r="O48" s="49">
        <f>COUNTIF(N1:N736,L48)</f>
        <v>0</v>
      </c>
      <c r="P48" s="51">
        <v>41868</v>
      </c>
      <c r="Q48" s="1">
        <v>1</v>
      </c>
      <c r="R48" s="39">
        <v>41885</v>
      </c>
      <c r="S48" s="1"/>
      <c r="T48" s="1">
        <f t="shared" si="4"/>
        <v>0</v>
      </c>
      <c r="U48" s="1"/>
      <c r="V48" s="1"/>
      <c r="W48" s="1"/>
      <c r="X48" s="1"/>
      <c r="Y48" s="1"/>
      <c r="Z48" s="1"/>
    </row>
    <row r="49" spans="1:26" ht="19.5" customHeight="1">
      <c r="A49" s="7">
        <v>209</v>
      </c>
      <c r="B49" s="8" t="s">
        <v>631</v>
      </c>
      <c r="C49" s="13" t="s">
        <v>11</v>
      </c>
      <c r="D49" s="13" t="s">
        <v>632</v>
      </c>
      <c r="E49" s="13" t="s">
        <v>633</v>
      </c>
      <c r="F49" s="15" t="str">
        <f t="shared" si="0"/>
        <v>2014</v>
      </c>
      <c r="G49" s="1" t="str">
        <f t="shared" si="1"/>
        <v>2014-10</v>
      </c>
      <c r="H49" s="38" t="str">
        <f t="shared" si="2"/>
        <v>10</v>
      </c>
      <c r="I49" s="38" t="str">
        <f t="shared" si="3"/>
        <v>2014-10-24</v>
      </c>
      <c r="J49" s="1" t="s">
        <v>3179</v>
      </c>
      <c r="K49" s="23"/>
      <c r="L49" s="39">
        <v>41869</v>
      </c>
      <c r="M49" s="1"/>
      <c r="N49" s="40">
        <v>41936</v>
      </c>
      <c r="O49" s="49">
        <f>COUNTIF(N1:N736,L49)</f>
        <v>2</v>
      </c>
      <c r="P49" s="51">
        <v>41869</v>
      </c>
      <c r="Q49" s="1">
        <v>1</v>
      </c>
      <c r="R49" s="39">
        <v>41890</v>
      </c>
      <c r="S49" s="1"/>
      <c r="T49" s="1">
        <f t="shared" si="4"/>
        <v>0</v>
      </c>
      <c r="U49" s="1"/>
      <c r="V49" s="1"/>
      <c r="W49" s="1"/>
      <c r="X49" s="1"/>
      <c r="Y49" s="1"/>
      <c r="Z49" s="1"/>
    </row>
    <row r="50" spans="1:26" ht="19.5" customHeight="1">
      <c r="A50" s="7">
        <v>318</v>
      </c>
      <c r="B50" s="8" t="s">
        <v>958</v>
      </c>
      <c r="C50" s="13" t="s">
        <v>11</v>
      </c>
      <c r="D50" s="13" t="s">
        <v>959</v>
      </c>
      <c r="E50" s="13" t="s">
        <v>960</v>
      </c>
      <c r="F50" s="15" t="str">
        <f t="shared" si="0"/>
        <v>2014</v>
      </c>
      <c r="G50" s="1" t="str">
        <f t="shared" si="1"/>
        <v>2014-10</v>
      </c>
      <c r="H50" s="38" t="str">
        <f t="shared" si="2"/>
        <v>10</v>
      </c>
      <c r="I50" s="38" t="str">
        <f t="shared" si="3"/>
        <v>2014-10-24</v>
      </c>
      <c r="J50" s="1" t="s">
        <v>3179</v>
      </c>
      <c r="K50" s="23"/>
      <c r="L50" s="39">
        <v>41870</v>
      </c>
      <c r="M50" s="1"/>
      <c r="N50" s="40">
        <v>41936</v>
      </c>
      <c r="O50" s="49">
        <f>COUNTIF(N1:N736,L50)</f>
        <v>2</v>
      </c>
      <c r="P50" s="51">
        <v>41870</v>
      </c>
      <c r="Q50" s="1">
        <v>1</v>
      </c>
      <c r="R50" s="39">
        <v>41913</v>
      </c>
      <c r="S50" s="1"/>
      <c r="T50" s="1">
        <f t="shared" si="4"/>
        <v>0</v>
      </c>
      <c r="U50" s="1"/>
      <c r="V50" s="1"/>
      <c r="W50" s="1"/>
      <c r="X50" s="1"/>
      <c r="Y50" s="1"/>
      <c r="Z50" s="1"/>
    </row>
    <row r="51" spans="1:26" ht="19.5" customHeight="1">
      <c r="A51" s="7">
        <v>591</v>
      </c>
      <c r="B51" s="8" t="s">
        <v>1775</v>
      </c>
      <c r="C51" s="13" t="s">
        <v>11</v>
      </c>
      <c r="D51" s="13" t="s">
        <v>1776</v>
      </c>
      <c r="E51" s="13" t="s">
        <v>1777</v>
      </c>
      <c r="F51" s="15" t="str">
        <f t="shared" si="0"/>
        <v>2014</v>
      </c>
      <c r="G51" s="1" t="str">
        <f t="shared" si="1"/>
        <v>2014-10</v>
      </c>
      <c r="H51" s="38" t="str">
        <f t="shared" si="2"/>
        <v>10</v>
      </c>
      <c r="I51" s="38" t="str">
        <f t="shared" si="3"/>
        <v>2014-10-25</v>
      </c>
      <c r="J51" s="1" t="s">
        <v>3378</v>
      </c>
      <c r="K51" s="23"/>
      <c r="L51" s="39">
        <v>41871</v>
      </c>
      <c r="M51" s="1"/>
      <c r="N51" s="40">
        <v>41937</v>
      </c>
      <c r="O51" s="49">
        <f>COUNTIF(N1:N736,L51)</f>
        <v>1</v>
      </c>
      <c r="P51" s="51">
        <v>41871</v>
      </c>
      <c r="Q51" s="1">
        <v>1</v>
      </c>
      <c r="R51" s="39">
        <v>41915</v>
      </c>
      <c r="S51" s="1"/>
      <c r="T51" s="1">
        <f t="shared" si="4"/>
        <v>0</v>
      </c>
      <c r="U51" s="1"/>
      <c r="V51" s="1"/>
      <c r="W51" s="1"/>
      <c r="X51" s="1"/>
      <c r="Y51" s="1"/>
      <c r="Z51" s="1"/>
    </row>
    <row r="52" spans="1:26" ht="19.5" customHeight="1">
      <c r="A52" s="7">
        <v>428</v>
      </c>
      <c r="B52" s="8" t="s">
        <v>1287</v>
      </c>
      <c r="C52" s="13" t="s">
        <v>11</v>
      </c>
      <c r="D52" s="13" t="s">
        <v>1288</v>
      </c>
      <c r="E52" s="13" t="s">
        <v>1289</v>
      </c>
      <c r="F52" s="15" t="str">
        <f t="shared" si="0"/>
        <v>2014</v>
      </c>
      <c r="G52" s="1" t="str">
        <f t="shared" si="1"/>
        <v>2014-10</v>
      </c>
      <c r="H52" s="38" t="str">
        <f t="shared" si="2"/>
        <v>10</v>
      </c>
      <c r="I52" s="38" t="str">
        <f t="shared" si="3"/>
        <v>2014-10-26</v>
      </c>
      <c r="J52" s="1" t="s">
        <v>3288</v>
      </c>
      <c r="K52" s="23"/>
      <c r="L52" s="39">
        <v>41872</v>
      </c>
      <c r="M52" s="1"/>
      <c r="N52" s="40">
        <v>41938</v>
      </c>
      <c r="O52" s="49">
        <f>COUNTIF(N1:N736,L52)</f>
        <v>4</v>
      </c>
      <c r="P52" s="51">
        <v>41872</v>
      </c>
      <c r="Q52" s="1">
        <v>1</v>
      </c>
      <c r="R52" s="39">
        <v>41918</v>
      </c>
      <c r="S52" s="1"/>
      <c r="T52" s="1">
        <f t="shared" si="4"/>
        <v>0</v>
      </c>
      <c r="U52" s="1"/>
      <c r="V52" s="1"/>
      <c r="W52" s="1"/>
      <c r="X52" s="1"/>
      <c r="Y52" s="1"/>
      <c r="Z52" s="1"/>
    </row>
    <row r="53" spans="1:26" ht="19.5" customHeight="1">
      <c r="A53" s="7">
        <v>477</v>
      </c>
      <c r="B53" s="8" t="s">
        <v>1433</v>
      </c>
      <c r="C53" s="13" t="s">
        <v>11</v>
      </c>
      <c r="D53" s="13" t="s">
        <v>1434</v>
      </c>
      <c r="E53" s="13" t="s">
        <v>1435</v>
      </c>
      <c r="F53" s="15" t="str">
        <f t="shared" si="0"/>
        <v>2014</v>
      </c>
      <c r="G53" s="1" t="str">
        <f t="shared" si="1"/>
        <v>2014-10</v>
      </c>
      <c r="H53" s="38" t="str">
        <f t="shared" si="2"/>
        <v>10</v>
      </c>
      <c r="I53" s="38" t="str">
        <f t="shared" si="3"/>
        <v>2014-10-26</v>
      </c>
      <c r="J53" s="1" t="s">
        <v>3288</v>
      </c>
      <c r="K53" s="23"/>
      <c r="L53" s="39">
        <v>41873</v>
      </c>
      <c r="M53" s="1"/>
      <c r="N53" s="40">
        <v>41938</v>
      </c>
      <c r="O53" s="49">
        <f>COUNTIF(N1:N736,L53)</f>
        <v>3</v>
      </c>
      <c r="P53" s="51">
        <v>41873</v>
      </c>
      <c r="Q53" s="1">
        <v>1</v>
      </c>
      <c r="R53" s="39">
        <v>41920</v>
      </c>
      <c r="S53" s="1"/>
      <c r="T53" s="1">
        <f t="shared" si="4"/>
        <v>0</v>
      </c>
      <c r="U53" s="1"/>
      <c r="V53" s="1"/>
      <c r="W53" s="1"/>
      <c r="X53" s="1"/>
      <c r="Y53" s="1"/>
      <c r="Z53" s="1"/>
    </row>
    <row r="54" spans="1:26" ht="19.5" customHeight="1">
      <c r="A54" s="7">
        <v>359</v>
      </c>
      <c r="B54" s="8" t="s">
        <v>1081</v>
      </c>
      <c r="C54" s="13" t="s">
        <v>11</v>
      </c>
      <c r="D54" s="13" t="s">
        <v>1082</v>
      </c>
      <c r="E54" s="13" t="s">
        <v>1083</v>
      </c>
      <c r="F54" s="15" t="str">
        <f t="shared" si="0"/>
        <v>2014</v>
      </c>
      <c r="G54" s="1" t="str">
        <f t="shared" si="1"/>
        <v>2014-10</v>
      </c>
      <c r="H54" s="38" t="str">
        <f t="shared" si="2"/>
        <v>10</v>
      </c>
      <c r="I54" s="38" t="str">
        <f t="shared" si="3"/>
        <v>2014-10-26</v>
      </c>
      <c r="J54" s="1" t="s">
        <v>3288</v>
      </c>
      <c r="K54" s="23"/>
      <c r="L54" s="39">
        <v>41874</v>
      </c>
      <c r="M54" s="1"/>
      <c r="N54" s="40">
        <v>41938</v>
      </c>
      <c r="O54" s="49">
        <f>COUNTIF(N1:N736,L54)</f>
        <v>2</v>
      </c>
      <c r="P54" s="51">
        <v>41874</v>
      </c>
      <c r="Q54" s="1">
        <v>1</v>
      </c>
      <c r="R54" s="39">
        <v>41933</v>
      </c>
      <c r="S54" s="1"/>
      <c r="T54" s="1">
        <f t="shared" si="4"/>
        <v>0</v>
      </c>
      <c r="U54" s="1"/>
      <c r="V54" s="1"/>
      <c r="W54" s="1"/>
      <c r="X54" s="1"/>
      <c r="Y54" s="1"/>
      <c r="Z54" s="1"/>
    </row>
    <row r="55" spans="1:26" ht="19.5" customHeight="1">
      <c r="A55" s="7">
        <v>448</v>
      </c>
      <c r="B55" s="8" t="s">
        <v>1347</v>
      </c>
      <c r="C55" s="13" t="s">
        <v>11</v>
      </c>
      <c r="D55" s="13" t="s">
        <v>1348</v>
      </c>
      <c r="E55" s="13" t="s">
        <v>1349</v>
      </c>
      <c r="F55" s="15" t="str">
        <f t="shared" si="0"/>
        <v>2014</v>
      </c>
      <c r="G55" s="1" t="str">
        <f t="shared" si="1"/>
        <v>2014-10</v>
      </c>
      <c r="H55" s="38" t="str">
        <f t="shared" si="2"/>
        <v>10</v>
      </c>
      <c r="I55" s="38" t="str">
        <f t="shared" si="3"/>
        <v>2014-10-26</v>
      </c>
      <c r="J55" s="1" t="s">
        <v>3288</v>
      </c>
      <c r="K55" s="23"/>
      <c r="L55" s="39">
        <v>41875</v>
      </c>
      <c r="M55" s="1"/>
      <c r="N55" s="40">
        <v>41938</v>
      </c>
      <c r="O55" s="49">
        <f>COUNTIF(N1:N736,L55)</f>
        <v>1</v>
      </c>
      <c r="P55" s="51">
        <v>41875</v>
      </c>
      <c r="Q55" s="1">
        <v>1</v>
      </c>
      <c r="R55" s="39">
        <v>41934</v>
      </c>
      <c r="S55" s="1"/>
      <c r="T55" s="1">
        <f t="shared" si="4"/>
        <v>0</v>
      </c>
      <c r="U55" s="1"/>
      <c r="V55" s="1"/>
      <c r="W55" s="1"/>
      <c r="X55" s="1"/>
      <c r="Y55" s="1"/>
      <c r="Z55" s="1"/>
    </row>
    <row r="56" spans="1:26" ht="19.5" customHeight="1">
      <c r="A56" s="7">
        <v>356</v>
      </c>
      <c r="B56" s="8" t="s">
        <v>1072</v>
      </c>
      <c r="C56" s="13" t="s">
        <v>11</v>
      </c>
      <c r="D56" s="13" t="s">
        <v>1073</v>
      </c>
      <c r="E56" s="13" t="s">
        <v>1074</v>
      </c>
      <c r="F56" s="15" t="str">
        <f t="shared" si="0"/>
        <v>2014</v>
      </c>
      <c r="G56" s="1" t="str">
        <f t="shared" si="1"/>
        <v>2014-10</v>
      </c>
      <c r="H56" s="38" t="str">
        <f t="shared" si="2"/>
        <v>10</v>
      </c>
      <c r="I56" s="38" t="str">
        <f t="shared" si="3"/>
        <v>2014-10-27</v>
      </c>
      <c r="J56" s="1" t="s">
        <v>3231</v>
      </c>
      <c r="K56" s="23"/>
      <c r="L56" s="39">
        <v>41876</v>
      </c>
      <c r="M56" s="1"/>
      <c r="N56" s="40">
        <v>41939</v>
      </c>
      <c r="O56" s="49">
        <f>COUNTIF(N1:N736,L56)</f>
        <v>3</v>
      </c>
      <c r="P56" s="51">
        <v>41876</v>
      </c>
      <c r="Q56" s="1">
        <v>1</v>
      </c>
      <c r="R56" s="39">
        <v>41937</v>
      </c>
      <c r="S56" s="1"/>
      <c r="T56" s="1">
        <f t="shared" si="4"/>
        <v>0</v>
      </c>
      <c r="U56" s="1"/>
      <c r="V56" s="1"/>
      <c r="W56" s="1"/>
      <c r="X56" s="1"/>
      <c r="Y56" s="1"/>
      <c r="Z56" s="1"/>
    </row>
    <row r="57" spans="1:26" ht="19.5" customHeight="1">
      <c r="A57" s="7">
        <v>878</v>
      </c>
      <c r="B57" s="8" t="s">
        <v>2635</v>
      </c>
      <c r="C57" s="13" t="s">
        <v>11</v>
      </c>
      <c r="D57" s="13" t="s">
        <v>2636</v>
      </c>
      <c r="E57" s="13" t="s">
        <v>2637</v>
      </c>
      <c r="F57" s="15" t="str">
        <f t="shared" si="0"/>
        <v>2014</v>
      </c>
      <c r="G57" s="1" t="str">
        <f t="shared" si="1"/>
        <v>2014-10</v>
      </c>
      <c r="H57" s="38" t="str">
        <f t="shared" si="2"/>
        <v>10</v>
      </c>
      <c r="I57" s="38" t="str">
        <f t="shared" si="3"/>
        <v>2014-10-27</v>
      </c>
      <c r="J57" s="1" t="s">
        <v>3231</v>
      </c>
      <c r="K57" s="23"/>
      <c r="L57" s="39">
        <v>41877</v>
      </c>
      <c r="M57" s="1"/>
      <c r="N57" s="40">
        <v>41939</v>
      </c>
      <c r="O57" s="49">
        <f>COUNTIF(N1:N736,L57)</f>
        <v>2</v>
      </c>
      <c r="P57" s="51">
        <v>41877</v>
      </c>
      <c r="Q57" s="1">
        <v>1</v>
      </c>
      <c r="R57" s="39">
        <v>41943</v>
      </c>
      <c r="S57" s="1"/>
      <c r="T57" s="1">
        <f t="shared" si="4"/>
        <v>0</v>
      </c>
      <c r="U57" s="1"/>
      <c r="V57" s="1"/>
      <c r="W57" s="1"/>
      <c r="X57" s="1"/>
      <c r="Y57" s="1"/>
      <c r="Z57" s="1"/>
    </row>
    <row r="58" spans="1:26" ht="19.5" customHeight="1">
      <c r="A58" s="7">
        <v>127</v>
      </c>
      <c r="B58" s="8" t="s">
        <v>385</v>
      </c>
      <c r="C58" s="13" t="s">
        <v>11</v>
      </c>
      <c r="D58" s="13" t="s">
        <v>386</v>
      </c>
      <c r="E58" s="13" t="s">
        <v>387</v>
      </c>
      <c r="F58" s="15" t="str">
        <f t="shared" si="0"/>
        <v>2014</v>
      </c>
      <c r="G58" s="1" t="str">
        <f t="shared" si="1"/>
        <v>2014-10</v>
      </c>
      <c r="H58" s="38" t="str">
        <f t="shared" si="2"/>
        <v>10</v>
      </c>
      <c r="I58" s="38" t="str">
        <f t="shared" si="3"/>
        <v>2014-10-27</v>
      </c>
      <c r="J58" s="1" t="s">
        <v>3231</v>
      </c>
      <c r="K58" s="23"/>
      <c r="L58" s="39">
        <v>41878</v>
      </c>
      <c r="M58" s="1"/>
      <c r="N58" s="40">
        <v>41939</v>
      </c>
      <c r="O58" s="49">
        <f>COUNTIF(N1:N736,L58)</f>
        <v>1</v>
      </c>
      <c r="P58" s="51">
        <v>41878</v>
      </c>
      <c r="Q58" s="1">
        <v>1</v>
      </c>
      <c r="R58" s="39">
        <v>41949</v>
      </c>
      <c r="S58" s="1"/>
      <c r="T58" s="1">
        <f t="shared" si="4"/>
        <v>0</v>
      </c>
      <c r="U58" s="1"/>
      <c r="V58" s="1"/>
      <c r="W58" s="1"/>
      <c r="X58" s="1"/>
      <c r="Y58" s="1"/>
      <c r="Z58" s="1"/>
    </row>
    <row r="59" spans="1:26" ht="19.5" customHeight="1">
      <c r="A59" s="7">
        <v>128</v>
      </c>
      <c r="B59" s="8" t="s">
        <v>388</v>
      </c>
      <c r="C59" s="13" t="s">
        <v>11</v>
      </c>
      <c r="D59" s="13" t="s">
        <v>389</v>
      </c>
      <c r="E59" s="13" t="s">
        <v>390</v>
      </c>
      <c r="F59" s="15" t="str">
        <f t="shared" si="0"/>
        <v>2014</v>
      </c>
      <c r="G59" s="1" t="str">
        <f t="shared" si="1"/>
        <v>2014-10</v>
      </c>
      <c r="H59" s="38" t="str">
        <f t="shared" si="2"/>
        <v>10</v>
      </c>
      <c r="I59" s="38" t="str">
        <f t="shared" si="3"/>
        <v>2014-10-28</v>
      </c>
      <c r="J59" s="1" t="s">
        <v>3388</v>
      </c>
      <c r="K59" s="23"/>
      <c r="L59" s="39">
        <v>41879</v>
      </c>
      <c r="M59" s="1"/>
      <c r="N59" s="40">
        <v>41940</v>
      </c>
      <c r="O59" s="49">
        <f>COUNTIF(N1:N736,L59)</f>
        <v>3</v>
      </c>
      <c r="P59" s="51">
        <v>41879</v>
      </c>
      <c r="Q59" s="1">
        <v>1</v>
      </c>
      <c r="R59" s="39">
        <v>41952</v>
      </c>
      <c r="S59" s="1"/>
      <c r="T59" s="1">
        <f t="shared" si="4"/>
        <v>0</v>
      </c>
      <c r="U59" s="1"/>
      <c r="V59" s="1"/>
      <c r="W59" s="1"/>
      <c r="X59" s="1"/>
      <c r="Y59" s="1"/>
      <c r="Z59" s="1"/>
    </row>
    <row r="60" spans="1:26" ht="19.5" customHeight="1">
      <c r="A60" s="7">
        <v>524</v>
      </c>
      <c r="B60" s="8" t="s">
        <v>1574</v>
      </c>
      <c r="C60" s="13" t="s">
        <v>11</v>
      </c>
      <c r="D60" s="13" t="s">
        <v>1575</v>
      </c>
      <c r="E60" s="13" t="s">
        <v>1576</v>
      </c>
      <c r="F60" s="15" t="str">
        <f t="shared" si="0"/>
        <v>2014</v>
      </c>
      <c r="G60" s="1" t="str">
        <f t="shared" si="1"/>
        <v>2014-10</v>
      </c>
      <c r="H60" s="38" t="str">
        <f t="shared" si="2"/>
        <v>10</v>
      </c>
      <c r="I60" s="38" t="str">
        <f t="shared" si="3"/>
        <v>2014-10-28</v>
      </c>
      <c r="J60" s="1" t="s">
        <v>3388</v>
      </c>
      <c r="K60" s="23"/>
      <c r="L60" s="39">
        <v>41880</v>
      </c>
      <c r="M60" s="1"/>
      <c r="N60" s="40">
        <v>41940</v>
      </c>
      <c r="O60" s="49">
        <f>COUNTIF(N1:N736,L60)</f>
        <v>3</v>
      </c>
      <c r="P60" s="51">
        <v>41880</v>
      </c>
      <c r="Q60" s="1">
        <v>1</v>
      </c>
      <c r="R60" s="39">
        <v>41955</v>
      </c>
      <c r="S60" s="1"/>
      <c r="T60" s="1">
        <f t="shared" si="4"/>
        <v>0</v>
      </c>
      <c r="U60" s="1"/>
      <c r="V60" s="1"/>
      <c r="W60" s="1"/>
      <c r="X60" s="1"/>
      <c r="Y60" s="1"/>
      <c r="Z60" s="1"/>
    </row>
    <row r="61" spans="1:26" ht="19.5" customHeight="1">
      <c r="A61" s="7">
        <v>224</v>
      </c>
      <c r="B61" s="8" t="s">
        <v>676</v>
      </c>
      <c r="C61" s="13" t="s">
        <v>11</v>
      </c>
      <c r="D61" s="13" t="s">
        <v>677</v>
      </c>
      <c r="E61" s="13" t="s">
        <v>678</v>
      </c>
      <c r="F61" s="15" t="str">
        <f t="shared" si="0"/>
        <v>2014</v>
      </c>
      <c r="G61" s="1" t="str">
        <f t="shared" si="1"/>
        <v>2014-10</v>
      </c>
      <c r="H61" s="38" t="str">
        <f t="shared" si="2"/>
        <v>10</v>
      </c>
      <c r="I61" s="38" t="str">
        <f t="shared" si="3"/>
        <v>2014-10-29</v>
      </c>
      <c r="J61" s="1" t="s">
        <v>3205</v>
      </c>
      <c r="K61" s="23"/>
      <c r="L61" s="39">
        <v>41881</v>
      </c>
      <c r="M61" s="1"/>
      <c r="N61" s="40">
        <v>41941</v>
      </c>
      <c r="O61" s="49">
        <f>COUNTIF(N1:N736,L61)</f>
        <v>2</v>
      </c>
      <c r="P61" s="51">
        <v>41881</v>
      </c>
      <c r="Q61" s="1">
        <v>1</v>
      </c>
      <c r="R61" s="39">
        <v>41956</v>
      </c>
      <c r="S61" s="1"/>
      <c r="T61" s="1">
        <f t="shared" si="4"/>
        <v>0</v>
      </c>
      <c r="U61" s="1"/>
      <c r="V61" s="1"/>
      <c r="W61" s="1"/>
      <c r="X61" s="1"/>
      <c r="Y61" s="1"/>
      <c r="Z61" s="1"/>
    </row>
    <row r="62" spans="1:26" ht="19.5" customHeight="1">
      <c r="A62" s="7">
        <v>120</v>
      </c>
      <c r="B62" s="8" t="s">
        <v>364</v>
      </c>
      <c r="C62" s="13" t="s">
        <v>11</v>
      </c>
      <c r="D62" s="13" t="s">
        <v>365</v>
      </c>
      <c r="E62" s="13" t="s">
        <v>366</v>
      </c>
      <c r="F62" s="15" t="str">
        <f t="shared" si="0"/>
        <v>2014</v>
      </c>
      <c r="G62" s="1" t="str">
        <f t="shared" si="1"/>
        <v>2014-10</v>
      </c>
      <c r="H62" s="38" t="str">
        <f t="shared" si="2"/>
        <v>10</v>
      </c>
      <c r="I62" s="38" t="str">
        <f t="shared" si="3"/>
        <v>2014-10-29</v>
      </c>
      <c r="J62" s="1" t="s">
        <v>3205</v>
      </c>
      <c r="K62" s="23"/>
      <c r="L62" s="39">
        <v>41882</v>
      </c>
      <c r="M62" s="1"/>
      <c r="N62" s="40">
        <v>41941</v>
      </c>
      <c r="O62" s="49">
        <f>COUNTIF(N1:N736,L62)</f>
        <v>1</v>
      </c>
      <c r="P62" s="51">
        <v>41882</v>
      </c>
      <c r="Q62" s="1">
        <v>1</v>
      </c>
      <c r="R62" s="39">
        <v>41968</v>
      </c>
      <c r="S62" s="1"/>
      <c r="T62" s="1">
        <f t="shared" si="4"/>
        <v>0</v>
      </c>
      <c r="U62" s="1"/>
      <c r="V62" s="1"/>
      <c r="W62" s="1"/>
      <c r="X62" s="1"/>
      <c r="Y62" s="1"/>
      <c r="Z62" s="1"/>
    </row>
    <row r="63" spans="1:26" ht="19.5" customHeight="1">
      <c r="A63" s="7">
        <v>547</v>
      </c>
      <c r="B63" s="8" t="s">
        <v>1643</v>
      </c>
      <c r="C63" s="13" t="s">
        <v>11</v>
      </c>
      <c r="D63" s="13" t="s">
        <v>1644</v>
      </c>
      <c r="E63" s="13" t="s">
        <v>1645</v>
      </c>
      <c r="F63" s="15" t="str">
        <f t="shared" si="0"/>
        <v>2014</v>
      </c>
      <c r="G63" s="1" t="str">
        <f t="shared" si="1"/>
        <v>2014-10</v>
      </c>
      <c r="H63" s="38" t="str">
        <f t="shared" si="2"/>
        <v>10</v>
      </c>
      <c r="I63" s="38" t="str">
        <f t="shared" si="3"/>
        <v>2014-10-29</v>
      </c>
      <c r="J63" s="1" t="s">
        <v>3205</v>
      </c>
      <c r="K63" s="23"/>
      <c r="L63" s="39">
        <v>41883</v>
      </c>
      <c r="M63" s="1"/>
      <c r="N63" s="40">
        <v>41941</v>
      </c>
      <c r="O63" s="49">
        <f>COUNTIF(N1:N736,L63)</f>
        <v>0</v>
      </c>
      <c r="P63" s="51">
        <v>41883</v>
      </c>
      <c r="Q63" s="1">
        <v>1</v>
      </c>
      <c r="R63" s="39">
        <v>41972</v>
      </c>
      <c r="S63" s="1"/>
      <c r="T63" s="1">
        <f t="shared" si="4"/>
        <v>0</v>
      </c>
      <c r="U63" s="1"/>
      <c r="V63" s="1"/>
      <c r="W63" s="1"/>
      <c r="X63" s="1"/>
      <c r="Y63" s="1"/>
      <c r="Z63" s="1"/>
    </row>
    <row r="64" spans="1:26" ht="19.5" customHeight="1">
      <c r="A64" s="7">
        <v>610</v>
      </c>
      <c r="B64" s="8" t="s">
        <v>1832</v>
      </c>
      <c r="C64" s="13" t="s">
        <v>11</v>
      </c>
      <c r="D64" s="13" t="s">
        <v>1833</v>
      </c>
      <c r="E64" s="13" t="s">
        <v>1834</v>
      </c>
      <c r="F64" s="15" t="str">
        <f t="shared" si="0"/>
        <v>2014</v>
      </c>
      <c r="G64" s="1" t="str">
        <f t="shared" si="1"/>
        <v>2014-10</v>
      </c>
      <c r="H64" s="38" t="str">
        <f t="shared" si="2"/>
        <v>10</v>
      </c>
      <c r="I64" s="38" t="str">
        <f t="shared" si="3"/>
        <v>2014-10-29</v>
      </c>
      <c r="J64" s="1" t="s">
        <v>3205</v>
      </c>
      <c r="K64" s="23"/>
      <c r="L64" s="39">
        <v>41884</v>
      </c>
      <c r="M64" s="1"/>
      <c r="N64" s="40">
        <v>41941</v>
      </c>
      <c r="O64" s="49">
        <f>COUNTIF(N1:N736,L64)</f>
        <v>1</v>
      </c>
      <c r="P64" s="51">
        <v>41884</v>
      </c>
      <c r="Q64" s="1">
        <v>1</v>
      </c>
      <c r="R64" s="39">
        <v>41980</v>
      </c>
      <c r="S64" s="1"/>
      <c r="T64" s="1">
        <f t="shared" si="4"/>
        <v>0</v>
      </c>
      <c r="U64" s="1"/>
      <c r="V64" s="1"/>
      <c r="W64" s="1"/>
      <c r="X64" s="1"/>
      <c r="Y64" s="1"/>
      <c r="Z64" s="1"/>
    </row>
    <row r="65" spans="1:26" ht="19.5" customHeight="1">
      <c r="A65" s="7">
        <v>235</v>
      </c>
      <c r="B65" s="8" t="s">
        <v>709</v>
      </c>
      <c r="C65" s="13" t="s">
        <v>11</v>
      </c>
      <c r="D65" s="13" t="s">
        <v>710</v>
      </c>
      <c r="E65" s="13" t="s">
        <v>711</v>
      </c>
      <c r="F65" s="15" t="str">
        <f t="shared" ref="F65:F128" si="5">LEFT(E65,FIND("-",E65,1)-1)</f>
        <v>2014</v>
      </c>
      <c r="G65" s="1" t="str">
        <f t="shared" ref="G65:G128" si="6">LEFT(E65,FIND("-",E65,6)-1)</f>
        <v>2014-10</v>
      </c>
      <c r="H65" s="38" t="str">
        <f t="shared" ref="H65:H128" si="7">MID(G65,FIND("-",G65,1)+1,2)</f>
        <v>10</v>
      </c>
      <c r="I65" s="38" t="str">
        <f t="shared" ref="I65:I128" si="8">LEFT(E65,FIND(" ",E65,6)-1)</f>
        <v>2014-10-29</v>
      </c>
      <c r="J65" s="1" t="s">
        <v>3205</v>
      </c>
      <c r="K65" s="23"/>
      <c r="L65" s="39">
        <v>41885</v>
      </c>
      <c r="M65" s="1"/>
      <c r="N65" s="40">
        <v>41941</v>
      </c>
      <c r="O65" s="49">
        <f>COUNTIF(N1:N736,L65)</f>
        <v>1</v>
      </c>
      <c r="P65" s="51">
        <v>41885</v>
      </c>
      <c r="Q65" s="1">
        <v>1</v>
      </c>
      <c r="R65" s="39">
        <v>41982</v>
      </c>
      <c r="S65" s="1"/>
      <c r="T65" s="1">
        <f t="shared" si="4"/>
        <v>0</v>
      </c>
      <c r="U65" s="1"/>
      <c r="V65" s="1"/>
      <c r="W65" s="1"/>
      <c r="X65" s="1"/>
      <c r="Y65" s="1"/>
      <c r="Z65" s="1"/>
    </row>
    <row r="66" spans="1:26" ht="19.5" customHeight="1">
      <c r="A66" s="7">
        <v>436</v>
      </c>
      <c r="B66" s="8" t="s">
        <v>1311</v>
      </c>
      <c r="C66" s="13" t="s">
        <v>11</v>
      </c>
      <c r="D66" s="13" t="s">
        <v>1312</v>
      </c>
      <c r="E66" s="13" t="s">
        <v>1313</v>
      </c>
      <c r="F66" s="15" t="str">
        <f t="shared" si="5"/>
        <v>2014</v>
      </c>
      <c r="G66" s="1" t="str">
        <f t="shared" si="6"/>
        <v>2014-10</v>
      </c>
      <c r="H66" s="38" t="str">
        <f t="shared" si="7"/>
        <v>10</v>
      </c>
      <c r="I66" s="38" t="str">
        <f t="shared" si="8"/>
        <v>2014-10-3</v>
      </c>
      <c r="J66" s="1" t="s">
        <v>3402</v>
      </c>
      <c r="K66" s="23"/>
      <c r="L66" s="39">
        <v>41886</v>
      </c>
      <c r="M66" s="1"/>
      <c r="N66" s="40">
        <v>41915</v>
      </c>
      <c r="O66" s="49">
        <f>COUNTIF(N1:N736,L66)</f>
        <v>5</v>
      </c>
      <c r="P66" s="51">
        <v>41886</v>
      </c>
      <c r="Q66" s="1">
        <v>1</v>
      </c>
      <c r="R66" s="39">
        <v>41989</v>
      </c>
      <c r="S66" s="1"/>
      <c r="T66" s="1">
        <f t="shared" si="4"/>
        <v>0</v>
      </c>
      <c r="U66" s="1"/>
      <c r="V66" s="1"/>
      <c r="W66" s="1"/>
      <c r="X66" s="1"/>
      <c r="Y66" s="1"/>
      <c r="Z66" s="1"/>
    </row>
    <row r="67" spans="1:26" ht="19.5" customHeight="1">
      <c r="A67" s="7">
        <v>268</v>
      </c>
      <c r="B67" s="8" t="s">
        <v>808</v>
      </c>
      <c r="C67" s="13" t="s">
        <v>11</v>
      </c>
      <c r="D67" s="13" t="s">
        <v>809</v>
      </c>
      <c r="E67" s="13" t="s">
        <v>810</v>
      </c>
      <c r="F67" s="15" t="str">
        <f t="shared" si="5"/>
        <v>2014</v>
      </c>
      <c r="G67" s="1" t="str">
        <f t="shared" si="6"/>
        <v>2014-10</v>
      </c>
      <c r="H67" s="38" t="str">
        <f t="shared" si="7"/>
        <v>10</v>
      </c>
      <c r="I67" s="38" t="str">
        <f t="shared" si="8"/>
        <v>2014-10-30</v>
      </c>
      <c r="J67" s="1" t="s">
        <v>3206</v>
      </c>
      <c r="K67" s="23"/>
      <c r="L67" s="39">
        <v>41887</v>
      </c>
      <c r="M67" s="1"/>
      <c r="N67" s="40">
        <v>41942</v>
      </c>
      <c r="O67" s="49">
        <f>COUNTIF(N1:N736,L67)</f>
        <v>4</v>
      </c>
      <c r="P67" s="51">
        <v>41887</v>
      </c>
      <c r="Q67" s="1">
        <v>1</v>
      </c>
      <c r="R67" s="39">
        <v>41996</v>
      </c>
      <c r="S67" s="1"/>
      <c r="T67" s="1">
        <f t="shared" si="4"/>
        <v>0</v>
      </c>
      <c r="U67" s="1"/>
      <c r="V67" s="1"/>
      <c r="W67" s="1"/>
      <c r="X67" s="1"/>
      <c r="Y67" s="1"/>
      <c r="Z67" s="1"/>
    </row>
    <row r="68" spans="1:26" ht="19.5" customHeight="1">
      <c r="A68" s="7">
        <v>600</v>
      </c>
      <c r="B68" s="8" t="s">
        <v>1802</v>
      </c>
      <c r="C68" s="13" t="s">
        <v>11</v>
      </c>
      <c r="D68" s="13" t="s">
        <v>1803</v>
      </c>
      <c r="E68" s="13" t="s">
        <v>1804</v>
      </c>
      <c r="F68" s="15" t="str">
        <f t="shared" si="5"/>
        <v>2014</v>
      </c>
      <c r="G68" s="1" t="str">
        <f t="shared" si="6"/>
        <v>2014-10</v>
      </c>
      <c r="H68" s="38" t="str">
        <f t="shared" si="7"/>
        <v>10</v>
      </c>
      <c r="I68" s="38" t="str">
        <f t="shared" si="8"/>
        <v>2014-10-30</v>
      </c>
      <c r="J68" s="1" t="s">
        <v>3206</v>
      </c>
      <c r="K68" s="23"/>
      <c r="L68" s="39">
        <v>41888</v>
      </c>
      <c r="M68" s="1"/>
      <c r="N68" s="40">
        <v>41942</v>
      </c>
      <c r="O68" s="49">
        <f>COUNTIF(N1:N736,L68)</f>
        <v>0</v>
      </c>
      <c r="P68" s="51">
        <v>41888</v>
      </c>
      <c r="Q68" s="1">
        <v>1</v>
      </c>
      <c r="R68" s="39">
        <v>42010</v>
      </c>
      <c r="S68" s="1"/>
      <c r="T68" s="1">
        <f t="shared" si="4"/>
        <v>0</v>
      </c>
      <c r="U68" s="1"/>
      <c r="V68" s="1"/>
      <c r="W68" s="1"/>
      <c r="X68" s="1"/>
      <c r="Y68" s="1"/>
      <c r="Z68" s="1"/>
    </row>
    <row r="69" spans="1:26" ht="19.5" customHeight="1">
      <c r="A69" s="7">
        <v>20</v>
      </c>
      <c r="B69" s="8" t="s">
        <v>64</v>
      </c>
      <c r="C69" s="13" t="s">
        <v>11</v>
      </c>
      <c r="D69" s="13" t="s">
        <v>65</v>
      </c>
      <c r="E69" s="13" t="s">
        <v>66</v>
      </c>
      <c r="F69" s="15" t="str">
        <f t="shared" si="5"/>
        <v>2014</v>
      </c>
      <c r="G69" s="1" t="str">
        <f t="shared" si="6"/>
        <v>2014-10</v>
      </c>
      <c r="H69" s="38" t="str">
        <f t="shared" si="7"/>
        <v>10</v>
      </c>
      <c r="I69" s="38" t="str">
        <f t="shared" si="8"/>
        <v>2014-10-30</v>
      </c>
      <c r="J69" s="1" t="s">
        <v>3206</v>
      </c>
      <c r="K69" s="23"/>
      <c r="L69" s="39">
        <v>41889</v>
      </c>
      <c r="M69" s="1"/>
      <c r="N69" s="40">
        <v>41942</v>
      </c>
      <c r="O69" s="49">
        <f>COUNTIF(N1:N736,L69)</f>
        <v>3</v>
      </c>
      <c r="P69" s="51">
        <v>41889</v>
      </c>
      <c r="Q69" s="1">
        <v>1</v>
      </c>
      <c r="R69" s="39">
        <v>42015</v>
      </c>
      <c r="S69" s="1"/>
      <c r="T69" s="1">
        <f t="shared" si="4"/>
        <v>0</v>
      </c>
      <c r="U69" s="1"/>
      <c r="V69" s="1"/>
      <c r="W69" s="1"/>
      <c r="X69" s="1"/>
      <c r="Y69" s="1"/>
      <c r="Z69" s="1"/>
    </row>
    <row r="70" spans="1:26" ht="19.5" customHeight="1">
      <c r="A70" s="7">
        <v>623</v>
      </c>
      <c r="B70" s="8" t="s">
        <v>1871</v>
      </c>
      <c r="C70" s="13" t="s">
        <v>11</v>
      </c>
      <c r="D70" s="13" t="s">
        <v>1872</v>
      </c>
      <c r="E70" s="13" t="s">
        <v>1873</v>
      </c>
      <c r="F70" s="15" t="str">
        <f t="shared" si="5"/>
        <v>2014</v>
      </c>
      <c r="G70" s="1" t="str">
        <f t="shared" si="6"/>
        <v>2014-10</v>
      </c>
      <c r="H70" s="38" t="str">
        <f t="shared" si="7"/>
        <v>10</v>
      </c>
      <c r="I70" s="38" t="str">
        <f t="shared" si="8"/>
        <v>2014-10-31</v>
      </c>
      <c r="J70" s="1" t="s">
        <v>3354</v>
      </c>
      <c r="K70" s="23"/>
      <c r="L70" s="39">
        <v>41890</v>
      </c>
      <c r="M70" s="1"/>
      <c r="N70" s="40">
        <v>41943</v>
      </c>
      <c r="O70" s="49">
        <f>COUNTIF(N1:N736,L70)</f>
        <v>1</v>
      </c>
      <c r="P70" s="51">
        <v>41890</v>
      </c>
      <c r="Q70" s="1">
        <v>1</v>
      </c>
      <c r="R70" s="39">
        <v>42016</v>
      </c>
      <c r="S70" s="1"/>
      <c r="T70" s="1">
        <f t="shared" si="4"/>
        <v>0</v>
      </c>
      <c r="U70" s="1"/>
      <c r="V70" s="1"/>
      <c r="W70" s="1"/>
      <c r="X70" s="1"/>
      <c r="Y70" s="1"/>
      <c r="Z70" s="1"/>
    </row>
    <row r="71" spans="1:26" ht="19.5" customHeight="1">
      <c r="A71" s="7">
        <v>126</v>
      </c>
      <c r="B71" s="8" t="s">
        <v>382</v>
      </c>
      <c r="C71" s="13" t="s">
        <v>11</v>
      </c>
      <c r="D71" s="13" t="s">
        <v>383</v>
      </c>
      <c r="E71" s="13" t="s">
        <v>384</v>
      </c>
      <c r="F71" s="15" t="str">
        <f t="shared" si="5"/>
        <v>2014</v>
      </c>
      <c r="G71" s="1" t="str">
        <f t="shared" si="6"/>
        <v>2014-10</v>
      </c>
      <c r="H71" s="38" t="str">
        <f t="shared" si="7"/>
        <v>10</v>
      </c>
      <c r="I71" s="38" t="str">
        <f t="shared" si="8"/>
        <v>2014-10-4</v>
      </c>
      <c r="J71" s="1" t="s">
        <v>3230</v>
      </c>
      <c r="K71" s="23"/>
      <c r="L71" s="39">
        <v>41891</v>
      </c>
      <c r="M71" s="1"/>
      <c r="N71" s="40">
        <v>41916</v>
      </c>
      <c r="O71" s="49">
        <f>COUNTIF(N1:N736,L71)</f>
        <v>2</v>
      </c>
      <c r="P71" s="51">
        <v>41891</v>
      </c>
      <c r="Q71" s="1">
        <v>1</v>
      </c>
      <c r="R71" s="39">
        <v>42017</v>
      </c>
      <c r="S71" s="1"/>
      <c r="T71" s="1">
        <f t="shared" si="4"/>
        <v>0</v>
      </c>
      <c r="U71" s="1"/>
      <c r="V71" s="1"/>
      <c r="W71" s="1"/>
      <c r="X71" s="1"/>
      <c r="Y71" s="1"/>
      <c r="Z71" s="1"/>
    </row>
    <row r="72" spans="1:26" ht="19.5" customHeight="1">
      <c r="A72" s="7">
        <v>609</v>
      </c>
      <c r="B72" s="8" t="s">
        <v>1829</v>
      </c>
      <c r="C72" s="13" t="s">
        <v>11</v>
      </c>
      <c r="D72" s="13" t="s">
        <v>1830</v>
      </c>
      <c r="E72" s="13" t="s">
        <v>1831</v>
      </c>
      <c r="F72" s="15" t="str">
        <f t="shared" si="5"/>
        <v>2014</v>
      </c>
      <c r="G72" s="1" t="str">
        <f t="shared" si="6"/>
        <v>2014-10</v>
      </c>
      <c r="H72" s="38" t="str">
        <f t="shared" si="7"/>
        <v>10</v>
      </c>
      <c r="I72" s="38" t="str">
        <f t="shared" si="8"/>
        <v>2014-10-4</v>
      </c>
      <c r="J72" s="1" t="s">
        <v>3230</v>
      </c>
      <c r="K72" s="23"/>
      <c r="L72" s="39">
        <v>41892</v>
      </c>
      <c r="M72" s="1"/>
      <c r="N72" s="40">
        <v>41916</v>
      </c>
      <c r="O72" s="49">
        <f>COUNTIF(N1:N736,L72)</f>
        <v>2</v>
      </c>
      <c r="P72" s="51">
        <v>41892</v>
      </c>
      <c r="Q72" s="1">
        <v>1</v>
      </c>
      <c r="R72" s="39">
        <v>42029</v>
      </c>
      <c r="S72" s="1"/>
      <c r="T72" s="1">
        <f t="shared" si="4"/>
        <v>0</v>
      </c>
      <c r="U72" s="1"/>
      <c r="V72" s="1"/>
      <c r="W72" s="1"/>
      <c r="X72" s="1"/>
      <c r="Y72" s="1"/>
      <c r="Z72" s="1"/>
    </row>
    <row r="73" spans="1:26" ht="19.5" customHeight="1">
      <c r="A73" s="7">
        <v>34</v>
      </c>
      <c r="B73" s="8" t="s">
        <v>106</v>
      </c>
      <c r="C73" s="13" t="s">
        <v>11</v>
      </c>
      <c r="D73" s="13" t="s">
        <v>107</v>
      </c>
      <c r="E73" s="13" t="s">
        <v>108</v>
      </c>
      <c r="F73" s="15" t="str">
        <f t="shared" si="5"/>
        <v>2014</v>
      </c>
      <c r="G73" s="1" t="str">
        <f t="shared" si="6"/>
        <v>2014-10</v>
      </c>
      <c r="H73" s="38" t="str">
        <f t="shared" si="7"/>
        <v>10</v>
      </c>
      <c r="I73" s="38" t="str">
        <f t="shared" si="8"/>
        <v>2014-10-4</v>
      </c>
      <c r="J73" s="1" t="s">
        <v>3230</v>
      </c>
      <c r="K73" s="23"/>
      <c r="L73" s="39">
        <v>41893</v>
      </c>
      <c r="M73" s="1"/>
      <c r="N73" s="40">
        <v>41916</v>
      </c>
      <c r="O73" s="49">
        <f>COUNTIF(N1:N736,L73)</f>
        <v>2</v>
      </c>
      <c r="P73" s="51">
        <v>41893</v>
      </c>
      <c r="Q73" s="1">
        <v>1</v>
      </c>
      <c r="R73" s="39">
        <v>42031</v>
      </c>
      <c r="S73" s="1"/>
      <c r="T73" s="1">
        <f t="shared" si="4"/>
        <v>0</v>
      </c>
      <c r="U73" s="1"/>
      <c r="V73" s="1"/>
      <c r="W73" s="1"/>
      <c r="X73" s="1"/>
      <c r="Y73" s="1"/>
      <c r="Z73" s="1"/>
    </row>
    <row r="74" spans="1:26" ht="19.5" customHeight="1">
      <c r="A74" s="7">
        <v>317</v>
      </c>
      <c r="B74" s="8" t="s">
        <v>955</v>
      </c>
      <c r="C74" s="13" t="s">
        <v>11</v>
      </c>
      <c r="D74" s="13" t="s">
        <v>956</v>
      </c>
      <c r="E74" s="13" t="s">
        <v>957</v>
      </c>
      <c r="F74" s="15" t="str">
        <f t="shared" si="5"/>
        <v>2014</v>
      </c>
      <c r="G74" s="1" t="str">
        <f t="shared" si="6"/>
        <v>2014-10</v>
      </c>
      <c r="H74" s="38" t="str">
        <f t="shared" si="7"/>
        <v>10</v>
      </c>
      <c r="I74" s="38" t="str">
        <f t="shared" si="8"/>
        <v>2014-10-4</v>
      </c>
      <c r="J74" s="1" t="s">
        <v>3230</v>
      </c>
      <c r="K74" s="23"/>
      <c r="L74" s="39">
        <v>41894</v>
      </c>
      <c r="M74" s="1"/>
      <c r="N74" s="40">
        <v>41916</v>
      </c>
      <c r="O74" s="49">
        <f>COUNTIF(N1:N736,L74)</f>
        <v>2</v>
      </c>
      <c r="P74" s="51">
        <v>41894</v>
      </c>
      <c r="Q74" s="1">
        <v>1</v>
      </c>
      <c r="R74" s="39">
        <v>42036</v>
      </c>
      <c r="S74" s="1"/>
      <c r="T74" s="1">
        <f t="shared" si="4"/>
        <v>0</v>
      </c>
      <c r="U74" s="1"/>
      <c r="V74" s="1"/>
      <c r="W74" s="1"/>
      <c r="X74" s="1"/>
      <c r="Y74" s="1"/>
      <c r="Z74" s="1"/>
    </row>
    <row r="75" spans="1:26" ht="19.5" customHeight="1">
      <c r="A75" s="7">
        <v>481</v>
      </c>
      <c r="B75" s="8" t="s">
        <v>1445</v>
      </c>
      <c r="C75" s="13" t="s">
        <v>11</v>
      </c>
      <c r="D75" s="13" t="s">
        <v>1446</v>
      </c>
      <c r="E75" s="13" t="s">
        <v>1447</v>
      </c>
      <c r="F75" s="15" t="str">
        <f t="shared" si="5"/>
        <v>2014</v>
      </c>
      <c r="G75" s="1" t="str">
        <f t="shared" si="6"/>
        <v>2014-10</v>
      </c>
      <c r="H75" s="38" t="str">
        <f t="shared" si="7"/>
        <v>10</v>
      </c>
      <c r="I75" s="38" t="str">
        <f t="shared" si="8"/>
        <v>2014-10-5</v>
      </c>
      <c r="J75" s="1" t="s">
        <v>3245</v>
      </c>
      <c r="K75" s="23"/>
      <c r="L75" s="39">
        <v>41895</v>
      </c>
      <c r="M75" s="1"/>
      <c r="N75" s="40">
        <v>41917</v>
      </c>
      <c r="O75" s="49">
        <f>COUNTIF(N1:N736,L75)</f>
        <v>2</v>
      </c>
      <c r="P75" s="51">
        <v>41895</v>
      </c>
      <c r="Q75" s="1">
        <v>1</v>
      </c>
      <c r="R75" s="39">
        <v>42038</v>
      </c>
      <c r="S75" s="1"/>
      <c r="T75" s="1">
        <f t="shared" si="4"/>
        <v>0</v>
      </c>
      <c r="U75" s="1"/>
      <c r="V75" s="1"/>
      <c r="W75" s="1"/>
      <c r="X75" s="1"/>
      <c r="Y75" s="1"/>
      <c r="Z75" s="1"/>
    </row>
    <row r="76" spans="1:26" ht="19.5" customHeight="1">
      <c r="A76" s="7">
        <v>515</v>
      </c>
      <c r="B76" s="8" t="s">
        <v>1547</v>
      </c>
      <c r="C76" s="13" t="s">
        <v>11</v>
      </c>
      <c r="D76" s="13" t="s">
        <v>1548</v>
      </c>
      <c r="E76" s="13" t="s">
        <v>1549</v>
      </c>
      <c r="F76" s="15" t="str">
        <f t="shared" si="5"/>
        <v>2014</v>
      </c>
      <c r="G76" s="1" t="str">
        <f t="shared" si="6"/>
        <v>2014-10</v>
      </c>
      <c r="H76" s="38" t="str">
        <f t="shared" si="7"/>
        <v>10</v>
      </c>
      <c r="I76" s="38" t="str">
        <f t="shared" si="8"/>
        <v>2014-10-5</v>
      </c>
      <c r="J76" s="1" t="s">
        <v>3245</v>
      </c>
      <c r="K76" s="23"/>
      <c r="L76" s="39">
        <v>41896</v>
      </c>
      <c r="M76" s="1"/>
      <c r="N76" s="40">
        <v>41917</v>
      </c>
      <c r="O76" s="49">
        <f>COUNTIF(N1:N736,L76)</f>
        <v>5</v>
      </c>
      <c r="P76" s="51">
        <v>41896</v>
      </c>
      <c r="Q76" s="1">
        <v>1</v>
      </c>
      <c r="R76" s="39">
        <v>42041</v>
      </c>
      <c r="S76" s="1"/>
      <c r="T76" s="1">
        <f t="shared" si="4"/>
        <v>0</v>
      </c>
      <c r="U76" s="1"/>
      <c r="V76" s="1"/>
      <c r="W76" s="1"/>
      <c r="X76" s="1"/>
      <c r="Y76" s="1"/>
      <c r="Z76" s="1"/>
    </row>
    <row r="77" spans="1:26" ht="19.5" customHeight="1">
      <c r="A77" s="7">
        <v>133</v>
      </c>
      <c r="B77" s="8" t="s">
        <v>403</v>
      </c>
      <c r="C77" s="13" t="s">
        <v>11</v>
      </c>
      <c r="D77" s="13" t="s">
        <v>404</v>
      </c>
      <c r="E77" s="13" t="s">
        <v>405</v>
      </c>
      <c r="F77" s="15" t="str">
        <f t="shared" si="5"/>
        <v>2014</v>
      </c>
      <c r="G77" s="1" t="str">
        <f t="shared" si="6"/>
        <v>2014-10</v>
      </c>
      <c r="H77" s="38" t="str">
        <f t="shared" si="7"/>
        <v>10</v>
      </c>
      <c r="I77" s="38" t="str">
        <f t="shared" si="8"/>
        <v>2014-10-6</v>
      </c>
      <c r="J77" s="1" t="s">
        <v>3400</v>
      </c>
      <c r="K77" s="23"/>
      <c r="L77" s="39">
        <v>41897</v>
      </c>
      <c r="M77" s="1"/>
      <c r="N77" s="40">
        <v>41918</v>
      </c>
      <c r="O77" s="49">
        <f>COUNTIF(N1:N736,L77)</f>
        <v>3</v>
      </c>
      <c r="P77" s="51">
        <v>41897</v>
      </c>
      <c r="Q77" s="1">
        <v>1</v>
      </c>
      <c r="R77" s="39">
        <v>42043</v>
      </c>
      <c r="S77" s="1"/>
      <c r="T77" s="1">
        <f t="shared" ref="T77:T140" si="9">S67*T67</f>
        <v>0</v>
      </c>
      <c r="U77" s="1"/>
      <c r="V77" s="1"/>
      <c r="W77" s="1"/>
      <c r="X77" s="1"/>
      <c r="Y77" s="1"/>
      <c r="Z77" s="1"/>
    </row>
    <row r="78" spans="1:26" ht="19.5" customHeight="1">
      <c r="A78" s="7">
        <v>345</v>
      </c>
      <c r="B78" s="8" t="s">
        <v>1039</v>
      </c>
      <c r="C78" s="13" t="s">
        <v>11</v>
      </c>
      <c r="D78" s="13" t="s">
        <v>1040</v>
      </c>
      <c r="E78" s="13" t="s">
        <v>1041</v>
      </c>
      <c r="F78" s="15" t="str">
        <f t="shared" si="5"/>
        <v>2014</v>
      </c>
      <c r="G78" s="1" t="str">
        <f t="shared" si="6"/>
        <v>2014-10</v>
      </c>
      <c r="H78" s="38" t="str">
        <f t="shared" si="7"/>
        <v>10</v>
      </c>
      <c r="I78" s="38" t="str">
        <f t="shared" si="8"/>
        <v>2014-10-7</v>
      </c>
      <c r="J78" s="1" t="s">
        <v>3260</v>
      </c>
      <c r="K78" s="23"/>
      <c r="L78" s="39">
        <v>41898</v>
      </c>
      <c r="M78" s="1"/>
      <c r="N78" s="40">
        <v>41919</v>
      </c>
      <c r="O78" s="49">
        <f>COUNTIF(N1:N736,L78)</f>
        <v>4</v>
      </c>
      <c r="P78" s="51">
        <v>41898</v>
      </c>
      <c r="Q78" s="1">
        <v>1</v>
      </c>
      <c r="R78" s="39">
        <v>42045</v>
      </c>
      <c r="S78" s="1"/>
      <c r="T78" s="1">
        <f t="shared" si="9"/>
        <v>0</v>
      </c>
      <c r="U78" s="1"/>
      <c r="V78" s="1"/>
      <c r="W78" s="1"/>
      <c r="X78" s="1"/>
      <c r="Y78" s="1"/>
      <c r="Z78" s="1"/>
    </row>
    <row r="79" spans="1:26" ht="19.5" customHeight="1">
      <c r="A79" s="7">
        <v>418</v>
      </c>
      <c r="B79" s="8" t="s">
        <v>1257</v>
      </c>
      <c r="C79" s="13" t="s">
        <v>11</v>
      </c>
      <c r="D79" s="13" t="s">
        <v>1258</v>
      </c>
      <c r="E79" s="13" t="s">
        <v>1259</v>
      </c>
      <c r="F79" s="15" t="str">
        <f t="shared" si="5"/>
        <v>2014</v>
      </c>
      <c r="G79" s="1" t="str">
        <f t="shared" si="6"/>
        <v>2014-10</v>
      </c>
      <c r="H79" s="38" t="str">
        <f t="shared" si="7"/>
        <v>10</v>
      </c>
      <c r="I79" s="38" t="str">
        <f t="shared" si="8"/>
        <v>2014-10-7</v>
      </c>
      <c r="J79" s="1" t="s">
        <v>3260</v>
      </c>
      <c r="K79" s="23"/>
      <c r="L79" s="39">
        <v>41899</v>
      </c>
      <c r="M79" s="1"/>
      <c r="N79" s="40">
        <v>41919</v>
      </c>
      <c r="O79" s="49">
        <f>COUNTIF(N1:N736,L79)</f>
        <v>4</v>
      </c>
      <c r="P79" s="51">
        <v>41899</v>
      </c>
      <c r="Q79" s="1">
        <v>1</v>
      </c>
      <c r="R79" s="39">
        <v>42048</v>
      </c>
      <c r="S79" s="1"/>
      <c r="T79" s="1">
        <f t="shared" si="9"/>
        <v>0</v>
      </c>
      <c r="U79" s="1"/>
      <c r="V79" s="1"/>
      <c r="W79" s="1"/>
      <c r="X79" s="1"/>
      <c r="Y79" s="1"/>
      <c r="Z79" s="1"/>
    </row>
    <row r="80" spans="1:26" ht="19.5" customHeight="1">
      <c r="A80" s="7">
        <v>513</v>
      </c>
      <c r="B80" s="8" t="s">
        <v>1541</v>
      </c>
      <c r="C80" s="13" t="s">
        <v>11</v>
      </c>
      <c r="D80" s="13" t="s">
        <v>1542</v>
      </c>
      <c r="E80" s="13" t="s">
        <v>1543</v>
      </c>
      <c r="F80" s="15" t="str">
        <f t="shared" si="5"/>
        <v>2014</v>
      </c>
      <c r="G80" s="1" t="str">
        <f t="shared" si="6"/>
        <v>2014-10</v>
      </c>
      <c r="H80" s="38" t="str">
        <f t="shared" si="7"/>
        <v>10</v>
      </c>
      <c r="I80" s="38" t="str">
        <f t="shared" si="8"/>
        <v>2014-10-7</v>
      </c>
      <c r="J80" s="1" t="s">
        <v>3260</v>
      </c>
      <c r="K80" s="23"/>
      <c r="L80" s="39">
        <v>41900</v>
      </c>
      <c r="M80" s="1"/>
      <c r="N80" s="40">
        <v>41919</v>
      </c>
      <c r="O80" s="49">
        <f>COUNTIF(N1:N736,L80)</f>
        <v>3</v>
      </c>
      <c r="P80" s="51">
        <v>41900</v>
      </c>
      <c r="Q80" s="1">
        <v>1</v>
      </c>
      <c r="R80" s="39">
        <v>42049</v>
      </c>
      <c r="S80" s="1"/>
      <c r="T80" s="1">
        <f t="shared" si="9"/>
        <v>0</v>
      </c>
      <c r="U80" s="1"/>
      <c r="V80" s="1"/>
      <c r="W80" s="1"/>
      <c r="X80" s="1"/>
      <c r="Y80" s="1"/>
      <c r="Z80" s="1"/>
    </row>
    <row r="81" spans="1:26" ht="19.5" customHeight="1">
      <c r="A81" s="7">
        <v>141</v>
      </c>
      <c r="B81" s="8" t="s">
        <v>427</v>
      </c>
      <c r="C81" s="13" t="s">
        <v>11</v>
      </c>
      <c r="D81" s="13" t="s">
        <v>428</v>
      </c>
      <c r="E81" s="13" t="s">
        <v>429</v>
      </c>
      <c r="F81" s="15" t="str">
        <f t="shared" si="5"/>
        <v>2014</v>
      </c>
      <c r="G81" s="1" t="str">
        <f t="shared" si="6"/>
        <v>2014-10</v>
      </c>
      <c r="H81" s="38" t="str">
        <f t="shared" si="7"/>
        <v>10</v>
      </c>
      <c r="I81" s="38" t="str">
        <f t="shared" si="8"/>
        <v>2014-10-7</v>
      </c>
      <c r="J81" s="1" t="s">
        <v>3260</v>
      </c>
      <c r="K81" s="23"/>
      <c r="L81" s="39">
        <v>41901</v>
      </c>
      <c r="M81" s="1"/>
      <c r="N81" s="40">
        <v>41919</v>
      </c>
      <c r="O81" s="49">
        <f>COUNTIF(N1:N736,L81)</f>
        <v>5</v>
      </c>
      <c r="P81" s="51">
        <v>41901</v>
      </c>
      <c r="Q81" s="1">
        <v>1</v>
      </c>
      <c r="R81" s="39">
        <v>42051</v>
      </c>
      <c r="S81" s="1"/>
      <c r="T81" s="1">
        <f t="shared" si="9"/>
        <v>0</v>
      </c>
      <c r="U81" s="1"/>
      <c r="V81" s="1"/>
      <c r="W81" s="1"/>
      <c r="X81" s="1"/>
      <c r="Y81" s="1"/>
      <c r="Z81" s="1"/>
    </row>
    <row r="82" spans="1:26" ht="19.5" customHeight="1">
      <c r="A82" s="7">
        <v>277</v>
      </c>
      <c r="B82" s="8" t="s">
        <v>835</v>
      </c>
      <c r="C82" s="13" t="s">
        <v>11</v>
      </c>
      <c r="D82" s="13" t="s">
        <v>836</v>
      </c>
      <c r="E82" s="13" t="s">
        <v>837</v>
      </c>
      <c r="F82" s="15" t="str">
        <f t="shared" si="5"/>
        <v>2014</v>
      </c>
      <c r="G82" s="1" t="str">
        <f t="shared" si="6"/>
        <v>2014-10</v>
      </c>
      <c r="H82" s="38" t="str">
        <f t="shared" si="7"/>
        <v>10</v>
      </c>
      <c r="I82" s="38" t="str">
        <f t="shared" si="8"/>
        <v>2014-10-8</v>
      </c>
      <c r="J82" s="1" t="s">
        <v>3394</v>
      </c>
      <c r="K82" s="23"/>
      <c r="L82" s="39">
        <v>41902</v>
      </c>
      <c r="M82" s="1"/>
      <c r="N82" s="40">
        <v>41920</v>
      </c>
      <c r="O82" s="49">
        <f>COUNTIF(N1:N736,L82)</f>
        <v>2</v>
      </c>
      <c r="P82" s="51">
        <v>41902</v>
      </c>
      <c r="Q82" s="1">
        <v>1</v>
      </c>
      <c r="R82" s="39">
        <v>42053</v>
      </c>
      <c r="S82" s="1"/>
      <c r="T82" s="1">
        <f t="shared" si="9"/>
        <v>0</v>
      </c>
      <c r="U82" s="1"/>
      <c r="V82" s="1"/>
      <c r="W82" s="1"/>
      <c r="X82" s="1"/>
      <c r="Y82" s="1"/>
      <c r="Z82" s="1"/>
    </row>
    <row r="83" spans="1:26" ht="19.5" customHeight="1">
      <c r="A83" s="7">
        <v>533</v>
      </c>
      <c r="B83" s="8" t="s">
        <v>1601</v>
      </c>
      <c r="C83" s="13" t="s">
        <v>11</v>
      </c>
      <c r="D83" s="13" t="s">
        <v>1602</v>
      </c>
      <c r="E83" s="13" t="s">
        <v>1603</v>
      </c>
      <c r="F83" s="15" t="str">
        <f t="shared" si="5"/>
        <v>2014</v>
      </c>
      <c r="G83" s="1" t="str">
        <f t="shared" si="6"/>
        <v>2014-10</v>
      </c>
      <c r="H83" s="38" t="str">
        <f t="shared" si="7"/>
        <v>10</v>
      </c>
      <c r="I83" s="38" t="str">
        <f t="shared" si="8"/>
        <v>2014-10-9</v>
      </c>
      <c r="J83" s="1" t="s">
        <v>3246</v>
      </c>
      <c r="K83" s="23"/>
      <c r="L83" s="39">
        <v>41903</v>
      </c>
      <c r="M83" s="1"/>
      <c r="N83" s="40">
        <v>41921</v>
      </c>
      <c r="O83" s="49">
        <f>COUNTIF(N1:N736,L83)</f>
        <v>4</v>
      </c>
      <c r="P83" s="51">
        <v>41903</v>
      </c>
      <c r="Q83" s="1">
        <v>1</v>
      </c>
      <c r="R83" s="39">
        <v>42055</v>
      </c>
      <c r="S83" s="1"/>
      <c r="T83" s="1">
        <f t="shared" si="9"/>
        <v>0</v>
      </c>
      <c r="U83" s="1"/>
      <c r="V83" s="1"/>
      <c r="W83" s="1"/>
      <c r="X83" s="1"/>
      <c r="Y83" s="1"/>
      <c r="Z83" s="1"/>
    </row>
    <row r="84" spans="1:26" ht="19.5" customHeight="1">
      <c r="A84" s="7">
        <v>647</v>
      </c>
      <c r="B84" s="8" t="s">
        <v>1943</v>
      </c>
      <c r="C84" s="13" t="s">
        <v>11</v>
      </c>
      <c r="D84" s="13" t="s">
        <v>1944</v>
      </c>
      <c r="E84" s="13" t="s">
        <v>1945</v>
      </c>
      <c r="F84" s="15" t="str">
        <f t="shared" si="5"/>
        <v>2014</v>
      </c>
      <c r="G84" s="1" t="str">
        <f t="shared" si="6"/>
        <v>2014-10</v>
      </c>
      <c r="H84" s="38" t="str">
        <f t="shared" si="7"/>
        <v>10</v>
      </c>
      <c r="I84" s="38" t="str">
        <f t="shared" si="8"/>
        <v>2014-10-9</v>
      </c>
      <c r="J84" s="1" t="s">
        <v>3246</v>
      </c>
      <c r="K84" s="23"/>
      <c r="L84" s="39">
        <v>41904</v>
      </c>
      <c r="M84" s="1"/>
      <c r="N84" s="40">
        <v>41921</v>
      </c>
      <c r="O84" s="49">
        <f>COUNTIF(N1:N736,L84)</f>
        <v>2</v>
      </c>
      <c r="P84" s="51">
        <v>41904</v>
      </c>
      <c r="Q84" s="1">
        <v>1</v>
      </c>
      <c r="R84" s="39">
        <v>42057</v>
      </c>
      <c r="S84" s="1"/>
      <c r="T84" s="1">
        <f t="shared" si="9"/>
        <v>0</v>
      </c>
      <c r="U84" s="1"/>
      <c r="V84" s="1"/>
      <c r="W84" s="1"/>
      <c r="X84" s="1"/>
      <c r="Y84" s="1"/>
      <c r="Z84" s="1"/>
    </row>
    <row r="85" spans="1:26" ht="19.5" customHeight="1">
      <c r="A85" s="7">
        <v>485</v>
      </c>
      <c r="B85" s="8" t="s">
        <v>1457</v>
      </c>
      <c r="C85" s="13" t="s">
        <v>11</v>
      </c>
      <c r="D85" s="13" t="s">
        <v>1458</v>
      </c>
      <c r="E85" s="13" t="s">
        <v>1459</v>
      </c>
      <c r="F85" s="15" t="str">
        <f t="shared" si="5"/>
        <v>2014</v>
      </c>
      <c r="G85" s="1" t="str">
        <f t="shared" si="6"/>
        <v>2014-11</v>
      </c>
      <c r="H85" s="38" t="str">
        <f t="shared" si="7"/>
        <v>11</v>
      </c>
      <c r="I85" s="38" t="str">
        <f t="shared" si="8"/>
        <v>2014-11-1</v>
      </c>
      <c r="J85" s="1" t="s">
        <v>3262</v>
      </c>
      <c r="K85" s="23"/>
      <c r="L85" s="39">
        <v>41905</v>
      </c>
      <c r="M85" s="1"/>
      <c r="N85" s="40">
        <v>41944</v>
      </c>
      <c r="O85" s="49">
        <f>COUNTIF(N1:N736,L85)</f>
        <v>9</v>
      </c>
      <c r="P85" s="51">
        <v>41905</v>
      </c>
      <c r="Q85" s="1">
        <v>1</v>
      </c>
      <c r="R85" s="39">
        <v>42058</v>
      </c>
      <c r="S85" s="1"/>
      <c r="T85" s="1">
        <f t="shared" si="9"/>
        <v>0</v>
      </c>
      <c r="U85" s="1"/>
      <c r="V85" s="1"/>
      <c r="W85" s="1"/>
      <c r="X85" s="1"/>
      <c r="Y85" s="1"/>
      <c r="Z85" s="1"/>
    </row>
    <row r="86" spans="1:26" ht="19.5" customHeight="1">
      <c r="A86" s="7">
        <v>666</v>
      </c>
      <c r="B86" s="8" t="s">
        <v>2000</v>
      </c>
      <c r="C86" s="13" t="s">
        <v>11</v>
      </c>
      <c r="D86" s="13" t="s">
        <v>2001</v>
      </c>
      <c r="E86" s="13" t="s">
        <v>2002</v>
      </c>
      <c r="F86" s="15" t="str">
        <f t="shared" si="5"/>
        <v>2014</v>
      </c>
      <c r="G86" s="1" t="str">
        <f t="shared" si="6"/>
        <v>2014-11</v>
      </c>
      <c r="H86" s="38" t="str">
        <f t="shared" si="7"/>
        <v>11</v>
      </c>
      <c r="I86" s="38" t="str">
        <f t="shared" si="8"/>
        <v>2014-11-1</v>
      </c>
      <c r="J86" s="1" t="s">
        <v>3262</v>
      </c>
      <c r="K86" s="23"/>
      <c r="L86" s="39">
        <v>41906</v>
      </c>
      <c r="M86" s="1"/>
      <c r="N86" s="40">
        <v>41944</v>
      </c>
      <c r="O86" s="49">
        <f>COUNTIF(N1:N736,L86)</f>
        <v>3</v>
      </c>
      <c r="P86" s="51">
        <v>41906</v>
      </c>
      <c r="Q86" s="1">
        <v>1</v>
      </c>
      <c r="R86" s="39">
        <v>42060</v>
      </c>
      <c r="S86" s="1"/>
      <c r="T86" s="1">
        <f t="shared" si="9"/>
        <v>0</v>
      </c>
      <c r="U86" s="1"/>
      <c r="V86" s="1"/>
      <c r="W86" s="1"/>
      <c r="X86" s="1"/>
      <c r="Y86" s="1"/>
      <c r="Z86" s="1"/>
    </row>
    <row r="87" spans="1:26" ht="19.5" customHeight="1">
      <c r="A87" s="7">
        <v>473</v>
      </c>
      <c r="B87" s="8" t="s">
        <v>1421</v>
      </c>
      <c r="C87" s="13" t="s">
        <v>11</v>
      </c>
      <c r="D87" s="13" t="s">
        <v>1422</v>
      </c>
      <c r="E87" s="13" t="s">
        <v>1423</v>
      </c>
      <c r="F87" s="15" t="str">
        <f t="shared" si="5"/>
        <v>2014</v>
      </c>
      <c r="G87" s="1" t="str">
        <f t="shared" si="6"/>
        <v>2014-11</v>
      </c>
      <c r="H87" s="38" t="str">
        <f t="shared" si="7"/>
        <v>11</v>
      </c>
      <c r="I87" s="38" t="str">
        <f t="shared" si="8"/>
        <v>2014-11-1</v>
      </c>
      <c r="J87" s="1" t="s">
        <v>3262</v>
      </c>
      <c r="K87" s="23"/>
      <c r="L87" s="39">
        <v>41907</v>
      </c>
      <c r="M87" s="1"/>
      <c r="N87" s="40">
        <v>41944</v>
      </c>
      <c r="O87" s="49">
        <f>COUNTIF(N1:N736,L87)</f>
        <v>4</v>
      </c>
      <c r="P87" s="51">
        <v>41907</v>
      </c>
      <c r="Q87" s="1">
        <v>1</v>
      </c>
      <c r="R87" s="39">
        <v>42065</v>
      </c>
      <c r="S87" s="1"/>
      <c r="T87" s="1">
        <f t="shared" si="9"/>
        <v>0</v>
      </c>
      <c r="U87" s="1"/>
      <c r="V87" s="1"/>
      <c r="W87" s="1"/>
      <c r="X87" s="1"/>
      <c r="Y87" s="1"/>
      <c r="Z87" s="1"/>
    </row>
    <row r="88" spans="1:26" ht="19.5" customHeight="1">
      <c r="A88" s="7">
        <v>322</v>
      </c>
      <c r="B88" s="8" t="s">
        <v>970</v>
      </c>
      <c r="C88" s="13" t="s">
        <v>11</v>
      </c>
      <c r="D88" s="13" t="s">
        <v>971</v>
      </c>
      <c r="E88" s="13" t="s">
        <v>972</v>
      </c>
      <c r="F88" s="15" t="str">
        <f t="shared" si="5"/>
        <v>2014</v>
      </c>
      <c r="G88" s="1" t="str">
        <f t="shared" si="6"/>
        <v>2014-11</v>
      </c>
      <c r="H88" s="38" t="str">
        <f t="shared" si="7"/>
        <v>11</v>
      </c>
      <c r="I88" s="38" t="str">
        <f t="shared" si="8"/>
        <v>2014-11-1</v>
      </c>
      <c r="J88" s="1" t="s">
        <v>3262</v>
      </c>
      <c r="K88" s="23"/>
      <c r="L88" s="39">
        <v>41908</v>
      </c>
      <c r="M88" s="1"/>
      <c r="N88" s="40">
        <v>41944</v>
      </c>
      <c r="O88" s="49">
        <f>COUNTIF(N1:N736,L88)</f>
        <v>0</v>
      </c>
      <c r="P88" s="51">
        <v>41908</v>
      </c>
      <c r="Q88" s="1">
        <v>1</v>
      </c>
      <c r="R88" s="39">
        <v>42067</v>
      </c>
      <c r="S88" s="1"/>
      <c r="T88" s="1">
        <f t="shared" si="9"/>
        <v>0</v>
      </c>
      <c r="U88" s="1"/>
      <c r="V88" s="1"/>
      <c r="W88" s="1"/>
      <c r="X88" s="1"/>
      <c r="Y88" s="1"/>
      <c r="Z88" s="1"/>
    </row>
    <row r="89" spans="1:26" ht="19.5" customHeight="1">
      <c r="A89" s="7">
        <v>470</v>
      </c>
      <c r="B89" s="8" t="s">
        <v>1412</v>
      </c>
      <c r="C89" s="13" t="s">
        <v>11</v>
      </c>
      <c r="D89" s="13" t="s">
        <v>1413</v>
      </c>
      <c r="E89" s="13" t="s">
        <v>1414</v>
      </c>
      <c r="F89" s="15" t="str">
        <f t="shared" si="5"/>
        <v>2014</v>
      </c>
      <c r="G89" s="1" t="str">
        <f t="shared" si="6"/>
        <v>2014-11</v>
      </c>
      <c r="H89" s="38" t="str">
        <f t="shared" si="7"/>
        <v>11</v>
      </c>
      <c r="I89" s="38" t="str">
        <f t="shared" si="8"/>
        <v>2014-11-10</v>
      </c>
      <c r="J89" s="1" t="s">
        <v>3261</v>
      </c>
      <c r="K89" s="23"/>
      <c r="L89" s="39">
        <v>41909</v>
      </c>
      <c r="M89" s="1"/>
      <c r="N89" s="40">
        <v>41953</v>
      </c>
      <c r="O89" s="49">
        <f>COUNTIF(N1:N736,L89)</f>
        <v>4</v>
      </c>
      <c r="P89" s="51">
        <v>41909</v>
      </c>
      <c r="Q89" s="1">
        <v>1</v>
      </c>
      <c r="R89" s="39">
        <v>42068</v>
      </c>
      <c r="S89" s="1"/>
      <c r="T89" s="1">
        <f t="shared" si="9"/>
        <v>0</v>
      </c>
      <c r="U89" s="1"/>
      <c r="V89" s="1"/>
      <c r="W89" s="1"/>
      <c r="X89" s="1"/>
      <c r="Y89" s="1"/>
      <c r="Z89" s="1"/>
    </row>
    <row r="90" spans="1:26" ht="19.5" customHeight="1">
      <c r="A90" s="7">
        <v>548</v>
      </c>
      <c r="B90" s="8" t="s">
        <v>1646</v>
      </c>
      <c r="C90" s="13" t="s">
        <v>11</v>
      </c>
      <c r="D90" s="13" t="s">
        <v>1647</v>
      </c>
      <c r="E90" s="13" t="s">
        <v>1648</v>
      </c>
      <c r="F90" s="15" t="str">
        <f t="shared" si="5"/>
        <v>2014</v>
      </c>
      <c r="G90" s="1" t="str">
        <f t="shared" si="6"/>
        <v>2014-11</v>
      </c>
      <c r="H90" s="38" t="str">
        <f t="shared" si="7"/>
        <v>11</v>
      </c>
      <c r="I90" s="38" t="str">
        <f t="shared" si="8"/>
        <v>2014-11-10</v>
      </c>
      <c r="J90" s="1" t="s">
        <v>3261</v>
      </c>
      <c r="K90" s="23"/>
      <c r="L90" s="39">
        <v>41910</v>
      </c>
      <c r="M90" s="1"/>
      <c r="N90" s="40">
        <v>41953</v>
      </c>
      <c r="O90" s="49">
        <f>COUNTIF(N1:N736,L90)</f>
        <v>0</v>
      </c>
      <c r="P90" s="51">
        <v>41910</v>
      </c>
      <c r="Q90" s="1">
        <v>1</v>
      </c>
      <c r="R90" s="39">
        <v>42069</v>
      </c>
      <c r="S90" s="1"/>
      <c r="T90" s="1">
        <f t="shared" si="9"/>
        <v>0</v>
      </c>
      <c r="U90" s="1"/>
      <c r="V90" s="1"/>
      <c r="W90" s="1"/>
      <c r="X90" s="1"/>
      <c r="Y90" s="1"/>
      <c r="Z90" s="1"/>
    </row>
    <row r="91" spans="1:26" ht="19.5" customHeight="1">
      <c r="A91" s="7">
        <v>585</v>
      </c>
      <c r="B91" s="8" t="s">
        <v>1757</v>
      </c>
      <c r="C91" s="13" t="s">
        <v>11</v>
      </c>
      <c r="D91" s="13" t="s">
        <v>1758</v>
      </c>
      <c r="E91" s="13" t="s">
        <v>1759</v>
      </c>
      <c r="F91" s="15" t="str">
        <f t="shared" si="5"/>
        <v>2014</v>
      </c>
      <c r="G91" s="1" t="str">
        <f t="shared" si="6"/>
        <v>2014-11</v>
      </c>
      <c r="H91" s="38" t="str">
        <f t="shared" si="7"/>
        <v>11</v>
      </c>
      <c r="I91" s="38" t="str">
        <f t="shared" si="8"/>
        <v>2014-11-10</v>
      </c>
      <c r="J91" s="1" t="s">
        <v>3261</v>
      </c>
      <c r="K91" s="23"/>
      <c r="L91" s="39">
        <v>41911</v>
      </c>
      <c r="M91" s="1"/>
      <c r="N91" s="40">
        <v>41953</v>
      </c>
      <c r="O91" s="49">
        <f>COUNTIF(N1:N736,L91)</f>
        <v>2</v>
      </c>
      <c r="P91" s="51">
        <v>41911</v>
      </c>
      <c r="Q91" s="1">
        <v>1</v>
      </c>
      <c r="R91" s="39">
        <v>42073</v>
      </c>
      <c r="S91" s="1"/>
      <c r="T91" s="1">
        <f t="shared" si="9"/>
        <v>0</v>
      </c>
      <c r="U91" s="1"/>
      <c r="V91" s="1"/>
      <c r="W91" s="1"/>
      <c r="X91" s="1"/>
      <c r="Y91" s="1"/>
      <c r="Z91" s="1"/>
    </row>
    <row r="92" spans="1:26" ht="19.5" customHeight="1">
      <c r="A92" s="7">
        <v>501</v>
      </c>
      <c r="B92" s="8" t="s">
        <v>1505</v>
      </c>
      <c r="C92" s="13" t="s">
        <v>11</v>
      </c>
      <c r="D92" s="13" t="s">
        <v>1506</v>
      </c>
      <c r="E92" s="13" t="s">
        <v>1507</v>
      </c>
      <c r="F92" s="15" t="str">
        <f t="shared" si="5"/>
        <v>2014</v>
      </c>
      <c r="G92" s="1" t="str">
        <f t="shared" si="6"/>
        <v>2014-11</v>
      </c>
      <c r="H92" s="38" t="str">
        <f t="shared" si="7"/>
        <v>11</v>
      </c>
      <c r="I92" s="38" t="str">
        <f t="shared" si="8"/>
        <v>2014-11-10</v>
      </c>
      <c r="J92" s="1" t="s">
        <v>3261</v>
      </c>
      <c r="K92" s="23"/>
      <c r="L92" s="39">
        <v>41912</v>
      </c>
      <c r="M92" s="1"/>
      <c r="N92" s="40">
        <v>41953</v>
      </c>
      <c r="O92" s="49">
        <f>COUNTIF(N1:N736,L92)</f>
        <v>4</v>
      </c>
      <c r="P92" s="51">
        <v>41912</v>
      </c>
      <c r="Q92" s="1">
        <v>1</v>
      </c>
      <c r="R92" s="39">
        <v>42081</v>
      </c>
      <c r="S92" s="1"/>
      <c r="T92" s="1">
        <f t="shared" si="9"/>
        <v>0</v>
      </c>
      <c r="U92" s="1"/>
      <c r="V92" s="1"/>
      <c r="W92" s="1"/>
      <c r="X92" s="1"/>
      <c r="Y92" s="1"/>
      <c r="Z92" s="1"/>
    </row>
    <row r="93" spans="1:26" ht="19.5" customHeight="1">
      <c r="A93" s="7">
        <v>432</v>
      </c>
      <c r="B93" s="8" t="s">
        <v>1299</v>
      </c>
      <c r="C93" s="13" t="s">
        <v>11</v>
      </c>
      <c r="D93" s="13" t="s">
        <v>1300</v>
      </c>
      <c r="E93" s="13" t="s">
        <v>1301</v>
      </c>
      <c r="F93" s="15" t="str">
        <f t="shared" si="5"/>
        <v>2014</v>
      </c>
      <c r="G93" s="1" t="str">
        <f t="shared" si="6"/>
        <v>2014-11</v>
      </c>
      <c r="H93" s="38" t="str">
        <f t="shared" si="7"/>
        <v>11</v>
      </c>
      <c r="I93" s="38" t="str">
        <f t="shared" si="8"/>
        <v>2014-11-11</v>
      </c>
      <c r="J93" s="1" t="s">
        <v>3232</v>
      </c>
      <c r="K93" s="23"/>
      <c r="L93" s="39">
        <v>41913</v>
      </c>
      <c r="M93" s="1"/>
      <c r="N93" s="40">
        <v>41954</v>
      </c>
      <c r="O93" s="49">
        <f>COUNTIF(N1:N736,L93)</f>
        <v>1</v>
      </c>
      <c r="P93" s="51">
        <v>41913</v>
      </c>
      <c r="Q93" s="1">
        <v>1</v>
      </c>
      <c r="R93" s="39">
        <v>42083</v>
      </c>
      <c r="S93" s="1"/>
      <c r="T93" s="1">
        <f t="shared" si="9"/>
        <v>0</v>
      </c>
      <c r="U93" s="1"/>
      <c r="V93" s="1"/>
      <c r="W93" s="1"/>
      <c r="X93" s="1"/>
      <c r="Y93" s="1"/>
      <c r="Z93" s="1"/>
    </row>
    <row r="94" spans="1:26" ht="19.5" customHeight="1">
      <c r="A94" s="7">
        <v>393</v>
      </c>
      <c r="B94" s="8" t="s">
        <v>1182</v>
      </c>
      <c r="C94" s="13" t="s">
        <v>11</v>
      </c>
      <c r="D94" s="13" t="s">
        <v>1183</v>
      </c>
      <c r="E94" s="13" t="s">
        <v>1184</v>
      </c>
      <c r="F94" s="15" t="str">
        <f t="shared" si="5"/>
        <v>2014</v>
      </c>
      <c r="G94" s="1" t="str">
        <f t="shared" si="6"/>
        <v>2014-11</v>
      </c>
      <c r="H94" s="38" t="str">
        <f t="shared" si="7"/>
        <v>11</v>
      </c>
      <c r="I94" s="38" t="str">
        <f t="shared" si="8"/>
        <v>2014-11-11</v>
      </c>
      <c r="J94" s="1" t="s">
        <v>3232</v>
      </c>
      <c r="K94" s="23"/>
      <c r="L94" s="39">
        <v>41914</v>
      </c>
      <c r="M94" s="1"/>
      <c r="N94" s="40">
        <v>41954</v>
      </c>
      <c r="O94" s="49">
        <f>COUNTIF(N1:N736,L94)</f>
        <v>8</v>
      </c>
      <c r="P94" s="51">
        <v>41914</v>
      </c>
      <c r="Q94" s="1">
        <v>1</v>
      </c>
      <c r="R94" s="39">
        <v>42087</v>
      </c>
      <c r="S94" s="1"/>
      <c r="T94" s="1">
        <f t="shared" si="9"/>
        <v>0</v>
      </c>
      <c r="U94" s="1"/>
      <c r="V94" s="1"/>
      <c r="W94" s="1"/>
      <c r="X94" s="1"/>
      <c r="Y94" s="1"/>
      <c r="Z94" s="1"/>
    </row>
    <row r="95" spans="1:26" ht="19.5" customHeight="1">
      <c r="A95" s="7">
        <v>153</v>
      </c>
      <c r="B95" s="8" t="s">
        <v>463</v>
      </c>
      <c r="C95" s="13" t="s">
        <v>11</v>
      </c>
      <c r="D95" s="13" t="s">
        <v>464</v>
      </c>
      <c r="E95" s="13" t="s">
        <v>465</v>
      </c>
      <c r="F95" s="15" t="str">
        <f t="shared" si="5"/>
        <v>2014</v>
      </c>
      <c r="G95" s="1" t="str">
        <f t="shared" si="6"/>
        <v>2014-11</v>
      </c>
      <c r="H95" s="38" t="str">
        <f t="shared" si="7"/>
        <v>11</v>
      </c>
      <c r="I95" s="38" t="str">
        <f t="shared" si="8"/>
        <v>2014-11-12</v>
      </c>
      <c r="J95" s="1" t="s">
        <v>3280</v>
      </c>
      <c r="K95" s="23"/>
      <c r="L95" s="39">
        <v>41915</v>
      </c>
      <c r="M95" s="1"/>
      <c r="N95" s="40">
        <v>41955</v>
      </c>
      <c r="O95" s="49">
        <f>COUNTIF(N1:N736,L95)</f>
        <v>1</v>
      </c>
      <c r="P95" s="51">
        <v>41915</v>
      </c>
      <c r="Q95" s="1">
        <v>1</v>
      </c>
      <c r="R95" s="39">
        <v>42089</v>
      </c>
      <c r="S95" s="1"/>
      <c r="T95" s="1">
        <f t="shared" si="9"/>
        <v>0</v>
      </c>
      <c r="U95" s="1"/>
      <c r="V95" s="1"/>
      <c r="W95" s="1"/>
      <c r="X95" s="1"/>
      <c r="Y95" s="1"/>
      <c r="Z95" s="1"/>
    </row>
    <row r="96" spans="1:26" ht="19.5" customHeight="1">
      <c r="A96" s="7">
        <v>493</v>
      </c>
      <c r="B96" s="8" t="s">
        <v>1481</v>
      </c>
      <c r="C96" s="13" t="s">
        <v>11</v>
      </c>
      <c r="D96" s="13" t="s">
        <v>1482</v>
      </c>
      <c r="E96" s="13" t="s">
        <v>1483</v>
      </c>
      <c r="F96" s="15" t="str">
        <f t="shared" si="5"/>
        <v>2014</v>
      </c>
      <c r="G96" s="1" t="str">
        <f t="shared" si="6"/>
        <v>2014-11</v>
      </c>
      <c r="H96" s="38" t="str">
        <f t="shared" si="7"/>
        <v>11</v>
      </c>
      <c r="I96" s="38" t="str">
        <f t="shared" si="8"/>
        <v>2014-11-13</v>
      </c>
      <c r="J96" s="1" t="s">
        <v>3347</v>
      </c>
      <c r="K96" s="23"/>
      <c r="L96" s="39">
        <v>41916</v>
      </c>
      <c r="M96" s="1"/>
      <c r="N96" s="40">
        <v>41956</v>
      </c>
      <c r="O96" s="49">
        <f>COUNTIF(N1:N736,L96)</f>
        <v>4</v>
      </c>
      <c r="P96" s="51">
        <v>41916</v>
      </c>
      <c r="Q96" s="1">
        <v>1</v>
      </c>
      <c r="R96" s="39">
        <v>42092</v>
      </c>
      <c r="S96" s="1"/>
      <c r="T96" s="1">
        <f t="shared" si="9"/>
        <v>0</v>
      </c>
      <c r="U96" s="1"/>
      <c r="V96" s="1"/>
      <c r="W96" s="1"/>
      <c r="X96" s="1"/>
      <c r="Y96" s="1"/>
      <c r="Z96" s="1"/>
    </row>
    <row r="97" spans="1:26" ht="19.5" customHeight="1">
      <c r="A97" s="7">
        <v>496</v>
      </c>
      <c r="B97" s="8" t="s">
        <v>1490</v>
      </c>
      <c r="C97" s="13" t="s">
        <v>11</v>
      </c>
      <c r="D97" s="13" t="s">
        <v>1491</v>
      </c>
      <c r="E97" s="13" t="s">
        <v>1492</v>
      </c>
      <c r="F97" s="15" t="str">
        <f t="shared" si="5"/>
        <v>2014</v>
      </c>
      <c r="G97" s="1" t="str">
        <f t="shared" si="6"/>
        <v>2014-11</v>
      </c>
      <c r="H97" s="38" t="str">
        <f t="shared" si="7"/>
        <v>11</v>
      </c>
      <c r="I97" s="38" t="str">
        <f t="shared" si="8"/>
        <v>2014-11-14</v>
      </c>
      <c r="J97" s="1" t="s">
        <v>3178</v>
      </c>
      <c r="K97" s="23"/>
      <c r="L97" s="39">
        <v>41917</v>
      </c>
      <c r="M97" s="1"/>
      <c r="N97" s="40">
        <v>41957</v>
      </c>
      <c r="O97" s="49">
        <f>COUNTIF(N1:N736,L97)</f>
        <v>2</v>
      </c>
      <c r="P97" s="51">
        <v>41917</v>
      </c>
      <c r="Q97" s="1">
        <v>1</v>
      </c>
      <c r="R97" s="39">
        <v>42097</v>
      </c>
      <c r="S97" s="1"/>
      <c r="T97" s="1">
        <f t="shared" si="9"/>
        <v>0</v>
      </c>
      <c r="U97" s="1"/>
      <c r="V97" s="1"/>
      <c r="W97" s="1"/>
      <c r="X97" s="1"/>
      <c r="Y97" s="1"/>
      <c r="Z97" s="1"/>
    </row>
    <row r="98" spans="1:26" ht="19.5" customHeight="1">
      <c r="A98" s="7">
        <v>447</v>
      </c>
      <c r="B98" s="8" t="s">
        <v>1344</v>
      </c>
      <c r="C98" s="13" t="s">
        <v>11</v>
      </c>
      <c r="D98" s="13" t="s">
        <v>1345</v>
      </c>
      <c r="E98" s="13" t="s">
        <v>1346</v>
      </c>
      <c r="F98" s="15" t="str">
        <f t="shared" si="5"/>
        <v>2014</v>
      </c>
      <c r="G98" s="1" t="str">
        <f t="shared" si="6"/>
        <v>2014-11</v>
      </c>
      <c r="H98" s="38" t="str">
        <f t="shared" si="7"/>
        <v>11</v>
      </c>
      <c r="I98" s="38" t="str">
        <f t="shared" si="8"/>
        <v>2014-11-14</v>
      </c>
      <c r="J98" s="1" t="s">
        <v>3178</v>
      </c>
      <c r="K98" s="23"/>
      <c r="L98" s="39">
        <v>41918</v>
      </c>
      <c r="M98" s="1"/>
      <c r="N98" s="40">
        <v>41957</v>
      </c>
      <c r="O98" s="49">
        <f>COUNTIF(N1:N736,L98)</f>
        <v>1</v>
      </c>
      <c r="P98" s="51">
        <v>41918</v>
      </c>
      <c r="Q98" s="1">
        <v>1</v>
      </c>
      <c r="R98" s="39">
        <v>42102</v>
      </c>
      <c r="S98" s="1"/>
      <c r="T98" s="1">
        <f t="shared" si="9"/>
        <v>0</v>
      </c>
      <c r="U98" s="1"/>
      <c r="V98" s="1"/>
      <c r="W98" s="1"/>
      <c r="X98" s="1"/>
      <c r="Y98" s="1"/>
      <c r="Z98" s="1"/>
    </row>
    <row r="99" spans="1:26" ht="19.5" customHeight="1">
      <c r="A99" s="7">
        <v>629</v>
      </c>
      <c r="B99" s="8" t="s">
        <v>1889</v>
      </c>
      <c r="C99" s="13" t="s">
        <v>11</v>
      </c>
      <c r="D99" s="13" t="s">
        <v>1890</v>
      </c>
      <c r="E99" s="13" t="s">
        <v>1891</v>
      </c>
      <c r="F99" s="15" t="str">
        <f t="shared" si="5"/>
        <v>2014</v>
      </c>
      <c r="G99" s="1" t="str">
        <f t="shared" si="6"/>
        <v>2014-11</v>
      </c>
      <c r="H99" s="38" t="str">
        <f t="shared" si="7"/>
        <v>11</v>
      </c>
      <c r="I99" s="38" t="str">
        <f t="shared" si="8"/>
        <v>2014-11-14</v>
      </c>
      <c r="J99" s="1" t="s">
        <v>3178</v>
      </c>
      <c r="K99" s="23"/>
      <c r="L99" s="39">
        <v>41919</v>
      </c>
      <c r="M99" s="1"/>
      <c r="N99" s="40">
        <v>41957</v>
      </c>
      <c r="O99" s="49">
        <f>COUNTIF(N1:N736,L99)</f>
        <v>4</v>
      </c>
      <c r="P99" s="51">
        <v>41919</v>
      </c>
      <c r="Q99" s="1">
        <v>1</v>
      </c>
      <c r="R99" s="39">
        <v>42104</v>
      </c>
      <c r="S99" s="1"/>
      <c r="T99" s="1">
        <f t="shared" si="9"/>
        <v>0</v>
      </c>
      <c r="U99" s="1"/>
      <c r="V99" s="1"/>
      <c r="W99" s="1"/>
      <c r="X99" s="1"/>
      <c r="Y99" s="1"/>
      <c r="Z99" s="1"/>
    </row>
    <row r="100" spans="1:26" ht="19.5" customHeight="1">
      <c r="A100" s="7">
        <v>486</v>
      </c>
      <c r="B100" s="8" t="s">
        <v>1460</v>
      </c>
      <c r="C100" s="13" t="s">
        <v>11</v>
      </c>
      <c r="D100" s="13" t="s">
        <v>1461</v>
      </c>
      <c r="E100" s="13" t="s">
        <v>1462</v>
      </c>
      <c r="F100" s="15" t="str">
        <f t="shared" si="5"/>
        <v>2014</v>
      </c>
      <c r="G100" s="1" t="str">
        <f t="shared" si="6"/>
        <v>2014-11</v>
      </c>
      <c r="H100" s="38" t="str">
        <f t="shared" si="7"/>
        <v>11</v>
      </c>
      <c r="I100" s="38" t="str">
        <f t="shared" si="8"/>
        <v>2014-11-14</v>
      </c>
      <c r="J100" s="1" t="s">
        <v>3178</v>
      </c>
      <c r="K100" s="23"/>
      <c r="L100" s="39">
        <v>41920</v>
      </c>
      <c r="M100" s="1"/>
      <c r="N100" s="40">
        <v>41957</v>
      </c>
      <c r="O100" s="49">
        <f>COUNTIF(N1:N736,L100)</f>
        <v>1</v>
      </c>
      <c r="P100" s="51">
        <v>41920</v>
      </c>
      <c r="Q100" s="1">
        <v>1</v>
      </c>
      <c r="R100" s="39">
        <v>42105</v>
      </c>
      <c r="S100" s="1"/>
      <c r="T100" s="1">
        <f t="shared" si="9"/>
        <v>0</v>
      </c>
      <c r="U100" s="1"/>
      <c r="V100" s="1"/>
      <c r="W100" s="1"/>
      <c r="X100" s="1"/>
      <c r="Y100" s="1"/>
      <c r="Z100" s="1"/>
    </row>
    <row r="101" spans="1:26" ht="19.5" customHeight="1">
      <c r="A101" s="7">
        <v>201</v>
      </c>
      <c r="B101" s="8" t="s">
        <v>607</v>
      </c>
      <c r="C101" s="13" t="s">
        <v>11</v>
      </c>
      <c r="D101" s="13" t="s">
        <v>608</v>
      </c>
      <c r="E101" s="13" t="s">
        <v>609</v>
      </c>
      <c r="F101" s="15" t="str">
        <f t="shared" si="5"/>
        <v>2014</v>
      </c>
      <c r="G101" s="1" t="str">
        <f t="shared" si="6"/>
        <v>2014-11</v>
      </c>
      <c r="H101" s="38" t="str">
        <f t="shared" si="7"/>
        <v>11</v>
      </c>
      <c r="I101" s="38" t="str">
        <f t="shared" si="8"/>
        <v>2014-11-14</v>
      </c>
      <c r="J101" s="1" t="s">
        <v>3178</v>
      </c>
      <c r="K101" s="23"/>
      <c r="L101" s="39">
        <v>41921</v>
      </c>
      <c r="M101" s="1"/>
      <c r="N101" s="40">
        <v>41957</v>
      </c>
      <c r="O101" s="49">
        <f>COUNTIF(N1:N736,L101)</f>
        <v>2</v>
      </c>
      <c r="P101" s="51">
        <v>41921</v>
      </c>
      <c r="Q101" s="1">
        <v>1</v>
      </c>
      <c r="R101" s="39">
        <v>42108</v>
      </c>
      <c r="S101" s="1"/>
      <c r="T101" s="1">
        <f t="shared" si="9"/>
        <v>0</v>
      </c>
      <c r="U101" s="1"/>
      <c r="V101" s="1"/>
      <c r="W101" s="1"/>
      <c r="X101" s="1"/>
      <c r="Y101" s="1"/>
      <c r="Z101" s="1"/>
    </row>
    <row r="102" spans="1:26" ht="19.5" customHeight="1">
      <c r="A102" s="7">
        <v>679</v>
      </c>
      <c r="B102" s="8" t="s">
        <v>2039</v>
      </c>
      <c r="C102" s="13" t="s">
        <v>11</v>
      </c>
      <c r="D102" s="13" t="s">
        <v>2040</v>
      </c>
      <c r="E102" s="13" t="s">
        <v>2041</v>
      </c>
      <c r="F102" s="15" t="str">
        <f t="shared" si="5"/>
        <v>2014</v>
      </c>
      <c r="G102" s="1" t="str">
        <f t="shared" si="6"/>
        <v>2014-11</v>
      </c>
      <c r="H102" s="38" t="str">
        <f t="shared" si="7"/>
        <v>11</v>
      </c>
      <c r="I102" s="38" t="str">
        <f t="shared" si="8"/>
        <v>2014-11-14</v>
      </c>
      <c r="J102" s="1" t="s">
        <v>3178</v>
      </c>
      <c r="K102" s="23"/>
      <c r="L102" s="39">
        <v>41922</v>
      </c>
      <c r="M102" s="1"/>
      <c r="N102" s="40">
        <v>41957</v>
      </c>
      <c r="O102" s="49">
        <f>COUNTIF(N1:N736,L102)</f>
        <v>4</v>
      </c>
      <c r="P102" s="51">
        <v>41922</v>
      </c>
      <c r="Q102" s="1">
        <v>1</v>
      </c>
      <c r="R102" s="39">
        <v>42115</v>
      </c>
      <c r="S102" s="1"/>
      <c r="T102" s="1">
        <f t="shared" si="9"/>
        <v>0</v>
      </c>
      <c r="U102" s="1"/>
      <c r="V102" s="1"/>
      <c r="W102" s="1"/>
      <c r="X102" s="1"/>
      <c r="Y102" s="1"/>
      <c r="Z102" s="1"/>
    </row>
    <row r="103" spans="1:26" ht="19.5" customHeight="1">
      <c r="A103" s="7">
        <v>344</v>
      </c>
      <c r="B103" s="8" t="s">
        <v>1036</v>
      </c>
      <c r="C103" s="13" t="s">
        <v>11</v>
      </c>
      <c r="D103" s="13" t="s">
        <v>1037</v>
      </c>
      <c r="E103" s="13" t="s">
        <v>1038</v>
      </c>
      <c r="F103" s="15" t="str">
        <f t="shared" si="5"/>
        <v>2014</v>
      </c>
      <c r="G103" s="1" t="str">
        <f t="shared" si="6"/>
        <v>2014-11</v>
      </c>
      <c r="H103" s="38" t="str">
        <f t="shared" si="7"/>
        <v>11</v>
      </c>
      <c r="I103" s="38" t="str">
        <f t="shared" si="8"/>
        <v>2014-11-17</v>
      </c>
      <c r="J103" s="1" t="s">
        <v>3314</v>
      </c>
      <c r="K103" s="23"/>
      <c r="L103" s="39">
        <v>41923</v>
      </c>
      <c r="M103" s="1"/>
      <c r="N103" s="40">
        <v>41960</v>
      </c>
      <c r="O103" s="49">
        <f>COUNTIF(N1:N736,L103)</f>
        <v>2</v>
      </c>
      <c r="P103" s="51">
        <v>41923</v>
      </c>
      <c r="Q103" s="1">
        <v>1</v>
      </c>
      <c r="R103" s="39">
        <v>42117</v>
      </c>
      <c r="S103" s="1"/>
      <c r="T103" s="1">
        <f t="shared" si="9"/>
        <v>0</v>
      </c>
      <c r="U103" s="1"/>
      <c r="V103" s="1"/>
      <c r="W103" s="1"/>
      <c r="X103" s="1"/>
      <c r="Y103" s="1"/>
      <c r="Z103" s="1"/>
    </row>
    <row r="104" spans="1:26" ht="19.5" customHeight="1">
      <c r="A104" s="7">
        <v>450</v>
      </c>
      <c r="B104" s="8" t="s">
        <v>1352</v>
      </c>
      <c r="C104" s="13" t="s">
        <v>11</v>
      </c>
      <c r="D104" s="13" t="s">
        <v>1353</v>
      </c>
      <c r="E104" s="13" t="s">
        <v>1354</v>
      </c>
      <c r="F104" s="15" t="str">
        <f t="shared" si="5"/>
        <v>2014</v>
      </c>
      <c r="G104" s="1" t="str">
        <f t="shared" si="6"/>
        <v>2014-11</v>
      </c>
      <c r="H104" s="38" t="str">
        <f t="shared" si="7"/>
        <v>11</v>
      </c>
      <c r="I104" s="38" t="str">
        <f t="shared" si="8"/>
        <v>2014-11-17</v>
      </c>
      <c r="J104" s="1" t="s">
        <v>3314</v>
      </c>
      <c r="K104" s="23"/>
      <c r="L104" s="39">
        <v>41924</v>
      </c>
      <c r="M104" s="1"/>
      <c r="N104" s="40">
        <v>41960</v>
      </c>
      <c r="O104" s="49">
        <f>COUNTIF(N1:N736,L104)</f>
        <v>2</v>
      </c>
      <c r="P104" s="51">
        <v>41924</v>
      </c>
      <c r="Q104" s="1">
        <v>1</v>
      </c>
      <c r="R104" s="39">
        <v>42118</v>
      </c>
      <c r="S104" s="1"/>
      <c r="T104" s="1">
        <f t="shared" si="9"/>
        <v>0</v>
      </c>
      <c r="U104" s="1"/>
      <c r="V104" s="1"/>
      <c r="W104" s="1"/>
      <c r="X104" s="1"/>
      <c r="Y104" s="1"/>
      <c r="Z104" s="1"/>
    </row>
    <row r="105" spans="1:26" ht="19.5" customHeight="1">
      <c r="A105" s="7">
        <v>409</v>
      </c>
      <c r="B105" s="8" t="s">
        <v>1230</v>
      </c>
      <c r="C105" s="13" t="s">
        <v>11</v>
      </c>
      <c r="D105" s="13" t="s">
        <v>1231</v>
      </c>
      <c r="E105" s="13" t="s">
        <v>1232</v>
      </c>
      <c r="F105" s="15" t="str">
        <f t="shared" si="5"/>
        <v>2014</v>
      </c>
      <c r="G105" s="1" t="str">
        <f t="shared" si="6"/>
        <v>2014-11</v>
      </c>
      <c r="H105" s="38" t="str">
        <f t="shared" si="7"/>
        <v>11</v>
      </c>
      <c r="I105" s="38" t="str">
        <f t="shared" si="8"/>
        <v>2014-11-17</v>
      </c>
      <c r="J105" s="1" t="s">
        <v>3314</v>
      </c>
      <c r="K105" s="23"/>
      <c r="L105" s="39">
        <v>41925</v>
      </c>
      <c r="M105" s="1"/>
      <c r="N105" s="40">
        <v>41960</v>
      </c>
      <c r="O105" s="49">
        <f>COUNTIF(N1:N736,L105)</f>
        <v>0</v>
      </c>
      <c r="P105" s="51">
        <v>41925</v>
      </c>
      <c r="Q105" s="1">
        <v>1</v>
      </c>
      <c r="R105" s="39">
        <v>42124</v>
      </c>
      <c r="S105" s="1"/>
      <c r="T105" s="1">
        <f t="shared" si="9"/>
        <v>0</v>
      </c>
      <c r="U105" s="1"/>
      <c r="V105" s="1"/>
      <c r="W105" s="1"/>
      <c r="X105" s="1"/>
      <c r="Y105" s="1"/>
      <c r="Z105" s="1"/>
    </row>
    <row r="106" spans="1:26" ht="19.5" customHeight="1">
      <c r="A106" s="7">
        <v>545</v>
      </c>
      <c r="B106" s="8" t="s">
        <v>1637</v>
      </c>
      <c r="C106" s="13" t="s">
        <v>11</v>
      </c>
      <c r="D106" s="13" t="s">
        <v>1638</v>
      </c>
      <c r="E106" s="13" t="s">
        <v>1639</v>
      </c>
      <c r="F106" s="15" t="str">
        <f t="shared" si="5"/>
        <v>2014</v>
      </c>
      <c r="G106" s="1" t="str">
        <f t="shared" si="6"/>
        <v>2014-11</v>
      </c>
      <c r="H106" s="38" t="str">
        <f t="shared" si="7"/>
        <v>11</v>
      </c>
      <c r="I106" s="38" t="str">
        <f t="shared" si="8"/>
        <v>2014-11-17</v>
      </c>
      <c r="J106" s="1" t="s">
        <v>3314</v>
      </c>
      <c r="K106" s="23"/>
      <c r="L106" s="39">
        <v>41926</v>
      </c>
      <c r="M106" s="1"/>
      <c r="N106" s="40">
        <v>41960</v>
      </c>
      <c r="O106" s="49">
        <f>COUNTIF(N1:N736,L106)</f>
        <v>8</v>
      </c>
      <c r="P106" s="51">
        <v>41926</v>
      </c>
      <c r="Q106" s="1">
        <v>2</v>
      </c>
      <c r="R106" s="39">
        <v>41833</v>
      </c>
      <c r="S106" s="1"/>
      <c r="T106" s="1">
        <f t="shared" si="9"/>
        <v>0</v>
      </c>
      <c r="U106" s="1"/>
      <c r="V106" s="1"/>
      <c r="W106" s="1"/>
      <c r="X106" s="1"/>
      <c r="Y106" s="1"/>
      <c r="Z106" s="1"/>
    </row>
    <row r="107" spans="1:26" ht="19.5" customHeight="1">
      <c r="A107" s="7">
        <v>351</v>
      </c>
      <c r="B107" s="8" t="s">
        <v>1057</v>
      </c>
      <c r="C107" s="13" t="s">
        <v>11</v>
      </c>
      <c r="D107" s="13" t="s">
        <v>1058</v>
      </c>
      <c r="E107" s="13" t="s">
        <v>1059</v>
      </c>
      <c r="F107" s="15" t="str">
        <f t="shared" si="5"/>
        <v>2014</v>
      </c>
      <c r="G107" s="1" t="str">
        <f t="shared" si="6"/>
        <v>2014-11</v>
      </c>
      <c r="H107" s="38" t="str">
        <f t="shared" si="7"/>
        <v>11</v>
      </c>
      <c r="I107" s="38" t="str">
        <f t="shared" si="8"/>
        <v>2014-11-17</v>
      </c>
      <c r="J107" s="1" t="s">
        <v>3314</v>
      </c>
      <c r="K107" s="23"/>
      <c r="L107" s="39">
        <v>41927</v>
      </c>
      <c r="M107" s="1"/>
      <c r="N107" s="40">
        <v>41960</v>
      </c>
      <c r="O107" s="49">
        <f>COUNTIF(N1:N736,L107)</f>
        <v>2</v>
      </c>
      <c r="P107" s="51">
        <v>41927</v>
      </c>
      <c r="Q107" s="1">
        <v>2</v>
      </c>
      <c r="R107" s="39">
        <v>41834</v>
      </c>
      <c r="S107" s="1"/>
      <c r="T107" s="1">
        <f t="shared" si="9"/>
        <v>0</v>
      </c>
      <c r="U107" s="1"/>
      <c r="V107" s="1"/>
      <c r="W107" s="1"/>
      <c r="X107" s="1"/>
      <c r="Y107" s="1"/>
      <c r="Z107" s="1"/>
    </row>
    <row r="108" spans="1:26" ht="19.5" customHeight="1">
      <c r="A108" s="7">
        <v>75</v>
      </c>
      <c r="B108" s="8" t="s">
        <v>229</v>
      </c>
      <c r="C108" s="13" t="s">
        <v>11</v>
      </c>
      <c r="D108" s="13" t="s">
        <v>230</v>
      </c>
      <c r="E108" s="13" t="s">
        <v>231</v>
      </c>
      <c r="F108" s="15" t="str">
        <f t="shared" si="5"/>
        <v>2014</v>
      </c>
      <c r="G108" s="1" t="str">
        <f t="shared" si="6"/>
        <v>2014-11</v>
      </c>
      <c r="H108" s="38" t="str">
        <f t="shared" si="7"/>
        <v>11</v>
      </c>
      <c r="I108" s="38" t="str">
        <f t="shared" si="8"/>
        <v>2014-11-17</v>
      </c>
      <c r="J108" s="1" t="s">
        <v>3314</v>
      </c>
      <c r="K108" s="23"/>
      <c r="L108" s="39">
        <v>41928</v>
      </c>
      <c r="M108" s="1"/>
      <c r="N108" s="40">
        <v>41960</v>
      </c>
      <c r="O108" s="49">
        <f>COUNTIF(N1:N736,L108)</f>
        <v>2</v>
      </c>
      <c r="P108" s="51">
        <v>41928</v>
      </c>
      <c r="Q108" s="1">
        <v>2</v>
      </c>
      <c r="R108" s="39">
        <v>41836</v>
      </c>
      <c r="S108" s="1"/>
      <c r="T108" s="1">
        <f t="shared" si="9"/>
        <v>0</v>
      </c>
      <c r="U108" s="1"/>
      <c r="V108" s="1"/>
      <c r="W108" s="1"/>
      <c r="X108" s="1"/>
      <c r="Y108" s="1"/>
      <c r="Z108" s="1"/>
    </row>
    <row r="109" spans="1:26" ht="19.5" customHeight="1">
      <c r="A109" s="7">
        <v>482</v>
      </c>
      <c r="B109" s="8" t="s">
        <v>1448</v>
      </c>
      <c r="C109" s="13" t="s">
        <v>11</v>
      </c>
      <c r="D109" s="13" t="s">
        <v>1449</v>
      </c>
      <c r="E109" s="13" t="s">
        <v>1450</v>
      </c>
      <c r="F109" s="15" t="str">
        <f t="shared" si="5"/>
        <v>2014</v>
      </c>
      <c r="G109" s="1" t="str">
        <f t="shared" si="6"/>
        <v>2014-11</v>
      </c>
      <c r="H109" s="38" t="str">
        <f t="shared" si="7"/>
        <v>11</v>
      </c>
      <c r="I109" s="38" t="str">
        <f t="shared" si="8"/>
        <v>2014-11-18</v>
      </c>
      <c r="J109" s="1" t="s">
        <v>3175</v>
      </c>
      <c r="K109" s="23"/>
      <c r="L109" s="39">
        <v>41929</v>
      </c>
      <c r="M109" s="1"/>
      <c r="N109" s="40">
        <v>41961</v>
      </c>
      <c r="O109" s="49">
        <f>COUNTIF(N1:N736,L109)</f>
        <v>0</v>
      </c>
      <c r="P109" s="51">
        <v>41929</v>
      </c>
      <c r="Q109" s="1">
        <v>2</v>
      </c>
      <c r="R109" s="39">
        <v>41837</v>
      </c>
      <c r="S109" s="1"/>
      <c r="T109" s="1">
        <f t="shared" si="9"/>
        <v>0</v>
      </c>
      <c r="U109" s="1"/>
      <c r="V109" s="1"/>
      <c r="W109" s="1"/>
      <c r="X109" s="1"/>
      <c r="Y109" s="1"/>
      <c r="Z109" s="1"/>
    </row>
    <row r="110" spans="1:26" ht="19.5" customHeight="1">
      <c r="A110" s="7">
        <v>498</v>
      </c>
      <c r="B110" s="8" t="s">
        <v>1496</v>
      </c>
      <c r="C110" s="13" t="s">
        <v>11</v>
      </c>
      <c r="D110" s="13" t="s">
        <v>1497</v>
      </c>
      <c r="E110" s="13" t="s">
        <v>1498</v>
      </c>
      <c r="F110" s="15" t="str">
        <f t="shared" si="5"/>
        <v>2014</v>
      </c>
      <c r="G110" s="1" t="str">
        <f t="shared" si="6"/>
        <v>2014-11</v>
      </c>
      <c r="H110" s="38" t="str">
        <f t="shared" si="7"/>
        <v>11</v>
      </c>
      <c r="I110" s="38" t="str">
        <f t="shared" si="8"/>
        <v>2014-11-18</v>
      </c>
      <c r="J110" s="1" t="s">
        <v>3175</v>
      </c>
      <c r="K110" s="23"/>
      <c r="L110" s="39">
        <v>41930</v>
      </c>
      <c r="M110" s="1"/>
      <c r="N110" s="40">
        <v>41961</v>
      </c>
      <c r="O110" s="49">
        <f>COUNTIF(N1:N736,L110)</f>
        <v>4</v>
      </c>
      <c r="P110" s="51">
        <v>41930</v>
      </c>
      <c r="Q110" s="1">
        <v>2</v>
      </c>
      <c r="R110" s="39">
        <v>41839</v>
      </c>
      <c r="S110" s="1"/>
      <c r="T110" s="1">
        <f t="shared" si="9"/>
        <v>0</v>
      </c>
      <c r="U110" s="1"/>
      <c r="V110" s="1"/>
      <c r="W110" s="1"/>
      <c r="X110" s="1"/>
      <c r="Y110" s="1"/>
      <c r="Z110" s="1"/>
    </row>
    <row r="111" spans="1:26" ht="19.5" customHeight="1">
      <c r="A111" s="7">
        <v>789</v>
      </c>
      <c r="B111" s="8" t="s">
        <v>2369</v>
      </c>
      <c r="C111" s="13" t="s">
        <v>11</v>
      </c>
      <c r="D111" s="13" t="s">
        <v>2370</v>
      </c>
      <c r="E111" s="13" t="s">
        <v>2371</v>
      </c>
      <c r="F111" s="15" t="str">
        <f t="shared" si="5"/>
        <v>2014</v>
      </c>
      <c r="G111" s="1" t="str">
        <f t="shared" si="6"/>
        <v>2014-11</v>
      </c>
      <c r="H111" s="38" t="str">
        <f t="shared" si="7"/>
        <v>11</v>
      </c>
      <c r="I111" s="38" t="str">
        <f t="shared" si="8"/>
        <v>2014-11-18</v>
      </c>
      <c r="J111" s="1" t="s">
        <v>3175</v>
      </c>
      <c r="K111" s="23"/>
      <c r="L111" s="39">
        <v>41931</v>
      </c>
      <c r="M111" s="1"/>
      <c r="N111" s="40">
        <v>41961</v>
      </c>
      <c r="O111" s="49">
        <f>COUNTIF(N1:N736,L111)</f>
        <v>3</v>
      </c>
      <c r="P111" s="51">
        <v>41931</v>
      </c>
      <c r="Q111" s="1">
        <v>2</v>
      </c>
      <c r="R111" s="39">
        <v>41846</v>
      </c>
      <c r="S111" s="1"/>
      <c r="T111" s="1">
        <f t="shared" si="9"/>
        <v>0</v>
      </c>
      <c r="U111" s="1"/>
      <c r="V111" s="1"/>
      <c r="W111" s="1"/>
      <c r="X111" s="1"/>
      <c r="Y111" s="1"/>
      <c r="Z111" s="1"/>
    </row>
    <row r="112" spans="1:26" ht="19.5" customHeight="1">
      <c r="A112" s="7">
        <v>440</v>
      </c>
      <c r="B112" s="8" t="s">
        <v>1323</v>
      </c>
      <c r="C112" s="13" t="s">
        <v>11</v>
      </c>
      <c r="D112" s="13" t="s">
        <v>1324</v>
      </c>
      <c r="E112" s="13" t="s">
        <v>1325</v>
      </c>
      <c r="F112" s="15" t="str">
        <f t="shared" si="5"/>
        <v>2014</v>
      </c>
      <c r="G112" s="1" t="str">
        <f t="shared" si="6"/>
        <v>2014-11</v>
      </c>
      <c r="H112" s="38" t="str">
        <f t="shared" si="7"/>
        <v>11</v>
      </c>
      <c r="I112" s="38" t="str">
        <f t="shared" si="8"/>
        <v>2014-11-19</v>
      </c>
      <c r="J112" s="1" t="s">
        <v>3151</v>
      </c>
      <c r="K112" s="23"/>
      <c r="L112" s="39">
        <v>41932</v>
      </c>
      <c r="M112" s="1"/>
      <c r="N112" s="40">
        <v>41962</v>
      </c>
      <c r="O112" s="49">
        <f>COUNTIF(N1:N736,L112)</f>
        <v>2</v>
      </c>
      <c r="P112" s="51">
        <v>41932</v>
      </c>
      <c r="Q112" s="1">
        <v>2</v>
      </c>
      <c r="R112" s="39">
        <v>41848</v>
      </c>
      <c r="S112" s="1"/>
      <c r="T112" s="1">
        <f t="shared" si="9"/>
        <v>0</v>
      </c>
      <c r="U112" s="1"/>
      <c r="V112" s="1"/>
      <c r="W112" s="1"/>
      <c r="X112" s="1"/>
      <c r="Y112" s="1"/>
      <c r="Z112" s="1"/>
    </row>
    <row r="113" spans="1:26" ht="19.5" customHeight="1">
      <c r="A113" s="7">
        <v>580</v>
      </c>
      <c r="B113" s="8" t="s">
        <v>1742</v>
      </c>
      <c r="C113" s="13" t="s">
        <v>11</v>
      </c>
      <c r="D113" s="13" t="s">
        <v>1743</v>
      </c>
      <c r="E113" s="13" t="s">
        <v>1744</v>
      </c>
      <c r="F113" s="15" t="str">
        <f t="shared" si="5"/>
        <v>2014</v>
      </c>
      <c r="G113" s="1" t="str">
        <f t="shared" si="6"/>
        <v>2014-11</v>
      </c>
      <c r="H113" s="38" t="str">
        <f t="shared" si="7"/>
        <v>11</v>
      </c>
      <c r="I113" s="38" t="str">
        <f t="shared" si="8"/>
        <v>2014-11-19</v>
      </c>
      <c r="J113" s="1" t="s">
        <v>3151</v>
      </c>
      <c r="K113" s="23"/>
      <c r="L113" s="39">
        <v>41933</v>
      </c>
      <c r="M113" s="1"/>
      <c r="N113" s="40">
        <v>41962</v>
      </c>
      <c r="O113" s="49">
        <f>COUNTIF(N1:N736,L113)</f>
        <v>1</v>
      </c>
      <c r="P113" s="51">
        <v>41933</v>
      </c>
      <c r="Q113" s="1">
        <v>2</v>
      </c>
      <c r="R113" s="39">
        <v>41850</v>
      </c>
      <c r="S113" s="1"/>
      <c r="T113" s="1">
        <f t="shared" si="9"/>
        <v>0</v>
      </c>
      <c r="U113" s="1"/>
      <c r="V113" s="1"/>
      <c r="W113" s="1"/>
      <c r="X113" s="1"/>
      <c r="Y113" s="1"/>
      <c r="Z113" s="1"/>
    </row>
    <row r="114" spans="1:26" ht="19.5" customHeight="1">
      <c r="A114" s="7">
        <v>500</v>
      </c>
      <c r="B114" s="8" t="s">
        <v>1502</v>
      </c>
      <c r="C114" s="13" t="s">
        <v>11</v>
      </c>
      <c r="D114" s="13" t="s">
        <v>1503</v>
      </c>
      <c r="E114" s="13" t="s">
        <v>1504</v>
      </c>
      <c r="F114" s="15" t="str">
        <f t="shared" si="5"/>
        <v>2014</v>
      </c>
      <c r="G114" s="1" t="str">
        <f t="shared" si="6"/>
        <v>2014-11</v>
      </c>
      <c r="H114" s="38" t="str">
        <f t="shared" si="7"/>
        <v>11</v>
      </c>
      <c r="I114" s="38" t="str">
        <f t="shared" si="8"/>
        <v>2014-11-2</v>
      </c>
      <c r="J114" s="1" t="s">
        <v>3332</v>
      </c>
      <c r="K114" s="23"/>
      <c r="L114" s="39">
        <v>41934</v>
      </c>
      <c r="M114" s="1"/>
      <c r="N114" s="40">
        <v>41945</v>
      </c>
      <c r="O114" s="49">
        <f>COUNTIF(N1:N736,L114)</f>
        <v>1</v>
      </c>
      <c r="P114" s="51">
        <v>41934</v>
      </c>
      <c r="Q114" s="1">
        <v>2</v>
      </c>
      <c r="R114" s="39">
        <v>41855</v>
      </c>
      <c r="S114" s="1"/>
      <c r="T114" s="1">
        <f t="shared" si="9"/>
        <v>0</v>
      </c>
      <c r="U114" s="1"/>
      <c r="V114" s="1"/>
      <c r="W114" s="1"/>
      <c r="X114" s="1"/>
      <c r="Y114" s="1"/>
      <c r="Z114" s="1"/>
    </row>
    <row r="115" spans="1:26" ht="19.5" customHeight="1">
      <c r="A115" s="7">
        <v>516</v>
      </c>
      <c r="B115" s="8" t="s">
        <v>1550</v>
      </c>
      <c r="C115" s="13" t="s">
        <v>11</v>
      </c>
      <c r="D115" s="13" t="s">
        <v>1551</v>
      </c>
      <c r="E115" s="13" t="s">
        <v>1552</v>
      </c>
      <c r="F115" s="15" t="str">
        <f t="shared" si="5"/>
        <v>2014</v>
      </c>
      <c r="G115" s="1" t="str">
        <f t="shared" si="6"/>
        <v>2014-11</v>
      </c>
      <c r="H115" s="38" t="str">
        <f t="shared" si="7"/>
        <v>11</v>
      </c>
      <c r="I115" s="38" t="str">
        <f t="shared" si="8"/>
        <v>2014-11-2</v>
      </c>
      <c r="J115" s="1" t="s">
        <v>3332</v>
      </c>
      <c r="K115" s="23"/>
      <c r="L115" s="39">
        <v>41935</v>
      </c>
      <c r="M115" s="1"/>
      <c r="N115" s="40">
        <v>41945</v>
      </c>
      <c r="O115" s="49">
        <f>COUNTIF(N1:N736,L115)</f>
        <v>4</v>
      </c>
      <c r="P115" s="51">
        <v>41935</v>
      </c>
      <c r="Q115" s="1">
        <v>2</v>
      </c>
      <c r="R115" s="39">
        <v>41863</v>
      </c>
      <c r="S115" s="1"/>
      <c r="T115" s="1">
        <f t="shared" si="9"/>
        <v>0</v>
      </c>
      <c r="U115" s="1"/>
      <c r="V115" s="1"/>
      <c r="W115" s="1"/>
      <c r="X115" s="1"/>
      <c r="Y115" s="1"/>
      <c r="Z115" s="1"/>
    </row>
    <row r="116" spans="1:26" ht="19.5" customHeight="1">
      <c r="A116" s="7">
        <v>259</v>
      </c>
      <c r="B116" s="8" t="s">
        <v>781</v>
      </c>
      <c r="C116" s="13" t="s">
        <v>11</v>
      </c>
      <c r="D116" s="13" t="s">
        <v>782</v>
      </c>
      <c r="E116" s="13" t="s">
        <v>783</v>
      </c>
      <c r="F116" s="15" t="str">
        <f t="shared" si="5"/>
        <v>2014</v>
      </c>
      <c r="G116" s="1" t="str">
        <f t="shared" si="6"/>
        <v>2014-11</v>
      </c>
      <c r="H116" s="38" t="str">
        <f t="shared" si="7"/>
        <v>11</v>
      </c>
      <c r="I116" s="38" t="str">
        <f t="shared" si="8"/>
        <v>2014-11-20</v>
      </c>
      <c r="J116" s="1" t="s">
        <v>3140</v>
      </c>
      <c r="K116" s="23"/>
      <c r="L116" s="39">
        <v>41936</v>
      </c>
      <c r="M116" s="1"/>
      <c r="N116" s="40">
        <v>41963</v>
      </c>
      <c r="O116" s="49">
        <f>COUNTIF(N1:N736,L116)</f>
        <v>6</v>
      </c>
      <c r="P116" s="51">
        <v>41936</v>
      </c>
      <c r="Q116" s="1">
        <v>2</v>
      </c>
      <c r="R116" s="39">
        <v>41864</v>
      </c>
      <c r="S116" s="1"/>
      <c r="T116" s="1">
        <f t="shared" si="9"/>
        <v>0</v>
      </c>
      <c r="U116" s="1"/>
      <c r="V116" s="1"/>
      <c r="W116" s="1"/>
      <c r="X116" s="1"/>
      <c r="Y116" s="1"/>
      <c r="Z116" s="1"/>
    </row>
    <row r="117" spans="1:26" ht="19.5" customHeight="1">
      <c r="A117" s="7">
        <v>358</v>
      </c>
      <c r="B117" s="8" t="s">
        <v>1078</v>
      </c>
      <c r="C117" s="13" t="s">
        <v>11</v>
      </c>
      <c r="D117" s="13" t="s">
        <v>1079</v>
      </c>
      <c r="E117" s="13" t="s">
        <v>1080</v>
      </c>
      <c r="F117" s="15" t="str">
        <f t="shared" si="5"/>
        <v>2014</v>
      </c>
      <c r="G117" s="1" t="str">
        <f t="shared" si="6"/>
        <v>2014-11</v>
      </c>
      <c r="H117" s="38" t="str">
        <f t="shared" si="7"/>
        <v>11</v>
      </c>
      <c r="I117" s="38" t="str">
        <f t="shared" si="8"/>
        <v>2014-11-20</v>
      </c>
      <c r="J117" s="1" t="s">
        <v>3140</v>
      </c>
      <c r="K117" s="23"/>
      <c r="L117" s="39">
        <v>41937</v>
      </c>
      <c r="M117" s="1"/>
      <c r="N117" s="40">
        <v>41963</v>
      </c>
      <c r="O117" s="49">
        <f>COUNTIF(N1:N736,L117)</f>
        <v>1</v>
      </c>
      <c r="P117" s="51">
        <v>41937</v>
      </c>
      <c r="Q117" s="1">
        <v>2</v>
      </c>
      <c r="R117" s="39">
        <v>41869</v>
      </c>
      <c r="S117" s="1"/>
      <c r="T117" s="1">
        <f t="shared" si="9"/>
        <v>0</v>
      </c>
      <c r="U117" s="1"/>
      <c r="V117" s="1"/>
      <c r="W117" s="1"/>
      <c r="X117" s="1"/>
      <c r="Y117" s="1"/>
      <c r="Z117" s="1"/>
    </row>
    <row r="118" spans="1:26" ht="19.5" customHeight="1">
      <c r="A118" s="7">
        <v>677</v>
      </c>
      <c r="B118" s="8" t="s">
        <v>2033</v>
      </c>
      <c r="C118" s="13" t="s">
        <v>11</v>
      </c>
      <c r="D118" s="13" t="s">
        <v>2034</v>
      </c>
      <c r="E118" s="13" t="s">
        <v>2035</v>
      </c>
      <c r="F118" s="15" t="str">
        <f t="shared" si="5"/>
        <v>2014</v>
      </c>
      <c r="G118" s="1" t="str">
        <f t="shared" si="6"/>
        <v>2014-11</v>
      </c>
      <c r="H118" s="38" t="str">
        <f t="shared" si="7"/>
        <v>11</v>
      </c>
      <c r="I118" s="38" t="str">
        <f t="shared" si="8"/>
        <v>2014-11-20</v>
      </c>
      <c r="J118" s="1" t="s">
        <v>3140</v>
      </c>
      <c r="K118" s="23"/>
      <c r="L118" s="39">
        <v>41938</v>
      </c>
      <c r="M118" s="1"/>
      <c r="N118" s="40">
        <v>41963</v>
      </c>
      <c r="O118" s="49">
        <f>COUNTIF(N1:N736,L118)</f>
        <v>4</v>
      </c>
      <c r="P118" s="51">
        <v>41938</v>
      </c>
      <c r="Q118" s="1">
        <v>2</v>
      </c>
      <c r="R118" s="39">
        <v>41870</v>
      </c>
      <c r="S118" s="1"/>
      <c r="T118" s="1">
        <f t="shared" si="9"/>
        <v>0</v>
      </c>
      <c r="U118" s="1"/>
      <c r="V118" s="1"/>
      <c r="W118" s="1"/>
      <c r="X118" s="1"/>
      <c r="Y118" s="1"/>
      <c r="Z118" s="1"/>
    </row>
    <row r="119" spans="1:26" ht="19.5" customHeight="1">
      <c r="A119" s="7">
        <v>311</v>
      </c>
      <c r="B119" s="8" t="s">
        <v>937</v>
      </c>
      <c r="C119" s="13" t="s">
        <v>11</v>
      </c>
      <c r="D119" s="13" t="s">
        <v>938</v>
      </c>
      <c r="E119" s="13" t="s">
        <v>939</v>
      </c>
      <c r="F119" s="15" t="str">
        <f t="shared" si="5"/>
        <v>2014</v>
      </c>
      <c r="G119" s="1" t="str">
        <f t="shared" si="6"/>
        <v>2014-11</v>
      </c>
      <c r="H119" s="38" t="str">
        <f t="shared" si="7"/>
        <v>11</v>
      </c>
      <c r="I119" s="38" t="str">
        <f t="shared" si="8"/>
        <v>2014-11-20</v>
      </c>
      <c r="J119" s="1" t="s">
        <v>3140</v>
      </c>
      <c r="K119" s="23"/>
      <c r="L119" s="39">
        <v>41939</v>
      </c>
      <c r="M119" s="1"/>
      <c r="N119" s="40">
        <v>41963</v>
      </c>
      <c r="O119" s="49">
        <f>COUNTIF(N1:N736,L119)</f>
        <v>3</v>
      </c>
      <c r="P119" s="51">
        <v>41939</v>
      </c>
      <c r="Q119" s="1">
        <v>2</v>
      </c>
      <c r="R119" s="39">
        <v>41874</v>
      </c>
      <c r="S119" s="1"/>
      <c r="T119" s="1">
        <f t="shared" si="9"/>
        <v>0</v>
      </c>
      <c r="U119" s="1"/>
      <c r="V119" s="1"/>
      <c r="W119" s="1"/>
      <c r="X119" s="1"/>
      <c r="Y119" s="1"/>
      <c r="Z119" s="1"/>
    </row>
    <row r="120" spans="1:26" ht="19.5" customHeight="1">
      <c r="A120" s="7">
        <v>575</v>
      </c>
      <c r="B120" s="8" t="s">
        <v>1727</v>
      </c>
      <c r="C120" s="13" t="s">
        <v>11</v>
      </c>
      <c r="D120" s="13" t="s">
        <v>1728</v>
      </c>
      <c r="E120" s="13" t="s">
        <v>1729</v>
      </c>
      <c r="F120" s="15" t="str">
        <f t="shared" si="5"/>
        <v>2014</v>
      </c>
      <c r="G120" s="1" t="str">
        <f t="shared" si="6"/>
        <v>2014-11</v>
      </c>
      <c r="H120" s="38" t="str">
        <f t="shared" si="7"/>
        <v>11</v>
      </c>
      <c r="I120" s="38" t="str">
        <f t="shared" si="8"/>
        <v>2014-11-20</v>
      </c>
      <c r="J120" s="1" t="s">
        <v>3140</v>
      </c>
      <c r="K120" s="23"/>
      <c r="L120" s="39">
        <v>41940</v>
      </c>
      <c r="M120" s="1"/>
      <c r="N120" s="40">
        <v>41963</v>
      </c>
      <c r="O120" s="49">
        <f>COUNTIF(N1:N736,L120)</f>
        <v>2</v>
      </c>
      <c r="P120" s="51">
        <v>41940</v>
      </c>
      <c r="Q120" s="1">
        <v>2</v>
      </c>
      <c r="R120" s="39">
        <v>41877</v>
      </c>
      <c r="S120" s="1"/>
      <c r="T120" s="1">
        <f t="shared" si="9"/>
        <v>0</v>
      </c>
      <c r="U120" s="1"/>
      <c r="V120" s="1"/>
      <c r="W120" s="1"/>
      <c r="X120" s="1"/>
      <c r="Y120" s="1"/>
      <c r="Z120" s="1"/>
    </row>
    <row r="121" spans="1:26" ht="19.5" customHeight="1">
      <c r="A121" s="7">
        <v>274</v>
      </c>
      <c r="B121" s="8" t="s">
        <v>826</v>
      </c>
      <c r="C121" s="13" t="s">
        <v>11</v>
      </c>
      <c r="D121" s="13" t="s">
        <v>827</v>
      </c>
      <c r="E121" s="13" t="s">
        <v>828</v>
      </c>
      <c r="F121" s="15" t="str">
        <f t="shared" si="5"/>
        <v>2014</v>
      </c>
      <c r="G121" s="1" t="str">
        <f t="shared" si="6"/>
        <v>2014-11</v>
      </c>
      <c r="H121" s="38" t="str">
        <f t="shared" si="7"/>
        <v>11</v>
      </c>
      <c r="I121" s="38" t="str">
        <f t="shared" si="8"/>
        <v>2014-11-21</v>
      </c>
      <c r="J121" s="1" t="s">
        <v>3207</v>
      </c>
      <c r="K121" s="23"/>
      <c r="L121" s="39">
        <v>41941</v>
      </c>
      <c r="M121" s="1"/>
      <c r="N121" s="40">
        <v>41964</v>
      </c>
      <c r="O121" s="49">
        <f>COUNTIF(N1:N736,L121)</f>
        <v>5</v>
      </c>
      <c r="P121" s="51">
        <v>41941</v>
      </c>
      <c r="Q121" s="1">
        <v>2</v>
      </c>
      <c r="R121" s="39">
        <v>41881</v>
      </c>
      <c r="S121" s="1"/>
      <c r="T121" s="1">
        <f t="shared" si="9"/>
        <v>0</v>
      </c>
      <c r="U121" s="1"/>
      <c r="V121" s="1"/>
      <c r="W121" s="1"/>
      <c r="X121" s="1"/>
      <c r="Y121" s="1"/>
      <c r="Z121" s="1"/>
    </row>
    <row r="122" spans="1:26" ht="19.5" customHeight="1">
      <c r="A122" s="7">
        <v>491</v>
      </c>
      <c r="B122" s="8" t="s">
        <v>1475</v>
      </c>
      <c r="C122" s="13" t="s">
        <v>11</v>
      </c>
      <c r="D122" s="13" t="s">
        <v>1476</v>
      </c>
      <c r="E122" s="13" t="s">
        <v>1477</v>
      </c>
      <c r="F122" s="15" t="str">
        <f t="shared" si="5"/>
        <v>2014</v>
      </c>
      <c r="G122" s="1" t="str">
        <f t="shared" si="6"/>
        <v>2014-11</v>
      </c>
      <c r="H122" s="38" t="str">
        <f t="shared" si="7"/>
        <v>11</v>
      </c>
      <c r="I122" s="38" t="str">
        <f t="shared" si="8"/>
        <v>2014-11-21</v>
      </c>
      <c r="J122" s="1" t="s">
        <v>3207</v>
      </c>
      <c r="K122" s="23"/>
      <c r="L122" s="39">
        <v>41942</v>
      </c>
      <c r="M122" s="1"/>
      <c r="N122" s="40">
        <v>41964</v>
      </c>
      <c r="O122" s="49">
        <f>COUNTIF(N1:N736,L122)</f>
        <v>3</v>
      </c>
      <c r="P122" s="51">
        <v>41942</v>
      </c>
      <c r="Q122" s="1">
        <v>2</v>
      </c>
      <c r="R122" s="39">
        <v>41891</v>
      </c>
      <c r="S122" s="1"/>
      <c r="T122" s="1">
        <f t="shared" si="9"/>
        <v>0</v>
      </c>
      <c r="U122" s="1"/>
      <c r="V122" s="1"/>
      <c r="W122" s="1"/>
      <c r="X122" s="1"/>
      <c r="Y122" s="1"/>
      <c r="Z122" s="1"/>
    </row>
    <row r="123" spans="1:26" ht="19.5" customHeight="1">
      <c r="A123" s="7">
        <v>504</v>
      </c>
      <c r="B123" s="8" t="s">
        <v>1514</v>
      </c>
      <c r="C123" s="13" t="s">
        <v>11</v>
      </c>
      <c r="D123" s="13" t="s">
        <v>1515</v>
      </c>
      <c r="E123" s="13" t="s">
        <v>1516</v>
      </c>
      <c r="F123" s="15" t="str">
        <f t="shared" si="5"/>
        <v>2014</v>
      </c>
      <c r="G123" s="1" t="str">
        <f t="shared" si="6"/>
        <v>2014-11</v>
      </c>
      <c r="H123" s="38" t="str">
        <f t="shared" si="7"/>
        <v>11</v>
      </c>
      <c r="I123" s="38" t="str">
        <f t="shared" si="8"/>
        <v>2014-11-21</v>
      </c>
      <c r="J123" s="1" t="s">
        <v>3207</v>
      </c>
      <c r="K123" s="23"/>
      <c r="L123" s="39">
        <v>41943</v>
      </c>
      <c r="M123" s="1"/>
      <c r="N123" s="40">
        <v>41964</v>
      </c>
      <c r="O123" s="49">
        <f>COUNTIF(N1:N736,L123)</f>
        <v>1</v>
      </c>
      <c r="P123" s="51">
        <v>41943</v>
      </c>
      <c r="Q123" s="1">
        <v>2</v>
      </c>
      <c r="R123" s="39">
        <v>41892</v>
      </c>
      <c r="S123" s="1"/>
      <c r="T123" s="1">
        <f t="shared" si="9"/>
        <v>0</v>
      </c>
      <c r="U123" s="1"/>
      <c r="V123" s="1"/>
      <c r="W123" s="1"/>
      <c r="X123" s="1"/>
      <c r="Y123" s="1"/>
      <c r="Z123" s="1"/>
    </row>
    <row r="124" spans="1:26" ht="19.5" customHeight="1">
      <c r="A124" s="7">
        <v>606</v>
      </c>
      <c r="B124" s="8" t="s">
        <v>1820</v>
      </c>
      <c r="C124" s="13" t="s">
        <v>11</v>
      </c>
      <c r="D124" s="13" t="s">
        <v>1821</v>
      </c>
      <c r="E124" s="13" t="s">
        <v>1822</v>
      </c>
      <c r="F124" s="15" t="str">
        <f t="shared" si="5"/>
        <v>2014</v>
      </c>
      <c r="G124" s="1" t="str">
        <f t="shared" si="6"/>
        <v>2014-11</v>
      </c>
      <c r="H124" s="38" t="str">
        <f t="shared" si="7"/>
        <v>11</v>
      </c>
      <c r="I124" s="38" t="str">
        <f t="shared" si="8"/>
        <v>2014-11-21</v>
      </c>
      <c r="J124" s="1" t="s">
        <v>3207</v>
      </c>
      <c r="K124" s="23"/>
      <c r="L124" s="39">
        <v>41944</v>
      </c>
      <c r="M124" s="1"/>
      <c r="N124" s="40">
        <v>41964</v>
      </c>
      <c r="O124" s="49">
        <f>COUNTIF(N1:N736,L124)</f>
        <v>4</v>
      </c>
      <c r="P124" s="51">
        <v>41944</v>
      </c>
      <c r="Q124" s="1">
        <v>2</v>
      </c>
      <c r="R124" s="39">
        <v>41893</v>
      </c>
      <c r="S124" s="1"/>
      <c r="T124" s="1">
        <f t="shared" si="9"/>
        <v>0</v>
      </c>
      <c r="U124" s="1"/>
      <c r="V124" s="1"/>
      <c r="W124" s="1"/>
      <c r="X124" s="1"/>
      <c r="Y124" s="1"/>
      <c r="Z124" s="1"/>
    </row>
    <row r="125" spans="1:26" ht="19.5" customHeight="1">
      <c r="A125" s="7">
        <v>624</v>
      </c>
      <c r="B125" s="8" t="s">
        <v>1874</v>
      </c>
      <c r="C125" s="13" t="s">
        <v>11</v>
      </c>
      <c r="D125" s="13" t="s">
        <v>1875</v>
      </c>
      <c r="E125" s="13" t="s">
        <v>1876</v>
      </c>
      <c r="F125" s="15" t="str">
        <f t="shared" si="5"/>
        <v>2014</v>
      </c>
      <c r="G125" s="1" t="str">
        <f t="shared" si="6"/>
        <v>2014-11</v>
      </c>
      <c r="H125" s="38" t="str">
        <f t="shared" si="7"/>
        <v>11</v>
      </c>
      <c r="I125" s="38" t="str">
        <f t="shared" si="8"/>
        <v>2014-11-21</v>
      </c>
      <c r="J125" s="1" t="s">
        <v>3207</v>
      </c>
      <c r="K125" s="23"/>
      <c r="L125" s="39">
        <v>41945</v>
      </c>
      <c r="M125" s="1"/>
      <c r="N125" s="40">
        <v>41964</v>
      </c>
      <c r="O125" s="49">
        <f>COUNTIF(N1:N736,L125)</f>
        <v>2</v>
      </c>
      <c r="P125" s="51">
        <v>41945</v>
      </c>
      <c r="Q125" s="1">
        <v>2</v>
      </c>
      <c r="R125" s="39">
        <v>41894</v>
      </c>
      <c r="S125" s="1"/>
      <c r="T125" s="1">
        <f t="shared" si="9"/>
        <v>0</v>
      </c>
      <c r="U125" s="1"/>
      <c r="V125" s="1"/>
      <c r="W125" s="1"/>
      <c r="X125" s="1"/>
      <c r="Y125" s="1"/>
      <c r="Z125" s="1"/>
    </row>
    <row r="126" spans="1:26" ht="19.5" customHeight="1">
      <c r="A126" s="7">
        <v>567</v>
      </c>
      <c r="B126" s="8" t="s">
        <v>1703</v>
      </c>
      <c r="C126" s="13" t="s">
        <v>11</v>
      </c>
      <c r="D126" s="13" t="s">
        <v>1704</v>
      </c>
      <c r="E126" s="13" t="s">
        <v>1705</v>
      </c>
      <c r="F126" s="15" t="str">
        <f t="shared" si="5"/>
        <v>2014</v>
      </c>
      <c r="G126" s="1" t="str">
        <f t="shared" si="6"/>
        <v>2014-11</v>
      </c>
      <c r="H126" s="38" t="str">
        <f t="shared" si="7"/>
        <v>11</v>
      </c>
      <c r="I126" s="38" t="str">
        <f t="shared" si="8"/>
        <v>2014-11-22</v>
      </c>
      <c r="J126" s="1" t="s">
        <v>3180</v>
      </c>
      <c r="K126" s="23"/>
      <c r="L126" s="39">
        <v>41946</v>
      </c>
      <c r="M126" s="1"/>
      <c r="N126" s="40">
        <v>41965</v>
      </c>
      <c r="O126" s="49">
        <f>COUNTIF(N1:N736,L126)</f>
        <v>6</v>
      </c>
      <c r="P126" s="51">
        <v>41946</v>
      </c>
      <c r="Q126" s="1">
        <v>2</v>
      </c>
      <c r="R126" s="39">
        <v>41895</v>
      </c>
      <c r="S126" s="1"/>
      <c r="T126" s="1">
        <f t="shared" si="9"/>
        <v>0</v>
      </c>
      <c r="U126" s="1"/>
      <c r="V126" s="1"/>
      <c r="W126" s="1"/>
      <c r="X126" s="1"/>
      <c r="Y126" s="1"/>
      <c r="Z126" s="1"/>
    </row>
    <row r="127" spans="1:26" ht="19.5" customHeight="1">
      <c r="A127" s="7">
        <v>408</v>
      </c>
      <c r="B127" s="8" t="s">
        <v>1227</v>
      </c>
      <c r="C127" s="13" t="s">
        <v>11</v>
      </c>
      <c r="D127" s="13" t="s">
        <v>1228</v>
      </c>
      <c r="E127" s="13" t="s">
        <v>1229</v>
      </c>
      <c r="F127" s="15" t="str">
        <f t="shared" si="5"/>
        <v>2014</v>
      </c>
      <c r="G127" s="1" t="str">
        <f t="shared" si="6"/>
        <v>2014-11</v>
      </c>
      <c r="H127" s="38" t="str">
        <f t="shared" si="7"/>
        <v>11</v>
      </c>
      <c r="I127" s="38" t="str">
        <f t="shared" si="8"/>
        <v>2014-11-22</v>
      </c>
      <c r="J127" s="1" t="s">
        <v>3180</v>
      </c>
      <c r="K127" s="23"/>
      <c r="L127" s="39">
        <v>41947</v>
      </c>
      <c r="M127" s="1"/>
      <c r="N127" s="40">
        <v>41965</v>
      </c>
      <c r="O127" s="49">
        <f>COUNTIF(N1:N736,L127)</f>
        <v>2</v>
      </c>
      <c r="P127" s="51">
        <v>41947</v>
      </c>
      <c r="Q127" s="1">
        <v>2</v>
      </c>
      <c r="R127" s="39">
        <v>41902</v>
      </c>
      <c r="S127" s="1"/>
      <c r="T127" s="1">
        <f t="shared" si="9"/>
        <v>0</v>
      </c>
      <c r="U127" s="1"/>
      <c r="V127" s="1"/>
      <c r="W127" s="1"/>
      <c r="X127" s="1"/>
      <c r="Y127" s="1"/>
      <c r="Z127" s="1"/>
    </row>
    <row r="128" spans="1:26" ht="19.5" customHeight="1">
      <c r="A128" s="7">
        <v>661</v>
      </c>
      <c r="B128" s="8" t="s">
        <v>1985</v>
      </c>
      <c r="C128" s="13" t="s">
        <v>11</v>
      </c>
      <c r="D128" s="13" t="s">
        <v>1986</v>
      </c>
      <c r="E128" s="13" t="s">
        <v>1987</v>
      </c>
      <c r="F128" s="15" t="str">
        <f t="shared" si="5"/>
        <v>2014</v>
      </c>
      <c r="G128" s="1" t="str">
        <f t="shared" si="6"/>
        <v>2014-11</v>
      </c>
      <c r="H128" s="38" t="str">
        <f t="shared" si="7"/>
        <v>11</v>
      </c>
      <c r="I128" s="38" t="str">
        <f t="shared" si="8"/>
        <v>2014-11-22</v>
      </c>
      <c r="J128" s="1" t="s">
        <v>3180</v>
      </c>
      <c r="K128" s="23"/>
      <c r="L128" s="39">
        <v>41948</v>
      </c>
      <c r="M128" s="1"/>
      <c r="N128" s="40">
        <v>41965</v>
      </c>
      <c r="O128" s="49">
        <f>COUNTIF(N1:N736,L128)</f>
        <v>3</v>
      </c>
      <c r="P128" s="51">
        <v>41948</v>
      </c>
      <c r="Q128" s="1">
        <v>2</v>
      </c>
      <c r="R128" s="39">
        <v>41904</v>
      </c>
      <c r="S128" s="1"/>
      <c r="T128" s="1">
        <f t="shared" si="9"/>
        <v>0</v>
      </c>
      <c r="U128" s="1"/>
      <c r="V128" s="1"/>
      <c r="W128" s="1"/>
      <c r="X128" s="1"/>
      <c r="Y128" s="1"/>
      <c r="Z128" s="1"/>
    </row>
    <row r="129" spans="1:26" ht="19.5" customHeight="1">
      <c r="A129" s="7">
        <v>256</v>
      </c>
      <c r="B129" s="8" t="s">
        <v>772</v>
      </c>
      <c r="C129" s="13" t="s">
        <v>11</v>
      </c>
      <c r="D129" s="13" t="s">
        <v>773</v>
      </c>
      <c r="E129" s="13" t="s">
        <v>774</v>
      </c>
      <c r="F129" s="15" t="str">
        <f t="shared" ref="F129:F192" si="10">LEFT(E129,FIND("-",E129,1)-1)</f>
        <v>2014</v>
      </c>
      <c r="G129" s="1" t="str">
        <f t="shared" ref="G129:G192" si="11">LEFT(E129,FIND("-",E129,6)-1)</f>
        <v>2014-11</v>
      </c>
      <c r="H129" s="38" t="str">
        <f t="shared" ref="H129:H192" si="12">MID(G129,FIND("-",G129,1)+1,2)</f>
        <v>11</v>
      </c>
      <c r="I129" s="38" t="str">
        <f t="shared" ref="I129:I192" si="13">LEFT(E129,FIND(" ",E129,6)-1)</f>
        <v>2014-11-22</v>
      </c>
      <c r="J129" s="1" t="s">
        <v>3180</v>
      </c>
      <c r="K129" s="23"/>
      <c r="L129" s="39">
        <v>41949</v>
      </c>
      <c r="M129" s="1"/>
      <c r="N129" s="40">
        <v>41965</v>
      </c>
      <c r="O129" s="49">
        <f>COUNTIF(N1:N736,L129)</f>
        <v>1</v>
      </c>
      <c r="P129" s="51">
        <v>41949</v>
      </c>
      <c r="Q129" s="1">
        <v>2</v>
      </c>
      <c r="R129" s="39">
        <v>41911</v>
      </c>
      <c r="S129" s="1"/>
      <c r="T129" s="1">
        <f t="shared" si="9"/>
        <v>0</v>
      </c>
      <c r="U129" s="1"/>
      <c r="V129" s="1"/>
      <c r="W129" s="1"/>
      <c r="X129" s="1"/>
      <c r="Y129" s="1"/>
      <c r="Z129" s="1"/>
    </row>
    <row r="130" spans="1:26" ht="19.5" customHeight="1">
      <c r="A130" s="7">
        <v>270</v>
      </c>
      <c r="B130" s="8" t="s">
        <v>814</v>
      </c>
      <c r="C130" s="13" t="s">
        <v>11</v>
      </c>
      <c r="D130" s="13" t="s">
        <v>815</v>
      </c>
      <c r="E130" s="13" t="s">
        <v>816</v>
      </c>
      <c r="F130" s="15" t="str">
        <f t="shared" si="10"/>
        <v>2014</v>
      </c>
      <c r="G130" s="1" t="str">
        <f t="shared" si="11"/>
        <v>2014-11</v>
      </c>
      <c r="H130" s="38" t="str">
        <f t="shared" si="12"/>
        <v>11</v>
      </c>
      <c r="I130" s="38" t="str">
        <f t="shared" si="13"/>
        <v>2014-11-22</v>
      </c>
      <c r="J130" s="1" t="s">
        <v>3180</v>
      </c>
      <c r="K130" s="23"/>
      <c r="L130" s="39">
        <v>41950</v>
      </c>
      <c r="M130" s="1"/>
      <c r="N130" s="40">
        <v>41965</v>
      </c>
      <c r="O130" s="49">
        <f>COUNTIF(N1:N736,L130)</f>
        <v>2</v>
      </c>
      <c r="P130" s="51">
        <v>41950</v>
      </c>
      <c r="Q130" s="1">
        <v>2</v>
      </c>
      <c r="R130" s="39">
        <v>41917</v>
      </c>
      <c r="S130" s="1"/>
      <c r="T130" s="1">
        <f t="shared" si="9"/>
        <v>0</v>
      </c>
      <c r="U130" s="1"/>
      <c r="V130" s="1"/>
      <c r="W130" s="1"/>
      <c r="X130" s="1"/>
      <c r="Y130" s="1"/>
      <c r="Z130" s="1"/>
    </row>
    <row r="131" spans="1:26" ht="19.5" customHeight="1">
      <c r="A131" s="7">
        <v>441</v>
      </c>
      <c r="B131" s="8" t="s">
        <v>1326</v>
      </c>
      <c r="C131" s="13" t="s">
        <v>11</v>
      </c>
      <c r="D131" s="13" t="s">
        <v>1327</v>
      </c>
      <c r="E131" s="13" t="s">
        <v>1328</v>
      </c>
      <c r="F131" s="15" t="str">
        <f t="shared" si="10"/>
        <v>2014</v>
      </c>
      <c r="G131" s="1" t="str">
        <f t="shared" si="11"/>
        <v>2014-11</v>
      </c>
      <c r="H131" s="38" t="str">
        <f t="shared" si="12"/>
        <v>11</v>
      </c>
      <c r="I131" s="38" t="str">
        <f t="shared" si="13"/>
        <v>2014-11-23</v>
      </c>
      <c r="J131" s="1" t="s">
        <v>3216</v>
      </c>
      <c r="K131" s="23"/>
      <c r="L131" s="39">
        <v>41951</v>
      </c>
      <c r="M131" s="1"/>
      <c r="N131" s="40">
        <v>41966</v>
      </c>
      <c r="O131" s="49">
        <f>COUNTIF(N1:N736,L131)</f>
        <v>8</v>
      </c>
      <c r="P131" s="51">
        <v>41951</v>
      </c>
      <c r="Q131" s="1">
        <v>2</v>
      </c>
      <c r="R131" s="39">
        <v>41921</v>
      </c>
      <c r="S131" s="1"/>
      <c r="T131" s="1">
        <f t="shared" si="9"/>
        <v>0</v>
      </c>
      <c r="U131" s="1"/>
      <c r="V131" s="1"/>
      <c r="W131" s="1"/>
      <c r="X131" s="1"/>
      <c r="Y131" s="1"/>
      <c r="Z131" s="1"/>
    </row>
    <row r="132" spans="1:26" ht="19.5" customHeight="1">
      <c r="A132" s="7">
        <v>475</v>
      </c>
      <c r="B132" s="8" t="s">
        <v>1427</v>
      </c>
      <c r="C132" s="13" t="s">
        <v>11</v>
      </c>
      <c r="D132" s="13" t="s">
        <v>1428</v>
      </c>
      <c r="E132" s="13" t="s">
        <v>1429</v>
      </c>
      <c r="F132" s="15" t="str">
        <f t="shared" si="10"/>
        <v>2014</v>
      </c>
      <c r="G132" s="1" t="str">
        <f t="shared" si="11"/>
        <v>2014-11</v>
      </c>
      <c r="H132" s="38" t="str">
        <f t="shared" si="12"/>
        <v>11</v>
      </c>
      <c r="I132" s="38" t="str">
        <f t="shared" si="13"/>
        <v>2014-11-23</v>
      </c>
      <c r="J132" s="1" t="s">
        <v>3216</v>
      </c>
      <c r="K132" s="23"/>
      <c r="L132" s="39">
        <v>41952</v>
      </c>
      <c r="M132" s="1"/>
      <c r="N132" s="40">
        <v>41966</v>
      </c>
      <c r="O132" s="49">
        <f>COUNTIF(N1:N736,L132)</f>
        <v>1</v>
      </c>
      <c r="P132" s="51">
        <v>41952</v>
      </c>
      <c r="Q132" s="1">
        <v>2</v>
      </c>
      <c r="R132" s="39">
        <v>41923</v>
      </c>
      <c r="S132" s="1"/>
      <c r="T132" s="1">
        <f t="shared" si="9"/>
        <v>0</v>
      </c>
      <c r="U132" s="1"/>
      <c r="V132" s="1"/>
      <c r="W132" s="1"/>
      <c r="X132" s="1"/>
      <c r="Y132" s="1"/>
      <c r="Z132" s="1"/>
    </row>
    <row r="133" spans="1:26" ht="19.5" customHeight="1">
      <c r="A133" s="7">
        <v>453</v>
      </c>
      <c r="B133" s="8" t="s">
        <v>1361</v>
      </c>
      <c r="C133" s="13" t="s">
        <v>11</v>
      </c>
      <c r="D133" s="13" t="s">
        <v>1362</v>
      </c>
      <c r="E133" s="13" t="s">
        <v>1363</v>
      </c>
      <c r="F133" s="15" t="str">
        <f t="shared" si="10"/>
        <v>2014</v>
      </c>
      <c r="G133" s="1" t="str">
        <f t="shared" si="11"/>
        <v>2014-11</v>
      </c>
      <c r="H133" s="38" t="str">
        <f t="shared" si="12"/>
        <v>11</v>
      </c>
      <c r="I133" s="38" t="str">
        <f t="shared" si="13"/>
        <v>2014-11-23</v>
      </c>
      <c r="J133" s="1" t="s">
        <v>3216</v>
      </c>
      <c r="K133" s="23"/>
      <c r="L133" s="39">
        <v>41953</v>
      </c>
      <c r="M133" s="1"/>
      <c r="N133" s="40">
        <v>41966</v>
      </c>
      <c r="O133" s="49">
        <f>COUNTIF(N1:N736,L133)</f>
        <v>4</v>
      </c>
      <c r="P133" s="51">
        <v>41953</v>
      </c>
      <c r="Q133" s="1">
        <v>2</v>
      </c>
      <c r="R133" s="39">
        <v>41924</v>
      </c>
      <c r="S133" s="1"/>
      <c r="T133" s="1">
        <f t="shared" si="9"/>
        <v>0</v>
      </c>
      <c r="U133" s="1"/>
      <c r="V133" s="1"/>
      <c r="W133" s="1"/>
      <c r="X133" s="1"/>
      <c r="Y133" s="1"/>
      <c r="Z133" s="1"/>
    </row>
    <row r="134" spans="1:26" ht="19.5" customHeight="1">
      <c r="A134" s="7">
        <v>667</v>
      </c>
      <c r="B134" s="8" t="s">
        <v>2003</v>
      </c>
      <c r="C134" s="13" t="s">
        <v>11</v>
      </c>
      <c r="D134" s="13" t="s">
        <v>2004</v>
      </c>
      <c r="E134" s="13" t="s">
        <v>2005</v>
      </c>
      <c r="F134" s="15" t="str">
        <f t="shared" si="10"/>
        <v>2014</v>
      </c>
      <c r="G134" s="1" t="str">
        <f t="shared" si="11"/>
        <v>2014-11</v>
      </c>
      <c r="H134" s="38" t="str">
        <f t="shared" si="12"/>
        <v>11</v>
      </c>
      <c r="I134" s="38" t="str">
        <f t="shared" si="13"/>
        <v>2014-11-23</v>
      </c>
      <c r="J134" s="1" t="s">
        <v>3216</v>
      </c>
      <c r="K134" s="23"/>
      <c r="L134" s="39">
        <v>41954</v>
      </c>
      <c r="M134" s="1"/>
      <c r="N134" s="40">
        <v>41966</v>
      </c>
      <c r="O134" s="49">
        <f>COUNTIF(N1:N736,L134)</f>
        <v>2</v>
      </c>
      <c r="P134" s="51">
        <v>41954</v>
      </c>
      <c r="Q134" s="1">
        <v>2</v>
      </c>
      <c r="R134" s="39">
        <v>41927</v>
      </c>
      <c r="S134" s="1"/>
      <c r="T134" s="1">
        <f t="shared" si="9"/>
        <v>0</v>
      </c>
      <c r="U134" s="1"/>
      <c r="V134" s="1"/>
      <c r="W134" s="1"/>
      <c r="X134" s="1"/>
      <c r="Y134" s="1"/>
      <c r="Z134" s="1"/>
    </row>
    <row r="135" spans="1:26" ht="19.5" customHeight="1">
      <c r="A135" s="7">
        <v>582</v>
      </c>
      <c r="B135" s="8" t="s">
        <v>1748</v>
      </c>
      <c r="C135" s="13" t="s">
        <v>11</v>
      </c>
      <c r="D135" s="13" t="s">
        <v>1749</v>
      </c>
      <c r="E135" s="13" t="s">
        <v>1750</v>
      </c>
      <c r="F135" s="15" t="str">
        <f t="shared" si="10"/>
        <v>2014</v>
      </c>
      <c r="G135" s="1" t="str">
        <f t="shared" si="11"/>
        <v>2014-11</v>
      </c>
      <c r="H135" s="38" t="str">
        <f t="shared" si="12"/>
        <v>11</v>
      </c>
      <c r="I135" s="38" t="str">
        <f t="shared" si="13"/>
        <v>2014-11-24</v>
      </c>
      <c r="J135" s="1" t="s">
        <v>3290</v>
      </c>
      <c r="K135" s="23"/>
      <c r="L135" s="39">
        <v>41955</v>
      </c>
      <c r="M135" s="1"/>
      <c r="N135" s="40">
        <v>41967</v>
      </c>
      <c r="O135" s="49">
        <f>COUNTIF(N1:N736,L135)</f>
        <v>1</v>
      </c>
      <c r="P135" s="51">
        <v>41955</v>
      </c>
      <c r="Q135" s="1">
        <v>2</v>
      </c>
      <c r="R135" s="39">
        <v>41928</v>
      </c>
      <c r="S135" s="1"/>
      <c r="T135" s="1">
        <f t="shared" si="9"/>
        <v>0</v>
      </c>
      <c r="U135" s="1"/>
      <c r="V135" s="1"/>
      <c r="W135" s="1"/>
      <c r="X135" s="1"/>
      <c r="Y135" s="1"/>
      <c r="Z135" s="1"/>
    </row>
    <row r="136" spans="1:26" ht="19.5" customHeight="1">
      <c r="A136" s="7">
        <v>670</v>
      </c>
      <c r="B136" s="8" t="s">
        <v>2012</v>
      </c>
      <c r="C136" s="13" t="s">
        <v>11</v>
      </c>
      <c r="D136" s="13" t="s">
        <v>2013</v>
      </c>
      <c r="E136" s="13" t="s">
        <v>2014</v>
      </c>
      <c r="F136" s="15" t="str">
        <f t="shared" si="10"/>
        <v>2014</v>
      </c>
      <c r="G136" s="1" t="str">
        <f t="shared" si="11"/>
        <v>2014-11</v>
      </c>
      <c r="H136" s="38" t="str">
        <f t="shared" si="12"/>
        <v>11</v>
      </c>
      <c r="I136" s="38" t="str">
        <f t="shared" si="13"/>
        <v>2014-11-24</v>
      </c>
      <c r="J136" s="1" t="s">
        <v>3290</v>
      </c>
      <c r="K136" s="23"/>
      <c r="L136" s="39">
        <v>41956</v>
      </c>
      <c r="M136" s="1"/>
      <c r="N136" s="40">
        <v>41967</v>
      </c>
      <c r="O136" s="49">
        <f>COUNTIF(N1:N736,L136)</f>
        <v>1</v>
      </c>
      <c r="P136" s="51">
        <v>41956</v>
      </c>
      <c r="Q136" s="1">
        <v>2</v>
      </c>
      <c r="R136" s="39">
        <v>41932</v>
      </c>
      <c r="S136" s="1"/>
      <c r="T136" s="1">
        <f t="shared" si="9"/>
        <v>0</v>
      </c>
      <c r="U136" s="1"/>
      <c r="V136" s="1"/>
      <c r="W136" s="1"/>
      <c r="X136" s="1"/>
      <c r="Y136" s="1"/>
      <c r="Z136" s="1"/>
    </row>
    <row r="137" spans="1:26" ht="19.5" customHeight="1">
      <c r="A137" s="7">
        <v>425</v>
      </c>
      <c r="B137" s="8" t="s">
        <v>1278</v>
      </c>
      <c r="C137" s="13" t="s">
        <v>11</v>
      </c>
      <c r="D137" s="13" t="s">
        <v>1279</v>
      </c>
      <c r="E137" s="13" t="s">
        <v>1280</v>
      </c>
      <c r="F137" s="15" t="str">
        <f t="shared" si="10"/>
        <v>2014</v>
      </c>
      <c r="G137" s="1" t="str">
        <f t="shared" si="11"/>
        <v>2014-11</v>
      </c>
      <c r="H137" s="38" t="str">
        <f t="shared" si="12"/>
        <v>11</v>
      </c>
      <c r="I137" s="38" t="str">
        <f t="shared" si="13"/>
        <v>2014-11-24</v>
      </c>
      <c r="J137" s="1" t="s">
        <v>3290</v>
      </c>
      <c r="K137" s="23"/>
      <c r="L137" s="39">
        <v>41957</v>
      </c>
      <c r="M137" s="1"/>
      <c r="N137" s="40">
        <v>41967</v>
      </c>
      <c r="O137" s="49">
        <f>COUNTIF(N1:N736,L137)</f>
        <v>6</v>
      </c>
      <c r="P137" s="51">
        <v>41957</v>
      </c>
      <c r="Q137" s="1">
        <v>2</v>
      </c>
      <c r="R137" s="39">
        <v>41940</v>
      </c>
      <c r="S137" s="1"/>
      <c r="T137" s="1">
        <f t="shared" si="9"/>
        <v>0</v>
      </c>
      <c r="U137" s="1"/>
      <c r="V137" s="1"/>
      <c r="W137" s="1"/>
      <c r="X137" s="1"/>
      <c r="Y137" s="1"/>
      <c r="Z137" s="1"/>
    </row>
    <row r="138" spans="1:26" ht="19.5" customHeight="1">
      <c r="A138" s="7">
        <v>568</v>
      </c>
      <c r="B138" s="8" t="s">
        <v>1706</v>
      </c>
      <c r="C138" s="13" t="s">
        <v>11</v>
      </c>
      <c r="D138" s="13" t="s">
        <v>1707</v>
      </c>
      <c r="E138" s="13" t="s">
        <v>1708</v>
      </c>
      <c r="F138" s="15" t="str">
        <f t="shared" si="10"/>
        <v>2014</v>
      </c>
      <c r="G138" s="1" t="str">
        <f t="shared" si="11"/>
        <v>2014-11</v>
      </c>
      <c r="H138" s="38" t="str">
        <f t="shared" si="12"/>
        <v>11</v>
      </c>
      <c r="I138" s="38" t="str">
        <f t="shared" si="13"/>
        <v>2014-11-25</v>
      </c>
      <c r="J138" s="1" t="s">
        <v>3386</v>
      </c>
      <c r="K138" s="23"/>
      <c r="L138" s="39">
        <v>41958</v>
      </c>
      <c r="M138" s="1"/>
      <c r="N138" s="40">
        <v>41968</v>
      </c>
      <c r="O138" s="49">
        <f>COUNTIF(N1:N736,L138)</f>
        <v>0</v>
      </c>
      <c r="P138" s="51">
        <v>41958</v>
      </c>
      <c r="Q138" s="1">
        <v>2</v>
      </c>
      <c r="R138" s="39">
        <v>41945</v>
      </c>
      <c r="S138" s="1"/>
      <c r="T138" s="1">
        <f t="shared" si="9"/>
        <v>0</v>
      </c>
      <c r="U138" s="1"/>
      <c r="V138" s="1"/>
      <c r="W138" s="1"/>
      <c r="X138" s="1"/>
      <c r="Y138" s="1"/>
      <c r="Z138" s="1"/>
    </row>
    <row r="139" spans="1:26" ht="19.5" customHeight="1">
      <c r="A139" s="7">
        <v>365</v>
      </c>
      <c r="B139" s="8" t="s">
        <v>1099</v>
      </c>
      <c r="C139" s="13" t="s">
        <v>11</v>
      </c>
      <c r="D139" s="13" t="s">
        <v>1100</v>
      </c>
      <c r="E139" s="13" t="s">
        <v>1101</v>
      </c>
      <c r="F139" s="15" t="str">
        <f t="shared" si="10"/>
        <v>2014</v>
      </c>
      <c r="G139" s="1" t="str">
        <f t="shared" si="11"/>
        <v>2014-11</v>
      </c>
      <c r="H139" s="38" t="str">
        <f t="shared" si="12"/>
        <v>11</v>
      </c>
      <c r="I139" s="38" t="str">
        <f t="shared" si="13"/>
        <v>2014-11-26</v>
      </c>
      <c r="J139" s="1" t="s">
        <v>3170</v>
      </c>
      <c r="K139" s="23"/>
      <c r="L139" s="39">
        <v>41959</v>
      </c>
      <c r="M139" s="1"/>
      <c r="N139" s="40">
        <v>41969</v>
      </c>
      <c r="O139" s="49">
        <f>COUNTIF(N1:N736,L139)</f>
        <v>0</v>
      </c>
      <c r="P139" s="51">
        <v>41959</v>
      </c>
      <c r="Q139" s="1">
        <v>2</v>
      </c>
      <c r="R139" s="39">
        <v>41947</v>
      </c>
      <c r="S139" s="1"/>
      <c r="T139" s="1">
        <f t="shared" si="9"/>
        <v>0</v>
      </c>
      <c r="U139" s="1"/>
      <c r="V139" s="1"/>
      <c r="W139" s="1"/>
      <c r="X139" s="1"/>
      <c r="Y139" s="1"/>
      <c r="Z139" s="1"/>
    </row>
    <row r="140" spans="1:26" ht="19.5" customHeight="1">
      <c r="A140" s="7">
        <v>4</v>
      </c>
      <c r="B140" s="8" t="s">
        <v>16</v>
      </c>
      <c r="C140" s="13" t="s">
        <v>11</v>
      </c>
      <c r="D140" s="13" t="s">
        <v>17</v>
      </c>
      <c r="E140" s="13" t="s">
        <v>18</v>
      </c>
      <c r="F140" s="15" t="str">
        <f t="shared" si="10"/>
        <v>2014</v>
      </c>
      <c r="G140" s="1" t="str">
        <f t="shared" si="11"/>
        <v>2014-11</v>
      </c>
      <c r="H140" s="38" t="str">
        <f t="shared" si="12"/>
        <v>11</v>
      </c>
      <c r="I140" s="38" t="str">
        <f t="shared" si="13"/>
        <v>2014-11-26</v>
      </c>
      <c r="J140" s="1" t="s">
        <v>3170</v>
      </c>
      <c r="K140" s="23"/>
      <c r="L140" s="39">
        <v>41960</v>
      </c>
      <c r="M140" s="1"/>
      <c r="N140" s="40">
        <v>41969</v>
      </c>
      <c r="O140" s="49">
        <f>COUNTIF(N1:N736,L140)</f>
        <v>6</v>
      </c>
      <c r="P140" s="51">
        <v>41960</v>
      </c>
      <c r="Q140" s="1">
        <v>2</v>
      </c>
      <c r="R140" s="39">
        <v>41950</v>
      </c>
      <c r="S140" s="1"/>
      <c r="T140" s="1">
        <f t="shared" si="9"/>
        <v>0</v>
      </c>
      <c r="U140" s="1"/>
      <c r="V140" s="1"/>
      <c r="W140" s="1"/>
      <c r="X140" s="1"/>
      <c r="Y140" s="1"/>
      <c r="Z140" s="1"/>
    </row>
    <row r="141" spans="1:26" ht="19.5" customHeight="1">
      <c r="A141" s="7">
        <v>617</v>
      </c>
      <c r="B141" s="8" t="s">
        <v>1853</v>
      </c>
      <c r="C141" s="13" t="s">
        <v>11</v>
      </c>
      <c r="D141" s="13" t="s">
        <v>1854</v>
      </c>
      <c r="E141" s="13" t="s">
        <v>1855</v>
      </c>
      <c r="F141" s="15" t="str">
        <f t="shared" si="10"/>
        <v>2014</v>
      </c>
      <c r="G141" s="1" t="str">
        <f t="shared" si="11"/>
        <v>2014-11</v>
      </c>
      <c r="H141" s="38" t="str">
        <f t="shared" si="12"/>
        <v>11</v>
      </c>
      <c r="I141" s="38" t="str">
        <f t="shared" si="13"/>
        <v>2014-11-26</v>
      </c>
      <c r="J141" s="1" t="s">
        <v>3170</v>
      </c>
      <c r="K141" s="23"/>
      <c r="L141" s="39">
        <v>41961</v>
      </c>
      <c r="M141" s="1"/>
      <c r="N141" s="40">
        <v>41969</v>
      </c>
      <c r="O141" s="49">
        <f>COUNTIF(N1:N736,L141)</f>
        <v>3</v>
      </c>
      <c r="P141" s="51">
        <v>41961</v>
      </c>
      <c r="Q141" s="1">
        <v>2</v>
      </c>
      <c r="R141" s="39">
        <v>41954</v>
      </c>
      <c r="S141" s="1"/>
      <c r="T141" s="1">
        <f t="shared" ref="T141:T204" si="14">S131*T131</f>
        <v>0</v>
      </c>
      <c r="U141" s="1"/>
      <c r="V141" s="1"/>
      <c r="W141" s="1"/>
      <c r="X141" s="1"/>
      <c r="Y141" s="1"/>
      <c r="Z141" s="1"/>
    </row>
    <row r="142" spans="1:26" ht="19.5" customHeight="1">
      <c r="A142" s="7">
        <v>592</v>
      </c>
      <c r="B142" s="8" t="s">
        <v>1778</v>
      </c>
      <c r="C142" s="13" t="s">
        <v>11</v>
      </c>
      <c r="D142" s="13" t="s">
        <v>1779</v>
      </c>
      <c r="E142" s="13" t="s">
        <v>1780</v>
      </c>
      <c r="F142" s="15" t="str">
        <f t="shared" si="10"/>
        <v>2014</v>
      </c>
      <c r="G142" s="1" t="str">
        <f t="shared" si="11"/>
        <v>2014-11</v>
      </c>
      <c r="H142" s="38" t="str">
        <f t="shared" si="12"/>
        <v>11</v>
      </c>
      <c r="I142" s="38" t="str">
        <f t="shared" si="13"/>
        <v>2014-11-29</v>
      </c>
      <c r="J142" s="1" t="s">
        <v>3291</v>
      </c>
      <c r="K142" s="23"/>
      <c r="L142" s="39">
        <v>41962</v>
      </c>
      <c r="M142" s="1"/>
      <c r="N142" s="40">
        <v>41972</v>
      </c>
      <c r="O142" s="49">
        <f>COUNTIF(N1:N736,L142)</f>
        <v>2</v>
      </c>
      <c r="P142" s="51">
        <v>41962</v>
      </c>
      <c r="Q142" s="1">
        <v>2</v>
      </c>
      <c r="R142" s="39">
        <v>41962</v>
      </c>
      <c r="S142" s="1"/>
      <c r="T142" s="1">
        <f t="shared" si="14"/>
        <v>0</v>
      </c>
      <c r="U142" s="1"/>
      <c r="V142" s="1"/>
      <c r="W142" s="1"/>
      <c r="X142" s="1"/>
      <c r="Y142" s="1"/>
      <c r="Z142" s="1"/>
    </row>
    <row r="143" spans="1:26" ht="19.5" customHeight="1">
      <c r="A143" s="7">
        <v>395</v>
      </c>
      <c r="B143" s="8" t="s">
        <v>1188</v>
      </c>
      <c r="C143" s="13" t="s">
        <v>11</v>
      </c>
      <c r="D143" s="13" t="s">
        <v>1189</v>
      </c>
      <c r="E143" s="13" t="s">
        <v>1190</v>
      </c>
      <c r="F143" s="15" t="str">
        <f t="shared" si="10"/>
        <v>2014</v>
      </c>
      <c r="G143" s="1" t="str">
        <f t="shared" si="11"/>
        <v>2014-11</v>
      </c>
      <c r="H143" s="38" t="str">
        <f t="shared" si="12"/>
        <v>11</v>
      </c>
      <c r="I143" s="38" t="str">
        <f t="shared" si="13"/>
        <v>2014-11-3</v>
      </c>
      <c r="J143" s="1" t="s">
        <v>3171</v>
      </c>
      <c r="K143" s="23"/>
      <c r="L143" s="39">
        <v>41963</v>
      </c>
      <c r="M143" s="1"/>
      <c r="N143" s="40">
        <v>41946</v>
      </c>
      <c r="O143" s="49">
        <f>COUNTIF(N1:N736,L143)</f>
        <v>5</v>
      </c>
      <c r="P143" s="51">
        <v>41963</v>
      </c>
      <c r="Q143" s="1">
        <v>2</v>
      </c>
      <c r="R143" s="39">
        <v>41978</v>
      </c>
      <c r="S143" s="1"/>
      <c r="T143" s="1">
        <f t="shared" si="14"/>
        <v>0</v>
      </c>
      <c r="U143" s="1"/>
      <c r="V143" s="1"/>
      <c r="W143" s="1"/>
      <c r="X143" s="1"/>
      <c r="Y143" s="1"/>
      <c r="Z143" s="1"/>
    </row>
    <row r="144" spans="1:26" ht="19.5" customHeight="1">
      <c r="A144" s="7">
        <v>389</v>
      </c>
      <c r="B144" s="8" t="s">
        <v>1170</v>
      </c>
      <c r="C144" s="13" t="s">
        <v>11</v>
      </c>
      <c r="D144" s="13" t="s">
        <v>1171</v>
      </c>
      <c r="E144" s="13" t="s">
        <v>1172</v>
      </c>
      <c r="F144" s="15" t="str">
        <f t="shared" si="10"/>
        <v>2014</v>
      </c>
      <c r="G144" s="1" t="str">
        <f t="shared" si="11"/>
        <v>2014-11</v>
      </c>
      <c r="H144" s="38" t="str">
        <f t="shared" si="12"/>
        <v>11</v>
      </c>
      <c r="I144" s="38" t="str">
        <f t="shared" si="13"/>
        <v>2014-11-3</v>
      </c>
      <c r="J144" s="1" t="s">
        <v>3171</v>
      </c>
      <c r="K144" s="23"/>
      <c r="L144" s="39">
        <v>41964</v>
      </c>
      <c r="M144" s="1"/>
      <c r="N144" s="40">
        <v>41946</v>
      </c>
      <c r="O144" s="49">
        <f>COUNTIF(N1:N736,L144)</f>
        <v>5</v>
      </c>
      <c r="P144" s="51">
        <v>41964</v>
      </c>
      <c r="Q144" s="1">
        <v>2</v>
      </c>
      <c r="R144" s="39">
        <v>41993</v>
      </c>
      <c r="S144" s="1"/>
      <c r="T144" s="1">
        <f t="shared" si="14"/>
        <v>0</v>
      </c>
      <c r="U144" s="1"/>
      <c r="V144" s="1"/>
      <c r="W144" s="1"/>
      <c r="X144" s="1"/>
      <c r="Y144" s="1"/>
      <c r="Z144" s="1"/>
    </row>
    <row r="145" spans="1:26" ht="19.5" customHeight="1">
      <c r="A145" s="7">
        <v>362</v>
      </c>
      <c r="B145" s="8" t="s">
        <v>1090</v>
      </c>
      <c r="C145" s="13" t="s">
        <v>11</v>
      </c>
      <c r="D145" s="13" t="s">
        <v>1091</v>
      </c>
      <c r="E145" s="13" t="s">
        <v>1092</v>
      </c>
      <c r="F145" s="15" t="str">
        <f t="shared" si="10"/>
        <v>2014</v>
      </c>
      <c r="G145" s="1" t="str">
        <f t="shared" si="11"/>
        <v>2014-11</v>
      </c>
      <c r="H145" s="38" t="str">
        <f t="shared" si="12"/>
        <v>11</v>
      </c>
      <c r="I145" s="38" t="str">
        <f t="shared" si="13"/>
        <v>2014-11-3</v>
      </c>
      <c r="J145" s="1" t="s">
        <v>3171</v>
      </c>
      <c r="K145" s="23"/>
      <c r="L145" s="39">
        <v>41965</v>
      </c>
      <c r="M145" s="1"/>
      <c r="N145" s="40">
        <v>41946</v>
      </c>
      <c r="O145" s="49">
        <f>COUNTIF(N1:N736,L145)</f>
        <v>5</v>
      </c>
      <c r="P145" s="51">
        <v>41965</v>
      </c>
      <c r="Q145" s="1">
        <v>2</v>
      </c>
      <c r="R145" s="39">
        <v>41994</v>
      </c>
      <c r="S145" s="1"/>
      <c r="T145" s="1">
        <f t="shared" si="14"/>
        <v>0</v>
      </c>
      <c r="U145" s="1"/>
      <c r="V145" s="1"/>
      <c r="W145" s="1"/>
      <c r="X145" s="1"/>
      <c r="Y145" s="1"/>
      <c r="Z145" s="1"/>
    </row>
    <row r="146" spans="1:26" ht="19.5" customHeight="1">
      <c r="A146" s="7">
        <v>419</v>
      </c>
      <c r="B146" s="8" t="s">
        <v>1260</v>
      </c>
      <c r="C146" s="13" t="s">
        <v>11</v>
      </c>
      <c r="D146" s="13" t="s">
        <v>1261</v>
      </c>
      <c r="E146" s="13" t="s">
        <v>1262</v>
      </c>
      <c r="F146" s="15" t="str">
        <f t="shared" si="10"/>
        <v>2014</v>
      </c>
      <c r="G146" s="1" t="str">
        <f t="shared" si="11"/>
        <v>2014-11</v>
      </c>
      <c r="H146" s="38" t="str">
        <f t="shared" si="12"/>
        <v>11</v>
      </c>
      <c r="I146" s="38" t="str">
        <f t="shared" si="13"/>
        <v>2014-11-3</v>
      </c>
      <c r="J146" s="1" t="s">
        <v>3171</v>
      </c>
      <c r="K146" s="23"/>
      <c r="L146" s="39">
        <v>41966</v>
      </c>
      <c r="M146" s="1"/>
      <c r="N146" s="40">
        <v>41946</v>
      </c>
      <c r="O146" s="49">
        <f>COUNTIF(N1:N736,L146)</f>
        <v>4</v>
      </c>
      <c r="P146" s="51">
        <v>41966</v>
      </c>
      <c r="Q146" s="1">
        <v>2</v>
      </c>
      <c r="R146" s="39">
        <v>42001</v>
      </c>
      <c r="S146" s="1"/>
      <c r="T146" s="1">
        <f t="shared" si="14"/>
        <v>0</v>
      </c>
      <c r="U146" s="1"/>
      <c r="V146" s="1"/>
      <c r="W146" s="1"/>
      <c r="X146" s="1"/>
      <c r="Y146" s="1"/>
      <c r="Z146" s="1"/>
    </row>
    <row r="147" spans="1:26" ht="19.5" customHeight="1">
      <c r="A147" s="7">
        <v>421</v>
      </c>
      <c r="B147" s="8" t="s">
        <v>1266</v>
      </c>
      <c r="C147" s="13" t="s">
        <v>11</v>
      </c>
      <c r="D147" s="13" t="s">
        <v>1267</v>
      </c>
      <c r="E147" s="13" t="s">
        <v>1268</v>
      </c>
      <c r="F147" s="15" t="str">
        <f t="shared" si="10"/>
        <v>2014</v>
      </c>
      <c r="G147" s="1" t="str">
        <f t="shared" si="11"/>
        <v>2014-11</v>
      </c>
      <c r="H147" s="38" t="str">
        <f t="shared" si="12"/>
        <v>11</v>
      </c>
      <c r="I147" s="38" t="str">
        <f t="shared" si="13"/>
        <v>2014-11-3</v>
      </c>
      <c r="J147" s="1" t="s">
        <v>3171</v>
      </c>
      <c r="K147" s="23"/>
      <c r="L147" s="39">
        <v>41967</v>
      </c>
      <c r="M147" s="1"/>
      <c r="N147" s="40">
        <v>41946</v>
      </c>
      <c r="O147" s="49">
        <f>COUNTIF(N1:N736,L147)</f>
        <v>3</v>
      </c>
      <c r="P147" s="51">
        <v>41967</v>
      </c>
      <c r="Q147" s="1">
        <v>2</v>
      </c>
      <c r="R147" s="39">
        <v>42004</v>
      </c>
      <c r="S147" s="1"/>
      <c r="T147" s="1">
        <f t="shared" si="14"/>
        <v>0</v>
      </c>
      <c r="U147" s="1"/>
      <c r="V147" s="1"/>
      <c r="W147" s="1"/>
      <c r="X147" s="1"/>
      <c r="Y147" s="1"/>
      <c r="Z147" s="1"/>
    </row>
    <row r="148" spans="1:26" ht="19.5" customHeight="1">
      <c r="A148" s="7">
        <v>290</v>
      </c>
      <c r="B148" s="8" t="s">
        <v>874</v>
      </c>
      <c r="C148" s="13" t="s">
        <v>11</v>
      </c>
      <c r="D148" s="13" t="s">
        <v>875</v>
      </c>
      <c r="E148" s="13" t="s">
        <v>876</v>
      </c>
      <c r="F148" s="15" t="str">
        <f t="shared" si="10"/>
        <v>2014</v>
      </c>
      <c r="G148" s="1" t="str">
        <f t="shared" si="11"/>
        <v>2014-11</v>
      </c>
      <c r="H148" s="38" t="str">
        <f t="shared" si="12"/>
        <v>11</v>
      </c>
      <c r="I148" s="38" t="str">
        <f t="shared" si="13"/>
        <v>2014-11-3</v>
      </c>
      <c r="J148" s="1" t="s">
        <v>3171</v>
      </c>
      <c r="K148" s="23"/>
      <c r="L148" s="39">
        <v>41968</v>
      </c>
      <c r="M148" s="1"/>
      <c r="N148" s="40">
        <v>41946</v>
      </c>
      <c r="O148" s="49">
        <f>COUNTIF(N1:N736,L148)</f>
        <v>1</v>
      </c>
      <c r="P148" s="51">
        <v>41968</v>
      </c>
      <c r="Q148" s="1">
        <v>2</v>
      </c>
      <c r="R148" s="39">
        <v>42006</v>
      </c>
      <c r="S148" s="1"/>
      <c r="T148" s="1">
        <f t="shared" si="14"/>
        <v>0</v>
      </c>
      <c r="U148" s="1"/>
      <c r="V148" s="1"/>
      <c r="W148" s="1"/>
      <c r="X148" s="1"/>
      <c r="Y148" s="1"/>
      <c r="Z148" s="1"/>
    </row>
    <row r="149" spans="1:26" ht="19.5" customHeight="1">
      <c r="A149" s="7">
        <v>478</v>
      </c>
      <c r="B149" s="8" t="s">
        <v>1436</v>
      </c>
      <c r="C149" s="13" t="s">
        <v>11</v>
      </c>
      <c r="D149" s="13" t="s">
        <v>1437</v>
      </c>
      <c r="E149" s="13" t="s">
        <v>1438</v>
      </c>
      <c r="F149" s="15" t="str">
        <f t="shared" si="10"/>
        <v>2014</v>
      </c>
      <c r="G149" s="1" t="str">
        <f t="shared" si="11"/>
        <v>2014-11</v>
      </c>
      <c r="H149" s="38" t="str">
        <f t="shared" si="12"/>
        <v>11</v>
      </c>
      <c r="I149" s="38" t="str">
        <f t="shared" si="13"/>
        <v>2014-11-30</v>
      </c>
      <c r="J149" s="1" t="s">
        <v>3174</v>
      </c>
      <c r="K149" s="23"/>
      <c r="L149" s="39">
        <v>41969</v>
      </c>
      <c r="M149" s="1"/>
      <c r="N149" s="40">
        <v>41973</v>
      </c>
      <c r="O149" s="49">
        <f>COUNTIF(N1:N736,L149)</f>
        <v>3</v>
      </c>
      <c r="P149" s="51">
        <v>41969</v>
      </c>
      <c r="Q149" s="1">
        <v>2</v>
      </c>
      <c r="R149" s="39">
        <v>42014</v>
      </c>
      <c r="S149" s="1"/>
      <c r="T149" s="1">
        <f t="shared" si="14"/>
        <v>0</v>
      </c>
      <c r="U149" s="1"/>
      <c r="V149" s="1"/>
      <c r="W149" s="1"/>
      <c r="X149" s="1"/>
      <c r="Y149" s="1"/>
      <c r="Z149" s="1"/>
    </row>
    <row r="150" spans="1:26" ht="19.5" customHeight="1">
      <c r="A150" s="7">
        <v>604</v>
      </c>
      <c r="B150" s="8" t="s">
        <v>1814</v>
      </c>
      <c r="C150" s="13" t="s">
        <v>11</v>
      </c>
      <c r="D150" s="13" t="s">
        <v>1815</v>
      </c>
      <c r="E150" s="13" t="s">
        <v>1816</v>
      </c>
      <c r="F150" s="15" t="str">
        <f t="shared" si="10"/>
        <v>2014</v>
      </c>
      <c r="G150" s="1" t="str">
        <f t="shared" si="11"/>
        <v>2014-11</v>
      </c>
      <c r="H150" s="38" t="str">
        <f t="shared" si="12"/>
        <v>11</v>
      </c>
      <c r="I150" s="38" t="str">
        <f t="shared" si="13"/>
        <v>2014-11-30</v>
      </c>
      <c r="J150" s="1" t="s">
        <v>3174</v>
      </c>
      <c r="K150" s="23"/>
      <c r="L150" s="39">
        <v>41970</v>
      </c>
      <c r="M150" s="1"/>
      <c r="N150" s="40">
        <v>41973</v>
      </c>
      <c r="O150" s="49">
        <f>COUNTIF(N1:N736,L150)</f>
        <v>0</v>
      </c>
      <c r="P150" s="51">
        <v>41970</v>
      </c>
      <c r="Q150" s="1">
        <v>2</v>
      </c>
      <c r="R150" s="39">
        <v>42019</v>
      </c>
      <c r="S150" s="1"/>
      <c r="T150" s="1">
        <f t="shared" si="14"/>
        <v>0</v>
      </c>
      <c r="U150" s="1"/>
      <c r="V150" s="1"/>
      <c r="W150" s="1"/>
      <c r="X150" s="1"/>
      <c r="Y150" s="1"/>
      <c r="Z150" s="1"/>
    </row>
    <row r="151" spans="1:26" ht="19.5" customHeight="1">
      <c r="A151" s="7">
        <v>449</v>
      </c>
      <c r="B151" s="8" t="s">
        <v>1350</v>
      </c>
      <c r="C151" s="13" t="s">
        <v>11</v>
      </c>
      <c r="D151" s="13" t="s">
        <v>1261</v>
      </c>
      <c r="E151" s="13" t="s">
        <v>1351</v>
      </c>
      <c r="F151" s="15" t="str">
        <f t="shared" si="10"/>
        <v>2014</v>
      </c>
      <c r="G151" s="1" t="str">
        <f t="shared" si="11"/>
        <v>2014-11</v>
      </c>
      <c r="H151" s="38" t="str">
        <f t="shared" si="12"/>
        <v>11</v>
      </c>
      <c r="I151" s="38" t="str">
        <f t="shared" si="13"/>
        <v>2014-11-30</v>
      </c>
      <c r="J151" s="1" t="s">
        <v>3174</v>
      </c>
      <c r="K151" s="23"/>
      <c r="L151" s="39">
        <v>41971</v>
      </c>
      <c r="M151" s="1"/>
      <c r="N151" s="40">
        <v>41973</v>
      </c>
      <c r="O151" s="49">
        <f>COUNTIF(N1:N736,L151)</f>
        <v>0</v>
      </c>
      <c r="P151" s="51">
        <v>41971</v>
      </c>
      <c r="Q151" s="1">
        <v>2</v>
      </c>
      <c r="R151" s="39">
        <v>42020</v>
      </c>
      <c r="S151" s="1"/>
      <c r="T151" s="1">
        <f t="shared" si="14"/>
        <v>0</v>
      </c>
      <c r="U151" s="1"/>
      <c r="V151" s="1"/>
      <c r="W151" s="1"/>
      <c r="X151" s="1"/>
      <c r="Y151" s="1"/>
      <c r="Z151" s="1"/>
    </row>
    <row r="152" spans="1:26" ht="19.5" customHeight="1">
      <c r="A152" s="7">
        <v>241</v>
      </c>
      <c r="B152" s="8" t="s">
        <v>727</v>
      </c>
      <c r="C152" s="13" t="s">
        <v>11</v>
      </c>
      <c r="D152" s="13" t="s">
        <v>728</v>
      </c>
      <c r="E152" s="13" t="s">
        <v>729</v>
      </c>
      <c r="F152" s="15" t="str">
        <f t="shared" si="10"/>
        <v>2014</v>
      </c>
      <c r="G152" s="1" t="str">
        <f t="shared" si="11"/>
        <v>2014-11</v>
      </c>
      <c r="H152" s="38" t="str">
        <f t="shared" si="12"/>
        <v>11</v>
      </c>
      <c r="I152" s="38" t="str">
        <f t="shared" si="13"/>
        <v>2014-11-30</v>
      </c>
      <c r="J152" s="1" t="s">
        <v>3174</v>
      </c>
      <c r="K152" s="23"/>
      <c r="L152" s="39">
        <v>41972</v>
      </c>
      <c r="M152" s="1"/>
      <c r="N152" s="40">
        <v>41973</v>
      </c>
      <c r="O152" s="49">
        <f>COUNTIF(N1:N736,L152)</f>
        <v>1</v>
      </c>
      <c r="P152" s="51">
        <v>41972</v>
      </c>
      <c r="Q152" s="1">
        <v>2</v>
      </c>
      <c r="R152" s="39">
        <v>42030</v>
      </c>
      <c r="S152" s="1"/>
      <c r="T152" s="1">
        <f t="shared" si="14"/>
        <v>0</v>
      </c>
      <c r="U152" s="1"/>
      <c r="V152" s="1"/>
      <c r="W152" s="1"/>
      <c r="X152" s="1"/>
      <c r="Y152" s="1"/>
      <c r="Z152" s="1"/>
    </row>
    <row r="153" spans="1:26" ht="19.5" customHeight="1">
      <c r="A153" s="7">
        <v>638</v>
      </c>
      <c r="B153" s="8" t="s">
        <v>1916</v>
      </c>
      <c r="C153" s="13" t="s">
        <v>11</v>
      </c>
      <c r="D153" s="13" t="s">
        <v>1917</v>
      </c>
      <c r="E153" s="13" t="s">
        <v>1918</v>
      </c>
      <c r="F153" s="15" t="str">
        <f t="shared" si="10"/>
        <v>2014</v>
      </c>
      <c r="G153" s="1" t="str">
        <f t="shared" si="11"/>
        <v>2014-11</v>
      </c>
      <c r="H153" s="38" t="str">
        <f t="shared" si="12"/>
        <v>11</v>
      </c>
      <c r="I153" s="38" t="str">
        <f t="shared" si="13"/>
        <v>2014-11-30</v>
      </c>
      <c r="J153" s="1" t="s">
        <v>3174</v>
      </c>
      <c r="K153" s="23"/>
      <c r="L153" s="39">
        <v>41973</v>
      </c>
      <c r="M153" s="1"/>
      <c r="N153" s="40">
        <v>41973</v>
      </c>
      <c r="O153" s="49">
        <f>COUNTIF(N1:N736,L153)</f>
        <v>6</v>
      </c>
      <c r="P153" s="51">
        <v>41973</v>
      </c>
      <c r="Q153" s="1">
        <v>2</v>
      </c>
      <c r="R153" s="39">
        <v>42044</v>
      </c>
      <c r="S153" s="1"/>
      <c r="T153" s="1">
        <f t="shared" si="14"/>
        <v>0</v>
      </c>
      <c r="U153" s="1"/>
      <c r="V153" s="1"/>
      <c r="W153" s="1"/>
      <c r="X153" s="1"/>
      <c r="Y153" s="1"/>
      <c r="Z153" s="1"/>
    </row>
    <row r="154" spans="1:26" ht="19.5" customHeight="1">
      <c r="A154" s="7">
        <v>680</v>
      </c>
      <c r="B154" s="8" t="s">
        <v>2042</v>
      </c>
      <c r="C154" s="13" t="s">
        <v>11</v>
      </c>
      <c r="D154" s="13" t="s">
        <v>2043</v>
      </c>
      <c r="E154" s="13" t="s">
        <v>2044</v>
      </c>
      <c r="F154" s="15" t="str">
        <f t="shared" si="10"/>
        <v>2014</v>
      </c>
      <c r="G154" s="1" t="str">
        <f t="shared" si="11"/>
        <v>2014-11</v>
      </c>
      <c r="H154" s="38" t="str">
        <f t="shared" si="12"/>
        <v>11</v>
      </c>
      <c r="I154" s="38" t="str">
        <f t="shared" si="13"/>
        <v>2014-11-30</v>
      </c>
      <c r="J154" s="1" t="s">
        <v>3174</v>
      </c>
      <c r="K154" s="23"/>
      <c r="L154" s="39">
        <v>41974</v>
      </c>
      <c r="M154" s="1"/>
      <c r="N154" s="40">
        <v>41973</v>
      </c>
      <c r="O154" s="49">
        <f>COUNTIF(N1:N736,L154)</f>
        <v>3</v>
      </c>
      <c r="P154" s="51">
        <v>41974</v>
      </c>
      <c r="Q154" s="1">
        <v>2</v>
      </c>
      <c r="R154" s="39">
        <v>42046</v>
      </c>
      <c r="S154" s="1"/>
      <c r="T154" s="1">
        <f t="shared" si="14"/>
        <v>0</v>
      </c>
      <c r="U154" s="1"/>
      <c r="V154" s="1"/>
      <c r="W154" s="1"/>
      <c r="X154" s="1"/>
      <c r="Y154" s="1"/>
      <c r="Z154" s="1"/>
    </row>
    <row r="155" spans="1:26" ht="19.5" customHeight="1">
      <c r="A155" s="7">
        <v>650</v>
      </c>
      <c r="B155" s="8" t="s">
        <v>1952</v>
      </c>
      <c r="C155" s="13" t="s">
        <v>11</v>
      </c>
      <c r="D155" s="13" t="s">
        <v>1953</v>
      </c>
      <c r="E155" s="13" t="s">
        <v>1954</v>
      </c>
      <c r="F155" s="15" t="str">
        <f t="shared" si="10"/>
        <v>2014</v>
      </c>
      <c r="G155" s="1" t="str">
        <f t="shared" si="11"/>
        <v>2014-11</v>
      </c>
      <c r="H155" s="38" t="str">
        <f t="shared" si="12"/>
        <v>11</v>
      </c>
      <c r="I155" s="38" t="str">
        <f t="shared" si="13"/>
        <v>2014-11-4</v>
      </c>
      <c r="J155" s="1" t="s">
        <v>3371</v>
      </c>
      <c r="K155" s="23"/>
      <c r="L155" s="39">
        <v>41975</v>
      </c>
      <c r="M155" s="1"/>
      <c r="N155" s="40">
        <v>41947</v>
      </c>
      <c r="O155" s="49">
        <f>COUNTIF(N1:N736,L155)</f>
        <v>3</v>
      </c>
      <c r="P155" s="51">
        <v>41975</v>
      </c>
      <c r="Q155" s="1">
        <v>2</v>
      </c>
      <c r="R155" s="39">
        <v>42059</v>
      </c>
      <c r="S155" s="1"/>
      <c r="T155" s="1">
        <f t="shared" si="14"/>
        <v>0</v>
      </c>
      <c r="U155" s="1"/>
      <c r="V155" s="1"/>
      <c r="W155" s="1"/>
      <c r="X155" s="1"/>
      <c r="Y155" s="1"/>
      <c r="Z155" s="1"/>
    </row>
    <row r="156" spans="1:26" ht="19.5" customHeight="1">
      <c r="A156" s="7">
        <v>476</v>
      </c>
      <c r="B156" s="8" t="s">
        <v>1430</v>
      </c>
      <c r="C156" s="13" t="s">
        <v>11</v>
      </c>
      <c r="D156" s="13" t="s">
        <v>1431</v>
      </c>
      <c r="E156" s="13" t="s">
        <v>1432</v>
      </c>
      <c r="F156" s="15" t="str">
        <f t="shared" si="10"/>
        <v>2014</v>
      </c>
      <c r="G156" s="1" t="str">
        <f t="shared" si="11"/>
        <v>2014-11</v>
      </c>
      <c r="H156" s="38" t="str">
        <f t="shared" si="12"/>
        <v>11</v>
      </c>
      <c r="I156" s="38" t="str">
        <f t="shared" si="13"/>
        <v>2014-11-4</v>
      </c>
      <c r="J156" s="1" t="s">
        <v>3371</v>
      </c>
      <c r="K156" s="23"/>
      <c r="L156" s="39">
        <v>41976</v>
      </c>
      <c r="M156" s="1"/>
      <c r="N156" s="40">
        <v>41947</v>
      </c>
      <c r="O156" s="49">
        <f>COUNTIF(N1:N736,L156)</f>
        <v>3</v>
      </c>
      <c r="P156" s="51">
        <v>41976</v>
      </c>
      <c r="Q156" s="1">
        <v>2</v>
      </c>
      <c r="R156" s="39">
        <v>42061</v>
      </c>
      <c r="S156" s="1"/>
      <c r="T156" s="1">
        <f t="shared" si="14"/>
        <v>0</v>
      </c>
      <c r="U156" s="1"/>
      <c r="V156" s="1"/>
      <c r="W156" s="1"/>
      <c r="X156" s="1"/>
      <c r="Y156" s="1"/>
      <c r="Z156" s="1"/>
    </row>
    <row r="157" spans="1:26" ht="19.5" customHeight="1">
      <c r="A157" s="7">
        <v>630</v>
      </c>
      <c r="B157" s="8" t="s">
        <v>1892</v>
      </c>
      <c r="C157" s="13" t="s">
        <v>11</v>
      </c>
      <c r="D157" s="13" t="s">
        <v>1893</v>
      </c>
      <c r="E157" s="13" t="s">
        <v>1894</v>
      </c>
      <c r="F157" s="15" t="str">
        <f t="shared" si="10"/>
        <v>2014</v>
      </c>
      <c r="G157" s="1" t="str">
        <f t="shared" si="11"/>
        <v>2014-11</v>
      </c>
      <c r="H157" s="38" t="str">
        <f t="shared" si="12"/>
        <v>11</v>
      </c>
      <c r="I157" s="38" t="str">
        <f t="shared" si="13"/>
        <v>2014-11-5</v>
      </c>
      <c r="J157" s="1" t="s">
        <v>3222</v>
      </c>
      <c r="K157" s="23"/>
      <c r="L157" s="39">
        <v>41977</v>
      </c>
      <c r="M157" s="1"/>
      <c r="N157" s="40">
        <v>41948</v>
      </c>
      <c r="O157" s="49">
        <f>COUNTIF(N1:N736,L157)</f>
        <v>3</v>
      </c>
      <c r="P157" s="51">
        <v>41977</v>
      </c>
      <c r="Q157" s="1">
        <v>2</v>
      </c>
      <c r="R157" s="39">
        <v>42062</v>
      </c>
      <c r="S157" s="1"/>
      <c r="T157" s="1">
        <f t="shared" si="14"/>
        <v>0</v>
      </c>
      <c r="U157" s="1"/>
      <c r="V157" s="1"/>
      <c r="W157" s="1"/>
      <c r="X157" s="1"/>
      <c r="Y157" s="1"/>
      <c r="Z157" s="1"/>
    </row>
    <row r="158" spans="1:26" ht="19.5" customHeight="1">
      <c r="A158" s="7">
        <v>673</v>
      </c>
      <c r="B158" s="8" t="s">
        <v>2021</v>
      </c>
      <c r="C158" s="13" t="s">
        <v>11</v>
      </c>
      <c r="D158" s="13" t="s">
        <v>2022</v>
      </c>
      <c r="E158" s="13" t="s">
        <v>2023</v>
      </c>
      <c r="F158" s="15" t="str">
        <f t="shared" si="10"/>
        <v>2014</v>
      </c>
      <c r="G158" s="1" t="str">
        <f t="shared" si="11"/>
        <v>2014-11</v>
      </c>
      <c r="H158" s="38" t="str">
        <f t="shared" si="12"/>
        <v>11</v>
      </c>
      <c r="I158" s="38" t="str">
        <f t="shared" si="13"/>
        <v>2014-11-5</v>
      </c>
      <c r="J158" s="1" t="s">
        <v>3222</v>
      </c>
      <c r="K158" s="23"/>
      <c r="L158" s="39">
        <v>41978</v>
      </c>
      <c r="M158" s="1"/>
      <c r="N158" s="40">
        <v>41948</v>
      </c>
      <c r="O158" s="49">
        <f>COUNTIF(N1:N736,L158)</f>
        <v>2</v>
      </c>
      <c r="P158" s="51">
        <v>41978</v>
      </c>
      <c r="Q158" s="1">
        <v>2</v>
      </c>
      <c r="R158" s="39">
        <v>42063</v>
      </c>
      <c r="S158" s="1"/>
      <c r="T158" s="1">
        <f t="shared" si="14"/>
        <v>0</v>
      </c>
      <c r="U158" s="1"/>
      <c r="V158" s="1"/>
      <c r="W158" s="1"/>
      <c r="X158" s="1"/>
      <c r="Y158" s="1"/>
      <c r="Z158" s="1"/>
    </row>
    <row r="159" spans="1:26" ht="19.5" customHeight="1">
      <c r="A159" s="7">
        <v>427</v>
      </c>
      <c r="B159" s="8" t="s">
        <v>1284</v>
      </c>
      <c r="C159" s="13" t="s">
        <v>11</v>
      </c>
      <c r="D159" s="13" t="s">
        <v>1285</v>
      </c>
      <c r="E159" s="13" t="s">
        <v>1286</v>
      </c>
      <c r="F159" s="15" t="str">
        <f t="shared" si="10"/>
        <v>2014</v>
      </c>
      <c r="G159" s="1" t="str">
        <f t="shared" si="11"/>
        <v>2014-11</v>
      </c>
      <c r="H159" s="38" t="str">
        <f t="shared" si="12"/>
        <v>11</v>
      </c>
      <c r="I159" s="38" t="str">
        <f t="shared" si="13"/>
        <v>2014-11-5</v>
      </c>
      <c r="J159" s="1" t="s">
        <v>3222</v>
      </c>
      <c r="K159" s="23"/>
      <c r="L159" s="39">
        <v>41979</v>
      </c>
      <c r="M159" s="1"/>
      <c r="N159" s="40">
        <v>41948</v>
      </c>
      <c r="O159" s="49">
        <f>COUNTIF(N1:N736,L159)</f>
        <v>0</v>
      </c>
      <c r="P159" s="51">
        <v>41979</v>
      </c>
      <c r="Q159" s="1">
        <v>2</v>
      </c>
      <c r="R159" s="39">
        <v>42066</v>
      </c>
      <c r="S159" s="1"/>
      <c r="T159" s="1">
        <f t="shared" si="14"/>
        <v>0</v>
      </c>
      <c r="U159" s="1"/>
      <c r="V159" s="1"/>
      <c r="W159" s="1"/>
      <c r="X159" s="1"/>
      <c r="Y159" s="1"/>
      <c r="Z159" s="1"/>
    </row>
    <row r="160" spans="1:26" ht="19.5" customHeight="1">
      <c r="A160" s="7">
        <v>546</v>
      </c>
      <c r="B160" s="8" t="s">
        <v>1640</v>
      </c>
      <c r="C160" s="13" t="s">
        <v>11</v>
      </c>
      <c r="D160" s="13" t="s">
        <v>1641</v>
      </c>
      <c r="E160" s="13" t="s">
        <v>1642</v>
      </c>
      <c r="F160" s="15" t="str">
        <f t="shared" si="10"/>
        <v>2014</v>
      </c>
      <c r="G160" s="1" t="str">
        <f t="shared" si="11"/>
        <v>2014-11</v>
      </c>
      <c r="H160" s="38" t="str">
        <f t="shared" si="12"/>
        <v>11</v>
      </c>
      <c r="I160" s="38" t="str">
        <f t="shared" si="13"/>
        <v>2014-11-6</v>
      </c>
      <c r="J160" s="1" t="s">
        <v>3219</v>
      </c>
      <c r="K160" s="23"/>
      <c r="L160" s="39">
        <v>41980</v>
      </c>
      <c r="M160" s="1"/>
      <c r="N160" s="40">
        <v>41949</v>
      </c>
      <c r="O160" s="49">
        <f>COUNTIF(N1:N736,L160)</f>
        <v>1</v>
      </c>
      <c r="P160" s="51">
        <v>41980</v>
      </c>
      <c r="Q160" s="1">
        <v>2</v>
      </c>
      <c r="R160" s="39">
        <v>42072</v>
      </c>
      <c r="S160" s="1"/>
      <c r="T160" s="1">
        <f t="shared" si="14"/>
        <v>0</v>
      </c>
      <c r="U160" s="1"/>
      <c r="V160" s="1"/>
      <c r="W160" s="1"/>
      <c r="X160" s="1"/>
      <c r="Y160" s="1"/>
      <c r="Z160" s="1"/>
    </row>
    <row r="161" spans="1:26" ht="19.5" customHeight="1">
      <c r="A161" s="7">
        <v>503</v>
      </c>
      <c r="B161" s="8" t="s">
        <v>1511</v>
      </c>
      <c r="C161" s="13" t="s">
        <v>11</v>
      </c>
      <c r="D161" s="13" t="s">
        <v>1512</v>
      </c>
      <c r="E161" s="13" t="s">
        <v>1513</v>
      </c>
      <c r="F161" s="15" t="str">
        <f t="shared" si="10"/>
        <v>2014</v>
      </c>
      <c r="G161" s="1" t="str">
        <f t="shared" si="11"/>
        <v>2014-11</v>
      </c>
      <c r="H161" s="38" t="str">
        <f t="shared" si="12"/>
        <v>11</v>
      </c>
      <c r="I161" s="38" t="str">
        <f t="shared" si="13"/>
        <v>2014-11-7</v>
      </c>
      <c r="J161" s="1" t="s">
        <v>3217</v>
      </c>
      <c r="K161" s="23"/>
      <c r="L161" s="39">
        <v>41981</v>
      </c>
      <c r="M161" s="1"/>
      <c r="N161" s="40">
        <v>41950</v>
      </c>
      <c r="O161" s="49">
        <f>COUNTIF(N1:N736,L161)</f>
        <v>4</v>
      </c>
      <c r="P161" s="51">
        <v>41981</v>
      </c>
      <c r="Q161" s="1">
        <v>2</v>
      </c>
      <c r="R161" s="39">
        <v>42076</v>
      </c>
      <c r="S161" s="1"/>
      <c r="T161" s="1">
        <f t="shared" si="14"/>
        <v>0</v>
      </c>
      <c r="U161" s="1"/>
      <c r="V161" s="1"/>
      <c r="W161" s="1"/>
      <c r="X161" s="1"/>
      <c r="Y161" s="1"/>
      <c r="Z161" s="1"/>
    </row>
    <row r="162" spans="1:26" ht="19.5" customHeight="1">
      <c r="A162" s="7">
        <v>353</v>
      </c>
      <c r="B162" s="8" t="s">
        <v>1063</v>
      </c>
      <c r="C162" s="13" t="s">
        <v>11</v>
      </c>
      <c r="D162" s="13" t="s">
        <v>1064</v>
      </c>
      <c r="E162" s="13" t="s">
        <v>1065</v>
      </c>
      <c r="F162" s="15" t="str">
        <f t="shared" si="10"/>
        <v>2014</v>
      </c>
      <c r="G162" s="1" t="str">
        <f t="shared" si="11"/>
        <v>2014-11</v>
      </c>
      <c r="H162" s="38" t="str">
        <f t="shared" si="12"/>
        <v>11</v>
      </c>
      <c r="I162" s="38" t="str">
        <f t="shared" si="13"/>
        <v>2014-11-7</v>
      </c>
      <c r="J162" s="1" t="s">
        <v>3217</v>
      </c>
      <c r="K162" s="23"/>
      <c r="L162" s="39">
        <v>41982</v>
      </c>
      <c r="M162" s="1"/>
      <c r="N162" s="40">
        <v>41950</v>
      </c>
      <c r="O162" s="49">
        <f>COUNTIF(N1:N736,L162)</f>
        <v>1</v>
      </c>
      <c r="P162" s="51">
        <v>41982</v>
      </c>
      <c r="Q162" s="1">
        <v>2</v>
      </c>
      <c r="R162" s="39">
        <v>42079</v>
      </c>
      <c r="S162" s="1"/>
      <c r="T162" s="1">
        <f t="shared" si="14"/>
        <v>0</v>
      </c>
      <c r="U162" s="1"/>
      <c r="V162" s="1"/>
      <c r="W162" s="1"/>
      <c r="X162" s="1"/>
      <c r="Y162" s="1"/>
      <c r="Z162" s="1"/>
    </row>
    <row r="163" spans="1:26" ht="19.5" customHeight="1">
      <c r="A163" s="7">
        <v>463</v>
      </c>
      <c r="B163" s="8" t="s">
        <v>1391</v>
      </c>
      <c r="C163" s="13" t="s">
        <v>11</v>
      </c>
      <c r="D163" s="13" t="s">
        <v>1392</v>
      </c>
      <c r="E163" s="13" t="s">
        <v>1393</v>
      </c>
      <c r="F163" s="15" t="str">
        <f t="shared" si="10"/>
        <v>2014</v>
      </c>
      <c r="G163" s="1" t="str">
        <f t="shared" si="11"/>
        <v>2014-11</v>
      </c>
      <c r="H163" s="38" t="str">
        <f t="shared" si="12"/>
        <v>11</v>
      </c>
      <c r="I163" s="38" t="str">
        <f t="shared" si="13"/>
        <v>2014-11-8</v>
      </c>
      <c r="J163" s="1" t="s">
        <v>3173</v>
      </c>
      <c r="K163" s="23"/>
      <c r="L163" s="39">
        <v>41983</v>
      </c>
      <c r="M163" s="1"/>
      <c r="N163" s="40">
        <v>41951</v>
      </c>
      <c r="O163" s="49">
        <f>COUNTIF(N1:N736,L163)</f>
        <v>3</v>
      </c>
      <c r="P163" s="51">
        <v>41983</v>
      </c>
      <c r="Q163" s="1">
        <v>2</v>
      </c>
      <c r="R163" s="39">
        <v>42084</v>
      </c>
      <c r="S163" s="1"/>
      <c r="T163" s="1">
        <f t="shared" si="14"/>
        <v>0</v>
      </c>
      <c r="U163" s="1"/>
      <c r="V163" s="1"/>
      <c r="W163" s="1"/>
      <c r="X163" s="1"/>
      <c r="Y163" s="1"/>
      <c r="Z163" s="1"/>
    </row>
    <row r="164" spans="1:26" ht="19.5" customHeight="1">
      <c r="A164" s="7">
        <v>646</v>
      </c>
      <c r="B164" s="8" t="s">
        <v>1940</v>
      </c>
      <c r="C164" s="13" t="s">
        <v>11</v>
      </c>
      <c r="D164" s="13" t="s">
        <v>1941</v>
      </c>
      <c r="E164" s="13" t="s">
        <v>1942</v>
      </c>
      <c r="F164" s="15" t="str">
        <f t="shared" si="10"/>
        <v>2014</v>
      </c>
      <c r="G164" s="1" t="str">
        <f t="shared" si="11"/>
        <v>2014-11</v>
      </c>
      <c r="H164" s="38" t="str">
        <f t="shared" si="12"/>
        <v>11</v>
      </c>
      <c r="I164" s="38" t="str">
        <f t="shared" si="13"/>
        <v>2014-11-8</v>
      </c>
      <c r="J164" s="1" t="s">
        <v>3173</v>
      </c>
      <c r="K164" s="23"/>
      <c r="L164" s="39">
        <v>41984</v>
      </c>
      <c r="M164" s="1"/>
      <c r="N164" s="40">
        <v>41951</v>
      </c>
      <c r="O164" s="49">
        <f>COUNTIF(N1:N736,L164)</f>
        <v>3</v>
      </c>
      <c r="P164" s="51">
        <v>41984</v>
      </c>
      <c r="Q164" s="1">
        <v>2</v>
      </c>
      <c r="R164" s="39">
        <v>42085</v>
      </c>
      <c r="S164" s="1"/>
      <c r="T164" s="1">
        <f t="shared" si="14"/>
        <v>0</v>
      </c>
      <c r="U164" s="1"/>
      <c r="V164" s="1"/>
      <c r="W164" s="1"/>
      <c r="X164" s="1"/>
      <c r="Y164" s="1"/>
      <c r="Z164" s="1"/>
    </row>
    <row r="165" spans="1:26" ht="19.5" customHeight="1">
      <c r="A165" s="7">
        <v>173</v>
      </c>
      <c r="B165" s="8" t="s">
        <v>523</v>
      </c>
      <c r="C165" s="13" t="s">
        <v>11</v>
      </c>
      <c r="D165" s="13" t="s">
        <v>524</v>
      </c>
      <c r="E165" s="13" t="s">
        <v>525</v>
      </c>
      <c r="F165" s="15" t="str">
        <f t="shared" si="10"/>
        <v>2014</v>
      </c>
      <c r="G165" s="1" t="str">
        <f t="shared" si="11"/>
        <v>2014-11</v>
      </c>
      <c r="H165" s="38" t="str">
        <f t="shared" si="12"/>
        <v>11</v>
      </c>
      <c r="I165" s="38" t="str">
        <f t="shared" si="13"/>
        <v>2014-11-8</v>
      </c>
      <c r="J165" s="1" t="s">
        <v>3173</v>
      </c>
      <c r="K165" s="23"/>
      <c r="L165" s="39">
        <v>41985</v>
      </c>
      <c r="M165" s="1"/>
      <c r="N165" s="40">
        <v>41951</v>
      </c>
      <c r="O165" s="49">
        <f>COUNTIF(N1:N736,L165)</f>
        <v>3</v>
      </c>
      <c r="P165" s="51">
        <v>41985</v>
      </c>
      <c r="Q165" s="1">
        <v>2</v>
      </c>
      <c r="R165" s="39">
        <v>42090</v>
      </c>
      <c r="S165" s="1"/>
      <c r="T165" s="1">
        <f t="shared" si="14"/>
        <v>0</v>
      </c>
      <c r="U165" s="1"/>
      <c r="V165" s="1"/>
      <c r="W165" s="1"/>
      <c r="X165" s="1"/>
      <c r="Y165" s="1"/>
      <c r="Z165" s="1"/>
    </row>
    <row r="166" spans="1:26" ht="19.5" customHeight="1">
      <c r="A166" s="7">
        <v>586</v>
      </c>
      <c r="B166" s="8" t="s">
        <v>1760</v>
      </c>
      <c r="C166" s="13" t="s">
        <v>11</v>
      </c>
      <c r="D166" s="13" t="s">
        <v>1761</v>
      </c>
      <c r="E166" s="13" t="s">
        <v>1762</v>
      </c>
      <c r="F166" s="15" t="str">
        <f t="shared" si="10"/>
        <v>2014</v>
      </c>
      <c r="G166" s="1" t="str">
        <f t="shared" si="11"/>
        <v>2014-11</v>
      </c>
      <c r="H166" s="38" t="str">
        <f t="shared" si="12"/>
        <v>11</v>
      </c>
      <c r="I166" s="38" t="str">
        <f t="shared" si="13"/>
        <v>2014-11-8</v>
      </c>
      <c r="J166" s="1" t="s">
        <v>3173</v>
      </c>
      <c r="K166" s="23"/>
      <c r="L166" s="39">
        <v>41986</v>
      </c>
      <c r="M166" s="1"/>
      <c r="N166" s="40">
        <v>41951</v>
      </c>
      <c r="O166" s="49">
        <f>COUNTIF(N1:N736,L166)</f>
        <v>4</v>
      </c>
      <c r="P166" s="51">
        <v>41986</v>
      </c>
      <c r="Q166" s="1">
        <v>2</v>
      </c>
      <c r="R166" s="39">
        <v>42093</v>
      </c>
      <c r="S166" s="1"/>
      <c r="T166" s="1">
        <f t="shared" si="14"/>
        <v>0</v>
      </c>
      <c r="U166" s="1"/>
      <c r="V166" s="1"/>
      <c r="W166" s="1"/>
      <c r="X166" s="1"/>
      <c r="Y166" s="1"/>
      <c r="Z166" s="1"/>
    </row>
    <row r="167" spans="1:26" ht="19.5" customHeight="1">
      <c r="A167" s="7">
        <v>385</v>
      </c>
      <c r="B167" s="8" t="s">
        <v>1158</v>
      </c>
      <c r="C167" s="13" t="s">
        <v>11</v>
      </c>
      <c r="D167" s="13" t="s">
        <v>1159</v>
      </c>
      <c r="E167" s="13" t="s">
        <v>1160</v>
      </c>
      <c r="F167" s="15" t="str">
        <f t="shared" si="10"/>
        <v>2014</v>
      </c>
      <c r="G167" s="1" t="str">
        <f t="shared" si="11"/>
        <v>2014-11</v>
      </c>
      <c r="H167" s="38" t="str">
        <f t="shared" si="12"/>
        <v>11</v>
      </c>
      <c r="I167" s="38" t="str">
        <f t="shared" si="13"/>
        <v>2014-11-8</v>
      </c>
      <c r="J167" s="1" t="s">
        <v>3173</v>
      </c>
      <c r="K167" s="23"/>
      <c r="L167" s="39">
        <v>41987</v>
      </c>
      <c r="M167" s="1"/>
      <c r="N167" s="40">
        <v>41951</v>
      </c>
      <c r="O167" s="49">
        <f>COUNTIF(N1:N736,L167)</f>
        <v>3</v>
      </c>
      <c r="P167" s="51">
        <v>41987</v>
      </c>
      <c r="Q167" s="1">
        <v>2</v>
      </c>
      <c r="R167" s="39">
        <v>42112</v>
      </c>
      <c r="S167" s="1"/>
      <c r="T167" s="1">
        <f t="shared" si="14"/>
        <v>0</v>
      </c>
      <c r="U167" s="1"/>
      <c r="V167" s="1"/>
      <c r="W167" s="1"/>
      <c r="X167" s="1"/>
      <c r="Y167" s="1"/>
      <c r="Z167" s="1"/>
    </row>
    <row r="168" spans="1:26" ht="19.5" customHeight="1">
      <c r="A168" s="7">
        <v>640</v>
      </c>
      <c r="B168" s="8" t="s">
        <v>1922</v>
      </c>
      <c r="C168" s="13" t="s">
        <v>11</v>
      </c>
      <c r="D168" s="13" t="s">
        <v>1923</v>
      </c>
      <c r="E168" s="13" t="s">
        <v>1924</v>
      </c>
      <c r="F168" s="15" t="str">
        <f t="shared" si="10"/>
        <v>2014</v>
      </c>
      <c r="G168" s="1" t="str">
        <f t="shared" si="11"/>
        <v>2014-11</v>
      </c>
      <c r="H168" s="38" t="str">
        <f t="shared" si="12"/>
        <v>11</v>
      </c>
      <c r="I168" s="38" t="str">
        <f t="shared" si="13"/>
        <v>2014-11-8</v>
      </c>
      <c r="J168" s="1" t="s">
        <v>3173</v>
      </c>
      <c r="K168" s="23"/>
      <c r="L168" s="39">
        <v>41988</v>
      </c>
      <c r="M168" s="1"/>
      <c r="N168" s="40">
        <v>41951</v>
      </c>
      <c r="O168" s="49">
        <f>COUNTIF(N1:N736,L168)</f>
        <v>3</v>
      </c>
      <c r="P168" s="51">
        <v>41988</v>
      </c>
      <c r="Q168" s="1">
        <v>2</v>
      </c>
      <c r="R168" s="39">
        <v>42114</v>
      </c>
      <c r="S168" s="1"/>
      <c r="T168" s="1">
        <f t="shared" si="14"/>
        <v>0</v>
      </c>
      <c r="U168" s="1"/>
      <c r="V168" s="1"/>
      <c r="W168" s="1"/>
      <c r="X168" s="1"/>
      <c r="Y168" s="1"/>
      <c r="Z168" s="1"/>
    </row>
    <row r="169" spans="1:26" ht="19.5" customHeight="1">
      <c r="A169" s="7">
        <v>672</v>
      </c>
      <c r="B169" s="8" t="s">
        <v>2018</v>
      </c>
      <c r="C169" s="13" t="s">
        <v>11</v>
      </c>
      <c r="D169" s="13" t="s">
        <v>2019</v>
      </c>
      <c r="E169" s="13" t="s">
        <v>2020</v>
      </c>
      <c r="F169" s="15" t="str">
        <f t="shared" si="10"/>
        <v>2014</v>
      </c>
      <c r="G169" s="1" t="str">
        <f t="shared" si="11"/>
        <v>2014-11</v>
      </c>
      <c r="H169" s="38" t="str">
        <f t="shared" si="12"/>
        <v>11</v>
      </c>
      <c r="I169" s="38" t="str">
        <f t="shared" si="13"/>
        <v>2014-11-8</v>
      </c>
      <c r="J169" s="1" t="s">
        <v>3173</v>
      </c>
      <c r="K169" s="23"/>
      <c r="L169" s="39">
        <v>41989</v>
      </c>
      <c r="M169" s="1"/>
      <c r="N169" s="40">
        <v>41951</v>
      </c>
      <c r="O169" s="49">
        <f>COUNTIF(N1:N736,L169)</f>
        <v>1</v>
      </c>
      <c r="P169" s="51">
        <v>41989</v>
      </c>
      <c r="Q169" s="1">
        <v>2</v>
      </c>
      <c r="R169" s="39">
        <v>42119</v>
      </c>
      <c r="S169" s="1"/>
      <c r="T169" s="1">
        <f t="shared" si="14"/>
        <v>0</v>
      </c>
      <c r="U169" s="1"/>
      <c r="V169" s="1"/>
      <c r="W169" s="1"/>
      <c r="X169" s="1"/>
      <c r="Y169" s="1"/>
      <c r="Z169" s="1"/>
    </row>
    <row r="170" spans="1:26" ht="19.5" customHeight="1">
      <c r="A170" s="7">
        <v>512</v>
      </c>
      <c r="B170" s="8" t="s">
        <v>1538</v>
      </c>
      <c r="C170" s="13" t="s">
        <v>11</v>
      </c>
      <c r="D170" s="13" t="s">
        <v>1539</v>
      </c>
      <c r="E170" s="13" t="s">
        <v>1540</v>
      </c>
      <c r="F170" s="15" t="str">
        <f t="shared" si="10"/>
        <v>2014</v>
      </c>
      <c r="G170" s="1" t="str">
        <f t="shared" si="11"/>
        <v>2014-11</v>
      </c>
      <c r="H170" s="38" t="str">
        <f t="shared" si="12"/>
        <v>11</v>
      </c>
      <c r="I170" s="38" t="str">
        <f t="shared" si="13"/>
        <v>2014-11-8</v>
      </c>
      <c r="J170" s="1" t="s">
        <v>3173</v>
      </c>
      <c r="K170" s="23"/>
      <c r="L170" s="39">
        <v>41990</v>
      </c>
      <c r="M170" s="1"/>
      <c r="N170" s="40">
        <v>41951</v>
      </c>
      <c r="O170" s="49">
        <f>COUNTIF(N1:N736,L170)</f>
        <v>0</v>
      </c>
      <c r="P170" s="51">
        <v>41990</v>
      </c>
      <c r="Q170" s="1">
        <v>2</v>
      </c>
      <c r="R170" s="39">
        <v>42120</v>
      </c>
      <c r="S170" s="1"/>
      <c r="T170" s="1">
        <f t="shared" si="14"/>
        <v>0</v>
      </c>
      <c r="U170" s="1"/>
      <c r="V170" s="1"/>
      <c r="W170" s="1"/>
      <c r="X170" s="1"/>
      <c r="Y170" s="1"/>
      <c r="Z170" s="1"/>
    </row>
    <row r="171" spans="1:26" ht="19.5" customHeight="1">
      <c r="A171" s="7">
        <v>383</v>
      </c>
      <c r="B171" s="8" t="s">
        <v>1152</v>
      </c>
      <c r="C171" s="13" t="s">
        <v>11</v>
      </c>
      <c r="D171" s="13" t="s">
        <v>1153</v>
      </c>
      <c r="E171" s="13" t="s">
        <v>1154</v>
      </c>
      <c r="F171" s="15" t="str">
        <f t="shared" si="10"/>
        <v>2014</v>
      </c>
      <c r="G171" s="1" t="str">
        <f t="shared" si="11"/>
        <v>2014-11</v>
      </c>
      <c r="H171" s="38" t="str">
        <f t="shared" si="12"/>
        <v>11</v>
      </c>
      <c r="I171" s="38" t="str">
        <f t="shared" si="13"/>
        <v>2014-11-9</v>
      </c>
      <c r="J171" s="1" t="s">
        <v>3361</v>
      </c>
      <c r="K171" s="23"/>
      <c r="L171" s="39">
        <v>41991</v>
      </c>
      <c r="M171" s="1"/>
      <c r="N171" s="40">
        <v>41952</v>
      </c>
      <c r="O171" s="49">
        <f>COUNTIF(N1:N736,L171)</f>
        <v>3</v>
      </c>
      <c r="P171" s="51">
        <v>41991</v>
      </c>
      <c r="Q171" s="1">
        <v>2</v>
      </c>
      <c r="R171" s="39">
        <v>42122</v>
      </c>
      <c r="S171" s="1"/>
      <c r="T171" s="1">
        <f t="shared" si="14"/>
        <v>0</v>
      </c>
      <c r="U171" s="1"/>
      <c r="V171" s="1"/>
      <c r="W171" s="1"/>
      <c r="X171" s="1"/>
      <c r="Y171" s="1"/>
      <c r="Z171" s="1"/>
    </row>
    <row r="172" spans="1:26" ht="19.5" customHeight="1">
      <c r="A172" s="7">
        <v>611</v>
      </c>
      <c r="B172" s="8" t="s">
        <v>1835</v>
      </c>
      <c r="C172" s="13" t="s">
        <v>11</v>
      </c>
      <c r="D172" s="13" t="s">
        <v>1836</v>
      </c>
      <c r="E172" s="13" t="s">
        <v>1837</v>
      </c>
      <c r="F172" s="15" t="str">
        <f t="shared" si="10"/>
        <v>2014</v>
      </c>
      <c r="G172" s="1" t="str">
        <f t="shared" si="11"/>
        <v>2014-12</v>
      </c>
      <c r="H172" s="38" t="str">
        <f t="shared" si="12"/>
        <v>12</v>
      </c>
      <c r="I172" s="38" t="str">
        <f t="shared" si="13"/>
        <v>2014-12-1</v>
      </c>
      <c r="J172" s="1" t="s">
        <v>3266</v>
      </c>
      <c r="K172" s="23"/>
      <c r="L172" s="39">
        <v>41992</v>
      </c>
      <c r="M172" s="1"/>
      <c r="N172" s="40">
        <v>41974</v>
      </c>
      <c r="O172" s="49">
        <f>COUNTIF(N1:N736,L172)</f>
        <v>4</v>
      </c>
      <c r="P172" s="51">
        <v>41992</v>
      </c>
      <c r="Q172" s="1">
        <v>2</v>
      </c>
      <c r="R172" s="39">
        <v>42123</v>
      </c>
      <c r="S172" s="1"/>
      <c r="T172" s="1">
        <f t="shared" si="14"/>
        <v>0</v>
      </c>
      <c r="U172" s="1"/>
      <c r="V172" s="1"/>
      <c r="W172" s="1"/>
      <c r="X172" s="1"/>
      <c r="Y172" s="1"/>
      <c r="Z172" s="1"/>
    </row>
    <row r="173" spans="1:26" ht="19.5" customHeight="1">
      <c r="A173" s="7">
        <v>655</v>
      </c>
      <c r="B173" s="8" t="s">
        <v>1967</v>
      </c>
      <c r="C173" s="13" t="s">
        <v>11</v>
      </c>
      <c r="D173" s="13" t="s">
        <v>1968</v>
      </c>
      <c r="E173" s="13" t="s">
        <v>1969</v>
      </c>
      <c r="F173" s="15" t="str">
        <f t="shared" si="10"/>
        <v>2014</v>
      </c>
      <c r="G173" s="1" t="str">
        <f t="shared" si="11"/>
        <v>2014-12</v>
      </c>
      <c r="H173" s="38" t="str">
        <f t="shared" si="12"/>
        <v>12</v>
      </c>
      <c r="I173" s="38" t="str">
        <f t="shared" si="13"/>
        <v>2014-12-1</v>
      </c>
      <c r="J173" s="1" t="s">
        <v>3266</v>
      </c>
      <c r="K173" s="23"/>
      <c r="L173" s="39">
        <v>41993</v>
      </c>
      <c r="M173" s="1"/>
      <c r="N173" s="40">
        <v>41974</v>
      </c>
      <c r="O173" s="49">
        <f>COUNTIF(N1:N736,L173)</f>
        <v>2</v>
      </c>
      <c r="P173" s="51">
        <v>41993</v>
      </c>
      <c r="Q173" s="1">
        <v>3</v>
      </c>
      <c r="R173" s="39">
        <v>41824</v>
      </c>
      <c r="S173" s="1"/>
      <c r="T173" s="1">
        <f t="shared" si="14"/>
        <v>0</v>
      </c>
      <c r="U173" s="1"/>
      <c r="V173" s="1"/>
      <c r="W173" s="1"/>
      <c r="X173" s="1"/>
      <c r="Y173" s="1"/>
      <c r="Z173" s="1"/>
    </row>
    <row r="174" spans="1:26" ht="19.5" customHeight="1">
      <c r="A174" s="7">
        <v>648</v>
      </c>
      <c r="B174" s="8" t="s">
        <v>1946</v>
      </c>
      <c r="C174" s="13" t="s">
        <v>11</v>
      </c>
      <c r="D174" s="13" t="s">
        <v>1947</v>
      </c>
      <c r="E174" s="13" t="s">
        <v>1948</v>
      </c>
      <c r="F174" s="15" t="str">
        <f t="shared" si="10"/>
        <v>2014</v>
      </c>
      <c r="G174" s="1" t="str">
        <f t="shared" si="11"/>
        <v>2014-12</v>
      </c>
      <c r="H174" s="38" t="str">
        <f t="shared" si="12"/>
        <v>12</v>
      </c>
      <c r="I174" s="38" t="str">
        <f t="shared" si="13"/>
        <v>2014-12-1</v>
      </c>
      <c r="J174" s="1" t="s">
        <v>3266</v>
      </c>
      <c r="K174" s="23"/>
      <c r="L174" s="39">
        <v>41994</v>
      </c>
      <c r="M174" s="1"/>
      <c r="N174" s="40">
        <v>41974</v>
      </c>
      <c r="O174" s="49">
        <f>COUNTIF(N1:N736,L174)</f>
        <v>2</v>
      </c>
      <c r="P174" s="51">
        <v>41994</v>
      </c>
      <c r="Q174" s="1">
        <v>3</v>
      </c>
      <c r="R174" s="39">
        <v>41830</v>
      </c>
      <c r="S174" s="1"/>
      <c r="T174" s="1">
        <f t="shared" si="14"/>
        <v>0</v>
      </c>
      <c r="U174" s="1"/>
      <c r="V174" s="1"/>
      <c r="W174" s="1"/>
      <c r="X174" s="1"/>
      <c r="Y174" s="1"/>
      <c r="Z174" s="1"/>
    </row>
    <row r="175" spans="1:26" ht="19.5" customHeight="1">
      <c r="A175" s="7">
        <v>483</v>
      </c>
      <c r="B175" s="8" t="s">
        <v>1451</v>
      </c>
      <c r="C175" s="13" t="s">
        <v>11</v>
      </c>
      <c r="D175" s="13" t="s">
        <v>1452</v>
      </c>
      <c r="E175" s="13" t="s">
        <v>1453</v>
      </c>
      <c r="F175" s="15" t="str">
        <f t="shared" si="10"/>
        <v>2014</v>
      </c>
      <c r="G175" s="1" t="str">
        <f t="shared" si="11"/>
        <v>2014-12</v>
      </c>
      <c r="H175" s="38" t="str">
        <f t="shared" si="12"/>
        <v>12</v>
      </c>
      <c r="I175" s="38" t="str">
        <f t="shared" si="13"/>
        <v>2014-12-10</v>
      </c>
      <c r="J175" s="1" t="s">
        <v>3176</v>
      </c>
      <c r="K175" s="23"/>
      <c r="L175" s="39">
        <v>41995</v>
      </c>
      <c r="M175" s="1"/>
      <c r="N175" s="40">
        <v>41983</v>
      </c>
      <c r="O175" s="49">
        <f>COUNTIF(N1:N736,L175)</f>
        <v>3</v>
      </c>
      <c r="P175" s="51">
        <v>41995</v>
      </c>
      <c r="Q175" s="1">
        <v>3</v>
      </c>
      <c r="R175" s="39">
        <v>41831</v>
      </c>
      <c r="S175" s="1"/>
      <c r="T175" s="1">
        <f t="shared" si="14"/>
        <v>0</v>
      </c>
      <c r="U175" s="1"/>
      <c r="V175" s="1"/>
      <c r="W175" s="1"/>
      <c r="X175" s="1"/>
      <c r="Y175" s="1"/>
      <c r="Z175" s="1"/>
    </row>
    <row r="176" spans="1:26" ht="19.5" customHeight="1">
      <c r="A176" s="7">
        <v>675</v>
      </c>
      <c r="B176" s="8" t="s">
        <v>2027</v>
      </c>
      <c r="C176" s="13" t="s">
        <v>11</v>
      </c>
      <c r="D176" s="13" t="s">
        <v>2028</v>
      </c>
      <c r="E176" s="13" t="s">
        <v>2029</v>
      </c>
      <c r="F176" s="15" t="str">
        <f t="shared" si="10"/>
        <v>2014</v>
      </c>
      <c r="G176" s="1" t="str">
        <f t="shared" si="11"/>
        <v>2014-12</v>
      </c>
      <c r="H176" s="38" t="str">
        <f t="shared" si="12"/>
        <v>12</v>
      </c>
      <c r="I176" s="38" t="str">
        <f t="shared" si="13"/>
        <v>2014-12-10</v>
      </c>
      <c r="J176" s="1" t="s">
        <v>3176</v>
      </c>
      <c r="K176" s="23"/>
      <c r="L176" s="39">
        <v>41996</v>
      </c>
      <c r="M176" s="1"/>
      <c r="N176" s="40">
        <v>41983</v>
      </c>
      <c r="O176" s="49">
        <f>COUNTIF(N1:N736,L176)</f>
        <v>1</v>
      </c>
      <c r="P176" s="51">
        <v>41996</v>
      </c>
      <c r="Q176" s="1">
        <v>3</v>
      </c>
      <c r="R176" s="39">
        <v>41832</v>
      </c>
      <c r="S176" s="1"/>
      <c r="T176" s="1">
        <f t="shared" si="14"/>
        <v>0</v>
      </c>
      <c r="U176" s="1"/>
      <c r="V176" s="1"/>
      <c r="W176" s="1"/>
      <c r="X176" s="1"/>
      <c r="Y176" s="1"/>
      <c r="Z176" s="1"/>
    </row>
    <row r="177" spans="1:26" ht="19.5" customHeight="1">
      <c r="A177" s="7">
        <v>414</v>
      </c>
      <c r="B177" s="8" t="s">
        <v>1245</v>
      </c>
      <c r="C177" s="13" t="s">
        <v>11</v>
      </c>
      <c r="D177" s="13" t="s">
        <v>1246</v>
      </c>
      <c r="E177" s="13" t="s">
        <v>1247</v>
      </c>
      <c r="F177" s="15" t="str">
        <f t="shared" si="10"/>
        <v>2014</v>
      </c>
      <c r="G177" s="1" t="str">
        <f t="shared" si="11"/>
        <v>2014-12</v>
      </c>
      <c r="H177" s="38" t="str">
        <f t="shared" si="12"/>
        <v>12</v>
      </c>
      <c r="I177" s="38" t="str">
        <f t="shared" si="13"/>
        <v>2014-12-10</v>
      </c>
      <c r="J177" s="1" t="s">
        <v>3176</v>
      </c>
      <c r="K177" s="23"/>
      <c r="L177" s="39">
        <v>41997</v>
      </c>
      <c r="M177" s="1"/>
      <c r="N177" s="40">
        <v>41983</v>
      </c>
      <c r="O177" s="49">
        <f>COUNTIF(N1:N736,L177)</f>
        <v>3</v>
      </c>
      <c r="P177" s="51">
        <v>41997</v>
      </c>
      <c r="Q177" s="1">
        <v>3</v>
      </c>
      <c r="R177" s="39">
        <v>41852</v>
      </c>
      <c r="S177" s="1"/>
      <c r="T177" s="1">
        <f t="shared" si="14"/>
        <v>0</v>
      </c>
      <c r="U177" s="1"/>
      <c r="V177" s="1"/>
      <c r="W177" s="1"/>
      <c r="X177" s="1"/>
      <c r="Y177" s="1"/>
      <c r="Z177" s="1"/>
    </row>
    <row r="178" spans="1:26" ht="19.5" customHeight="1">
      <c r="A178" s="7">
        <v>298</v>
      </c>
      <c r="B178" s="8" t="s">
        <v>898</v>
      </c>
      <c r="C178" s="13" t="s">
        <v>11</v>
      </c>
      <c r="D178" s="13" t="s">
        <v>899</v>
      </c>
      <c r="E178" s="13" t="s">
        <v>900</v>
      </c>
      <c r="F178" s="15" t="str">
        <f t="shared" si="10"/>
        <v>2014</v>
      </c>
      <c r="G178" s="1" t="str">
        <f t="shared" si="11"/>
        <v>2014-12</v>
      </c>
      <c r="H178" s="38" t="str">
        <f t="shared" si="12"/>
        <v>12</v>
      </c>
      <c r="I178" s="38" t="str">
        <f t="shared" si="13"/>
        <v>2014-12-11</v>
      </c>
      <c r="J178" s="1" t="s">
        <v>3241</v>
      </c>
      <c r="K178" s="23"/>
      <c r="L178" s="39">
        <v>41998</v>
      </c>
      <c r="M178" s="1"/>
      <c r="N178" s="40">
        <v>41984</v>
      </c>
      <c r="O178" s="49">
        <f>COUNTIF(N1:N736,L178)</f>
        <v>4</v>
      </c>
      <c r="P178" s="51">
        <v>41998</v>
      </c>
      <c r="Q178" s="1">
        <v>3</v>
      </c>
      <c r="R178" s="39">
        <v>41854</v>
      </c>
      <c r="S178" s="1"/>
      <c r="T178" s="1">
        <f t="shared" si="14"/>
        <v>0</v>
      </c>
      <c r="U178" s="1"/>
      <c r="V178" s="1"/>
      <c r="W178" s="1"/>
      <c r="X178" s="1"/>
      <c r="Y178" s="1"/>
      <c r="Z178" s="1"/>
    </row>
    <row r="179" spans="1:26" ht="19.5" customHeight="1">
      <c r="A179" s="7">
        <v>502</v>
      </c>
      <c r="B179" s="8" t="s">
        <v>1508</v>
      </c>
      <c r="C179" s="13" t="s">
        <v>11</v>
      </c>
      <c r="D179" s="13" t="s">
        <v>1509</v>
      </c>
      <c r="E179" s="13" t="s">
        <v>1510</v>
      </c>
      <c r="F179" s="15" t="str">
        <f t="shared" si="10"/>
        <v>2014</v>
      </c>
      <c r="G179" s="1" t="str">
        <f t="shared" si="11"/>
        <v>2014-12</v>
      </c>
      <c r="H179" s="38" t="str">
        <f t="shared" si="12"/>
        <v>12</v>
      </c>
      <c r="I179" s="38" t="str">
        <f t="shared" si="13"/>
        <v>2014-12-11</v>
      </c>
      <c r="J179" s="1" t="s">
        <v>3241</v>
      </c>
      <c r="K179" s="23"/>
      <c r="L179" s="39">
        <v>41999</v>
      </c>
      <c r="M179" s="1"/>
      <c r="N179" s="40">
        <v>41984</v>
      </c>
      <c r="O179" s="49">
        <f>COUNTIF(N1:N736,L179)</f>
        <v>5</v>
      </c>
      <c r="P179" s="51">
        <v>41999</v>
      </c>
      <c r="Q179" s="1">
        <v>3</v>
      </c>
      <c r="R179" s="39">
        <v>41859</v>
      </c>
      <c r="S179" s="1"/>
      <c r="T179" s="1">
        <f t="shared" si="14"/>
        <v>0</v>
      </c>
      <c r="U179" s="1"/>
      <c r="V179" s="1"/>
      <c r="W179" s="1"/>
      <c r="X179" s="1"/>
      <c r="Y179" s="1"/>
      <c r="Z179" s="1"/>
    </row>
    <row r="180" spans="1:26" ht="19.5" customHeight="1">
      <c r="A180" s="7">
        <v>540</v>
      </c>
      <c r="B180" s="8" t="s">
        <v>1622</v>
      </c>
      <c r="C180" s="13" t="s">
        <v>11</v>
      </c>
      <c r="D180" s="13" t="s">
        <v>1623</v>
      </c>
      <c r="E180" s="13" t="s">
        <v>1624</v>
      </c>
      <c r="F180" s="15" t="str">
        <f t="shared" si="10"/>
        <v>2014</v>
      </c>
      <c r="G180" s="1" t="str">
        <f t="shared" si="11"/>
        <v>2014-12</v>
      </c>
      <c r="H180" s="38" t="str">
        <f t="shared" si="12"/>
        <v>12</v>
      </c>
      <c r="I180" s="38" t="str">
        <f t="shared" si="13"/>
        <v>2014-12-11</v>
      </c>
      <c r="J180" s="1" t="s">
        <v>3241</v>
      </c>
      <c r="K180" s="23"/>
      <c r="L180" s="39">
        <v>42000</v>
      </c>
      <c r="M180" s="1"/>
      <c r="N180" s="40">
        <v>41984</v>
      </c>
      <c r="O180" s="49">
        <f>COUNTIF(N1:N736,L180)</f>
        <v>4</v>
      </c>
      <c r="P180" s="51">
        <v>42000</v>
      </c>
      <c r="Q180" s="1">
        <v>3</v>
      </c>
      <c r="R180" s="39">
        <v>41873</v>
      </c>
      <c r="S180" s="1"/>
      <c r="T180" s="1">
        <f t="shared" si="14"/>
        <v>0</v>
      </c>
      <c r="U180" s="1"/>
      <c r="V180" s="1"/>
      <c r="W180" s="1"/>
      <c r="X180" s="1"/>
      <c r="Y180" s="1"/>
      <c r="Z180" s="1"/>
    </row>
    <row r="181" spans="1:26" ht="19.5" customHeight="1">
      <c r="A181" s="7">
        <v>103</v>
      </c>
      <c r="B181" s="8" t="s">
        <v>313</v>
      </c>
      <c r="C181" s="13" t="s">
        <v>11</v>
      </c>
      <c r="D181" s="13" t="s">
        <v>314</v>
      </c>
      <c r="E181" s="13" t="s">
        <v>315</v>
      </c>
      <c r="F181" s="15" t="str">
        <f t="shared" si="10"/>
        <v>2014</v>
      </c>
      <c r="G181" s="1" t="str">
        <f t="shared" si="11"/>
        <v>2014-12</v>
      </c>
      <c r="H181" s="38" t="str">
        <f t="shared" si="12"/>
        <v>12</v>
      </c>
      <c r="I181" s="38" t="str">
        <f t="shared" si="13"/>
        <v>2014-12-12</v>
      </c>
      <c r="J181" s="1" t="s">
        <v>3326</v>
      </c>
      <c r="K181" s="23"/>
      <c r="L181" s="39">
        <v>42001</v>
      </c>
      <c r="M181" s="1"/>
      <c r="N181" s="40">
        <v>41985</v>
      </c>
      <c r="O181" s="49">
        <f>COUNTIF(N1:N736,L181)</f>
        <v>2</v>
      </c>
      <c r="P181" s="51">
        <v>42001</v>
      </c>
      <c r="Q181" s="1">
        <v>3</v>
      </c>
      <c r="R181" s="39">
        <v>41876</v>
      </c>
      <c r="S181" s="1"/>
      <c r="T181" s="1">
        <f t="shared" si="14"/>
        <v>0</v>
      </c>
      <c r="U181" s="1"/>
      <c r="V181" s="1"/>
      <c r="W181" s="1"/>
      <c r="X181" s="1"/>
      <c r="Y181" s="1"/>
      <c r="Z181" s="1"/>
    </row>
    <row r="182" spans="1:26" ht="19.5" customHeight="1">
      <c r="A182" s="7">
        <v>511</v>
      </c>
      <c r="B182" s="8" t="s">
        <v>1535</v>
      </c>
      <c r="C182" s="13" t="s">
        <v>11</v>
      </c>
      <c r="D182" s="13" t="s">
        <v>1536</v>
      </c>
      <c r="E182" s="13" t="s">
        <v>1537</v>
      </c>
      <c r="F182" s="15" t="str">
        <f t="shared" si="10"/>
        <v>2014</v>
      </c>
      <c r="G182" s="1" t="str">
        <f t="shared" si="11"/>
        <v>2014-12</v>
      </c>
      <c r="H182" s="38" t="str">
        <f t="shared" si="12"/>
        <v>12</v>
      </c>
      <c r="I182" s="38" t="str">
        <f t="shared" si="13"/>
        <v>2014-12-12</v>
      </c>
      <c r="J182" s="1" t="s">
        <v>3326</v>
      </c>
      <c r="K182" s="23"/>
      <c r="L182" s="39">
        <v>42002</v>
      </c>
      <c r="M182" s="1"/>
      <c r="N182" s="40">
        <v>41985</v>
      </c>
      <c r="O182" s="49">
        <f>COUNTIF(N1:N736,L182)</f>
        <v>3</v>
      </c>
      <c r="P182" s="51">
        <v>42002</v>
      </c>
      <c r="Q182" s="1">
        <v>3</v>
      </c>
      <c r="R182" s="39">
        <v>41879</v>
      </c>
      <c r="S182" s="1"/>
      <c r="T182" s="1">
        <f t="shared" si="14"/>
        <v>0</v>
      </c>
      <c r="U182" s="1"/>
      <c r="V182" s="1"/>
      <c r="W182" s="1"/>
      <c r="X182" s="1"/>
      <c r="Y182" s="1"/>
      <c r="Z182" s="1"/>
    </row>
    <row r="183" spans="1:26" ht="19.5" customHeight="1">
      <c r="A183" s="7">
        <v>613</v>
      </c>
      <c r="B183" s="8" t="s">
        <v>1841</v>
      </c>
      <c r="C183" s="13" t="s">
        <v>11</v>
      </c>
      <c r="D183" s="13" t="s">
        <v>1842</v>
      </c>
      <c r="E183" s="13" t="s">
        <v>1843</v>
      </c>
      <c r="F183" s="15" t="str">
        <f t="shared" si="10"/>
        <v>2014</v>
      </c>
      <c r="G183" s="1" t="str">
        <f t="shared" si="11"/>
        <v>2014-12</v>
      </c>
      <c r="H183" s="38" t="str">
        <f t="shared" si="12"/>
        <v>12</v>
      </c>
      <c r="I183" s="38" t="str">
        <f t="shared" si="13"/>
        <v>2014-12-12</v>
      </c>
      <c r="J183" s="1" t="s">
        <v>3326</v>
      </c>
      <c r="K183" s="23"/>
      <c r="L183" s="39">
        <v>42003</v>
      </c>
      <c r="M183" s="1"/>
      <c r="N183" s="40">
        <v>41985</v>
      </c>
      <c r="O183" s="49">
        <f>COUNTIF(N1:N736,L183)</f>
        <v>3</v>
      </c>
      <c r="P183" s="51">
        <v>42003</v>
      </c>
      <c r="Q183" s="1">
        <v>3</v>
      </c>
      <c r="R183" s="39">
        <v>41880</v>
      </c>
      <c r="S183" s="1"/>
      <c r="T183" s="1">
        <f t="shared" si="14"/>
        <v>0</v>
      </c>
      <c r="U183" s="1"/>
      <c r="V183" s="1"/>
      <c r="W183" s="1"/>
      <c r="X183" s="1"/>
      <c r="Y183" s="1"/>
      <c r="Z183" s="1"/>
    </row>
    <row r="184" spans="1:26" ht="19.5" customHeight="1">
      <c r="A184" s="7">
        <v>668</v>
      </c>
      <c r="B184" s="8" t="s">
        <v>2006</v>
      </c>
      <c r="C184" s="13" t="s">
        <v>11</v>
      </c>
      <c r="D184" s="13" t="s">
        <v>2007</v>
      </c>
      <c r="E184" s="13" t="s">
        <v>2008</v>
      </c>
      <c r="F184" s="15" t="str">
        <f t="shared" si="10"/>
        <v>2014</v>
      </c>
      <c r="G184" s="1" t="str">
        <f t="shared" si="11"/>
        <v>2014-12</v>
      </c>
      <c r="H184" s="38" t="str">
        <f t="shared" si="12"/>
        <v>12</v>
      </c>
      <c r="I184" s="38" t="str">
        <f t="shared" si="13"/>
        <v>2014-12-13</v>
      </c>
      <c r="J184" s="1" t="s">
        <v>3154</v>
      </c>
      <c r="K184" s="23"/>
      <c r="L184" s="39">
        <v>42004</v>
      </c>
      <c r="M184" s="1"/>
      <c r="N184" s="40">
        <v>41986</v>
      </c>
      <c r="O184" s="49">
        <f>COUNTIF(N1:N736,L184)</f>
        <v>2</v>
      </c>
      <c r="P184" s="51">
        <v>42004</v>
      </c>
      <c r="Q184" s="1">
        <v>3</v>
      </c>
      <c r="R184" s="39">
        <v>41889</v>
      </c>
      <c r="S184" s="1"/>
      <c r="T184" s="1">
        <f t="shared" si="14"/>
        <v>0</v>
      </c>
      <c r="U184" s="1"/>
      <c r="V184" s="1"/>
      <c r="W184" s="1"/>
      <c r="X184" s="1"/>
      <c r="Y184" s="1"/>
      <c r="Z184" s="1"/>
    </row>
    <row r="185" spans="1:26" ht="19.5" customHeight="1">
      <c r="A185" s="7">
        <v>619</v>
      </c>
      <c r="B185" s="8" t="s">
        <v>1859</v>
      </c>
      <c r="C185" s="13" t="s">
        <v>11</v>
      </c>
      <c r="D185" s="13" t="s">
        <v>1860</v>
      </c>
      <c r="E185" s="13" t="s">
        <v>1861</v>
      </c>
      <c r="F185" s="15" t="str">
        <f t="shared" si="10"/>
        <v>2014</v>
      </c>
      <c r="G185" s="1" t="str">
        <f t="shared" si="11"/>
        <v>2014-12</v>
      </c>
      <c r="H185" s="38" t="str">
        <f t="shared" si="12"/>
        <v>12</v>
      </c>
      <c r="I185" s="38" t="str">
        <f t="shared" si="13"/>
        <v>2014-12-13</v>
      </c>
      <c r="J185" s="1" t="s">
        <v>3154</v>
      </c>
      <c r="K185" s="23"/>
      <c r="L185" s="39">
        <v>42005</v>
      </c>
      <c r="M185" s="1"/>
      <c r="N185" s="40">
        <v>41986</v>
      </c>
      <c r="O185" s="49">
        <f>COUNTIF(N1:N736,L185)</f>
        <v>6</v>
      </c>
      <c r="P185" s="51">
        <v>42005</v>
      </c>
      <c r="Q185" s="1">
        <v>3</v>
      </c>
      <c r="R185" s="39">
        <v>41897</v>
      </c>
      <c r="S185" s="1"/>
      <c r="T185" s="1">
        <f t="shared" si="14"/>
        <v>0</v>
      </c>
      <c r="U185" s="1"/>
      <c r="V185" s="1"/>
      <c r="W185" s="1"/>
      <c r="X185" s="1"/>
      <c r="Y185" s="1"/>
      <c r="Z185" s="1"/>
    </row>
    <row r="186" spans="1:26" ht="19.5" customHeight="1">
      <c r="A186" s="7">
        <v>635</v>
      </c>
      <c r="B186" s="8" t="s">
        <v>1907</v>
      </c>
      <c r="C186" s="13" t="s">
        <v>11</v>
      </c>
      <c r="D186" s="13" t="s">
        <v>1908</v>
      </c>
      <c r="E186" s="13" t="s">
        <v>1909</v>
      </c>
      <c r="F186" s="15" t="str">
        <f t="shared" si="10"/>
        <v>2014</v>
      </c>
      <c r="G186" s="1" t="str">
        <f t="shared" si="11"/>
        <v>2014-12</v>
      </c>
      <c r="H186" s="38" t="str">
        <f t="shared" si="12"/>
        <v>12</v>
      </c>
      <c r="I186" s="38" t="str">
        <f t="shared" si="13"/>
        <v>2014-12-13</v>
      </c>
      <c r="J186" s="1" t="s">
        <v>3154</v>
      </c>
      <c r="K186" s="23"/>
      <c r="L186" s="39">
        <v>42006</v>
      </c>
      <c r="M186" s="1"/>
      <c r="N186" s="40">
        <v>41986</v>
      </c>
      <c r="O186" s="49">
        <f>COUNTIF(N1:N736,L186)</f>
        <v>2</v>
      </c>
      <c r="P186" s="51">
        <v>42006</v>
      </c>
      <c r="Q186" s="1">
        <v>3</v>
      </c>
      <c r="R186" s="39">
        <v>41900</v>
      </c>
      <c r="S186" s="1"/>
      <c r="T186" s="1">
        <f t="shared" si="14"/>
        <v>0</v>
      </c>
      <c r="U186" s="1"/>
      <c r="V186" s="1"/>
      <c r="W186" s="1"/>
      <c r="X186" s="1"/>
      <c r="Y186" s="1"/>
      <c r="Z186" s="1"/>
    </row>
    <row r="187" spans="1:26" ht="19.5" customHeight="1">
      <c r="A187" s="7">
        <v>856</v>
      </c>
      <c r="B187" s="8" t="s">
        <v>2569</v>
      </c>
      <c r="C187" s="13" t="s">
        <v>11</v>
      </c>
      <c r="D187" s="13" t="s">
        <v>2570</v>
      </c>
      <c r="E187" s="13" t="s">
        <v>2571</v>
      </c>
      <c r="F187" s="15" t="str">
        <f t="shared" si="10"/>
        <v>2014</v>
      </c>
      <c r="G187" s="1" t="str">
        <f t="shared" si="11"/>
        <v>2014-12</v>
      </c>
      <c r="H187" s="38" t="str">
        <f t="shared" si="12"/>
        <v>12</v>
      </c>
      <c r="I187" s="38" t="str">
        <f t="shared" si="13"/>
        <v>2014-12-13</v>
      </c>
      <c r="J187" s="1" t="s">
        <v>3154</v>
      </c>
      <c r="K187" s="23"/>
      <c r="L187" s="39">
        <v>42007</v>
      </c>
      <c r="M187" s="1"/>
      <c r="N187" s="40">
        <v>41986</v>
      </c>
      <c r="O187" s="49">
        <f>COUNTIF(N1:N736,L187)</f>
        <v>3</v>
      </c>
      <c r="P187" s="51">
        <v>42007</v>
      </c>
      <c r="Q187" s="1">
        <v>3</v>
      </c>
      <c r="R187" s="39">
        <v>41906</v>
      </c>
      <c r="S187" s="1"/>
      <c r="T187" s="1">
        <f t="shared" si="14"/>
        <v>0</v>
      </c>
      <c r="U187" s="1"/>
      <c r="V187" s="1"/>
      <c r="W187" s="1"/>
      <c r="X187" s="1"/>
      <c r="Y187" s="1"/>
      <c r="Z187" s="1"/>
    </row>
    <row r="188" spans="1:26" ht="19.5" customHeight="1">
      <c r="A188" s="7">
        <v>662</v>
      </c>
      <c r="B188" s="8" t="s">
        <v>1988</v>
      </c>
      <c r="C188" s="13" t="s">
        <v>11</v>
      </c>
      <c r="D188" s="13" t="s">
        <v>1989</v>
      </c>
      <c r="E188" s="13" t="s">
        <v>1990</v>
      </c>
      <c r="F188" s="15" t="str">
        <f t="shared" si="10"/>
        <v>2014</v>
      </c>
      <c r="G188" s="1" t="str">
        <f t="shared" si="11"/>
        <v>2014-12</v>
      </c>
      <c r="H188" s="38" t="str">
        <f t="shared" si="12"/>
        <v>12</v>
      </c>
      <c r="I188" s="38" t="str">
        <f t="shared" si="13"/>
        <v>2014-12-14</v>
      </c>
      <c r="J188" s="1" t="s">
        <v>3267</v>
      </c>
      <c r="K188" s="23"/>
      <c r="L188" s="39">
        <v>42008</v>
      </c>
      <c r="M188" s="1"/>
      <c r="N188" s="40">
        <v>41987</v>
      </c>
      <c r="O188" s="49">
        <f>COUNTIF(N1:N736,L188)</f>
        <v>0</v>
      </c>
      <c r="P188" s="51">
        <v>42008</v>
      </c>
      <c r="Q188" s="1">
        <v>3</v>
      </c>
      <c r="R188" s="39">
        <v>41931</v>
      </c>
      <c r="S188" s="1"/>
      <c r="T188" s="1">
        <f t="shared" si="14"/>
        <v>0</v>
      </c>
      <c r="U188" s="1"/>
      <c r="V188" s="1"/>
      <c r="W188" s="1"/>
      <c r="X188" s="1"/>
      <c r="Y188" s="1"/>
      <c r="Z188" s="1"/>
    </row>
    <row r="189" spans="1:26" ht="19.5" customHeight="1">
      <c r="A189" s="7">
        <v>459</v>
      </c>
      <c r="B189" s="8" t="s">
        <v>1379</v>
      </c>
      <c r="C189" s="13" t="s">
        <v>11</v>
      </c>
      <c r="D189" s="13" t="s">
        <v>1380</v>
      </c>
      <c r="E189" s="13" t="s">
        <v>1381</v>
      </c>
      <c r="F189" s="15" t="str">
        <f t="shared" si="10"/>
        <v>2014</v>
      </c>
      <c r="G189" s="1" t="str">
        <f t="shared" si="11"/>
        <v>2014-12</v>
      </c>
      <c r="H189" s="38" t="str">
        <f t="shared" si="12"/>
        <v>12</v>
      </c>
      <c r="I189" s="38" t="str">
        <f t="shared" si="13"/>
        <v>2014-12-14</v>
      </c>
      <c r="J189" s="1" t="s">
        <v>3267</v>
      </c>
      <c r="K189" s="23"/>
      <c r="L189" s="39">
        <v>42009</v>
      </c>
      <c r="M189" s="1"/>
      <c r="N189" s="40">
        <v>41987</v>
      </c>
      <c r="O189" s="49">
        <f>COUNTIF(N1:N736,L189)</f>
        <v>3</v>
      </c>
      <c r="P189" s="51">
        <v>42009</v>
      </c>
      <c r="Q189" s="1">
        <v>3</v>
      </c>
      <c r="R189" s="39">
        <v>41939</v>
      </c>
      <c r="S189" s="1"/>
      <c r="T189" s="1">
        <f t="shared" si="14"/>
        <v>0</v>
      </c>
      <c r="U189" s="1"/>
      <c r="V189" s="1"/>
      <c r="W189" s="1"/>
      <c r="X189" s="1"/>
      <c r="Y189" s="1"/>
      <c r="Z189" s="1"/>
    </row>
    <row r="190" spans="1:26" ht="19.5" customHeight="1">
      <c r="A190" s="7">
        <v>899</v>
      </c>
      <c r="B190" s="8" t="s">
        <v>2698</v>
      </c>
      <c r="C190" s="13" t="s">
        <v>11</v>
      </c>
      <c r="D190" s="13" t="s">
        <v>2699</v>
      </c>
      <c r="E190" s="13" t="s">
        <v>2700</v>
      </c>
      <c r="F190" s="15" t="str">
        <f t="shared" si="10"/>
        <v>2014</v>
      </c>
      <c r="G190" s="1" t="str">
        <f t="shared" si="11"/>
        <v>2014-12</v>
      </c>
      <c r="H190" s="38" t="str">
        <f t="shared" si="12"/>
        <v>12</v>
      </c>
      <c r="I190" s="38" t="str">
        <f t="shared" si="13"/>
        <v>2014-12-14</v>
      </c>
      <c r="J190" s="1" t="s">
        <v>3267</v>
      </c>
      <c r="K190" s="23"/>
      <c r="L190" s="39">
        <v>42010</v>
      </c>
      <c r="M190" s="1"/>
      <c r="N190" s="40">
        <v>41987</v>
      </c>
      <c r="O190" s="49">
        <f>COUNTIF(N1:N736,L190)</f>
        <v>1</v>
      </c>
      <c r="P190" s="51">
        <v>42010</v>
      </c>
      <c r="Q190" s="1">
        <v>3</v>
      </c>
      <c r="R190" s="39">
        <v>41942</v>
      </c>
      <c r="S190" s="1"/>
      <c r="T190" s="1">
        <f t="shared" si="14"/>
        <v>0</v>
      </c>
      <c r="U190" s="1"/>
      <c r="V190" s="1"/>
      <c r="W190" s="1"/>
      <c r="X190" s="1"/>
      <c r="Y190" s="1"/>
      <c r="Z190" s="1"/>
    </row>
    <row r="191" spans="1:26" ht="19.5" customHeight="1">
      <c r="A191" s="7">
        <v>305</v>
      </c>
      <c r="B191" s="8" t="s">
        <v>919</v>
      </c>
      <c r="C191" s="13" t="s">
        <v>11</v>
      </c>
      <c r="D191" s="13" t="s">
        <v>920</v>
      </c>
      <c r="E191" s="13" t="s">
        <v>921</v>
      </c>
      <c r="F191" s="15" t="str">
        <f t="shared" si="10"/>
        <v>2014</v>
      </c>
      <c r="G191" s="1" t="str">
        <f t="shared" si="11"/>
        <v>2014-12</v>
      </c>
      <c r="H191" s="38" t="str">
        <f t="shared" si="12"/>
        <v>12</v>
      </c>
      <c r="I191" s="38" t="str">
        <f t="shared" si="13"/>
        <v>2014-12-15</v>
      </c>
      <c r="J191" s="1" t="s">
        <v>3242</v>
      </c>
      <c r="K191" s="23"/>
      <c r="L191" s="39">
        <v>42011</v>
      </c>
      <c r="M191" s="1"/>
      <c r="N191" s="40">
        <v>41988</v>
      </c>
      <c r="O191" s="49">
        <f>COUNTIF(N1:N736,L191)</f>
        <v>5</v>
      </c>
      <c r="P191" s="51">
        <v>42011</v>
      </c>
      <c r="Q191" s="1">
        <v>3</v>
      </c>
      <c r="R191" s="39">
        <v>41948</v>
      </c>
      <c r="S191" s="1"/>
      <c r="T191" s="1">
        <f t="shared" si="14"/>
        <v>0</v>
      </c>
      <c r="U191" s="1"/>
      <c r="V191" s="1"/>
      <c r="W191" s="1"/>
      <c r="X191" s="1"/>
      <c r="Y191" s="1"/>
      <c r="Z191" s="1"/>
    </row>
    <row r="192" spans="1:26" ht="19.5" customHeight="1">
      <c r="A192" s="7">
        <v>654</v>
      </c>
      <c r="B192" s="8" t="s">
        <v>1964</v>
      </c>
      <c r="C192" s="13" t="s">
        <v>11</v>
      </c>
      <c r="D192" s="13" t="s">
        <v>1965</v>
      </c>
      <c r="E192" s="13" t="s">
        <v>1966</v>
      </c>
      <c r="F192" s="15" t="str">
        <f t="shared" si="10"/>
        <v>2014</v>
      </c>
      <c r="G192" s="1" t="str">
        <f t="shared" si="11"/>
        <v>2014-12</v>
      </c>
      <c r="H192" s="38" t="str">
        <f t="shared" si="12"/>
        <v>12</v>
      </c>
      <c r="I192" s="38" t="str">
        <f t="shared" si="13"/>
        <v>2014-12-15</v>
      </c>
      <c r="J192" s="1" t="s">
        <v>3242</v>
      </c>
      <c r="K192" s="23"/>
      <c r="L192" s="39">
        <v>42012</v>
      </c>
      <c r="M192" s="1"/>
      <c r="N192" s="40">
        <v>41988</v>
      </c>
      <c r="O192" s="49">
        <f>COUNTIF(N1:N736,L192)</f>
        <v>4</v>
      </c>
      <c r="P192" s="51">
        <v>42012</v>
      </c>
      <c r="Q192" s="1">
        <v>3</v>
      </c>
      <c r="R192" s="39">
        <v>41961</v>
      </c>
      <c r="S192" s="1"/>
      <c r="T192" s="1">
        <f t="shared" si="14"/>
        <v>0</v>
      </c>
      <c r="U192" s="1"/>
      <c r="V192" s="1"/>
      <c r="W192" s="1"/>
      <c r="X192" s="1"/>
      <c r="Y192" s="1"/>
      <c r="Z192" s="1"/>
    </row>
    <row r="193" spans="1:26" ht="19.5" customHeight="1">
      <c r="A193" s="7">
        <v>660</v>
      </c>
      <c r="B193" s="8" t="s">
        <v>1982</v>
      </c>
      <c r="C193" s="13" t="s">
        <v>11</v>
      </c>
      <c r="D193" s="13" t="s">
        <v>1983</v>
      </c>
      <c r="E193" s="13" t="s">
        <v>1984</v>
      </c>
      <c r="F193" s="15" t="str">
        <f t="shared" ref="F193:F256" si="15">LEFT(E193,FIND("-",E193,1)-1)</f>
        <v>2014</v>
      </c>
      <c r="G193" s="1" t="str">
        <f t="shared" ref="G193:G256" si="16">LEFT(E193,FIND("-",E193,6)-1)</f>
        <v>2014-12</v>
      </c>
      <c r="H193" s="38" t="str">
        <f t="shared" ref="H193:H256" si="17">MID(G193,FIND("-",G193,1)+1,2)</f>
        <v>12</v>
      </c>
      <c r="I193" s="38" t="str">
        <f t="shared" ref="I193:I256" si="18">LEFT(E193,FIND(" ",E193,6)-1)</f>
        <v>2014-12-15</v>
      </c>
      <c r="J193" s="1" t="s">
        <v>3242</v>
      </c>
      <c r="K193" s="23"/>
      <c r="L193" s="39">
        <v>42013</v>
      </c>
      <c r="M193" s="1"/>
      <c r="N193" s="40">
        <v>41988</v>
      </c>
      <c r="O193" s="49">
        <f>COUNTIF(N1:N736,L193)</f>
        <v>3</v>
      </c>
      <c r="P193" s="51">
        <v>42013</v>
      </c>
      <c r="Q193" s="1">
        <v>3</v>
      </c>
      <c r="R193" s="39">
        <v>41967</v>
      </c>
      <c r="S193" s="1"/>
      <c r="T193" s="1">
        <f t="shared" si="14"/>
        <v>0</v>
      </c>
      <c r="U193" s="1"/>
      <c r="V193" s="1"/>
      <c r="W193" s="1"/>
      <c r="X193" s="1"/>
      <c r="Y193" s="1"/>
      <c r="Z193" s="1"/>
    </row>
    <row r="194" spans="1:26" ht="19.5" customHeight="1">
      <c r="A194" s="7">
        <v>460</v>
      </c>
      <c r="B194" s="8" t="s">
        <v>1382</v>
      </c>
      <c r="C194" s="13" t="s">
        <v>11</v>
      </c>
      <c r="D194" s="13" t="s">
        <v>1383</v>
      </c>
      <c r="E194" s="13" t="s">
        <v>1384</v>
      </c>
      <c r="F194" s="15" t="str">
        <f t="shared" si="15"/>
        <v>2014</v>
      </c>
      <c r="G194" s="1" t="str">
        <f t="shared" si="16"/>
        <v>2014-12</v>
      </c>
      <c r="H194" s="38" t="str">
        <f t="shared" si="17"/>
        <v>12</v>
      </c>
      <c r="I194" s="38" t="str">
        <f t="shared" si="18"/>
        <v>2014-12-16</v>
      </c>
      <c r="J194" s="1" t="s">
        <v>3331</v>
      </c>
      <c r="K194" s="23"/>
      <c r="L194" s="39">
        <v>42014</v>
      </c>
      <c r="M194" s="1"/>
      <c r="N194" s="40">
        <v>41989</v>
      </c>
      <c r="O194" s="49">
        <f>COUNTIF(N1:N736,L194)</f>
        <v>2</v>
      </c>
      <c r="P194" s="51">
        <v>42014</v>
      </c>
      <c r="Q194" s="1">
        <v>3</v>
      </c>
      <c r="R194" s="39">
        <v>41969</v>
      </c>
      <c r="S194" s="1"/>
      <c r="T194" s="1">
        <f t="shared" si="14"/>
        <v>0</v>
      </c>
      <c r="U194" s="1"/>
      <c r="V194" s="1"/>
      <c r="W194" s="1"/>
      <c r="X194" s="1"/>
      <c r="Y194" s="1"/>
      <c r="Z194" s="1"/>
    </row>
    <row r="195" spans="1:26" ht="19.5" customHeight="1">
      <c r="A195" s="7">
        <v>445</v>
      </c>
      <c r="B195" s="8" t="s">
        <v>1338</v>
      </c>
      <c r="C195" s="13" t="s">
        <v>11</v>
      </c>
      <c r="D195" s="13" t="s">
        <v>1339</v>
      </c>
      <c r="E195" s="13" t="s">
        <v>1340</v>
      </c>
      <c r="F195" s="15" t="str">
        <f t="shared" si="15"/>
        <v>2014</v>
      </c>
      <c r="G195" s="1" t="str">
        <f t="shared" si="16"/>
        <v>2014-12</v>
      </c>
      <c r="H195" s="38" t="str">
        <f t="shared" si="17"/>
        <v>12</v>
      </c>
      <c r="I195" s="38" t="str">
        <f t="shared" si="18"/>
        <v>2014-12-18</v>
      </c>
      <c r="J195" s="1" t="s">
        <v>3172</v>
      </c>
      <c r="K195" s="23"/>
      <c r="L195" s="39">
        <v>42015</v>
      </c>
      <c r="M195" s="1"/>
      <c r="N195" s="40">
        <v>41991</v>
      </c>
      <c r="O195" s="49">
        <f>COUNTIF(N1:N736,L195)</f>
        <v>1</v>
      </c>
      <c r="P195" s="51">
        <v>42015</v>
      </c>
      <c r="Q195" s="1">
        <v>3</v>
      </c>
      <c r="R195" s="39">
        <v>41974</v>
      </c>
      <c r="S195" s="1"/>
      <c r="T195" s="1">
        <f t="shared" si="14"/>
        <v>0</v>
      </c>
      <c r="U195" s="1"/>
      <c r="V195" s="1"/>
      <c r="W195" s="1"/>
      <c r="X195" s="1"/>
      <c r="Y195" s="1"/>
      <c r="Z195" s="1"/>
    </row>
    <row r="196" spans="1:26" ht="19.5" customHeight="1">
      <c r="A196" s="7">
        <v>390</v>
      </c>
      <c r="B196" s="8" t="s">
        <v>1173</v>
      </c>
      <c r="C196" s="13" t="s">
        <v>11</v>
      </c>
      <c r="D196" s="13" t="s">
        <v>1174</v>
      </c>
      <c r="E196" s="13" t="s">
        <v>1175</v>
      </c>
      <c r="F196" s="15" t="str">
        <f t="shared" si="15"/>
        <v>2014</v>
      </c>
      <c r="G196" s="1" t="str">
        <f t="shared" si="16"/>
        <v>2014-12</v>
      </c>
      <c r="H196" s="38" t="str">
        <f t="shared" si="17"/>
        <v>12</v>
      </c>
      <c r="I196" s="38" t="str">
        <f t="shared" si="18"/>
        <v>2014-12-18</v>
      </c>
      <c r="J196" s="1" t="s">
        <v>3172</v>
      </c>
      <c r="K196" s="23"/>
      <c r="L196" s="39">
        <v>42016</v>
      </c>
      <c r="M196" s="1"/>
      <c r="N196" s="40">
        <v>41991</v>
      </c>
      <c r="O196" s="49">
        <f>COUNTIF(N1:N736,L196)</f>
        <v>1</v>
      </c>
      <c r="P196" s="51">
        <v>42016</v>
      </c>
      <c r="Q196" s="1">
        <v>3</v>
      </c>
      <c r="R196" s="39">
        <v>41975</v>
      </c>
      <c r="S196" s="1"/>
      <c r="T196" s="1">
        <f t="shared" si="14"/>
        <v>0</v>
      </c>
      <c r="U196" s="1"/>
      <c r="V196" s="1"/>
      <c r="W196" s="1"/>
      <c r="X196" s="1"/>
      <c r="Y196" s="1"/>
      <c r="Z196" s="1"/>
    </row>
    <row r="197" spans="1:26" ht="19.5" customHeight="1">
      <c r="A197" s="7">
        <v>643</v>
      </c>
      <c r="B197" s="8" t="s">
        <v>1931</v>
      </c>
      <c r="C197" s="13" t="s">
        <v>11</v>
      </c>
      <c r="D197" s="13" t="s">
        <v>1932</v>
      </c>
      <c r="E197" s="13" t="s">
        <v>1933</v>
      </c>
      <c r="F197" s="15" t="str">
        <f t="shared" si="15"/>
        <v>2014</v>
      </c>
      <c r="G197" s="1" t="str">
        <f t="shared" si="16"/>
        <v>2014-12</v>
      </c>
      <c r="H197" s="38" t="str">
        <f t="shared" si="17"/>
        <v>12</v>
      </c>
      <c r="I197" s="38" t="str">
        <f t="shared" si="18"/>
        <v>2014-12-18</v>
      </c>
      <c r="J197" s="1" t="s">
        <v>3172</v>
      </c>
      <c r="K197" s="23"/>
      <c r="L197" s="39">
        <v>42017</v>
      </c>
      <c r="M197" s="1"/>
      <c r="N197" s="40">
        <v>41991</v>
      </c>
      <c r="O197" s="49">
        <f>COUNTIF(N1:N736,L197)</f>
        <v>1</v>
      </c>
      <c r="P197" s="51">
        <v>42017</v>
      </c>
      <c r="Q197" s="1">
        <v>3</v>
      </c>
      <c r="R197" s="39">
        <v>41976</v>
      </c>
      <c r="S197" s="1"/>
      <c r="T197" s="1">
        <f t="shared" si="14"/>
        <v>0</v>
      </c>
      <c r="U197" s="1"/>
      <c r="V197" s="1"/>
      <c r="W197" s="1"/>
      <c r="X197" s="1"/>
      <c r="Y197" s="1"/>
      <c r="Z197" s="1"/>
    </row>
    <row r="198" spans="1:26" ht="19.5" customHeight="1">
      <c r="A198" s="7">
        <v>507</v>
      </c>
      <c r="B198" s="8" t="s">
        <v>1523</v>
      </c>
      <c r="C198" s="13" t="s">
        <v>11</v>
      </c>
      <c r="D198" s="13" t="s">
        <v>1524</v>
      </c>
      <c r="E198" s="13" t="s">
        <v>1525</v>
      </c>
      <c r="F198" s="15" t="str">
        <f t="shared" si="15"/>
        <v>2014</v>
      </c>
      <c r="G198" s="1" t="str">
        <f t="shared" si="16"/>
        <v>2014-12</v>
      </c>
      <c r="H198" s="38" t="str">
        <f t="shared" si="17"/>
        <v>12</v>
      </c>
      <c r="I198" s="38" t="str">
        <f t="shared" si="18"/>
        <v>2014-12-19</v>
      </c>
      <c r="J198" s="1" t="s">
        <v>3233</v>
      </c>
      <c r="K198" s="23"/>
      <c r="L198" s="39">
        <v>42018</v>
      </c>
      <c r="M198" s="1"/>
      <c r="N198" s="40">
        <v>41992</v>
      </c>
      <c r="O198" s="49">
        <f>COUNTIF(N1:N736,L198)</f>
        <v>7</v>
      </c>
      <c r="P198" s="51">
        <v>42018</v>
      </c>
      <c r="Q198" s="1">
        <v>3</v>
      </c>
      <c r="R198" s="39">
        <v>41977</v>
      </c>
      <c r="S198" s="1"/>
      <c r="T198" s="1">
        <f t="shared" si="14"/>
        <v>0</v>
      </c>
      <c r="U198" s="1"/>
      <c r="V198" s="1"/>
      <c r="W198" s="1"/>
      <c r="X198" s="1"/>
      <c r="Y198" s="1"/>
      <c r="Z198" s="1"/>
    </row>
    <row r="199" spans="1:26" ht="19.5" customHeight="1">
      <c r="A199" s="7">
        <v>553</v>
      </c>
      <c r="B199" s="8" t="s">
        <v>1661</v>
      </c>
      <c r="C199" s="13" t="s">
        <v>11</v>
      </c>
      <c r="D199" s="13" t="s">
        <v>1662</v>
      </c>
      <c r="E199" s="13" t="s">
        <v>1663</v>
      </c>
      <c r="F199" s="15" t="str">
        <f t="shared" si="15"/>
        <v>2014</v>
      </c>
      <c r="G199" s="1" t="str">
        <f t="shared" si="16"/>
        <v>2014-12</v>
      </c>
      <c r="H199" s="38" t="str">
        <f t="shared" si="17"/>
        <v>12</v>
      </c>
      <c r="I199" s="38" t="str">
        <f t="shared" si="18"/>
        <v>2014-12-19</v>
      </c>
      <c r="J199" s="1" t="s">
        <v>3233</v>
      </c>
      <c r="K199" s="23"/>
      <c r="L199" s="39">
        <v>42019</v>
      </c>
      <c r="M199" s="1"/>
      <c r="N199" s="40">
        <v>41992</v>
      </c>
      <c r="O199" s="49">
        <f>COUNTIF(N1:N736,L199)</f>
        <v>2</v>
      </c>
      <c r="P199" s="51">
        <v>42019</v>
      </c>
      <c r="Q199" s="1">
        <v>3</v>
      </c>
      <c r="R199" s="39">
        <v>41983</v>
      </c>
      <c r="S199" s="1"/>
      <c r="T199" s="1">
        <f t="shared" si="14"/>
        <v>0</v>
      </c>
      <c r="U199" s="1"/>
      <c r="V199" s="1"/>
      <c r="W199" s="1"/>
      <c r="X199" s="1"/>
      <c r="Y199" s="1"/>
      <c r="Z199" s="1"/>
    </row>
    <row r="200" spans="1:26" ht="19.5" customHeight="1">
      <c r="A200" s="7">
        <v>913</v>
      </c>
      <c r="B200" s="8" t="s">
        <v>2739</v>
      </c>
      <c r="C200" s="13" t="s">
        <v>11</v>
      </c>
      <c r="D200" s="13" t="s">
        <v>2740</v>
      </c>
      <c r="E200" s="13" t="s">
        <v>2741</v>
      </c>
      <c r="F200" s="15" t="str">
        <f t="shared" si="15"/>
        <v>2014</v>
      </c>
      <c r="G200" s="1" t="str">
        <f t="shared" si="16"/>
        <v>2014-12</v>
      </c>
      <c r="H200" s="38" t="str">
        <f t="shared" si="17"/>
        <v>12</v>
      </c>
      <c r="I200" s="38" t="str">
        <f t="shared" si="18"/>
        <v>2014-12-19</v>
      </c>
      <c r="J200" s="1" t="s">
        <v>3233</v>
      </c>
      <c r="K200" s="23"/>
      <c r="L200" s="39">
        <v>42020</v>
      </c>
      <c r="M200" s="1"/>
      <c r="N200" s="40">
        <v>41992</v>
      </c>
      <c r="O200" s="49">
        <f>COUNTIF(N1:N736,L200)</f>
        <v>2</v>
      </c>
      <c r="P200" s="51">
        <v>42020</v>
      </c>
      <c r="Q200" s="1">
        <v>3</v>
      </c>
      <c r="R200" s="39">
        <v>41984</v>
      </c>
      <c r="S200" s="1"/>
      <c r="T200" s="1">
        <f t="shared" si="14"/>
        <v>0</v>
      </c>
      <c r="U200" s="1"/>
      <c r="V200" s="1"/>
      <c r="W200" s="1"/>
      <c r="X200" s="1"/>
      <c r="Y200" s="1"/>
      <c r="Z200" s="1"/>
    </row>
    <row r="201" spans="1:26" ht="19.5" customHeight="1">
      <c r="A201" s="7">
        <v>909</v>
      </c>
      <c r="B201" s="8" t="s">
        <v>2727</v>
      </c>
      <c r="C201" s="13" t="s">
        <v>11</v>
      </c>
      <c r="D201" s="13" t="s">
        <v>2728</v>
      </c>
      <c r="E201" s="13" t="s">
        <v>2729</v>
      </c>
      <c r="F201" s="15" t="str">
        <f t="shared" si="15"/>
        <v>2014</v>
      </c>
      <c r="G201" s="1" t="str">
        <f t="shared" si="16"/>
        <v>2014-12</v>
      </c>
      <c r="H201" s="38" t="str">
        <f t="shared" si="17"/>
        <v>12</v>
      </c>
      <c r="I201" s="38" t="str">
        <f t="shared" si="18"/>
        <v>2014-12-19</v>
      </c>
      <c r="J201" s="1" t="s">
        <v>3233</v>
      </c>
      <c r="K201" s="23"/>
      <c r="L201" s="39">
        <v>42021</v>
      </c>
      <c r="M201" s="1"/>
      <c r="N201" s="40">
        <v>41992</v>
      </c>
      <c r="O201" s="49">
        <f>COUNTIF(N1:N736,L201)</f>
        <v>3</v>
      </c>
      <c r="P201" s="51">
        <v>42021</v>
      </c>
      <c r="Q201" s="1">
        <v>3</v>
      </c>
      <c r="R201" s="39">
        <v>41985</v>
      </c>
      <c r="S201" s="1"/>
      <c r="T201" s="1">
        <f t="shared" si="14"/>
        <v>0</v>
      </c>
      <c r="U201" s="1"/>
      <c r="V201" s="1"/>
      <c r="W201" s="1"/>
      <c r="X201" s="1"/>
      <c r="Y201" s="1"/>
      <c r="Z201" s="1"/>
    </row>
    <row r="202" spans="1:26" ht="19.5" customHeight="1">
      <c r="A202" s="7">
        <v>237</v>
      </c>
      <c r="B202" s="8" t="s">
        <v>715</v>
      </c>
      <c r="C202" s="13" t="s">
        <v>11</v>
      </c>
      <c r="D202" s="13" t="s">
        <v>716</v>
      </c>
      <c r="E202" s="13" t="s">
        <v>717</v>
      </c>
      <c r="F202" s="15" t="str">
        <f t="shared" si="15"/>
        <v>2014</v>
      </c>
      <c r="G202" s="1" t="str">
        <f t="shared" si="16"/>
        <v>2014-12</v>
      </c>
      <c r="H202" s="38" t="str">
        <f t="shared" si="17"/>
        <v>12</v>
      </c>
      <c r="I202" s="38" t="str">
        <f t="shared" si="18"/>
        <v>2014-12-2</v>
      </c>
      <c r="J202" s="1" t="s">
        <v>3283</v>
      </c>
      <c r="K202" s="23"/>
      <c r="L202" s="39">
        <v>42022</v>
      </c>
      <c r="M202" s="1"/>
      <c r="N202" s="40">
        <v>41975</v>
      </c>
      <c r="O202" s="49">
        <f>COUNTIF(N1:N736,L202)</f>
        <v>0</v>
      </c>
      <c r="P202" s="51">
        <v>42022</v>
      </c>
      <c r="Q202" s="1">
        <v>3</v>
      </c>
      <c r="R202" s="39">
        <v>41987</v>
      </c>
      <c r="S202" s="1"/>
      <c r="T202" s="1">
        <f t="shared" si="14"/>
        <v>0</v>
      </c>
      <c r="U202" s="1"/>
      <c r="V202" s="1"/>
      <c r="W202" s="1"/>
      <c r="X202" s="1"/>
      <c r="Y202" s="1"/>
      <c r="Z202" s="1"/>
    </row>
    <row r="203" spans="1:26" ht="19.5" customHeight="1">
      <c r="A203" s="7">
        <v>433</v>
      </c>
      <c r="B203" s="8" t="s">
        <v>1302</v>
      </c>
      <c r="C203" s="13" t="s">
        <v>11</v>
      </c>
      <c r="D203" s="13" t="s">
        <v>1303</v>
      </c>
      <c r="E203" s="13" t="s">
        <v>1304</v>
      </c>
      <c r="F203" s="15" t="str">
        <f t="shared" si="15"/>
        <v>2014</v>
      </c>
      <c r="G203" s="1" t="str">
        <f t="shared" si="16"/>
        <v>2014-12</v>
      </c>
      <c r="H203" s="38" t="str">
        <f t="shared" si="17"/>
        <v>12</v>
      </c>
      <c r="I203" s="38" t="str">
        <f t="shared" si="18"/>
        <v>2014-12-2</v>
      </c>
      <c r="J203" s="1" t="s">
        <v>3283</v>
      </c>
      <c r="K203" s="23"/>
      <c r="L203" s="39">
        <v>42023</v>
      </c>
      <c r="M203" s="1"/>
      <c r="N203" s="40">
        <v>41975</v>
      </c>
      <c r="O203" s="49">
        <f>COUNTIF(N1:N736,L203)</f>
        <v>0</v>
      </c>
      <c r="P203" s="51">
        <v>42023</v>
      </c>
      <c r="Q203" s="1">
        <v>3</v>
      </c>
      <c r="R203" s="39">
        <v>41988</v>
      </c>
      <c r="S203" s="1"/>
      <c r="T203" s="1">
        <f t="shared" si="14"/>
        <v>0</v>
      </c>
      <c r="U203" s="1"/>
      <c r="V203" s="1"/>
      <c r="W203" s="1"/>
      <c r="X203" s="1"/>
      <c r="Y203" s="1"/>
      <c r="Z203" s="1"/>
    </row>
    <row r="204" spans="1:26" ht="19.5" customHeight="1">
      <c r="A204" s="7">
        <v>671</v>
      </c>
      <c r="B204" s="8" t="s">
        <v>2015</v>
      </c>
      <c r="C204" s="13" t="s">
        <v>11</v>
      </c>
      <c r="D204" s="13" t="s">
        <v>2016</v>
      </c>
      <c r="E204" s="13" t="s">
        <v>2017</v>
      </c>
      <c r="F204" s="15" t="str">
        <f t="shared" si="15"/>
        <v>2014</v>
      </c>
      <c r="G204" s="1" t="str">
        <f t="shared" si="16"/>
        <v>2014-12</v>
      </c>
      <c r="H204" s="38" t="str">
        <f t="shared" si="17"/>
        <v>12</v>
      </c>
      <c r="I204" s="38" t="str">
        <f t="shared" si="18"/>
        <v>2014-12-2</v>
      </c>
      <c r="J204" s="1" t="s">
        <v>3283</v>
      </c>
      <c r="K204" s="23"/>
      <c r="L204" s="39">
        <v>42024</v>
      </c>
      <c r="M204" s="1"/>
      <c r="N204" s="40">
        <v>41975</v>
      </c>
      <c r="O204" s="49">
        <f>COUNTIF(N1:N736,L204)</f>
        <v>4</v>
      </c>
      <c r="P204" s="51">
        <v>42024</v>
      </c>
      <c r="Q204" s="1">
        <v>3</v>
      </c>
      <c r="R204" s="39">
        <v>41991</v>
      </c>
      <c r="S204" s="1"/>
      <c r="T204" s="1">
        <f t="shared" si="14"/>
        <v>0</v>
      </c>
      <c r="U204" s="1"/>
      <c r="V204" s="1"/>
      <c r="W204" s="1"/>
      <c r="X204" s="1"/>
      <c r="Y204" s="1"/>
      <c r="Z204" s="1"/>
    </row>
    <row r="205" spans="1:26" ht="19.5" customHeight="1">
      <c r="A205" s="7">
        <v>645</v>
      </c>
      <c r="B205" s="8" t="s">
        <v>1937</v>
      </c>
      <c r="C205" s="13" t="s">
        <v>11</v>
      </c>
      <c r="D205" s="13" t="s">
        <v>1938</v>
      </c>
      <c r="E205" s="13" t="s">
        <v>1939</v>
      </c>
      <c r="F205" s="15" t="str">
        <f t="shared" si="15"/>
        <v>2014</v>
      </c>
      <c r="G205" s="1" t="str">
        <f t="shared" si="16"/>
        <v>2014-12</v>
      </c>
      <c r="H205" s="38" t="str">
        <f t="shared" si="17"/>
        <v>12</v>
      </c>
      <c r="I205" s="38" t="str">
        <f t="shared" si="18"/>
        <v>2014-12-20</v>
      </c>
      <c r="J205" s="1" t="s">
        <v>3185</v>
      </c>
      <c r="K205" s="23"/>
      <c r="L205" s="39">
        <v>42025</v>
      </c>
      <c r="M205" s="1"/>
      <c r="N205" s="40">
        <v>41993</v>
      </c>
      <c r="O205" s="49">
        <f>COUNTIF(N1:N736,L205)</f>
        <v>0</v>
      </c>
      <c r="P205" s="51">
        <v>42025</v>
      </c>
      <c r="Q205" s="1">
        <v>3</v>
      </c>
      <c r="R205" s="39">
        <v>41995</v>
      </c>
      <c r="S205" s="1"/>
      <c r="T205" s="1">
        <f t="shared" ref="T205:T268" si="19">S195*T195</f>
        <v>0</v>
      </c>
      <c r="U205" s="1"/>
      <c r="V205" s="1"/>
      <c r="W205" s="1"/>
      <c r="X205" s="1"/>
      <c r="Y205" s="1"/>
      <c r="Z205" s="1"/>
    </row>
    <row r="206" spans="1:26" ht="19.5" customHeight="1">
      <c r="A206" s="7">
        <v>682</v>
      </c>
      <c r="B206" s="8" t="s">
        <v>2048</v>
      </c>
      <c r="C206" s="13" t="s">
        <v>11</v>
      </c>
      <c r="D206" s="13" t="s">
        <v>2049</v>
      </c>
      <c r="E206" s="13" t="s">
        <v>2050</v>
      </c>
      <c r="F206" s="15" t="str">
        <f t="shared" si="15"/>
        <v>2014</v>
      </c>
      <c r="G206" s="1" t="str">
        <f t="shared" si="16"/>
        <v>2014-12</v>
      </c>
      <c r="H206" s="38" t="str">
        <f t="shared" si="17"/>
        <v>12</v>
      </c>
      <c r="I206" s="38" t="str">
        <f t="shared" si="18"/>
        <v>2014-12-20</v>
      </c>
      <c r="J206" s="1" t="s">
        <v>3185</v>
      </c>
      <c r="K206" s="23"/>
      <c r="L206" s="39">
        <v>42026</v>
      </c>
      <c r="M206" s="1"/>
      <c r="N206" s="40">
        <v>41993</v>
      </c>
      <c r="O206" s="49">
        <f>COUNTIF(N1:N736,L206)</f>
        <v>4</v>
      </c>
      <c r="P206" s="51">
        <v>42026</v>
      </c>
      <c r="Q206" s="1">
        <v>3</v>
      </c>
      <c r="R206" s="39">
        <v>41997</v>
      </c>
      <c r="S206" s="1"/>
      <c r="T206" s="1">
        <f t="shared" si="19"/>
        <v>0</v>
      </c>
      <c r="U206" s="1"/>
      <c r="V206" s="1"/>
      <c r="W206" s="1"/>
      <c r="X206" s="1"/>
      <c r="Y206" s="1"/>
      <c r="Z206" s="1"/>
    </row>
    <row r="207" spans="1:26" ht="19.5" customHeight="1">
      <c r="A207" s="7">
        <v>465</v>
      </c>
      <c r="B207" s="8" t="s">
        <v>1397</v>
      </c>
      <c r="C207" s="13" t="s">
        <v>11</v>
      </c>
      <c r="D207" s="13" t="s">
        <v>1398</v>
      </c>
      <c r="E207" s="13" t="s">
        <v>1399</v>
      </c>
      <c r="F207" s="15" t="str">
        <f t="shared" si="15"/>
        <v>2014</v>
      </c>
      <c r="G207" s="1" t="str">
        <f t="shared" si="16"/>
        <v>2014-12</v>
      </c>
      <c r="H207" s="38" t="str">
        <f t="shared" si="17"/>
        <v>12</v>
      </c>
      <c r="I207" s="38" t="str">
        <f t="shared" si="18"/>
        <v>2014-12-21</v>
      </c>
      <c r="J207" s="1" t="s">
        <v>3317</v>
      </c>
      <c r="K207" s="23"/>
      <c r="L207" s="39">
        <v>42027</v>
      </c>
      <c r="M207" s="1"/>
      <c r="N207" s="40">
        <v>41994</v>
      </c>
      <c r="O207" s="49">
        <f>COUNTIF(N1:N736,L207)</f>
        <v>0</v>
      </c>
      <c r="P207" s="51">
        <v>42027</v>
      </c>
      <c r="Q207" s="1">
        <v>3</v>
      </c>
      <c r="R207" s="39">
        <v>42002</v>
      </c>
      <c r="S207" s="1"/>
      <c r="T207" s="1">
        <f t="shared" si="19"/>
        <v>0</v>
      </c>
      <c r="U207" s="1"/>
      <c r="V207" s="1"/>
      <c r="W207" s="1"/>
      <c r="X207" s="1"/>
      <c r="Y207" s="1"/>
      <c r="Z207" s="1"/>
    </row>
    <row r="208" spans="1:26" ht="19.5" customHeight="1">
      <c r="A208" s="7">
        <v>665</v>
      </c>
      <c r="B208" s="8" t="s">
        <v>1997</v>
      </c>
      <c r="C208" s="13" t="s">
        <v>11</v>
      </c>
      <c r="D208" s="13" t="s">
        <v>1998</v>
      </c>
      <c r="E208" s="13" t="s">
        <v>1999</v>
      </c>
      <c r="F208" s="15" t="str">
        <f t="shared" si="15"/>
        <v>2014</v>
      </c>
      <c r="G208" s="1" t="str">
        <f t="shared" si="16"/>
        <v>2014-12</v>
      </c>
      <c r="H208" s="38" t="str">
        <f t="shared" si="17"/>
        <v>12</v>
      </c>
      <c r="I208" s="38" t="str">
        <f t="shared" si="18"/>
        <v>2014-12-21</v>
      </c>
      <c r="J208" s="1" t="s">
        <v>3317</v>
      </c>
      <c r="K208" s="23"/>
      <c r="L208" s="39">
        <v>42028</v>
      </c>
      <c r="M208" s="1"/>
      <c r="N208" s="40">
        <v>41994</v>
      </c>
      <c r="O208" s="49">
        <f>COUNTIF(N1:N736,L208)</f>
        <v>5</v>
      </c>
      <c r="P208" s="51">
        <v>42028</v>
      </c>
      <c r="Q208" s="1">
        <v>3</v>
      </c>
      <c r="R208" s="39">
        <v>42003</v>
      </c>
      <c r="S208" s="1"/>
      <c r="T208" s="1">
        <f t="shared" si="19"/>
        <v>0</v>
      </c>
      <c r="U208" s="1"/>
      <c r="V208" s="1"/>
      <c r="W208" s="1"/>
      <c r="X208" s="1"/>
      <c r="Y208" s="1"/>
      <c r="Z208" s="1"/>
    </row>
    <row r="209" spans="1:26" ht="19.5" customHeight="1">
      <c r="A209" s="7">
        <v>607</v>
      </c>
      <c r="B209" s="8" t="s">
        <v>1823</v>
      </c>
      <c r="C209" s="13" t="s">
        <v>11</v>
      </c>
      <c r="D209" s="13" t="s">
        <v>1824</v>
      </c>
      <c r="E209" s="13" t="s">
        <v>1825</v>
      </c>
      <c r="F209" s="15" t="str">
        <f t="shared" si="15"/>
        <v>2014</v>
      </c>
      <c r="G209" s="1" t="str">
        <f t="shared" si="16"/>
        <v>2014-12</v>
      </c>
      <c r="H209" s="38" t="str">
        <f t="shared" si="17"/>
        <v>12</v>
      </c>
      <c r="I209" s="38" t="str">
        <f t="shared" si="18"/>
        <v>2014-12-22</v>
      </c>
      <c r="J209" s="1" t="s">
        <v>3265</v>
      </c>
      <c r="K209" s="23"/>
      <c r="L209" s="39">
        <v>42029</v>
      </c>
      <c r="M209" s="1"/>
      <c r="N209" s="40">
        <v>41995</v>
      </c>
      <c r="O209" s="49">
        <f>COUNTIF(N1:N736,L209)</f>
        <v>1</v>
      </c>
      <c r="P209" s="51">
        <v>42029</v>
      </c>
      <c r="Q209" s="1">
        <v>3</v>
      </c>
      <c r="R209" s="39">
        <v>42007</v>
      </c>
      <c r="S209" s="1"/>
      <c r="T209" s="1">
        <f t="shared" si="19"/>
        <v>0</v>
      </c>
      <c r="U209" s="1"/>
      <c r="V209" s="1"/>
      <c r="W209" s="1"/>
      <c r="X209" s="1"/>
      <c r="Y209" s="1"/>
      <c r="Z209" s="1"/>
    </row>
    <row r="210" spans="1:26" ht="19.5" customHeight="1">
      <c r="A210" s="7">
        <v>526</v>
      </c>
      <c r="B210" s="8" t="s">
        <v>1580</v>
      </c>
      <c r="C210" s="13" t="s">
        <v>11</v>
      </c>
      <c r="D210" s="13" t="s">
        <v>1581</v>
      </c>
      <c r="E210" s="13" t="s">
        <v>1582</v>
      </c>
      <c r="F210" s="15" t="str">
        <f t="shared" si="15"/>
        <v>2014</v>
      </c>
      <c r="G210" s="1" t="str">
        <f t="shared" si="16"/>
        <v>2014-12</v>
      </c>
      <c r="H210" s="38" t="str">
        <f t="shared" si="17"/>
        <v>12</v>
      </c>
      <c r="I210" s="38" t="str">
        <f t="shared" si="18"/>
        <v>2014-12-22</v>
      </c>
      <c r="J210" s="1" t="s">
        <v>3265</v>
      </c>
      <c r="K210" s="23"/>
      <c r="L210" s="39">
        <v>42030</v>
      </c>
      <c r="M210" s="1"/>
      <c r="N210" s="40">
        <v>41995</v>
      </c>
      <c r="O210" s="49">
        <f>COUNTIF(N1:N736,L210)</f>
        <v>2</v>
      </c>
      <c r="P210" s="51">
        <v>42030</v>
      </c>
      <c r="Q210" s="1">
        <v>3</v>
      </c>
      <c r="R210" s="39">
        <v>42009</v>
      </c>
      <c r="S210" s="1"/>
      <c r="T210" s="1">
        <f t="shared" si="19"/>
        <v>0</v>
      </c>
      <c r="U210" s="1"/>
      <c r="V210" s="1"/>
      <c r="W210" s="1"/>
      <c r="X210" s="1"/>
      <c r="Y210" s="1"/>
      <c r="Z210" s="1"/>
    </row>
    <row r="211" spans="1:26" ht="19.5" customHeight="1">
      <c r="A211" s="7">
        <v>574</v>
      </c>
      <c r="B211" s="8" t="s">
        <v>1724</v>
      </c>
      <c r="C211" s="13" t="s">
        <v>11</v>
      </c>
      <c r="D211" s="13" t="s">
        <v>1725</v>
      </c>
      <c r="E211" s="13" t="s">
        <v>1726</v>
      </c>
      <c r="F211" s="15" t="str">
        <f t="shared" si="15"/>
        <v>2014</v>
      </c>
      <c r="G211" s="1" t="str">
        <f t="shared" si="16"/>
        <v>2014-12</v>
      </c>
      <c r="H211" s="38" t="str">
        <f t="shared" si="17"/>
        <v>12</v>
      </c>
      <c r="I211" s="38" t="str">
        <f t="shared" si="18"/>
        <v>2014-12-22</v>
      </c>
      <c r="J211" s="1" t="s">
        <v>3265</v>
      </c>
      <c r="K211" s="23"/>
      <c r="L211" s="39">
        <v>42031</v>
      </c>
      <c r="M211" s="1"/>
      <c r="N211" s="40">
        <v>41995</v>
      </c>
      <c r="O211" s="49">
        <f>COUNTIF(N1:N736,L211)</f>
        <v>1</v>
      </c>
      <c r="P211" s="51">
        <v>42031</v>
      </c>
      <c r="Q211" s="1">
        <v>3</v>
      </c>
      <c r="R211" s="39">
        <v>42013</v>
      </c>
      <c r="S211" s="1"/>
      <c r="T211" s="1">
        <f t="shared" si="19"/>
        <v>0</v>
      </c>
      <c r="U211" s="1"/>
      <c r="V211" s="1"/>
      <c r="W211" s="1"/>
      <c r="X211" s="1"/>
      <c r="Y211" s="1"/>
      <c r="Z211" s="1"/>
    </row>
    <row r="212" spans="1:26" ht="19.5" customHeight="1">
      <c r="A212" s="7">
        <v>388</v>
      </c>
      <c r="B212" s="8" t="s">
        <v>1167</v>
      </c>
      <c r="C212" s="13" t="s">
        <v>11</v>
      </c>
      <c r="D212" s="13" t="s">
        <v>1168</v>
      </c>
      <c r="E212" s="13" t="s">
        <v>1169</v>
      </c>
      <c r="F212" s="15" t="str">
        <f t="shared" si="15"/>
        <v>2014</v>
      </c>
      <c r="G212" s="1" t="str">
        <f t="shared" si="16"/>
        <v>2014-12</v>
      </c>
      <c r="H212" s="38" t="str">
        <f t="shared" si="17"/>
        <v>12</v>
      </c>
      <c r="I212" s="38" t="str">
        <f t="shared" si="18"/>
        <v>2014-12-23</v>
      </c>
      <c r="J212" s="1" t="s">
        <v>3329</v>
      </c>
      <c r="K212" s="23"/>
      <c r="L212" s="39">
        <v>42032</v>
      </c>
      <c r="M212" s="1"/>
      <c r="N212" s="40">
        <v>41996</v>
      </c>
      <c r="O212" s="49">
        <f>COUNTIF(N1:N736,L212)</f>
        <v>5</v>
      </c>
      <c r="P212" s="51">
        <v>42032</v>
      </c>
      <c r="Q212" s="1">
        <v>3</v>
      </c>
      <c r="R212" s="39">
        <v>42021</v>
      </c>
      <c r="S212" s="1"/>
      <c r="T212" s="1">
        <f t="shared" si="19"/>
        <v>0</v>
      </c>
      <c r="U212" s="1"/>
      <c r="V212" s="1"/>
      <c r="W212" s="1"/>
      <c r="X212" s="1"/>
      <c r="Y212" s="1"/>
      <c r="Z212" s="1"/>
    </row>
    <row r="213" spans="1:26" ht="19.5" customHeight="1">
      <c r="A213" s="7">
        <v>639</v>
      </c>
      <c r="B213" s="8" t="s">
        <v>1919</v>
      </c>
      <c r="C213" s="13" t="s">
        <v>11</v>
      </c>
      <c r="D213" s="13" t="s">
        <v>1920</v>
      </c>
      <c r="E213" s="13" t="s">
        <v>1921</v>
      </c>
      <c r="F213" s="15" t="str">
        <f t="shared" si="15"/>
        <v>2014</v>
      </c>
      <c r="G213" s="1" t="str">
        <f t="shared" si="16"/>
        <v>2014-12</v>
      </c>
      <c r="H213" s="38" t="str">
        <f t="shared" si="17"/>
        <v>12</v>
      </c>
      <c r="I213" s="38" t="str">
        <f t="shared" si="18"/>
        <v>2014-12-24</v>
      </c>
      <c r="J213" s="1" t="s">
        <v>3247</v>
      </c>
      <c r="K213" s="23"/>
      <c r="L213" s="39">
        <v>42033</v>
      </c>
      <c r="M213" s="1"/>
      <c r="N213" s="40">
        <v>41997</v>
      </c>
      <c r="O213" s="49">
        <f>COUNTIF(N1:N736,L213)</f>
        <v>3</v>
      </c>
      <c r="P213" s="51">
        <v>42033</v>
      </c>
      <c r="Q213" s="1">
        <v>3</v>
      </c>
      <c r="R213" s="39">
        <v>42033</v>
      </c>
      <c r="S213" s="1"/>
      <c r="T213" s="1">
        <f t="shared" si="19"/>
        <v>0</v>
      </c>
      <c r="U213" s="1"/>
      <c r="V213" s="1"/>
      <c r="W213" s="1"/>
      <c r="X213" s="1"/>
      <c r="Y213" s="1"/>
      <c r="Z213" s="1"/>
    </row>
    <row r="214" spans="1:26" ht="19.5" customHeight="1">
      <c r="A214" s="7">
        <v>612</v>
      </c>
      <c r="B214" s="8" t="s">
        <v>1838</v>
      </c>
      <c r="C214" s="13" t="s">
        <v>11</v>
      </c>
      <c r="D214" s="13" t="s">
        <v>1839</v>
      </c>
      <c r="E214" s="13" t="s">
        <v>1840</v>
      </c>
      <c r="F214" s="15" t="str">
        <f t="shared" si="15"/>
        <v>2014</v>
      </c>
      <c r="G214" s="1" t="str">
        <f t="shared" si="16"/>
        <v>2014-12</v>
      </c>
      <c r="H214" s="38" t="str">
        <f t="shared" si="17"/>
        <v>12</v>
      </c>
      <c r="I214" s="38" t="str">
        <f t="shared" si="18"/>
        <v>2014-12-24</v>
      </c>
      <c r="J214" s="1" t="s">
        <v>3247</v>
      </c>
      <c r="K214" s="23"/>
      <c r="L214" s="39">
        <v>42034</v>
      </c>
      <c r="M214" s="1"/>
      <c r="N214" s="40">
        <v>41997</v>
      </c>
      <c r="O214" s="49">
        <f>COUNTIF(N1:N736,L214)</f>
        <v>5</v>
      </c>
      <c r="P214" s="51">
        <v>42034</v>
      </c>
      <c r="Q214" s="1">
        <v>3</v>
      </c>
      <c r="R214" s="39">
        <v>42039</v>
      </c>
      <c r="S214" s="1"/>
      <c r="T214" s="1">
        <f t="shared" si="19"/>
        <v>0</v>
      </c>
      <c r="U214" s="1"/>
      <c r="V214" s="1"/>
      <c r="W214" s="1"/>
      <c r="X214" s="1"/>
      <c r="Y214" s="1"/>
      <c r="Z214" s="1"/>
    </row>
    <row r="215" spans="1:26" ht="19.5" customHeight="1">
      <c r="A215" s="7">
        <v>520</v>
      </c>
      <c r="B215" s="8" t="s">
        <v>1562</v>
      </c>
      <c r="C215" s="13" t="s">
        <v>11</v>
      </c>
      <c r="D215" s="13" t="s">
        <v>1563</v>
      </c>
      <c r="E215" s="13" t="s">
        <v>1564</v>
      </c>
      <c r="F215" s="15" t="str">
        <f t="shared" si="15"/>
        <v>2014</v>
      </c>
      <c r="G215" s="1" t="str">
        <f t="shared" si="16"/>
        <v>2014-12</v>
      </c>
      <c r="H215" s="38" t="str">
        <f t="shared" si="17"/>
        <v>12</v>
      </c>
      <c r="I215" s="38" t="str">
        <f t="shared" si="18"/>
        <v>2014-12-24</v>
      </c>
      <c r="J215" s="1" t="s">
        <v>3247</v>
      </c>
      <c r="K215" s="23"/>
      <c r="L215" s="39">
        <v>42035</v>
      </c>
      <c r="M215" s="1"/>
      <c r="N215" s="40">
        <v>41997</v>
      </c>
      <c r="O215" s="49">
        <f>COUNTIF(N1:N736,L215)</f>
        <v>0</v>
      </c>
      <c r="P215" s="51">
        <v>42035</v>
      </c>
      <c r="Q215" s="1">
        <v>3</v>
      </c>
      <c r="R215" s="39">
        <v>42040</v>
      </c>
      <c r="S215" s="1"/>
      <c r="T215" s="1">
        <f t="shared" si="19"/>
        <v>0</v>
      </c>
      <c r="U215" s="1"/>
      <c r="V215" s="1"/>
      <c r="W215" s="1"/>
      <c r="X215" s="1"/>
      <c r="Y215" s="1"/>
      <c r="Z215" s="1"/>
    </row>
    <row r="216" spans="1:26" ht="19.5" customHeight="1">
      <c r="A216" s="7">
        <v>578</v>
      </c>
      <c r="B216" s="8" t="s">
        <v>1736</v>
      </c>
      <c r="C216" s="13" t="s">
        <v>11</v>
      </c>
      <c r="D216" s="13" t="s">
        <v>1737</v>
      </c>
      <c r="E216" s="13" t="s">
        <v>1738</v>
      </c>
      <c r="F216" s="15" t="str">
        <f t="shared" si="15"/>
        <v>2014</v>
      </c>
      <c r="G216" s="1" t="str">
        <f t="shared" si="16"/>
        <v>2014-12</v>
      </c>
      <c r="H216" s="38" t="str">
        <f t="shared" si="17"/>
        <v>12</v>
      </c>
      <c r="I216" s="38" t="str">
        <f t="shared" si="18"/>
        <v>2014-12-25</v>
      </c>
      <c r="J216" s="1" t="s">
        <v>3220</v>
      </c>
      <c r="K216" s="23"/>
      <c r="L216" s="39">
        <v>42036</v>
      </c>
      <c r="M216" s="1"/>
      <c r="N216" s="40">
        <v>41998</v>
      </c>
      <c r="O216" s="49">
        <f>COUNTIF(N1:N736,L216)</f>
        <v>1</v>
      </c>
      <c r="P216" s="51">
        <v>42036</v>
      </c>
      <c r="Q216" s="1">
        <v>3</v>
      </c>
      <c r="R216" s="39">
        <v>42050</v>
      </c>
      <c r="S216" s="1"/>
      <c r="T216" s="1">
        <f t="shared" si="19"/>
        <v>0</v>
      </c>
      <c r="U216" s="1"/>
      <c r="V216" s="1"/>
      <c r="W216" s="1"/>
      <c r="X216" s="1"/>
      <c r="Y216" s="1"/>
      <c r="Z216" s="1"/>
    </row>
    <row r="217" spans="1:26" ht="19.5" customHeight="1">
      <c r="A217" s="7">
        <v>753</v>
      </c>
      <c r="B217" s="8" t="s">
        <v>2261</v>
      </c>
      <c r="C217" s="13" t="s">
        <v>11</v>
      </c>
      <c r="D217" s="13" t="s">
        <v>2262</v>
      </c>
      <c r="E217" s="13" t="s">
        <v>2263</v>
      </c>
      <c r="F217" s="15" t="str">
        <f t="shared" si="15"/>
        <v>2014</v>
      </c>
      <c r="G217" s="1" t="str">
        <f t="shared" si="16"/>
        <v>2014-12</v>
      </c>
      <c r="H217" s="38" t="str">
        <f t="shared" si="17"/>
        <v>12</v>
      </c>
      <c r="I217" s="38" t="str">
        <f t="shared" si="18"/>
        <v>2014-12-25</v>
      </c>
      <c r="J217" s="1" t="s">
        <v>3220</v>
      </c>
      <c r="K217" s="23"/>
      <c r="L217" s="39">
        <v>42037</v>
      </c>
      <c r="M217" s="1"/>
      <c r="N217" s="40">
        <v>41998</v>
      </c>
      <c r="O217" s="49">
        <f>COUNTIF(N1:N736,L217)</f>
        <v>4</v>
      </c>
      <c r="P217" s="51">
        <v>42037</v>
      </c>
      <c r="Q217" s="1">
        <v>3</v>
      </c>
      <c r="R217" s="39">
        <v>42064</v>
      </c>
      <c r="S217" s="1"/>
      <c r="T217" s="1">
        <f t="shared" si="19"/>
        <v>0</v>
      </c>
      <c r="U217" s="1"/>
      <c r="V217" s="1"/>
      <c r="W217" s="1"/>
      <c r="X217" s="1"/>
      <c r="Y217" s="1"/>
      <c r="Z217" s="1"/>
    </row>
    <row r="218" spans="1:26" ht="19.5" customHeight="1">
      <c r="A218" s="7">
        <v>595</v>
      </c>
      <c r="B218" s="8" t="s">
        <v>1787</v>
      </c>
      <c r="C218" s="13" t="s">
        <v>11</v>
      </c>
      <c r="D218" s="13" t="s">
        <v>1788</v>
      </c>
      <c r="E218" s="13" t="s">
        <v>1789</v>
      </c>
      <c r="F218" s="15" t="str">
        <f t="shared" si="15"/>
        <v>2014</v>
      </c>
      <c r="G218" s="1" t="str">
        <f t="shared" si="16"/>
        <v>2014-12</v>
      </c>
      <c r="H218" s="38" t="str">
        <f t="shared" si="17"/>
        <v>12</v>
      </c>
      <c r="I218" s="38" t="str">
        <f t="shared" si="18"/>
        <v>2014-12-25</v>
      </c>
      <c r="J218" s="1" t="s">
        <v>3220</v>
      </c>
      <c r="K218" s="23"/>
      <c r="L218" s="39">
        <v>42038</v>
      </c>
      <c r="M218" s="1"/>
      <c r="N218" s="40">
        <v>41998</v>
      </c>
      <c r="O218" s="49">
        <f>COUNTIF(N1:N736,L218)</f>
        <v>1</v>
      </c>
      <c r="P218" s="51">
        <v>42038</v>
      </c>
      <c r="Q218" s="1">
        <v>3</v>
      </c>
      <c r="R218" s="39">
        <v>42074</v>
      </c>
      <c r="S218" s="1"/>
      <c r="T218" s="1">
        <f t="shared" si="19"/>
        <v>0</v>
      </c>
      <c r="U218" s="1"/>
      <c r="V218" s="1"/>
      <c r="W218" s="1"/>
      <c r="X218" s="1"/>
      <c r="Y218" s="1"/>
      <c r="Z218" s="1"/>
    </row>
    <row r="219" spans="1:26" ht="19.5" customHeight="1">
      <c r="A219" s="7">
        <v>471</v>
      </c>
      <c r="B219" s="8" t="s">
        <v>1415</v>
      </c>
      <c r="C219" s="13" t="s">
        <v>11</v>
      </c>
      <c r="D219" s="13" t="s">
        <v>1416</v>
      </c>
      <c r="E219" s="13" t="s">
        <v>1417</v>
      </c>
      <c r="F219" s="15" t="str">
        <f t="shared" si="15"/>
        <v>2014</v>
      </c>
      <c r="G219" s="1" t="str">
        <f t="shared" si="16"/>
        <v>2014-12</v>
      </c>
      <c r="H219" s="38" t="str">
        <f t="shared" si="17"/>
        <v>12</v>
      </c>
      <c r="I219" s="38" t="str">
        <f t="shared" si="18"/>
        <v>2014-12-25</v>
      </c>
      <c r="J219" s="1" t="s">
        <v>3220</v>
      </c>
      <c r="K219" s="23"/>
      <c r="L219" s="39">
        <v>42039</v>
      </c>
      <c r="M219" s="1"/>
      <c r="N219" s="40">
        <v>41998</v>
      </c>
      <c r="O219" s="49">
        <f>COUNTIF(N1:N736,L219)</f>
        <v>3</v>
      </c>
      <c r="P219" s="51">
        <v>42039</v>
      </c>
      <c r="Q219" s="1">
        <v>3</v>
      </c>
      <c r="R219" s="39">
        <v>42078</v>
      </c>
      <c r="S219" s="1"/>
      <c r="T219" s="1">
        <f t="shared" si="19"/>
        <v>0</v>
      </c>
      <c r="U219" s="1"/>
      <c r="V219" s="1"/>
      <c r="W219" s="1"/>
      <c r="X219" s="1"/>
      <c r="Y219" s="1"/>
      <c r="Z219" s="1"/>
    </row>
    <row r="220" spans="1:26" ht="19.5" customHeight="1">
      <c r="A220" s="7">
        <v>797</v>
      </c>
      <c r="B220" s="8" t="s">
        <v>2393</v>
      </c>
      <c r="C220" s="13" t="s">
        <v>11</v>
      </c>
      <c r="D220" s="13" t="s">
        <v>2394</v>
      </c>
      <c r="E220" s="13" t="s">
        <v>2395</v>
      </c>
      <c r="F220" s="15" t="str">
        <f t="shared" si="15"/>
        <v>2014</v>
      </c>
      <c r="G220" s="1" t="str">
        <f t="shared" si="16"/>
        <v>2014-12</v>
      </c>
      <c r="H220" s="38" t="str">
        <f t="shared" si="17"/>
        <v>12</v>
      </c>
      <c r="I220" s="38" t="str">
        <f t="shared" si="18"/>
        <v>2014-12-26</v>
      </c>
      <c r="J220" s="1" t="s">
        <v>3236</v>
      </c>
      <c r="K220" s="23"/>
      <c r="L220" s="39">
        <v>42040</v>
      </c>
      <c r="M220" s="1"/>
      <c r="N220" s="40">
        <v>41999</v>
      </c>
      <c r="O220" s="49">
        <f>COUNTIF(N1:N736,L220)</f>
        <v>3</v>
      </c>
      <c r="P220" s="51">
        <v>42040</v>
      </c>
      <c r="Q220" s="1">
        <v>3</v>
      </c>
      <c r="R220" s="39">
        <v>42080</v>
      </c>
      <c r="S220" s="1"/>
      <c r="T220" s="1">
        <f t="shared" si="19"/>
        <v>0</v>
      </c>
      <c r="U220" s="1"/>
      <c r="V220" s="1"/>
      <c r="W220" s="1"/>
      <c r="X220" s="1"/>
      <c r="Y220" s="1"/>
      <c r="Z220" s="1"/>
    </row>
    <row r="221" spans="1:26" ht="19.5" customHeight="1">
      <c r="A221" s="7">
        <v>364</v>
      </c>
      <c r="B221" s="8" t="s">
        <v>1096</v>
      </c>
      <c r="C221" s="13" t="s">
        <v>11</v>
      </c>
      <c r="D221" s="13" t="s">
        <v>1097</v>
      </c>
      <c r="E221" s="13" t="s">
        <v>1098</v>
      </c>
      <c r="F221" s="15" t="str">
        <f t="shared" si="15"/>
        <v>2014</v>
      </c>
      <c r="G221" s="1" t="str">
        <f t="shared" si="16"/>
        <v>2014-12</v>
      </c>
      <c r="H221" s="38" t="str">
        <f t="shared" si="17"/>
        <v>12</v>
      </c>
      <c r="I221" s="38" t="str">
        <f t="shared" si="18"/>
        <v>2014-12-26</v>
      </c>
      <c r="J221" s="1" t="s">
        <v>3236</v>
      </c>
      <c r="K221" s="23"/>
      <c r="L221" s="39">
        <v>42041</v>
      </c>
      <c r="M221" s="1"/>
      <c r="N221" s="40">
        <v>41999</v>
      </c>
      <c r="O221" s="49">
        <f>COUNTIF(N1:N736,L221)</f>
        <v>1</v>
      </c>
      <c r="P221" s="51">
        <v>42041</v>
      </c>
      <c r="Q221" s="1">
        <v>3</v>
      </c>
      <c r="R221" s="39">
        <v>42088</v>
      </c>
      <c r="S221" s="1"/>
      <c r="T221" s="1">
        <f t="shared" si="19"/>
        <v>0</v>
      </c>
      <c r="U221" s="1"/>
      <c r="V221" s="1"/>
      <c r="W221" s="1"/>
      <c r="X221" s="1"/>
      <c r="Y221" s="1"/>
      <c r="Z221" s="1"/>
    </row>
    <row r="222" spans="1:26" ht="19.5" customHeight="1">
      <c r="A222" s="7">
        <v>549</v>
      </c>
      <c r="B222" s="8" t="s">
        <v>1649</v>
      </c>
      <c r="C222" s="13" t="s">
        <v>11</v>
      </c>
      <c r="D222" s="13" t="s">
        <v>1650</v>
      </c>
      <c r="E222" s="13" t="s">
        <v>1651</v>
      </c>
      <c r="F222" s="15" t="str">
        <f t="shared" si="15"/>
        <v>2014</v>
      </c>
      <c r="G222" s="1" t="str">
        <f t="shared" si="16"/>
        <v>2014-12</v>
      </c>
      <c r="H222" s="38" t="str">
        <f t="shared" si="17"/>
        <v>12</v>
      </c>
      <c r="I222" s="38" t="str">
        <f t="shared" si="18"/>
        <v>2014-12-26</v>
      </c>
      <c r="J222" s="1" t="s">
        <v>3236</v>
      </c>
      <c r="K222" s="23"/>
      <c r="L222" s="39">
        <v>42042</v>
      </c>
      <c r="M222" s="1"/>
      <c r="N222" s="40">
        <v>41999</v>
      </c>
      <c r="O222" s="49">
        <f>COUNTIF(N1:N736,L222)</f>
        <v>4</v>
      </c>
      <c r="P222" s="51">
        <v>42042</v>
      </c>
      <c r="Q222" s="1">
        <v>3</v>
      </c>
      <c r="R222" s="39">
        <v>42091</v>
      </c>
      <c r="S222" s="1"/>
      <c r="T222" s="1">
        <f t="shared" si="19"/>
        <v>0</v>
      </c>
      <c r="U222" s="1"/>
      <c r="V222" s="1"/>
      <c r="W222" s="1"/>
      <c r="X222" s="1"/>
      <c r="Y222" s="1"/>
      <c r="Z222" s="1"/>
    </row>
    <row r="223" spans="1:26" ht="19.5" customHeight="1">
      <c r="A223" s="7">
        <v>509</v>
      </c>
      <c r="B223" s="8" t="s">
        <v>1529</v>
      </c>
      <c r="C223" s="13" t="s">
        <v>11</v>
      </c>
      <c r="D223" s="13" t="s">
        <v>1530</v>
      </c>
      <c r="E223" s="13" t="s">
        <v>1531</v>
      </c>
      <c r="F223" s="15" t="str">
        <f t="shared" si="15"/>
        <v>2014</v>
      </c>
      <c r="G223" s="1" t="str">
        <f t="shared" si="16"/>
        <v>2014-12</v>
      </c>
      <c r="H223" s="38" t="str">
        <f t="shared" si="17"/>
        <v>12</v>
      </c>
      <c r="I223" s="38" t="str">
        <f t="shared" si="18"/>
        <v>2014-12-26</v>
      </c>
      <c r="J223" s="1" t="s">
        <v>3236</v>
      </c>
      <c r="K223" s="23"/>
      <c r="L223" s="39">
        <v>42043</v>
      </c>
      <c r="M223" s="1"/>
      <c r="N223" s="40">
        <v>41999</v>
      </c>
      <c r="O223" s="49">
        <f>COUNTIF(N1:N736,L223)</f>
        <v>1</v>
      </c>
      <c r="P223" s="51">
        <v>42043</v>
      </c>
      <c r="Q223" s="1">
        <v>3</v>
      </c>
      <c r="R223" s="39">
        <v>42094</v>
      </c>
      <c r="S223" s="1"/>
      <c r="T223" s="1">
        <f t="shared" si="19"/>
        <v>0</v>
      </c>
      <c r="U223" s="1"/>
      <c r="V223" s="1"/>
      <c r="W223" s="1"/>
      <c r="X223" s="1"/>
      <c r="Y223" s="1"/>
      <c r="Z223" s="1"/>
    </row>
    <row r="224" spans="1:26" ht="19.5" customHeight="1">
      <c r="A224" s="7">
        <v>614</v>
      </c>
      <c r="B224" s="8" t="s">
        <v>1844</v>
      </c>
      <c r="C224" s="13" t="s">
        <v>11</v>
      </c>
      <c r="D224" s="13" t="s">
        <v>1845</v>
      </c>
      <c r="E224" s="13" t="s">
        <v>1846</v>
      </c>
      <c r="F224" s="15" t="str">
        <f t="shared" si="15"/>
        <v>2014</v>
      </c>
      <c r="G224" s="1" t="str">
        <f t="shared" si="16"/>
        <v>2014-12</v>
      </c>
      <c r="H224" s="38" t="str">
        <f t="shared" si="17"/>
        <v>12</v>
      </c>
      <c r="I224" s="38" t="str">
        <f t="shared" si="18"/>
        <v>2014-12-26</v>
      </c>
      <c r="J224" s="1" t="s">
        <v>3236</v>
      </c>
      <c r="K224" s="23"/>
      <c r="L224" s="39">
        <v>42044</v>
      </c>
      <c r="M224" s="1"/>
      <c r="N224" s="40">
        <v>41999</v>
      </c>
      <c r="O224" s="49">
        <f>COUNTIF(N1:N736,L224)</f>
        <v>2</v>
      </c>
      <c r="P224" s="51">
        <v>42044</v>
      </c>
      <c r="Q224" s="1">
        <v>3</v>
      </c>
      <c r="R224" s="39">
        <v>42106</v>
      </c>
      <c r="S224" s="1"/>
      <c r="T224" s="1">
        <f t="shared" si="19"/>
        <v>0</v>
      </c>
      <c r="U224" s="1"/>
      <c r="V224" s="1"/>
      <c r="W224" s="1"/>
      <c r="X224" s="1"/>
      <c r="Y224" s="1"/>
      <c r="Z224" s="1"/>
    </row>
    <row r="225" spans="1:26" ht="19.5" customHeight="1">
      <c r="A225" s="7">
        <v>494</v>
      </c>
      <c r="B225" s="8" t="s">
        <v>1484</v>
      </c>
      <c r="C225" s="13" t="s">
        <v>11</v>
      </c>
      <c r="D225" s="13" t="s">
        <v>1485</v>
      </c>
      <c r="E225" s="13" t="s">
        <v>1486</v>
      </c>
      <c r="F225" s="15" t="str">
        <f t="shared" si="15"/>
        <v>2014</v>
      </c>
      <c r="G225" s="1" t="str">
        <f t="shared" si="16"/>
        <v>2014-12</v>
      </c>
      <c r="H225" s="38" t="str">
        <f t="shared" si="17"/>
        <v>12</v>
      </c>
      <c r="I225" s="38" t="str">
        <f t="shared" si="18"/>
        <v>2014-12-27</v>
      </c>
      <c r="J225" s="1" t="s">
        <v>3318</v>
      </c>
      <c r="K225" s="23"/>
      <c r="L225" s="39">
        <v>42045</v>
      </c>
      <c r="M225" s="1"/>
      <c r="N225" s="40">
        <v>42000</v>
      </c>
      <c r="O225" s="49">
        <f>COUNTIF(N1:N736,L225)</f>
        <v>1</v>
      </c>
      <c r="P225" s="51">
        <v>42045</v>
      </c>
      <c r="Q225" s="1">
        <v>3</v>
      </c>
      <c r="R225" s="39">
        <v>42109</v>
      </c>
      <c r="S225" s="1"/>
      <c r="T225" s="1">
        <f t="shared" si="19"/>
        <v>0</v>
      </c>
      <c r="U225" s="1"/>
      <c r="V225" s="1"/>
      <c r="W225" s="1"/>
      <c r="X225" s="1"/>
      <c r="Y225" s="1"/>
      <c r="Z225" s="1"/>
    </row>
    <row r="226" spans="1:26" ht="19.5" customHeight="1">
      <c r="A226" s="7">
        <v>599</v>
      </c>
      <c r="B226" s="8" t="s">
        <v>1799</v>
      </c>
      <c r="C226" s="13" t="s">
        <v>11</v>
      </c>
      <c r="D226" s="13" t="s">
        <v>1800</v>
      </c>
      <c r="E226" s="13" t="s">
        <v>1801</v>
      </c>
      <c r="F226" s="15" t="str">
        <f t="shared" si="15"/>
        <v>2014</v>
      </c>
      <c r="G226" s="1" t="str">
        <f t="shared" si="16"/>
        <v>2014-12</v>
      </c>
      <c r="H226" s="38" t="str">
        <f t="shared" si="17"/>
        <v>12</v>
      </c>
      <c r="I226" s="38" t="str">
        <f t="shared" si="18"/>
        <v>2014-12-27</v>
      </c>
      <c r="J226" s="1" t="s">
        <v>3318</v>
      </c>
      <c r="K226" s="23"/>
      <c r="L226" s="39">
        <v>42046</v>
      </c>
      <c r="M226" s="1"/>
      <c r="N226" s="40">
        <v>42000</v>
      </c>
      <c r="O226" s="49">
        <f>COUNTIF(N1:N736,L226)</f>
        <v>2</v>
      </c>
      <c r="P226" s="51">
        <v>42046</v>
      </c>
      <c r="Q226" s="1">
        <v>3</v>
      </c>
      <c r="R226" s="39">
        <v>42113</v>
      </c>
      <c r="S226" s="1"/>
      <c r="T226" s="1">
        <f t="shared" si="19"/>
        <v>0</v>
      </c>
      <c r="U226" s="1"/>
      <c r="V226" s="1"/>
      <c r="W226" s="1"/>
      <c r="X226" s="1"/>
      <c r="Y226" s="1"/>
      <c r="Z226" s="1"/>
    </row>
    <row r="227" spans="1:26" ht="19.5" customHeight="1">
      <c r="A227" s="7">
        <v>495</v>
      </c>
      <c r="B227" s="8" t="s">
        <v>1487</v>
      </c>
      <c r="C227" s="13" t="s">
        <v>11</v>
      </c>
      <c r="D227" s="13" t="s">
        <v>1488</v>
      </c>
      <c r="E227" s="13" t="s">
        <v>1489</v>
      </c>
      <c r="F227" s="15" t="str">
        <f t="shared" si="15"/>
        <v>2014</v>
      </c>
      <c r="G227" s="1" t="str">
        <f t="shared" si="16"/>
        <v>2014-12</v>
      </c>
      <c r="H227" s="38" t="str">
        <f t="shared" si="17"/>
        <v>12</v>
      </c>
      <c r="I227" s="38" t="str">
        <f t="shared" si="18"/>
        <v>2014-12-27</v>
      </c>
      <c r="J227" s="1" t="s">
        <v>3318</v>
      </c>
      <c r="K227" s="23"/>
      <c r="L227" s="39">
        <v>42047</v>
      </c>
      <c r="M227" s="1"/>
      <c r="N227" s="40">
        <v>42000</v>
      </c>
      <c r="O227" s="49">
        <f>COUNTIF(N1:N736,L227)</f>
        <v>4</v>
      </c>
      <c r="P227" s="51">
        <v>42047</v>
      </c>
      <c r="Q227" s="1">
        <v>3</v>
      </c>
      <c r="R227" s="39">
        <v>42116</v>
      </c>
      <c r="S227" s="1"/>
      <c r="T227" s="1">
        <f t="shared" si="19"/>
        <v>0</v>
      </c>
      <c r="U227" s="1"/>
      <c r="V227" s="1"/>
      <c r="W227" s="1"/>
      <c r="X227" s="1"/>
      <c r="Y227" s="1"/>
      <c r="Z227" s="1"/>
    </row>
    <row r="228" spans="1:26" ht="19.5" customHeight="1">
      <c r="A228" s="7">
        <v>556</v>
      </c>
      <c r="B228" s="8" t="s">
        <v>1670</v>
      </c>
      <c r="C228" s="13" t="s">
        <v>11</v>
      </c>
      <c r="D228" s="13" t="s">
        <v>1671</v>
      </c>
      <c r="E228" s="13" t="s">
        <v>1672</v>
      </c>
      <c r="F228" s="15" t="str">
        <f t="shared" si="15"/>
        <v>2014</v>
      </c>
      <c r="G228" s="1" t="str">
        <f t="shared" si="16"/>
        <v>2014-12</v>
      </c>
      <c r="H228" s="38" t="str">
        <f t="shared" si="17"/>
        <v>12</v>
      </c>
      <c r="I228" s="38" t="str">
        <f t="shared" si="18"/>
        <v>2014-12-27</v>
      </c>
      <c r="J228" s="1" t="s">
        <v>3318</v>
      </c>
      <c r="K228" s="23"/>
      <c r="L228" s="39">
        <v>42048</v>
      </c>
      <c r="M228" s="1"/>
      <c r="N228" s="40">
        <v>42000</v>
      </c>
      <c r="O228" s="49">
        <f>COUNTIF(N1:N736,L228)</f>
        <v>1</v>
      </c>
      <c r="P228" s="51">
        <v>42048</v>
      </c>
      <c r="Q228" s="1">
        <v>3</v>
      </c>
      <c r="R228" s="39">
        <v>42121</v>
      </c>
      <c r="S228" s="1"/>
      <c r="T228" s="1">
        <f t="shared" si="19"/>
        <v>0</v>
      </c>
      <c r="U228" s="1"/>
      <c r="V228" s="1"/>
      <c r="W228" s="1"/>
      <c r="X228" s="1"/>
      <c r="Y228" s="1"/>
      <c r="Z228" s="1"/>
    </row>
    <row r="229" spans="1:26" ht="19.5" customHeight="1">
      <c r="A229" s="7">
        <v>583</v>
      </c>
      <c r="B229" s="8" t="s">
        <v>1751</v>
      </c>
      <c r="C229" s="13" t="s">
        <v>11</v>
      </c>
      <c r="D229" s="13" t="s">
        <v>1752</v>
      </c>
      <c r="E229" s="13" t="s">
        <v>1753</v>
      </c>
      <c r="F229" s="15" t="str">
        <f t="shared" si="15"/>
        <v>2014</v>
      </c>
      <c r="G229" s="1" t="str">
        <f t="shared" si="16"/>
        <v>2014-12</v>
      </c>
      <c r="H229" s="38" t="str">
        <f t="shared" si="17"/>
        <v>12</v>
      </c>
      <c r="I229" s="38" t="str">
        <f t="shared" si="18"/>
        <v>2014-12-28</v>
      </c>
      <c r="J229" s="1" t="s">
        <v>3319</v>
      </c>
      <c r="K229" s="23"/>
      <c r="L229" s="39">
        <v>42049</v>
      </c>
      <c r="M229" s="1"/>
      <c r="N229" s="40">
        <v>42001</v>
      </c>
      <c r="O229" s="49">
        <f>COUNTIF(N1:N736,L229)</f>
        <v>1</v>
      </c>
      <c r="P229" s="51">
        <v>42049</v>
      </c>
      <c r="Q229" s="1">
        <v>4</v>
      </c>
      <c r="R229" s="39">
        <v>41822</v>
      </c>
      <c r="S229" s="1"/>
      <c r="T229" s="1">
        <f t="shared" si="19"/>
        <v>0</v>
      </c>
      <c r="U229" s="1"/>
      <c r="V229" s="1"/>
      <c r="W229" s="1"/>
      <c r="X229" s="1"/>
      <c r="Y229" s="1"/>
      <c r="Z229" s="1"/>
    </row>
    <row r="230" spans="1:26" ht="19.5" customHeight="1">
      <c r="A230" s="7">
        <v>386</v>
      </c>
      <c r="B230" s="8" t="s">
        <v>1161</v>
      </c>
      <c r="C230" s="13" t="s">
        <v>11</v>
      </c>
      <c r="D230" s="13" t="s">
        <v>1162</v>
      </c>
      <c r="E230" s="13" t="s">
        <v>1163</v>
      </c>
      <c r="F230" s="15" t="str">
        <f t="shared" si="15"/>
        <v>2014</v>
      </c>
      <c r="G230" s="1" t="str">
        <f t="shared" si="16"/>
        <v>2014-12</v>
      </c>
      <c r="H230" s="38" t="str">
        <f t="shared" si="17"/>
        <v>12</v>
      </c>
      <c r="I230" s="38" t="str">
        <f t="shared" si="18"/>
        <v>2014-12-28</v>
      </c>
      <c r="J230" s="1" t="s">
        <v>3319</v>
      </c>
      <c r="K230" s="23"/>
      <c r="L230" s="39">
        <v>42050</v>
      </c>
      <c r="M230" s="1"/>
      <c r="N230" s="40">
        <v>42001</v>
      </c>
      <c r="O230" s="49">
        <f>COUNTIF(N1:N736,L230)</f>
        <v>3</v>
      </c>
      <c r="P230" s="51">
        <v>42050</v>
      </c>
      <c r="Q230" s="1">
        <v>4</v>
      </c>
      <c r="R230" s="39">
        <v>41826</v>
      </c>
      <c r="S230" s="1"/>
      <c r="T230" s="1">
        <f t="shared" si="19"/>
        <v>0</v>
      </c>
      <c r="U230" s="1"/>
      <c r="V230" s="1"/>
      <c r="W230" s="1"/>
      <c r="X230" s="1"/>
      <c r="Y230" s="1"/>
      <c r="Z230" s="1"/>
    </row>
    <row r="231" spans="1:26" ht="19.5" customHeight="1">
      <c r="A231" s="7">
        <v>678</v>
      </c>
      <c r="B231" s="8" t="s">
        <v>2036</v>
      </c>
      <c r="C231" s="13" t="s">
        <v>11</v>
      </c>
      <c r="D231" s="13" t="s">
        <v>2037</v>
      </c>
      <c r="E231" s="13" t="s">
        <v>2038</v>
      </c>
      <c r="F231" s="15" t="str">
        <f t="shared" si="15"/>
        <v>2014</v>
      </c>
      <c r="G231" s="1" t="str">
        <f t="shared" si="16"/>
        <v>2014-12</v>
      </c>
      <c r="H231" s="38" t="str">
        <f t="shared" si="17"/>
        <v>12</v>
      </c>
      <c r="I231" s="38" t="str">
        <f t="shared" si="18"/>
        <v>2014-12-29</v>
      </c>
      <c r="J231" s="1" t="s">
        <v>3248</v>
      </c>
      <c r="K231" s="23"/>
      <c r="L231" s="39">
        <v>42051</v>
      </c>
      <c r="M231" s="1"/>
      <c r="N231" s="40">
        <v>42002</v>
      </c>
      <c r="O231" s="49">
        <f>COUNTIF(N1:N736,L231)</f>
        <v>1</v>
      </c>
      <c r="P231" s="51">
        <v>42051</v>
      </c>
      <c r="Q231" s="1">
        <v>4</v>
      </c>
      <c r="R231" s="39">
        <v>41838</v>
      </c>
      <c r="S231" s="1"/>
      <c r="T231" s="1">
        <f t="shared" si="19"/>
        <v>0</v>
      </c>
      <c r="U231" s="1"/>
      <c r="V231" s="1"/>
      <c r="W231" s="1"/>
      <c r="X231" s="1"/>
      <c r="Y231" s="1"/>
      <c r="Z231" s="1"/>
    </row>
    <row r="232" spans="1:26" ht="19.5" customHeight="1">
      <c r="A232" s="7">
        <v>795</v>
      </c>
      <c r="B232" s="8" t="s">
        <v>2387</v>
      </c>
      <c r="C232" s="13" t="s">
        <v>11</v>
      </c>
      <c r="D232" s="13" t="s">
        <v>2388</v>
      </c>
      <c r="E232" s="13" t="s">
        <v>2389</v>
      </c>
      <c r="F232" s="15" t="str">
        <f t="shared" si="15"/>
        <v>2014</v>
      </c>
      <c r="G232" s="1" t="str">
        <f t="shared" si="16"/>
        <v>2014-12</v>
      </c>
      <c r="H232" s="38" t="str">
        <f t="shared" si="17"/>
        <v>12</v>
      </c>
      <c r="I232" s="38" t="str">
        <f t="shared" si="18"/>
        <v>2014-12-29</v>
      </c>
      <c r="J232" s="1" t="s">
        <v>3248</v>
      </c>
      <c r="K232" s="23"/>
      <c r="L232" s="39">
        <v>42052</v>
      </c>
      <c r="M232" s="1"/>
      <c r="N232" s="40">
        <v>42002</v>
      </c>
      <c r="O232" s="49">
        <f>COUNTIF(N1:N736,L232)</f>
        <v>0</v>
      </c>
      <c r="P232" s="51">
        <v>42052</v>
      </c>
      <c r="Q232" s="1">
        <v>4</v>
      </c>
      <c r="R232" s="39">
        <v>41842</v>
      </c>
      <c r="S232" s="1"/>
      <c r="T232" s="1">
        <f t="shared" si="19"/>
        <v>0</v>
      </c>
      <c r="U232" s="1"/>
      <c r="V232" s="1"/>
      <c r="W232" s="1"/>
      <c r="X232" s="1"/>
      <c r="Y232" s="1"/>
      <c r="Z232" s="1"/>
    </row>
    <row r="233" spans="1:26" ht="19.5" customHeight="1">
      <c r="A233" s="7">
        <v>461</v>
      </c>
      <c r="B233" s="8" t="s">
        <v>1385</v>
      </c>
      <c r="C233" s="13" t="s">
        <v>11</v>
      </c>
      <c r="D233" s="13" t="s">
        <v>1386</v>
      </c>
      <c r="E233" s="13" t="s">
        <v>1387</v>
      </c>
      <c r="F233" s="15" t="str">
        <f t="shared" si="15"/>
        <v>2014</v>
      </c>
      <c r="G233" s="1" t="str">
        <f t="shared" si="16"/>
        <v>2014-12</v>
      </c>
      <c r="H233" s="38" t="str">
        <f t="shared" si="17"/>
        <v>12</v>
      </c>
      <c r="I233" s="38" t="str">
        <f t="shared" si="18"/>
        <v>2014-12-29</v>
      </c>
      <c r="J233" s="1" t="s">
        <v>3248</v>
      </c>
      <c r="K233" s="23"/>
      <c r="L233" s="39">
        <v>42053</v>
      </c>
      <c r="M233" s="1"/>
      <c r="N233" s="40">
        <v>42002</v>
      </c>
      <c r="O233" s="49">
        <f>COUNTIF(N1:N736,L233)</f>
        <v>1</v>
      </c>
      <c r="P233" s="51">
        <v>42053</v>
      </c>
      <c r="Q233" s="1">
        <v>4</v>
      </c>
      <c r="R233" s="39">
        <v>41843</v>
      </c>
      <c r="S233" s="1"/>
      <c r="T233" s="1">
        <f t="shared" si="19"/>
        <v>0</v>
      </c>
      <c r="U233" s="1"/>
      <c r="V233" s="1"/>
      <c r="W233" s="1"/>
      <c r="X233" s="1"/>
      <c r="Y233" s="1"/>
      <c r="Z233" s="1"/>
    </row>
    <row r="234" spans="1:26" ht="19.5" customHeight="1">
      <c r="A234" s="7">
        <v>121</v>
      </c>
      <c r="B234" s="8" t="s">
        <v>367</v>
      </c>
      <c r="C234" s="13" t="s">
        <v>11</v>
      </c>
      <c r="D234" s="13" t="s">
        <v>368</v>
      </c>
      <c r="E234" s="13" t="s">
        <v>369</v>
      </c>
      <c r="F234" s="15" t="str">
        <f t="shared" si="15"/>
        <v>2014</v>
      </c>
      <c r="G234" s="1" t="str">
        <f t="shared" si="16"/>
        <v>2014-12</v>
      </c>
      <c r="H234" s="38" t="str">
        <f t="shared" si="17"/>
        <v>12</v>
      </c>
      <c r="I234" s="38" t="str">
        <f t="shared" si="18"/>
        <v>2014-12-3</v>
      </c>
      <c r="J234" s="1" t="s">
        <v>3298</v>
      </c>
      <c r="K234" s="23"/>
      <c r="L234" s="39">
        <v>42054</v>
      </c>
      <c r="M234" s="1"/>
      <c r="N234" s="40">
        <v>41976</v>
      </c>
      <c r="O234" s="49">
        <f>COUNTIF(N1:N736,L234)</f>
        <v>0</v>
      </c>
      <c r="P234" s="51">
        <v>42054</v>
      </c>
      <c r="Q234" s="1">
        <v>4</v>
      </c>
      <c r="R234" s="39">
        <v>41845</v>
      </c>
      <c r="S234" s="1"/>
      <c r="T234" s="1">
        <f t="shared" si="19"/>
        <v>0</v>
      </c>
      <c r="U234" s="1"/>
      <c r="V234" s="1"/>
      <c r="W234" s="1"/>
      <c r="X234" s="1"/>
      <c r="Y234" s="1"/>
      <c r="Z234" s="1"/>
    </row>
    <row r="235" spans="1:26" ht="19.5" customHeight="1">
      <c r="A235" s="7">
        <v>369</v>
      </c>
      <c r="B235" s="8" t="s">
        <v>1111</v>
      </c>
      <c r="C235" s="13" t="s">
        <v>11</v>
      </c>
      <c r="D235" s="13" t="s">
        <v>1112</v>
      </c>
      <c r="E235" s="13" t="s">
        <v>1113</v>
      </c>
      <c r="F235" s="15" t="str">
        <f t="shared" si="15"/>
        <v>2014</v>
      </c>
      <c r="G235" s="1" t="str">
        <f t="shared" si="16"/>
        <v>2014-12</v>
      </c>
      <c r="H235" s="38" t="str">
        <f t="shared" si="17"/>
        <v>12</v>
      </c>
      <c r="I235" s="38" t="str">
        <f t="shared" si="18"/>
        <v>2014-12-3</v>
      </c>
      <c r="J235" s="1" t="s">
        <v>3298</v>
      </c>
      <c r="K235" s="23"/>
      <c r="L235" s="39">
        <v>42055</v>
      </c>
      <c r="M235" s="1"/>
      <c r="N235" s="40">
        <v>41976</v>
      </c>
      <c r="O235" s="49">
        <f>COUNTIF(N1:N736,L235)</f>
        <v>1</v>
      </c>
      <c r="P235" s="51">
        <v>42055</v>
      </c>
      <c r="Q235" s="1">
        <v>4</v>
      </c>
      <c r="R235" s="39">
        <v>41856</v>
      </c>
      <c r="S235" s="1"/>
      <c r="T235" s="1">
        <f t="shared" si="19"/>
        <v>0</v>
      </c>
      <c r="U235" s="1"/>
      <c r="V235" s="1"/>
      <c r="W235" s="1"/>
      <c r="X235" s="1"/>
      <c r="Y235" s="1"/>
      <c r="Z235" s="1"/>
    </row>
    <row r="236" spans="1:26" ht="19.5" customHeight="1">
      <c r="A236" s="7">
        <v>405</v>
      </c>
      <c r="B236" s="8" t="s">
        <v>1218</v>
      </c>
      <c r="C236" s="13" t="s">
        <v>11</v>
      </c>
      <c r="D236" s="13" t="s">
        <v>1219</v>
      </c>
      <c r="E236" s="13" t="s">
        <v>1220</v>
      </c>
      <c r="F236" s="15" t="str">
        <f t="shared" si="15"/>
        <v>2014</v>
      </c>
      <c r="G236" s="1" t="str">
        <f t="shared" si="16"/>
        <v>2014-12</v>
      </c>
      <c r="H236" s="38" t="str">
        <f t="shared" si="17"/>
        <v>12</v>
      </c>
      <c r="I236" s="38" t="str">
        <f t="shared" si="18"/>
        <v>2014-12-3</v>
      </c>
      <c r="J236" s="1" t="s">
        <v>3298</v>
      </c>
      <c r="K236" s="23"/>
      <c r="L236" s="39">
        <v>42056</v>
      </c>
      <c r="M236" s="1"/>
      <c r="N236" s="40">
        <v>41976</v>
      </c>
      <c r="O236" s="49">
        <f>COUNTIF(N1:N736,L236)</f>
        <v>0</v>
      </c>
      <c r="P236" s="51">
        <v>42056</v>
      </c>
      <c r="Q236" s="1">
        <v>4</v>
      </c>
      <c r="R236" s="39">
        <v>41865</v>
      </c>
      <c r="S236" s="1"/>
      <c r="T236" s="1">
        <f t="shared" si="19"/>
        <v>0</v>
      </c>
      <c r="U236" s="1"/>
      <c r="V236" s="1"/>
      <c r="W236" s="1"/>
      <c r="X236" s="1"/>
      <c r="Y236" s="1"/>
      <c r="Z236" s="1"/>
    </row>
    <row r="237" spans="1:26" ht="19.5" customHeight="1">
      <c r="A237" s="7">
        <v>554</v>
      </c>
      <c r="B237" s="8" t="s">
        <v>1664</v>
      </c>
      <c r="C237" s="13" t="s">
        <v>11</v>
      </c>
      <c r="D237" s="13" t="s">
        <v>1665</v>
      </c>
      <c r="E237" s="13" t="s">
        <v>1666</v>
      </c>
      <c r="F237" s="15" t="str">
        <f t="shared" si="15"/>
        <v>2014</v>
      </c>
      <c r="G237" s="1" t="str">
        <f t="shared" si="16"/>
        <v>2014-12</v>
      </c>
      <c r="H237" s="38" t="str">
        <f t="shared" si="17"/>
        <v>12</v>
      </c>
      <c r="I237" s="38" t="str">
        <f t="shared" si="18"/>
        <v>2014-12-30</v>
      </c>
      <c r="J237" s="1" t="s">
        <v>3264</v>
      </c>
      <c r="K237" s="23"/>
      <c r="L237" s="39">
        <v>42057</v>
      </c>
      <c r="M237" s="1"/>
      <c r="N237" s="40">
        <v>42003</v>
      </c>
      <c r="O237" s="49">
        <f>COUNTIF(N1:N736,L237)</f>
        <v>1</v>
      </c>
      <c r="P237" s="51">
        <v>42057</v>
      </c>
      <c r="Q237" s="1">
        <v>4</v>
      </c>
      <c r="R237" s="39">
        <v>41866</v>
      </c>
      <c r="S237" s="1"/>
      <c r="T237" s="1">
        <f t="shared" si="19"/>
        <v>0</v>
      </c>
      <c r="U237" s="1"/>
      <c r="V237" s="1"/>
      <c r="W237" s="1"/>
      <c r="X237" s="1"/>
      <c r="Y237" s="1"/>
      <c r="Z237" s="1"/>
    </row>
    <row r="238" spans="1:26" ht="19.5" customHeight="1">
      <c r="A238" s="7">
        <v>790</v>
      </c>
      <c r="B238" s="8" t="s">
        <v>2372</v>
      </c>
      <c r="C238" s="13" t="s">
        <v>11</v>
      </c>
      <c r="D238" s="13" t="s">
        <v>2373</v>
      </c>
      <c r="E238" s="13" t="s">
        <v>2374</v>
      </c>
      <c r="F238" s="15" t="str">
        <f t="shared" si="15"/>
        <v>2014</v>
      </c>
      <c r="G238" s="1" t="str">
        <f t="shared" si="16"/>
        <v>2014-12</v>
      </c>
      <c r="H238" s="38" t="str">
        <f t="shared" si="17"/>
        <v>12</v>
      </c>
      <c r="I238" s="38" t="str">
        <f t="shared" si="18"/>
        <v>2014-12-30</v>
      </c>
      <c r="J238" s="1" t="s">
        <v>3264</v>
      </c>
      <c r="K238" s="23"/>
      <c r="L238" s="39">
        <v>42058</v>
      </c>
      <c r="M238" s="1"/>
      <c r="N238" s="40">
        <v>42003</v>
      </c>
      <c r="O238" s="49">
        <f>COUNTIF(N1:N736,L238)</f>
        <v>1</v>
      </c>
      <c r="P238" s="51">
        <v>42058</v>
      </c>
      <c r="Q238" s="1">
        <v>4</v>
      </c>
      <c r="R238" s="39">
        <v>41872</v>
      </c>
      <c r="S238" s="1"/>
      <c r="T238" s="1">
        <f t="shared" si="19"/>
        <v>0</v>
      </c>
      <c r="U238" s="1"/>
      <c r="V238" s="1"/>
      <c r="W238" s="1"/>
      <c r="X238" s="1"/>
      <c r="Y238" s="1"/>
      <c r="Z238" s="1"/>
    </row>
    <row r="239" spans="1:26" ht="19.5" customHeight="1">
      <c r="A239" s="7">
        <v>752</v>
      </c>
      <c r="B239" s="8" t="s">
        <v>2258</v>
      </c>
      <c r="C239" s="13" t="s">
        <v>11</v>
      </c>
      <c r="D239" s="13" t="s">
        <v>2259</v>
      </c>
      <c r="E239" s="13" t="s">
        <v>2260</v>
      </c>
      <c r="F239" s="15" t="str">
        <f t="shared" si="15"/>
        <v>2014</v>
      </c>
      <c r="G239" s="1" t="str">
        <f t="shared" si="16"/>
        <v>2014-12</v>
      </c>
      <c r="H239" s="38" t="str">
        <f t="shared" si="17"/>
        <v>12</v>
      </c>
      <c r="I239" s="38" t="str">
        <f t="shared" si="18"/>
        <v>2014-12-30</v>
      </c>
      <c r="J239" s="1" t="s">
        <v>3264</v>
      </c>
      <c r="K239" s="23"/>
      <c r="L239" s="39">
        <v>42059</v>
      </c>
      <c r="M239" s="1"/>
      <c r="N239" s="40">
        <v>42003</v>
      </c>
      <c r="O239" s="49">
        <f>COUNTIF(N1:N736,L239)</f>
        <v>2</v>
      </c>
      <c r="P239" s="51">
        <v>42059</v>
      </c>
      <c r="Q239" s="1">
        <v>4</v>
      </c>
      <c r="R239" s="39">
        <v>41887</v>
      </c>
      <c r="S239" s="1"/>
      <c r="T239" s="1">
        <f t="shared" si="19"/>
        <v>0</v>
      </c>
      <c r="U239" s="1"/>
      <c r="V239" s="1"/>
      <c r="W239" s="1"/>
      <c r="X239" s="1"/>
      <c r="Y239" s="1"/>
      <c r="Z239" s="1"/>
    </row>
    <row r="240" spans="1:26" ht="19.5" customHeight="1">
      <c r="A240" s="7">
        <v>959</v>
      </c>
      <c r="B240" s="8" t="s">
        <v>2876</v>
      </c>
      <c r="C240" s="13" t="s">
        <v>11</v>
      </c>
      <c r="D240" s="13" t="s">
        <v>2877</v>
      </c>
      <c r="E240" s="13" t="s">
        <v>2878</v>
      </c>
      <c r="F240" s="15" t="str">
        <f t="shared" si="15"/>
        <v>2014</v>
      </c>
      <c r="G240" s="1" t="str">
        <f t="shared" si="16"/>
        <v>2014-12</v>
      </c>
      <c r="H240" s="38" t="str">
        <f t="shared" si="17"/>
        <v>12</v>
      </c>
      <c r="I240" s="38" t="str">
        <f t="shared" si="18"/>
        <v>2014-12-31</v>
      </c>
      <c r="J240" s="1" t="s">
        <v>3295</v>
      </c>
      <c r="K240" s="23"/>
      <c r="L240" s="39">
        <v>42060</v>
      </c>
      <c r="M240" s="1"/>
      <c r="N240" s="40">
        <v>42004</v>
      </c>
      <c r="O240" s="49">
        <f>COUNTIF(N1:N736,L240)</f>
        <v>1</v>
      </c>
      <c r="P240" s="51">
        <v>42060</v>
      </c>
      <c r="Q240" s="1">
        <v>4</v>
      </c>
      <c r="R240" s="39">
        <v>41898</v>
      </c>
      <c r="S240" s="1"/>
      <c r="T240" s="1">
        <f t="shared" si="19"/>
        <v>0</v>
      </c>
      <c r="U240" s="1"/>
      <c r="V240" s="1"/>
      <c r="W240" s="1"/>
      <c r="X240" s="1"/>
      <c r="Y240" s="1"/>
      <c r="Z240" s="1"/>
    </row>
    <row r="241" spans="1:26" ht="19.5" customHeight="1">
      <c r="A241" s="7">
        <v>597</v>
      </c>
      <c r="B241" s="8" t="s">
        <v>1793</v>
      </c>
      <c r="C241" s="13" t="s">
        <v>11</v>
      </c>
      <c r="D241" s="13" t="s">
        <v>1794</v>
      </c>
      <c r="E241" s="13" t="s">
        <v>1795</v>
      </c>
      <c r="F241" s="15" t="str">
        <f t="shared" si="15"/>
        <v>2014</v>
      </c>
      <c r="G241" s="1" t="str">
        <f t="shared" si="16"/>
        <v>2014-12</v>
      </c>
      <c r="H241" s="38" t="str">
        <f t="shared" si="17"/>
        <v>12</v>
      </c>
      <c r="I241" s="38" t="str">
        <f t="shared" si="18"/>
        <v>2014-12-31</v>
      </c>
      <c r="J241" s="1" t="s">
        <v>3295</v>
      </c>
      <c r="K241" s="23"/>
      <c r="L241" s="39">
        <v>42061</v>
      </c>
      <c r="M241" s="1"/>
      <c r="N241" s="40">
        <v>42004</v>
      </c>
      <c r="O241" s="49">
        <f>COUNTIF(N1:N736,L241)</f>
        <v>2</v>
      </c>
      <c r="P241" s="51">
        <v>42061</v>
      </c>
      <c r="Q241" s="1">
        <v>4</v>
      </c>
      <c r="R241" s="39">
        <v>41899</v>
      </c>
      <c r="S241" s="1"/>
      <c r="T241" s="1">
        <f t="shared" si="19"/>
        <v>0</v>
      </c>
      <c r="U241" s="1"/>
      <c r="V241" s="1"/>
      <c r="W241" s="1"/>
      <c r="X241" s="1"/>
      <c r="Y241" s="1"/>
      <c r="Z241" s="1"/>
    </row>
    <row r="242" spans="1:26" ht="19.5" customHeight="1">
      <c r="A242" s="7">
        <v>446</v>
      </c>
      <c r="B242" s="8" t="s">
        <v>1341</v>
      </c>
      <c r="C242" s="13" t="s">
        <v>11</v>
      </c>
      <c r="D242" s="13" t="s">
        <v>1342</v>
      </c>
      <c r="E242" s="13" t="s">
        <v>1343</v>
      </c>
      <c r="F242" s="15" t="str">
        <f t="shared" si="15"/>
        <v>2014</v>
      </c>
      <c r="G242" s="1" t="str">
        <f t="shared" si="16"/>
        <v>2014-12</v>
      </c>
      <c r="H242" s="38" t="str">
        <f t="shared" si="17"/>
        <v>12</v>
      </c>
      <c r="I242" s="38" t="str">
        <f t="shared" si="18"/>
        <v>2014-12-4</v>
      </c>
      <c r="J242" s="1" t="s">
        <v>3316</v>
      </c>
      <c r="K242" s="23"/>
      <c r="L242" s="39">
        <v>42062</v>
      </c>
      <c r="M242" s="1"/>
      <c r="N242" s="40">
        <v>41977</v>
      </c>
      <c r="O242" s="49">
        <f>COUNTIF(N1:N736,L242)</f>
        <v>2</v>
      </c>
      <c r="P242" s="51">
        <v>42062</v>
      </c>
      <c r="Q242" s="1">
        <v>4</v>
      </c>
      <c r="R242" s="39">
        <v>41903</v>
      </c>
      <c r="S242" s="1"/>
      <c r="T242" s="1">
        <f t="shared" si="19"/>
        <v>0</v>
      </c>
      <c r="U242" s="1"/>
      <c r="V242" s="1"/>
      <c r="W242" s="1"/>
      <c r="X242" s="1"/>
      <c r="Y242" s="1"/>
      <c r="Z242" s="1"/>
    </row>
    <row r="243" spans="1:26" ht="19.5" customHeight="1">
      <c r="A243" s="7">
        <v>669</v>
      </c>
      <c r="B243" s="8" t="s">
        <v>2009</v>
      </c>
      <c r="C243" s="13" t="s">
        <v>11</v>
      </c>
      <c r="D243" s="13" t="s">
        <v>2010</v>
      </c>
      <c r="E243" s="13" t="s">
        <v>2011</v>
      </c>
      <c r="F243" s="15" t="str">
        <f t="shared" si="15"/>
        <v>2014</v>
      </c>
      <c r="G243" s="1" t="str">
        <f t="shared" si="16"/>
        <v>2014-12</v>
      </c>
      <c r="H243" s="38" t="str">
        <f t="shared" si="17"/>
        <v>12</v>
      </c>
      <c r="I243" s="38" t="str">
        <f t="shared" si="18"/>
        <v>2014-12-4</v>
      </c>
      <c r="J243" s="1" t="s">
        <v>3316</v>
      </c>
      <c r="K243" s="23"/>
      <c r="L243" s="39">
        <v>42063</v>
      </c>
      <c r="M243" s="1"/>
      <c r="N243" s="40">
        <v>41977</v>
      </c>
      <c r="O243" s="49">
        <f>COUNTIF(N1:N736,L243)</f>
        <v>2</v>
      </c>
      <c r="P243" s="51">
        <v>42063</v>
      </c>
      <c r="Q243" s="1">
        <v>4</v>
      </c>
      <c r="R243" s="39">
        <v>41907</v>
      </c>
      <c r="S243" s="1"/>
      <c r="T243" s="1">
        <f t="shared" si="19"/>
        <v>0</v>
      </c>
      <c r="U243" s="1"/>
      <c r="V243" s="1"/>
      <c r="W243" s="1"/>
      <c r="X243" s="1"/>
      <c r="Y243" s="1"/>
      <c r="Z243" s="1"/>
    </row>
    <row r="244" spans="1:26" ht="19.5" customHeight="1">
      <c r="A244" s="7">
        <v>569</v>
      </c>
      <c r="B244" s="8" t="s">
        <v>1709</v>
      </c>
      <c r="C244" s="13" t="s">
        <v>11</v>
      </c>
      <c r="D244" s="13" t="s">
        <v>1710</v>
      </c>
      <c r="E244" s="13" t="s">
        <v>1711</v>
      </c>
      <c r="F244" s="15" t="str">
        <f t="shared" si="15"/>
        <v>2014</v>
      </c>
      <c r="G244" s="1" t="str">
        <f t="shared" si="16"/>
        <v>2014-12</v>
      </c>
      <c r="H244" s="38" t="str">
        <f t="shared" si="17"/>
        <v>12</v>
      </c>
      <c r="I244" s="38" t="str">
        <f t="shared" si="18"/>
        <v>2014-12-4</v>
      </c>
      <c r="J244" s="1" t="s">
        <v>3316</v>
      </c>
      <c r="K244" s="23"/>
      <c r="L244" s="39">
        <v>42064</v>
      </c>
      <c r="M244" s="1"/>
      <c r="N244" s="40">
        <v>41977</v>
      </c>
      <c r="O244" s="49">
        <f>COUNTIF(N1:N736,L244)</f>
        <v>3</v>
      </c>
      <c r="P244" s="51">
        <v>42064</v>
      </c>
      <c r="Q244" s="1">
        <v>4</v>
      </c>
      <c r="R244" s="39">
        <v>41909</v>
      </c>
      <c r="S244" s="1"/>
      <c r="T244" s="1">
        <f t="shared" si="19"/>
        <v>0</v>
      </c>
      <c r="U244" s="1"/>
      <c r="V244" s="1"/>
      <c r="W244" s="1"/>
      <c r="X244" s="1"/>
      <c r="Y244" s="1"/>
      <c r="Z244" s="1"/>
    </row>
    <row r="245" spans="1:26" ht="19.5" customHeight="1">
      <c r="A245" s="7">
        <v>497</v>
      </c>
      <c r="B245" s="8" t="s">
        <v>1493</v>
      </c>
      <c r="C245" s="13" t="s">
        <v>11</v>
      </c>
      <c r="D245" s="13" t="s">
        <v>1494</v>
      </c>
      <c r="E245" s="13" t="s">
        <v>1495</v>
      </c>
      <c r="F245" s="15" t="str">
        <f t="shared" si="15"/>
        <v>2014</v>
      </c>
      <c r="G245" s="1" t="str">
        <f t="shared" si="16"/>
        <v>2014-12</v>
      </c>
      <c r="H245" s="38" t="str">
        <f t="shared" si="17"/>
        <v>12</v>
      </c>
      <c r="I245" s="38" t="str">
        <f t="shared" si="18"/>
        <v>2014-12-5</v>
      </c>
      <c r="J245" s="1" t="s">
        <v>3381</v>
      </c>
      <c r="K245" s="23"/>
      <c r="L245" s="39">
        <v>42065</v>
      </c>
      <c r="M245" s="1"/>
      <c r="N245" s="40">
        <v>41978</v>
      </c>
      <c r="O245" s="49">
        <f>COUNTIF(N1:N736,L245)</f>
        <v>1</v>
      </c>
      <c r="P245" s="51">
        <v>42065</v>
      </c>
      <c r="Q245" s="1">
        <v>4</v>
      </c>
      <c r="R245" s="39">
        <v>41912</v>
      </c>
      <c r="S245" s="1"/>
      <c r="T245" s="1">
        <f t="shared" si="19"/>
        <v>0</v>
      </c>
      <c r="U245" s="1"/>
      <c r="V245" s="1"/>
      <c r="W245" s="1"/>
      <c r="X245" s="1"/>
      <c r="Y245" s="1"/>
      <c r="Z245" s="1"/>
    </row>
    <row r="246" spans="1:26" ht="19.5" customHeight="1">
      <c r="A246" s="7">
        <v>644</v>
      </c>
      <c r="B246" s="8" t="s">
        <v>1934</v>
      </c>
      <c r="C246" s="13" t="s">
        <v>11</v>
      </c>
      <c r="D246" s="13" t="s">
        <v>1935</v>
      </c>
      <c r="E246" s="13" t="s">
        <v>1936</v>
      </c>
      <c r="F246" s="15" t="str">
        <f t="shared" si="15"/>
        <v>2014</v>
      </c>
      <c r="G246" s="1" t="str">
        <f t="shared" si="16"/>
        <v>2014-12</v>
      </c>
      <c r="H246" s="38" t="str">
        <f t="shared" si="17"/>
        <v>12</v>
      </c>
      <c r="I246" s="38" t="str">
        <f t="shared" si="18"/>
        <v>2014-12-5</v>
      </c>
      <c r="J246" s="1" t="s">
        <v>3381</v>
      </c>
      <c r="K246" s="23"/>
      <c r="L246" s="39">
        <v>42066</v>
      </c>
      <c r="M246" s="1"/>
      <c r="N246" s="40">
        <v>41978</v>
      </c>
      <c r="O246" s="49">
        <f>COUNTIF(N1:N736,L246)</f>
        <v>2</v>
      </c>
      <c r="P246" s="51">
        <v>42066</v>
      </c>
      <c r="Q246" s="1">
        <v>4</v>
      </c>
      <c r="R246" s="39">
        <v>41916</v>
      </c>
      <c r="S246" s="1"/>
      <c r="T246" s="1">
        <f t="shared" si="19"/>
        <v>0</v>
      </c>
      <c r="U246" s="1"/>
      <c r="V246" s="1"/>
      <c r="W246" s="1"/>
      <c r="X246" s="1"/>
      <c r="Y246" s="1"/>
      <c r="Z246" s="1"/>
    </row>
    <row r="247" spans="1:26" ht="19.5" customHeight="1">
      <c r="A247" s="7">
        <v>560</v>
      </c>
      <c r="B247" s="8" t="s">
        <v>1682</v>
      </c>
      <c r="C247" s="13" t="s">
        <v>11</v>
      </c>
      <c r="D247" s="13" t="s">
        <v>1683</v>
      </c>
      <c r="E247" s="13" t="s">
        <v>1684</v>
      </c>
      <c r="F247" s="15" t="str">
        <f t="shared" si="15"/>
        <v>2014</v>
      </c>
      <c r="G247" s="1" t="str">
        <f t="shared" si="16"/>
        <v>2014-12</v>
      </c>
      <c r="H247" s="38" t="str">
        <f t="shared" si="17"/>
        <v>12</v>
      </c>
      <c r="I247" s="38" t="str">
        <f t="shared" si="18"/>
        <v>2014-12-7</v>
      </c>
      <c r="J247" s="1" t="s">
        <v>3235</v>
      </c>
      <c r="K247" s="23"/>
      <c r="L247" s="39">
        <v>42067</v>
      </c>
      <c r="M247" s="1"/>
      <c r="N247" s="40">
        <v>41980</v>
      </c>
      <c r="O247" s="49">
        <f>COUNTIF(N1:N736,L247)</f>
        <v>1</v>
      </c>
      <c r="P247" s="51">
        <v>42067</v>
      </c>
      <c r="Q247" s="1">
        <v>4</v>
      </c>
      <c r="R247" s="39">
        <v>41919</v>
      </c>
      <c r="S247" s="1"/>
      <c r="T247" s="1">
        <f t="shared" si="19"/>
        <v>0</v>
      </c>
      <c r="U247" s="1"/>
      <c r="V247" s="1"/>
      <c r="W247" s="1"/>
      <c r="X247" s="1"/>
      <c r="Y247" s="1"/>
      <c r="Z247" s="1"/>
    </row>
    <row r="248" spans="1:26" ht="19.5" customHeight="1">
      <c r="A248" s="7">
        <v>236</v>
      </c>
      <c r="B248" s="8" t="s">
        <v>712</v>
      </c>
      <c r="C248" s="13" t="s">
        <v>11</v>
      </c>
      <c r="D248" s="13" t="s">
        <v>713</v>
      </c>
      <c r="E248" s="13" t="s">
        <v>714</v>
      </c>
      <c r="F248" s="15" t="str">
        <f t="shared" si="15"/>
        <v>2014</v>
      </c>
      <c r="G248" s="1" t="str">
        <f t="shared" si="16"/>
        <v>2014-12</v>
      </c>
      <c r="H248" s="38" t="str">
        <f t="shared" si="17"/>
        <v>12</v>
      </c>
      <c r="I248" s="38" t="str">
        <f t="shared" si="18"/>
        <v>2014-12-8</v>
      </c>
      <c r="J248" s="1" t="s">
        <v>3256</v>
      </c>
      <c r="K248" s="23"/>
      <c r="L248" s="39">
        <v>42068</v>
      </c>
      <c r="M248" s="1"/>
      <c r="N248" s="40">
        <v>41981</v>
      </c>
      <c r="O248" s="49">
        <f>COUNTIF(N1:N736,L248)</f>
        <v>1</v>
      </c>
      <c r="P248" s="51">
        <v>42068</v>
      </c>
      <c r="Q248" s="1">
        <v>4</v>
      </c>
      <c r="R248" s="39">
        <v>41922</v>
      </c>
      <c r="S248" s="1"/>
      <c r="T248" s="1">
        <f t="shared" si="19"/>
        <v>0</v>
      </c>
      <c r="U248" s="1"/>
      <c r="V248" s="1"/>
      <c r="W248" s="1"/>
      <c r="X248" s="1"/>
      <c r="Y248" s="1"/>
      <c r="Z248" s="1"/>
    </row>
    <row r="249" spans="1:26" ht="19.5" customHeight="1">
      <c r="A249" s="7">
        <v>748</v>
      </c>
      <c r="B249" s="8" t="s">
        <v>2246</v>
      </c>
      <c r="C249" s="13" t="s">
        <v>11</v>
      </c>
      <c r="D249" s="13" t="s">
        <v>2247</v>
      </c>
      <c r="E249" s="13" t="s">
        <v>2248</v>
      </c>
      <c r="F249" s="15" t="str">
        <f t="shared" si="15"/>
        <v>2014</v>
      </c>
      <c r="G249" s="1" t="str">
        <f t="shared" si="16"/>
        <v>2014-12</v>
      </c>
      <c r="H249" s="38" t="str">
        <f t="shared" si="17"/>
        <v>12</v>
      </c>
      <c r="I249" s="38" t="str">
        <f t="shared" si="18"/>
        <v>2014-12-8</v>
      </c>
      <c r="J249" s="1" t="s">
        <v>3256</v>
      </c>
      <c r="K249" s="23"/>
      <c r="L249" s="39">
        <v>42069</v>
      </c>
      <c r="M249" s="1"/>
      <c r="N249" s="40">
        <v>41981</v>
      </c>
      <c r="O249" s="49">
        <f>COUNTIF(N1:N736,L249)</f>
        <v>1</v>
      </c>
      <c r="P249" s="51">
        <v>42069</v>
      </c>
      <c r="Q249" s="1">
        <v>4</v>
      </c>
      <c r="R249" s="39">
        <v>41930</v>
      </c>
      <c r="S249" s="1"/>
      <c r="T249" s="1">
        <f t="shared" si="19"/>
        <v>0</v>
      </c>
      <c r="U249" s="1"/>
      <c r="V249" s="1"/>
      <c r="W249" s="1"/>
      <c r="X249" s="1"/>
      <c r="Y249" s="1"/>
      <c r="Z249" s="1"/>
    </row>
    <row r="250" spans="1:26" ht="19.5" customHeight="1">
      <c r="A250" s="7">
        <v>559</v>
      </c>
      <c r="B250" s="8" t="s">
        <v>1679</v>
      </c>
      <c r="C250" s="13" t="s">
        <v>11</v>
      </c>
      <c r="D250" s="13" t="s">
        <v>1680</v>
      </c>
      <c r="E250" s="13" t="s">
        <v>1681</v>
      </c>
      <c r="F250" s="15" t="str">
        <f t="shared" si="15"/>
        <v>2014</v>
      </c>
      <c r="G250" s="1" t="str">
        <f t="shared" si="16"/>
        <v>2014-12</v>
      </c>
      <c r="H250" s="38" t="str">
        <f t="shared" si="17"/>
        <v>12</v>
      </c>
      <c r="I250" s="38" t="str">
        <f t="shared" si="18"/>
        <v>2014-12-8</v>
      </c>
      <c r="J250" s="1" t="s">
        <v>3256</v>
      </c>
      <c r="K250" s="23"/>
      <c r="L250" s="39">
        <v>42070</v>
      </c>
      <c r="M250" s="1"/>
      <c r="N250" s="40">
        <v>41981</v>
      </c>
      <c r="O250" s="49">
        <f>COUNTIF(N1:N736,L250)</f>
        <v>0</v>
      </c>
      <c r="P250" s="51">
        <v>42070</v>
      </c>
      <c r="Q250" s="1">
        <v>4</v>
      </c>
      <c r="R250" s="39">
        <v>41935</v>
      </c>
      <c r="S250" s="1"/>
      <c r="T250" s="1">
        <f t="shared" si="19"/>
        <v>0</v>
      </c>
      <c r="U250" s="1"/>
      <c r="V250" s="1"/>
      <c r="W250" s="1"/>
      <c r="X250" s="1"/>
      <c r="Y250" s="1"/>
      <c r="Z250" s="1"/>
    </row>
    <row r="251" spans="1:26" ht="19.5" customHeight="1">
      <c r="A251" s="7">
        <v>423</v>
      </c>
      <c r="B251" s="8" t="s">
        <v>1272</v>
      </c>
      <c r="C251" s="13" t="s">
        <v>11</v>
      </c>
      <c r="D251" s="13" t="s">
        <v>1273</v>
      </c>
      <c r="E251" s="13" t="s">
        <v>1274</v>
      </c>
      <c r="F251" s="15" t="str">
        <f t="shared" si="15"/>
        <v>2014</v>
      </c>
      <c r="G251" s="1" t="str">
        <f t="shared" si="16"/>
        <v>2014-12</v>
      </c>
      <c r="H251" s="38" t="str">
        <f t="shared" si="17"/>
        <v>12</v>
      </c>
      <c r="I251" s="38" t="str">
        <f t="shared" si="18"/>
        <v>2014-12-8</v>
      </c>
      <c r="J251" s="1" t="s">
        <v>3256</v>
      </c>
      <c r="K251" s="23"/>
      <c r="L251" s="39">
        <v>42071</v>
      </c>
      <c r="M251" s="1"/>
      <c r="N251" s="40">
        <v>41981</v>
      </c>
      <c r="O251" s="49">
        <f>COUNTIF(N1:N736,L251)</f>
        <v>4</v>
      </c>
      <c r="P251" s="51">
        <v>42071</v>
      </c>
      <c r="Q251" s="1">
        <v>4</v>
      </c>
      <c r="R251" s="39">
        <v>41938</v>
      </c>
      <c r="S251" s="1"/>
      <c r="T251" s="1">
        <f t="shared" si="19"/>
        <v>0</v>
      </c>
      <c r="U251" s="1"/>
      <c r="V251" s="1"/>
      <c r="W251" s="1"/>
      <c r="X251" s="1"/>
      <c r="Y251" s="1"/>
      <c r="Z251" s="1"/>
    </row>
    <row r="252" spans="1:26" ht="19.5" customHeight="1">
      <c r="A252" s="7">
        <v>484</v>
      </c>
      <c r="B252" s="8" t="s">
        <v>1454</v>
      </c>
      <c r="C252" s="13" t="s">
        <v>11</v>
      </c>
      <c r="D252" s="13" t="s">
        <v>1455</v>
      </c>
      <c r="E252" s="13" t="s">
        <v>1456</v>
      </c>
      <c r="F252" s="15" t="str">
        <f t="shared" si="15"/>
        <v>2014</v>
      </c>
      <c r="G252" s="1" t="str">
        <f t="shared" si="16"/>
        <v>2014-12</v>
      </c>
      <c r="H252" s="38" t="str">
        <f t="shared" si="17"/>
        <v>12</v>
      </c>
      <c r="I252" s="38" t="str">
        <f t="shared" si="18"/>
        <v>2014-12-9</v>
      </c>
      <c r="J252" s="1" t="s">
        <v>3289</v>
      </c>
      <c r="K252" s="23"/>
      <c r="L252" s="39">
        <v>42072</v>
      </c>
      <c r="M252" s="1"/>
      <c r="N252" s="40">
        <v>41982</v>
      </c>
      <c r="O252" s="49">
        <f>COUNTIF(N1:N736,L252)</f>
        <v>2</v>
      </c>
      <c r="P252" s="51">
        <v>42072</v>
      </c>
      <c r="Q252" s="1">
        <v>4</v>
      </c>
      <c r="R252" s="39">
        <v>41944</v>
      </c>
      <c r="S252" s="1"/>
      <c r="T252" s="1">
        <f t="shared" si="19"/>
        <v>0</v>
      </c>
      <c r="U252" s="1"/>
      <c r="V252" s="1"/>
      <c r="W252" s="1"/>
      <c r="X252" s="1"/>
      <c r="Y252" s="1"/>
      <c r="Z252" s="1"/>
    </row>
    <row r="253" spans="1:26" ht="19.5" customHeight="1">
      <c r="A253" s="7">
        <v>97</v>
      </c>
      <c r="B253" s="8" t="s">
        <v>295</v>
      </c>
      <c r="C253" s="13" t="s">
        <v>11</v>
      </c>
      <c r="D253" s="13" t="s">
        <v>296</v>
      </c>
      <c r="E253" s="13" t="s">
        <v>297</v>
      </c>
      <c r="F253" s="15" t="str">
        <f t="shared" si="15"/>
        <v>2014</v>
      </c>
      <c r="G253" s="1" t="str">
        <f t="shared" si="16"/>
        <v>2014-7</v>
      </c>
      <c r="H253" s="38" t="str">
        <f t="shared" si="17"/>
        <v>7</v>
      </c>
      <c r="I253" s="38" t="str">
        <f t="shared" si="18"/>
        <v>2014-7-1</v>
      </c>
      <c r="J253" s="1" t="s">
        <v>3344</v>
      </c>
      <c r="K253" s="23"/>
      <c r="L253" s="39">
        <v>42073</v>
      </c>
      <c r="M253" s="1"/>
      <c r="N253" s="40">
        <v>41821</v>
      </c>
      <c r="O253" s="49">
        <f>COUNTIF(N1:N736,L253)</f>
        <v>1</v>
      </c>
      <c r="P253" s="51">
        <v>42073</v>
      </c>
      <c r="Q253" s="1">
        <v>4</v>
      </c>
      <c r="R253" s="39">
        <v>41953</v>
      </c>
      <c r="S253" s="1"/>
      <c r="T253" s="1">
        <f t="shared" si="19"/>
        <v>0</v>
      </c>
      <c r="U253" s="1"/>
      <c r="V253" s="1"/>
      <c r="W253" s="1"/>
      <c r="X253" s="1"/>
      <c r="Y253" s="1"/>
      <c r="Z253" s="1"/>
    </row>
    <row r="254" spans="1:26" ht="19.5" customHeight="1">
      <c r="A254" s="7">
        <v>174</v>
      </c>
      <c r="B254" s="8" t="s">
        <v>526</v>
      </c>
      <c r="C254" s="13" t="s">
        <v>11</v>
      </c>
      <c r="D254" s="13" t="s">
        <v>527</v>
      </c>
      <c r="E254" s="13" t="s">
        <v>528</v>
      </c>
      <c r="F254" s="15" t="str">
        <f t="shared" si="15"/>
        <v>2014</v>
      </c>
      <c r="G254" s="1" t="str">
        <f t="shared" si="16"/>
        <v>2014-7</v>
      </c>
      <c r="H254" s="38" t="str">
        <f t="shared" si="17"/>
        <v>7</v>
      </c>
      <c r="I254" s="38" t="str">
        <f t="shared" si="18"/>
        <v>2014-7-10</v>
      </c>
      <c r="J254" s="1" t="s">
        <v>3166</v>
      </c>
      <c r="K254" s="23"/>
      <c r="L254" s="39">
        <v>42074</v>
      </c>
      <c r="M254" s="1"/>
      <c r="N254" s="40">
        <v>41830</v>
      </c>
      <c r="O254" s="49">
        <f>COUNTIF(N1:N736,L254)</f>
        <v>3</v>
      </c>
      <c r="P254" s="51">
        <v>42074</v>
      </c>
      <c r="Q254" s="1">
        <v>4</v>
      </c>
      <c r="R254" s="39">
        <v>41966</v>
      </c>
      <c r="S254" s="1"/>
      <c r="T254" s="1">
        <f t="shared" si="19"/>
        <v>0</v>
      </c>
      <c r="U254" s="1"/>
      <c r="V254" s="1"/>
      <c r="W254" s="1"/>
      <c r="X254" s="1"/>
      <c r="Y254" s="1"/>
      <c r="Z254" s="1"/>
    </row>
    <row r="255" spans="1:26" ht="19.5" customHeight="1">
      <c r="A255" s="7">
        <v>72</v>
      </c>
      <c r="B255" s="8" t="s">
        <v>220</v>
      </c>
      <c r="C255" s="13" t="s">
        <v>11</v>
      </c>
      <c r="D255" s="13" t="s">
        <v>221</v>
      </c>
      <c r="E255" s="13" t="s">
        <v>222</v>
      </c>
      <c r="F255" s="15" t="str">
        <f t="shared" si="15"/>
        <v>2014</v>
      </c>
      <c r="G255" s="1" t="str">
        <f t="shared" si="16"/>
        <v>2014-7</v>
      </c>
      <c r="H255" s="38" t="str">
        <f t="shared" si="17"/>
        <v>7</v>
      </c>
      <c r="I255" s="38" t="str">
        <f t="shared" si="18"/>
        <v>2014-7-10</v>
      </c>
      <c r="J255" s="1" t="s">
        <v>3166</v>
      </c>
      <c r="K255" s="23"/>
      <c r="L255" s="39">
        <v>42075</v>
      </c>
      <c r="M255" s="1"/>
      <c r="N255" s="40">
        <v>41830</v>
      </c>
      <c r="O255" s="49">
        <f>COUNTIF(N1:N736,L255)</f>
        <v>5</v>
      </c>
      <c r="P255" s="51">
        <v>42075</v>
      </c>
      <c r="Q255" s="1">
        <v>4</v>
      </c>
      <c r="R255" s="39">
        <v>41981</v>
      </c>
      <c r="S255" s="1"/>
      <c r="T255" s="1">
        <f t="shared" si="19"/>
        <v>0</v>
      </c>
      <c r="U255" s="1"/>
      <c r="V255" s="1"/>
      <c r="W255" s="1"/>
      <c r="X255" s="1"/>
      <c r="Y255" s="1"/>
      <c r="Z255" s="1"/>
    </row>
    <row r="256" spans="1:26" ht="19.5" customHeight="1">
      <c r="A256" s="7">
        <v>366</v>
      </c>
      <c r="B256" s="8" t="s">
        <v>1102</v>
      </c>
      <c r="C256" s="13" t="s">
        <v>11</v>
      </c>
      <c r="D256" s="13" t="s">
        <v>1103</v>
      </c>
      <c r="E256" s="13" t="s">
        <v>1104</v>
      </c>
      <c r="F256" s="15" t="str">
        <f t="shared" si="15"/>
        <v>2014</v>
      </c>
      <c r="G256" s="1" t="str">
        <f t="shared" si="16"/>
        <v>2014-7</v>
      </c>
      <c r="H256" s="38" t="str">
        <f t="shared" si="17"/>
        <v>7</v>
      </c>
      <c r="I256" s="38" t="str">
        <f t="shared" si="18"/>
        <v>2014-7-10</v>
      </c>
      <c r="J256" s="1" t="s">
        <v>3166</v>
      </c>
      <c r="K256" s="23"/>
      <c r="L256" s="39">
        <v>42076</v>
      </c>
      <c r="M256" s="1"/>
      <c r="N256" s="40">
        <v>41830</v>
      </c>
      <c r="O256" s="49">
        <f>COUNTIF(N1:N736,L256)</f>
        <v>2</v>
      </c>
      <c r="P256" s="51">
        <v>42076</v>
      </c>
      <c r="Q256" s="1">
        <v>4</v>
      </c>
      <c r="R256" s="39">
        <v>41986</v>
      </c>
      <c r="S256" s="1"/>
      <c r="T256" s="1">
        <f t="shared" si="19"/>
        <v>0</v>
      </c>
      <c r="U256" s="1"/>
      <c r="V256" s="1"/>
      <c r="W256" s="1"/>
      <c r="X256" s="1"/>
      <c r="Y256" s="1"/>
      <c r="Z256" s="1"/>
    </row>
    <row r="257" spans="1:26" ht="19.5" customHeight="1">
      <c r="A257" s="7">
        <v>19</v>
      </c>
      <c r="B257" s="8" t="s">
        <v>61</v>
      </c>
      <c r="C257" s="13" t="s">
        <v>11</v>
      </c>
      <c r="D257" s="13" t="s">
        <v>62</v>
      </c>
      <c r="E257" s="13" t="s">
        <v>63</v>
      </c>
      <c r="F257" s="15" t="str">
        <f t="shared" ref="F257:F320" si="20">LEFT(E257,FIND("-",E257,1)-1)</f>
        <v>2014</v>
      </c>
      <c r="G257" s="1" t="str">
        <f t="shared" ref="G257:G320" si="21">LEFT(E257,FIND("-",E257,6)-1)</f>
        <v>2014-7</v>
      </c>
      <c r="H257" s="38" t="str">
        <f t="shared" ref="H257:H320" si="22">MID(G257,FIND("-",G257,1)+1,2)</f>
        <v>7</v>
      </c>
      <c r="I257" s="38" t="str">
        <f t="shared" ref="I257:I320" si="23">LEFT(E257,FIND(" ",E257,6)-1)</f>
        <v>2014-7-11</v>
      </c>
      <c r="J257" s="1" t="s">
        <v>3274</v>
      </c>
      <c r="K257" s="23"/>
      <c r="L257" s="39">
        <v>42077</v>
      </c>
      <c r="M257" s="1"/>
      <c r="N257" s="40">
        <v>41831</v>
      </c>
      <c r="O257" s="49">
        <f>COUNTIF(N1:N736,L257)</f>
        <v>0</v>
      </c>
      <c r="P257" s="51">
        <v>42077</v>
      </c>
      <c r="Q257" s="1">
        <v>4</v>
      </c>
      <c r="R257" s="39">
        <v>41992</v>
      </c>
      <c r="S257" s="1"/>
      <c r="T257" s="1">
        <f t="shared" si="19"/>
        <v>0</v>
      </c>
      <c r="U257" s="1"/>
      <c r="V257" s="1"/>
      <c r="W257" s="1"/>
      <c r="X257" s="1"/>
      <c r="Y257" s="1"/>
      <c r="Z257" s="1"/>
    </row>
    <row r="258" spans="1:26" ht="19.5" customHeight="1">
      <c r="A258" s="7">
        <v>108</v>
      </c>
      <c r="B258" s="8" t="s">
        <v>328</v>
      </c>
      <c r="C258" s="13" t="s">
        <v>11</v>
      </c>
      <c r="D258" s="13" t="s">
        <v>329</v>
      </c>
      <c r="E258" s="13" t="s">
        <v>330</v>
      </c>
      <c r="F258" s="15" t="str">
        <f t="shared" si="20"/>
        <v>2014</v>
      </c>
      <c r="G258" s="1" t="str">
        <f t="shared" si="21"/>
        <v>2014-7</v>
      </c>
      <c r="H258" s="38" t="str">
        <f t="shared" si="22"/>
        <v>7</v>
      </c>
      <c r="I258" s="38" t="str">
        <f t="shared" si="23"/>
        <v>2014-7-11</v>
      </c>
      <c r="J258" s="1" t="s">
        <v>3274</v>
      </c>
      <c r="K258" s="23"/>
      <c r="L258" s="39">
        <v>42078</v>
      </c>
      <c r="M258" s="1"/>
      <c r="N258" s="40">
        <v>41831</v>
      </c>
      <c r="O258" s="49">
        <f>COUNTIF(N1:N736,L258)</f>
        <v>3</v>
      </c>
      <c r="P258" s="51">
        <v>42078</v>
      </c>
      <c r="Q258" s="1">
        <v>4</v>
      </c>
      <c r="R258" s="39">
        <v>41998</v>
      </c>
      <c r="S258" s="1"/>
      <c r="T258" s="1">
        <f t="shared" si="19"/>
        <v>0</v>
      </c>
      <c r="U258" s="1"/>
      <c r="V258" s="1"/>
      <c r="W258" s="1"/>
      <c r="X258" s="1"/>
      <c r="Y258" s="1"/>
      <c r="Z258" s="1"/>
    </row>
    <row r="259" spans="1:26" ht="19.5" customHeight="1">
      <c r="A259" s="7">
        <v>225</v>
      </c>
      <c r="B259" s="8" t="s">
        <v>679</v>
      </c>
      <c r="C259" s="13" t="s">
        <v>11</v>
      </c>
      <c r="D259" s="13" t="s">
        <v>680</v>
      </c>
      <c r="E259" s="13" t="s">
        <v>681</v>
      </c>
      <c r="F259" s="15" t="str">
        <f t="shared" si="20"/>
        <v>2014</v>
      </c>
      <c r="G259" s="1" t="str">
        <f t="shared" si="21"/>
        <v>2014-7</v>
      </c>
      <c r="H259" s="38" t="str">
        <f t="shared" si="22"/>
        <v>7</v>
      </c>
      <c r="I259" s="38" t="str">
        <f t="shared" si="23"/>
        <v>2014-7-11</v>
      </c>
      <c r="J259" s="1" t="s">
        <v>3274</v>
      </c>
      <c r="K259" s="23"/>
      <c r="L259" s="39">
        <v>42079</v>
      </c>
      <c r="M259" s="1"/>
      <c r="N259" s="40">
        <v>41831</v>
      </c>
      <c r="O259" s="49">
        <f>COUNTIF(N1:N736,L259)</f>
        <v>2</v>
      </c>
      <c r="P259" s="51">
        <v>42079</v>
      </c>
      <c r="Q259" s="1">
        <v>4</v>
      </c>
      <c r="R259" s="39">
        <v>42000</v>
      </c>
      <c r="S259" s="1"/>
      <c r="T259" s="1">
        <f t="shared" si="19"/>
        <v>0</v>
      </c>
      <c r="U259" s="1"/>
      <c r="V259" s="1"/>
      <c r="W259" s="1"/>
      <c r="X259" s="1"/>
      <c r="Y259" s="1"/>
      <c r="Z259" s="1"/>
    </row>
    <row r="260" spans="1:26" ht="19.5" customHeight="1">
      <c r="A260" s="7">
        <v>73</v>
      </c>
      <c r="B260" s="8" t="s">
        <v>223</v>
      </c>
      <c r="C260" s="13" t="s">
        <v>11</v>
      </c>
      <c r="D260" s="13" t="s">
        <v>224</v>
      </c>
      <c r="E260" s="13" t="s">
        <v>225</v>
      </c>
      <c r="F260" s="15" t="str">
        <f t="shared" si="20"/>
        <v>2014</v>
      </c>
      <c r="G260" s="1" t="str">
        <f t="shared" si="21"/>
        <v>2014-7</v>
      </c>
      <c r="H260" s="38" t="str">
        <f t="shared" si="22"/>
        <v>7</v>
      </c>
      <c r="I260" s="38" t="str">
        <f t="shared" si="23"/>
        <v>2014-7-12</v>
      </c>
      <c r="J260" s="1" t="s">
        <v>3199</v>
      </c>
      <c r="K260" s="23"/>
      <c r="L260" s="39">
        <v>42080</v>
      </c>
      <c r="M260" s="1"/>
      <c r="N260" s="40">
        <v>41832</v>
      </c>
      <c r="O260" s="49">
        <f>COUNTIF(N1:N736,L260)</f>
        <v>3</v>
      </c>
      <c r="P260" s="51">
        <v>42080</v>
      </c>
      <c r="Q260" s="1">
        <v>4</v>
      </c>
      <c r="R260" s="39">
        <v>42012</v>
      </c>
      <c r="S260" s="1"/>
      <c r="T260" s="1">
        <f t="shared" si="19"/>
        <v>0</v>
      </c>
      <c r="U260" s="1"/>
      <c r="V260" s="1"/>
      <c r="W260" s="1"/>
      <c r="X260" s="1"/>
      <c r="Y260" s="1"/>
      <c r="Z260" s="1"/>
    </row>
    <row r="261" spans="1:26" ht="19.5" customHeight="1">
      <c r="A261" s="7">
        <v>41</v>
      </c>
      <c r="B261" s="8" t="s">
        <v>127</v>
      </c>
      <c r="C261" s="13" t="s">
        <v>11</v>
      </c>
      <c r="D261" s="13" t="s">
        <v>128</v>
      </c>
      <c r="E261" s="13" t="s">
        <v>129</v>
      </c>
      <c r="F261" s="15" t="str">
        <f t="shared" si="20"/>
        <v>2014</v>
      </c>
      <c r="G261" s="1" t="str">
        <f t="shared" si="21"/>
        <v>2014-7</v>
      </c>
      <c r="H261" s="38" t="str">
        <f t="shared" si="22"/>
        <v>7</v>
      </c>
      <c r="I261" s="38" t="str">
        <f t="shared" si="23"/>
        <v>2014-7-12</v>
      </c>
      <c r="J261" s="1" t="s">
        <v>3199</v>
      </c>
      <c r="K261" s="23"/>
      <c r="L261" s="39">
        <v>42081</v>
      </c>
      <c r="M261" s="1"/>
      <c r="N261" s="40">
        <v>41832</v>
      </c>
      <c r="O261" s="49">
        <f>COUNTIF(N1:N736,L261)</f>
        <v>1</v>
      </c>
      <c r="P261" s="51">
        <v>42081</v>
      </c>
      <c r="Q261" s="1">
        <v>4</v>
      </c>
      <c r="R261" s="39">
        <v>42024</v>
      </c>
      <c r="S261" s="1"/>
      <c r="T261" s="1">
        <f t="shared" si="19"/>
        <v>0</v>
      </c>
      <c r="U261" s="1"/>
      <c r="V261" s="1"/>
      <c r="W261" s="1"/>
      <c r="X261" s="1"/>
      <c r="Y261" s="1"/>
      <c r="Z261" s="1"/>
    </row>
    <row r="262" spans="1:26" ht="19.5" customHeight="1">
      <c r="A262" s="7">
        <v>118</v>
      </c>
      <c r="B262" s="8" t="s">
        <v>358</v>
      </c>
      <c r="C262" s="13" t="s">
        <v>11</v>
      </c>
      <c r="D262" s="13" t="s">
        <v>359</v>
      </c>
      <c r="E262" s="13" t="s">
        <v>360</v>
      </c>
      <c r="F262" s="15" t="str">
        <f t="shared" si="20"/>
        <v>2014</v>
      </c>
      <c r="G262" s="1" t="str">
        <f t="shared" si="21"/>
        <v>2014-7</v>
      </c>
      <c r="H262" s="38" t="str">
        <f t="shared" si="22"/>
        <v>7</v>
      </c>
      <c r="I262" s="38" t="str">
        <f t="shared" si="23"/>
        <v>2014-7-12</v>
      </c>
      <c r="J262" s="1" t="s">
        <v>3199</v>
      </c>
      <c r="K262" s="23"/>
      <c r="L262" s="39">
        <v>42082</v>
      </c>
      <c r="M262" s="1"/>
      <c r="N262" s="40">
        <v>41832</v>
      </c>
      <c r="O262" s="49">
        <f>COUNTIF(N1:N736,L262)</f>
        <v>0</v>
      </c>
      <c r="P262" s="51">
        <v>42082</v>
      </c>
      <c r="Q262" s="1">
        <v>4</v>
      </c>
      <c r="R262" s="39">
        <v>42026</v>
      </c>
      <c r="S262" s="1"/>
      <c r="T262" s="1">
        <f t="shared" si="19"/>
        <v>0</v>
      </c>
      <c r="U262" s="1"/>
      <c r="V262" s="1"/>
      <c r="W262" s="1"/>
      <c r="X262" s="1"/>
      <c r="Y262" s="1"/>
      <c r="Z262" s="1"/>
    </row>
    <row r="263" spans="1:26" ht="19.5" customHeight="1">
      <c r="A263" s="7">
        <v>77</v>
      </c>
      <c r="B263" s="8" t="s">
        <v>235</v>
      </c>
      <c r="C263" s="13" t="s">
        <v>11</v>
      </c>
      <c r="D263" s="13" t="s">
        <v>236</v>
      </c>
      <c r="E263" s="13" t="s">
        <v>237</v>
      </c>
      <c r="F263" s="15" t="str">
        <f t="shared" si="20"/>
        <v>2014</v>
      </c>
      <c r="G263" s="1" t="str">
        <f t="shared" si="21"/>
        <v>2014-7</v>
      </c>
      <c r="H263" s="38" t="str">
        <f t="shared" si="22"/>
        <v>7</v>
      </c>
      <c r="I263" s="38" t="str">
        <f t="shared" si="23"/>
        <v>2014-7-13</v>
      </c>
      <c r="J263" s="1" t="s">
        <v>3297</v>
      </c>
      <c r="K263" s="23"/>
      <c r="L263" s="39">
        <v>42083</v>
      </c>
      <c r="M263" s="1"/>
      <c r="N263" s="40">
        <v>41833</v>
      </c>
      <c r="O263" s="49">
        <f>COUNTIF(N1:N736,L263)</f>
        <v>1</v>
      </c>
      <c r="P263" s="51">
        <v>42083</v>
      </c>
      <c r="Q263" s="1">
        <v>4</v>
      </c>
      <c r="R263" s="39">
        <v>42037</v>
      </c>
      <c r="S263" s="1"/>
      <c r="T263" s="1">
        <f t="shared" si="19"/>
        <v>0</v>
      </c>
      <c r="U263" s="1"/>
      <c r="V263" s="1"/>
      <c r="W263" s="1"/>
      <c r="X263" s="1"/>
      <c r="Y263" s="1"/>
      <c r="Z263" s="1"/>
    </row>
    <row r="264" spans="1:26" ht="19.5" customHeight="1">
      <c r="A264" s="7">
        <v>152</v>
      </c>
      <c r="B264" s="8" t="s">
        <v>460</v>
      </c>
      <c r="C264" s="13" t="s">
        <v>11</v>
      </c>
      <c r="D264" s="13" t="s">
        <v>461</v>
      </c>
      <c r="E264" s="13" t="s">
        <v>462</v>
      </c>
      <c r="F264" s="15" t="str">
        <f t="shared" si="20"/>
        <v>2014</v>
      </c>
      <c r="G264" s="1" t="str">
        <f t="shared" si="21"/>
        <v>2014-7</v>
      </c>
      <c r="H264" s="38" t="str">
        <f t="shared" si="22"/>
        <v>7</v>
      </c>
      <c r="I264" s="38" t="str">
        <f t="shared" si="23"/>
        <v>2014-7-13</v>
      </c>
      <c r="J264" s="1" t="s">
        <v>3297</v>
      </c>
      <c r="K264" s="23"/>
      <c r="L264" s="39">
        <v>42084</v>
      </c>
      <c r="M264" s="1"/>
      <c r="N264" s="40">
        <v>41833</v>
      </c>
      <c r="O264" s="49">
        <f>COUNTIF(N1:N736,L264)</f>
        <v>2</v>
      </c>
      <c r="P264" s="51">
        <v>42084</v>
      </c>
      <c r="Q264" s="1">
        <v>4</v>
      </c>
      <c r="R264" s="39">
        <v>42042</v>
      </c>
      <c r="S264" s="1"/>
      <c r="T264" s="1">
        <f t="shared" si="19"/>
        <v>0</v>
      </c>
      <c r="U264" s="1"/>
      <c r="V264" s="1"/>
      <c r="W264" s="1"/>
      <c r="X264" s="1"/>
      <c r="Y264" s="1"/>
      <c r="Z264" s="1"/>
    </row>
    <row r="265" spans="1:26" ht="19.5" customHeight="1">
      <c r="A265" s="7">
        <v>40</v>
      </c>
      <c r="B265" s="8" t="s">
        <v>124</v>
      </c>
      <c r="C265" s="13" t="s">
        <v>11</v>
      </c>
      <c r="D265" s="13" t="s">
        <v>125</v>
      </c>
      <c r="E265" s="13" t="s">
        <v>126</v>
      </c>
      <c r="F265" s="15" t="str">
        <f t="shared" si="20"/>
        <v>2014</v>
      </c>
      <c r="G265" s="1" t="str">
        <f t="shared" si="21"/>
        <v>2014-7</v>
      </c>
      <c r="H265" s="38" t="str">
        <f t="shared" si="22"/>
        <v>7</v>
      </c>
      <c r="I265" s="38" t="str">
        <f t="shared" si="23"/>
        <v>2014-7-14</v>
      </c>
      <c r="J265" s="1" t="s">
        <v>3275</v>
      </c>
      <c r="K265" s="23"/>
      <c r="L265" s="39">
        <v>42085</v>
      </c>
      <c r="M265" s="1"/>
      <c r="N265" s="40">
        <v>41834</v>
      </c>
      <c r="O265" s="49">
        <f>COUNTIF(N1:N736,L265)</f>
        <v>2</v>
      </c>
      <c r="P265" s="51">
        <v>42085</v>
      </c>
      <c r="Q265" s="1">
        <v>4</v>
      </c>
      <c r="R265" s="39">
        <v>42047</v>
      </c>
      <c r="S265" s="1"/>
      <c r="T265" s="1">
        <f t="shared" si="19"/>
        <v>0</v>
      </c>
      <c r="U265" s="1"/>
      <c r="V265" s="1"/>
      <c r="W265" s="1"/>
      <c r="X265" s="1"/>
      <c r="Y265" s="1"/>
      <c r="Z265" s="1"/>
    </row>
    <row r="266" spans="1:26" ht="19.5" customHeight="1">
      <c r="A266" s="7">
        <v>83</v>
      </c>
      <c r="B266" s="8" t="s">
        <v>253</v>
      </c>
      <c r="C266" s="13" t="s">
        <v>11</v>
      </c>
      <c r="D266" s="13" t="s">
        <v>254</v>
      </c>
      <c r="E266" s="13" t="s">
        <v>255</v>
      </c>
      <c r="F266" s="15" t="str">
        <f t="shared" si="20"/>
        <v>2014</v>
      </c>
      <c r="G266" s="1" t="str">
        <f t="shared" si="21"/>
        <v>2014-7</v>
      </c>
      <c r="H266" s="38" t="str">
        <f t="shared" si="22"/>
        <v>7</v>
      </c>
      <c r="I266" s="38" t="str">
        <f t="shared" si="23"/>
        <v>2014-7-14</v>
      </c>
      <c r="J266" s="1" t="s">
        <v>3275</v>
      </c>
      <c r="K266" s="23"/>
      <c r="L266" s="39">
        <v>42086</v>
      </c>
      <c r="M266" s="1"/>
      <c r="N266" s="40">
        <v>41834</v>
      </c>
      <c r="O266" s="49">
        <f>COUNTIF(N1:N736,L266)</f>
        <v>0</v>
      </c>
      <c r="P266" s="51">
        <v>42086</v>
      </c>
      <c r="Q266" s="1">
        <v>4</v>
      </c>
      <c r="R266" s="39">
        <v>42071</v>
      </c>
      <c r="S266" s="1"/>
      <c r="T266" s="1">
        <f t="shared" si="19"/>
        <v>0</v>
      </c>
      <c r="U266" s="1"/>
      <c r="V266" s="1"/>
      <c r="W266" s="1"/>
      <c r="X266" s="1"/>
      <c r="Y266" s="1"/>
      <c r="Z266" s="1"/>
    </row>
    <row r="267" spans="1:26" ht="19.5" customHeight="1">
      <c r="A267" s="7">
        <v>286</v>
      </c>
      <c r="B267" s="8" t="s">
        <v>862</v>
      </c>
      <c r="C267" s="13" t="s">
        <v>11</v>
      </c>
      <c r="D267" s="13" t="s">
        <v>863</v>
      </c>
      <c r="E267" s="13" t="s">
        <v>864</v>
      </c>
      <c r="F267" s="15" t="str">
        <f t="shared" si="20"/>
        <v>2014</v>
      </c>
      <c r="G267" s="1" t="str">
        <f t="shared" si="21"/>
        <v>2014-7</v>
      </c>
      <c r="H267" s="38" t="str">
        <f t="shared" si="22"/>
        <v>7</v>
      </c>
      <c r="I267" s="38" t="str">
        <f t="shared" si="23"/>
        <v>2014-7-15</v>
      </c>
      <c r="J267" s="1" t="s">
        <v>3208</v>
      </c>
      <c r="K267" s="23"/>
      <c r="L267" s="39">
        <v>42087</v>
      </c>
      <c r="M267" s="1"/>
      <c r="N267" s="40">
        <v>41835</v>
      </c>
      <c r="O267" s="49">
        <f>COUNTIF(N1:N736,L267)</f>
        <v>1</v>
      </c>
      <c r="P267" s="51">
        <v>42087</v>
      </c>
      <c r="Q267" s="1">
        <v>4</v>
      </c>
      <c r="R267" s="39">
        <v>42095</v>
      </c>
      <c r="S267" s="1"/>
      <c r="T267" s="1">
        <f t="shared" si="19"/>
        <v>0</v>
      </c>
      <c r="U267" s="1"/>
      <c r="V267" s="1"/>
      <c r="W267" s="1"/>
      <c r="X267" s="1"/>
      <c r="Y267" s="1"/>
      <c r="Z267" s="1"/>
    </row>
    <row r="268" spans="1:26" ht="19.5" customHeight="1">
      <c r="A268" s="7">
        <v>47</v>
      </c>
      <c r="B268" s="8" t="s">
        <v>145</v>
      </c>
      <c r="C268" s="13" t="s">
        <v>11</v>
      </c>
      <c r="D268" s="13" t="s">
        <v>146</v>
      </c>
      <c r="E268" s="13" t="s">
        <v>147</v>
      </c>
      <c r="F268" s="15" t="str">
        <f t="shared" si="20"/>
        <v>2014</v>
      </c>
      <c r="G268" s="1" t="str">
        <f t="shared" si="21"/>
        <v>2014-7</v>
      </c>
      <c r="H268" s="38" t="str">
        <f t="shared" si="22"/>
        <v>7</v>
      </c>
      <c r="I268" s="38" t="str">
        <f t="shared" si="23"/>
        <v>2014-7-16</v>
      </c>
      <c r="J268" s="1" t="s">
        <v>3159</v>
      </c>
      <c r="K268" s="23"/>
      <c r="L268" s="39">
        <v>42088</v>
      </c>
      <c r="M268" s="1"/>
      <c r="N268" s="40">
        <v>41836</v>
      </c>
      <c r="O268" s="49">
        <f>COUNTIF(N1:N736,L268)</f>
        <v>3</v>
      </c>
      <c r="P268" s="51">
        <v>42088</v>
      </c>
      <c r="Q268" s="1">
        <v>4</v>
      </c>
      <c r="R268" s="39">
        <v>42096</v>
      </c>
      <c r="S268" s="1"/>
      <c r="T268" s="1">
        <f t="shared" si="19"/>
        <v>0</v>
      </c>
      <c r="U268" s="1"/>
      <c r="V268" s="1"/>
      <c r="W268" s="1"/>
      <c r="X268" s="1"/>
      <c r="Y268" s="1"/>
      <c r="Z268" s="1"/>
    </row>
    <row r="269" spans="1:26" ht="19.5" customHeight="1">
      <c r="A269" s="7">
        <v>143</v>
      </c>
      <c r="B269" s="8" t="s">
        <v>433</v>
      </c>
      <c r="C269" s="13" t="s">
        <v>11</v>
      </c>
      <c r="D269" s="13" t="s">
        <v>434</v>
      </c>
      <c r="E269" s="13" t="s">
        <v>435</v>
      </c>
      <c r="F269" s="15" t="str">
        <f t="shared" si="20"/>
        <v>2014</v>
      </c>
      <c r="G269" s="1" t="str">
        <f t="shared" si="21"/>
        <v>2014-7</v>
      </c>
      <c r="H269" s="38" t="str">
        <f t="shared" si="22"/>
        <v>7</v>
      </c>
      <c r="I269" s="38" t="str">
        <f t="shared" si="23"/>
        <v>2014-7-16</v>
      </c>
      <c r="J269" s="1" t="s">
        <v>3159</v>
      </c>
      <c r="K269" s="23"/>
      <c r="L269" s="39">
        <v>42089</v>
      </c>
      <c r="M269" s="1"/>
      <c r="N269" s="40">
        <v>41836</v>
      </c>
      <c r="O269" s="49">
        <f>COUNTIF(N1:N736,L269)</f>
        <v>1</v>
      </c>
      <c r="P269" s="51">
        <v>42089</v>
      </c>
      <c r="Q269" s="1">
        <v>4</v>
      </c>
      <c r="R269" s="39">
        <v>42098</v>
      </c>
      <c r="S269" s="1"/>
      <c r="T269" s="1">
        <f t="shared" ref="T269:T311" si="24">S259*T259</f>
        <v>0</v>
      </c>
      <c r="U269" s="1"/>
      <c r="V269" s="1"/>
      <c r="W269" s="1"/>
      <c r="X269" s="1"/>
      <c r="Y269" s="1"/>
      <c r="Z269" s="1"/>
    </row>
    <row r="270" spans="1:26" ht="19.5" customHeight="1">
      <c r="A270" s="7">
        <v>80</v>
      </c>
      <c r="B270" s="8" t="s">
        <v>244</v>
      </c>
      <c r="C270" s="13" t="s">
        <v>11</v>
      </c>
      <c r="D270" s="13" t="s">
        <v>245</v>
      </c>
      <c r="E270" s="13" t="s">
        <v>246</v>
      </c>
      <c r="F270" s="15" t="str">
        <f t="shared" si="20"/>
        <v>2014</v>
      </c>
      <c r="G270" s="1" t="str">
        <f t="shared" si="21"/>
        <v>2014-7</v>
      </c>
      <c r="H270" s="38" t="str">
        <f t="shared" si="22"/>
        <v>7</v>
      </c>
      <c r="I270" s="38" t="str">
        <f t="shared" si="23"/>
        <v>2014-7-17</v>
      </c>
      <c r="J270" s="1" t="s">
        <v>3161</v>
      </c>
      <c r="K270" s="23"/>
      <c r="L270" s="39">
        <v>42090</v>
      </c>
      <c r="M270" s="1"/>
      <c r="N270" s="40">
        <v>41837</v>
      </c>
      <c r="O270" s="49">
        <f>COUNTIF(N1:N736,L270)</f>
        <v>2</v>
      </c>
      <c r="P270" s="51">
        <v>42090</v>
      </c>
      <c r="Q270" s="1">
        <v>4</v>
      </c>
      <c r="R270" s="39">
        <v>42103</v>
      </c>
      <c r="S270" s="1"/>
      <c r="T270" s="1">
        <f t="shared" si="24"/>
        <v>0</v>
      </c>
      <c r="U270" s="1"/>
      <c r="V270" s="1"/>
      <c r="W270" s="1"/>
      <c r="X270" s="1"/>
      <c r="Y270" s="1"/>
      <c r="Z270" s="1"/>
    </row>
    <row r="271" spans="1:26" ht="19.5" customHeight="1">
      <c r="A271" s="7">
        <v>15</v>
      </c>
      <c r="B271" s="8" t="s">
        <v>49</v>
      </c>
      <c r="C271" s="13" t="s">
        <v>11</v>
      </c>
      <c r="D271" s="13" t="s">
        <v>50</v>
      </c>
      <c r="E271" s="13" t="s">
        <v>51</v>
      </c>
      <c r="F271" s="15" t="str">
        <f t="shared" si="20"/>
        <v>2014</v>
      </c>
      <c r="G271" s="1" t="str">
        <f t="shared" si="21"/>
        <v>2014-7</v>
      </c>
      <c r="H271" s="38" t="str">
        <f t="shared" si="22"/>
        <v>7</v>
      </c>
      <c r="I271" s="38" t="str">
        <f t="shared" si="23"/>
        <v>2014-7-17</v>
      </c>
      <c r="J271" s="1" t="s">
        <v>3161</v>
      </c>
      <c r="K271" s="23"/>
      <c r="L271" s="39">
        <v>42091</v>
      </c>
      <c r="M271" s="1"/>
      <c r="N271" s="40">
        <v>41837</v>
      </c>
      <c r="O271" s="49">
        <f>COUNTIF(N1:N736,L271)</f>
        <v>3</v>
      </c>
      <c r="P271" s="51">
        <v>42091</v>
      </c>
      <c r="Q271" s="1">
        <v>4</v>
      </c>
      <c r="R271" s="39">
        <v>42107</v>
      </c>
      <c r="S271" s="1"/>
      <c r="T271" s="1">
        <f t="shared" si="24"/>
        <v>0</v>
      </c>
      <c r="U271" s="1"/>
      <c r="V271" s="1"/>
      <c r="W271" s="1"/>
      <c r="X271" s="1"/>
      <c r="Y271" s="1"/>
      <c r="Z271" s="1"/>
    </row>
    <row r="272" spans="1:26" ht="19.5" customHeight="1">
      <c r="A272" s="7">
        <v>381</v>
      </c>
      <c r="B272" s="8" t="s">
        <v>1146</v>
      </c>
      <c r="C272" s="13" t="s">
        <v>11</v>
      </c>
      <c r="D272" s="13" t="s">
        <v>1147</v>
      </c>
      <c r="E272" s="13" t="s">
        <v>1148</v>
      </c>
      <c r="F272" s="15" t="str">
        <f t="shared" si="20"/>
        <v>2014</v>
      </c>
      <c r="G272" s="1" t="str">
        <f t="shared" si="21"/>
        <v>2014-7</v>
      </c>
      <c r="H272" s="38" t="str">
        <f t="shared" si="22"/>
        <v>7</v>
      </c>
      <c r="I272" s="38" t="str">
        <f t="shared" si="23"/>
        <v>2014-7-18</v>
      </c>
      <c r="J272" s="1" t="s">
        <v>3215</v>
      </c>
      <c r="K272" s="23"/>
      <c r="L272" s="39">
        <v>42092</v>
      </c>
      <c r="M272" s="1"/>
      <c r="N272" s="40">
        <v>41838</v>
      </c>
      <c r="O272" s="49">
        <f>COUNTIF(N1:N736,L272)</f>
        <v>1</v>
      </c>
      <c r="P272" s="51">
        <v>42092</v>
      </c>
      <c r="Q272" s="1">
        <v>5</v>
      </c>
      <c r="R272" s="39">
        <v>41847</v>
      </c>
      <c r="S272" s="1"/>
      <c r="T272" s="1">
        <f t="shared" si="24"/>
        <v>0</v>
      </c>
      <c r="U272" s="1"/>
      <c r="V272" s="1"/>
      <c r="W272" s="1"/>
      <c r="X272" s="1"/>
      <c r="Y272" s="1"/>
      <c r="Z272" s="1"/>
    </row>
    <row r="273" spans="1:26" ht="19.5" customHeight="1">
      <c r="A273" s="7">
        <v>160</v>
      </c>
      <c r="B273" s="8" t="s">
        <v>484</v>
      </c>
      <c r="C273" s="13" t="s">
        <v>11</v>
      </c>
      <c r="D273" s="13" t="s">
        <v>485</v>
      </c>
      <c r="E273" s="13" t="s">
        <v>486</v>
      </c>
      <c r="F273" s="15" t="str">
        <f t="shared" si="20"/>
        <v>2014</v>
      </c>
      <c r="G273" s="1" t="str">
        <f t="shared" si="21"/>
        <v>2014-7</v>
      </c>
      <c r="H273" s="38" t="str">
        <f t="shared" si="22"/>
        <v>7</v>
      </c>
      <c r="I273" s="38" t="str">
        <f t="shared" si="23"/>
        <v>2014-7-18</v>
      </c>
      <c r="J273" s="1" t="s">
        <v>3215</v>
      </c>
      <c r="K273" s="23"/>
      <c r="L273" s="39">
        <v>42093</v>
      </c>
      <c r="M273" s="1"/>
      <c r="N273" s="40">
        <v>41838</v>
      </c>
      <c r="O273" s="49">
        <f>COUNTIF(N1:N736,L273)</f>
        <v>2</v>
      </c>
      <c r="P273" s="51">
        <v>42093</v>
      </c>
      <c r="Q273" s="1">
        <v>5</v>
      </c>
      <c r="R273" s="39">
        <v>41851</v>
      </c>
      <c r="S273" s="1"/>
      <c r="T273" s="1">
        <f t="shared" si="24"/>
        <v>0</v>
      </c>
      <c r="U273" s="1"/>
      <c r="V273" s="1"/>
      <c r="W273" s="1"/>
      <c r="X273" s="1"/>
      <c r="Y273" s="1"/>
      <c r="Z273" s="1"/>
    </row>
    <row r="274" spans="1:26" ht="19.5" customHeight="1">
      <c r="A274" s="7">
        <v>307</v>
      </c>
      <c r="B274" s="8" t="s">
        <v>925</v>
      </c>
      <c r="C274" s="13" t="s">
        <v>11</v>
      </c>
      <c r="D274" s="13" t="s">
        <v>926</v>
      </c>
      <c r="E274" s="13" t="s">
        <v>927</v>
      </c>
      <c r="F274" s="15" t="str">
        <f t="shared" si="20"/>
        <v>2014</v>
      </c>
      <c r="G274" s="1" t="str">
        <f t="shared" si="21"/>
        <v>2014-7</v>
      </c>
      <c r="H274" s="38" t="str">
        <f t="shared" si="22"/>
        <v>7</v>
      </c>
      <c r="I274" s="38" t="str">
        <f t="shared" si="23"/>
        <v>2014-7-18</v>
      </c>
      <c r="J274" s="1" t="s">
        <v>3215</v>
      </c>
      <c r="K274" s="23"/>
      <c r="L274" s="39">
        <v>42094</v>
      </c>
      <c r="M274" s="1"/>
      <c r="N274" s="40">
        <v>41838</v>
      </c>
      <c r="O274" s="49">
        <f>COUNTIF(N1:N736,L274)</f>
        <v>3</v>
      </c>
      <c r="P274" s="51">
        <v>42094</v>
      </c>
      <c r="Q274" s="1">
        <v>5</v>
      </c>
      <c r="R274" s="39">
        <v>41857</v>
      </c>
      <c r="S274" s="1"/>
      <c r="T274" s="1">
        <f t="shared" si="24"/>
        <v>0</v>
      </c>
      <c r="U274" s="1"/>
      <c r="V274" s="1"/>
      <c r="W274" s="1"/>
      <c r="X274" s="1"/>
      <c r="Y274" s="1"/>
      <c r="Z274" s="1"/>
    </row>
    <row r="275" spans="1:26" ht="19.5" customHeight="1">
      <c r="A275" s="7">
        <v>193</v>
      </c>
      <c r="B275" s="8" t="s">
        <v>583</v>
      </c>
      <c r="C275" s="13" t="s">
        <v>11</v>
      </c>
      <c r="D275" s="13" t="s">
        <v>584</v>
      </c>
      <c r="E275" s="13" t="s">
        <v>585</v>
      </c>
      <c r="F275" s="15" t="str">
        <f t="shared" si="20"/>
        <v>2014</v>
      </c>
      <c r="G275" s="1" t="str">
        <f t="shared" si="21"/>
        <v>2014-7</v>
      </c>
      <c r="H275" s="38" t="str">
        <f t="shared" si="22"/>
        <v>7</v>
      </c>
      <c r="I275" s="38" t="str">
        <f t="shared" si="23"/>
        <v>2014-7-18</v>
      </c>
      <c r="J275" s="1" t="s">
        <v>3215</v>
      </c>
      <c r="K275" s="23"/>
      <c r="L275" s="39">
        <v>42095</v>
      </c>
      <c r="M275" s="1"/>
      <c r="N275" s="40">
        <v>41838</v>
      </c>
      <c r="O275" s="49">
        <f>COUNTIF(N1:N736,L275)</f>
        <v>4</v>
      </c>
      <c r="P275" s="51">
        <v>42095</v>
      </c>
      <c r="Q275" s="1">
        <v>5</v>
      </c>
      <c r="R275" s="39">
        <v>41862</v>
      </c>
      <c r="S275" s="1"/>
      <c r="T275" s="1">
        <f t="shared" si="24"/>
        <v>0</v>
      </c>
      <c r="U275" s="1"/>
      <c r="V275" s="1"/>
      <c r="W275" s="1"/>
      <c r="X275" s="1"/>
      <c r="Y275" s="1"/>
      <c r="Z275" s="1"/>
    </row>
    <row r="276" spans="1:26" ht="19.5" customHeight="1">
      <c r="A276" s="7">
        <v>140</v>
      </c>
      <c r="B276" s="8" t="s">
        <v>424</v>
      </c>
      <c r="C276" s="13" t="s">
        <v>11</v>
      </c>
      <c r="D276" s="13" t="s">
        <v>425</v>
      </c>
      <c r="E276" s="13" t="s">
        <v>426</v>
      </c>
      <c r="F276" s="15" t="str">
        <f t="shared" si="20"/>
        <v>2014</v>
      </c>
      <c r="G276" s="1" t="str">
        <f t="shared" si="21"/>
        <v>2014-7</v>
      </c>
      <c r="H276" s="38" t="str">
        <f t="shared" si="22"/>
        <v>7</v>
      </c>
      <c r="I276" s="38" t="str">
        <f t="shared" si="23"/>
        <v>2014-7-19</v>
      </c>
      <c r="J276" s="1" t="s">
        <v>3356</v>
      </c>
      <c r="K276" s="23"/>
      <c r="L276" s="39">
        <v>42096</v>
      </c>
      <c r="M276" s="1"/>
      <c r="N276" s="40">
        <v>41839</v>
      </c>
      <c r="O276" s="49">
        <f>COUNTIF(N1:N736,L276)</f>
        <v>4</v>
      </c>
      <c r="P276" s="51">
        <v>42096</v>
      </c>
      <c r="Q276" s="1">
        <v>5</v>
      </c>
      <c r="R276" s="39">
        <v>41886</v>
      </c>
      <c r="S276" s="1"/>
      <c r="T276" s="1">
        <f t="shared" si="24"/>
        <v>0</v>
      </c>
      <c r="U276" s="1"/>
      <c r="V276" s="1"/>
      <c r="W276" s="1"/>
      <c r="X276" s="1"/>
      <c r="Y276" s="1"/>
      <c r="Z276" s="1"/>
    </row>
    <row r="277" spans="1:26" ht="19.5" customHeight="1">
      <c r="A277" s="7">
        <v>142</v>
      </c>
      <c r="B277" s="8" t="s">
        <v>430</v>
      </c>
      <c r="C277" s="13" t="s">
        <v>11</v>
      </c>
      <c r="D277" s="13" t="s">
        <v>431</v>
      </c>
      <c r="E277" s="13" t="s">
        <v>432</v>
      </c>
      <c r="F277" s="15" t="str">
        <f t="shared" si="20"/>
        <v>2014</v>
      </c>
      <c r="G277" s="1" t="str">
        <f t="shared" si="21"/>
        <v>2014-7</v>
      </c>
      <c r="H277" s="38" t="str">
        <f t="shared" si="22"/>
        <v>7</v>
      </c>
      <c r="I277" s="38" t="str">
        <f t="shared" si="23"/>
        <v>2014-7-19</v>
      </c>
      <c r="J277" s="1" t="s">
        <v>3356</v>
      </c>
      <c r="K277" s="23"/>
      <c r="L277" s="39">
        <v>42097</v>
      </c>
      <c r="M277" s="1"/>
      <c r="N277" s="40">
        <v>41839</v>
      </c>
      <c r="O277" s="49">
        <f>COUNTIF(N1:N736,L277)</f>
        <v>1</v>
      </c>
      <c r="P277" s="51">
        <v>42097</v>
      </c>
      <c r="Q277" s="1">
        <v>5</v>
      </c>
      <c r="R277" s="39">
        <v>41896</v>
      </c>
      <c r="S277" s="1"/>
      <c r="T277" s="1">
        <f t="shared" si="24"/>
        <v>0</v>
      </c>
      <c r="U277" s="1"/>
      <c r="V277" s="1"/>
      <c r="W277" s="1"/>
      <c r="X277" s="1"/>
      <c r="Y277" s="1"/>
      <c r="Z277" s="1"/>
    </row>
    <row r="278" spans="1:26" ht="19.5" customHeight="1">
      <c r="A278" s="7">
        <v>52</v>
      </c>
      <c r="B278" s="8" t="s">
        <v>160</v>
      </c>
      <c r="C278" s="13" t="s">
        <v>11</v>
      </c>
      <c r="D278" s="13" t="s">
        <v>161</v>
      </c>
      <c r="E278" s="13" t="s">
        <v>162</v>
      </c>
      <c r="F278" s="15" t="str">
        <f t="shared" si="20"/>
        <v>2014</v>
      </c>
      <c r="G278" s="1" t="str">
        <f t="shared" si="21"/>
        <v>2014-7</v>
      </c>
      <c r="H278" s="38" t="str">
        <f t="shared" si="22"/>
        <v>7</v>
      </c>
      <c r="I278" s="38" t="str">
        <f t="shared" si="23"/>
        <v>2014-7-2</v>
      </c>
      <c r="J278" s="1" t="s">
        <v>3145</v>
      </c>
      <c r="K278" s="23"/>
      <c r="L278" s="39">
        <v>42098</v>
      </c>
      <c r="M278" s="1"/>
      <c r="N278" s="40">
        <v>41822</v>
      </c>
      <c r="O278" s="49">
        <f>COUNTIF(N1:N736,L278)</f>
        <v>4</v>
      </c>
      <c r="P278" s="51">
        <v>42098</v>
      </c>
      <c r="Q278" s="1">
        <v>5</v>
      </c>
      <c r="R278" s="39">
        <v>41901</v>
      </c>
      <c r="S278" s="1"/>
      <c r="T278" s="1">
        <f t="shared" si="24"/>
        <v>0</v>
      </c>
      <c r="U278" s="1"/>
      <c r="V278" s="1"/>
      <c r="W278" s="1"/>
      <c r="X278" s="1"/>
      <c r="Y278" s="1"/>
      <c r="Z278" s="1"/>
    </row>
    <row r="279" spans="1:26" ht="19.5" customHeight="1">
      <c r="A279" s="7">
        <v>187</v>
      </c>
      <c r="B279" s="8" t="s">
        <v>565</v>
      </c>
      <c r="C279" s="13" t="s">
        <v>11</v>
      </c>
      <c r="D279" s="13" t="s">
        <v>566</v>
      </c>
      <c r="E279" s="13" t="s">
        <v>567</v>
      </c>
      <c r="F279" s="15" t="str">
        <f t="shared" si="20"/>
        <v>2014</v>
      </c>
      <c r="G279" s="1" t="str">
        <f t="shared" si="21"/>
        <v>2014-7</v>
      </c>
      <c r="H279" s="38" t="str">
        <f t="shared" si="22"/>
        <v>7</v>
      </c>
      <c r="I279" s="38" t="str">
        <f t="shared" si="23"/>
        <v>2014-7-2</v>
      </c>
      <c r="J279" s="1" t="s">
        <v>3145</v>
      </c>
      <c r="K279" s="23"/>
      <c r="L279" s="39">
        <v>42099</v>
      </c>
      <c r="M279" s="1"/>
      <c r="N279" s="40">
        <v>41822</v>
      </c>
      <c r="O279" s="49">
        <f>COUNTIF(N1:N736,L279)</f>
        <v>0</v>
      </c>
      <c r="P279" s="51">
        <v>42099</v>
      </c>
      <c r="Q279" s="1">
        <v>5</v>
      </c>
      <c r="R279" s="39">
        <v>41941</v>
      </c>
      <c r="S279" s="1"/>
      <c r="T279" s="1">
        <f t="shared" si="24"/>
        <v>0</v>
      </c>
      <c r="U279" s="1"/>
      <c r="V279" s="1"/>
      <c r="W279" s="1"/>
      <c r="X279" s="1"/>
      <c r="Y279" s="1"/>
      <c r="Z279" s="1"/>
    </row>
    <row r="280" spans="1:26" ht="19.5" customHeight="1">
      <c r="A280" s="7">
        <v>36</v>
      </c>
      <c r="B280" s="8" t="s">
        <v>112</v>
      </c>
      <c r="C280" s="13" t="s">
        <v>11</v>
      </c>
      <c r="D280" s="13" t="s">
        <v>113</v>
      </c>
      <c r="E280" s="13" t="s">
        <v>114</v>
      </c>
      <c r="F280" s="15" t="str">
        <f t="shared" si="20"/>
        <v>2014</v>
      </c>
      <c r="G280" s="1" t="str">
        <f t="shared" si="21"/>
        <v>2014-7</v>
      </c>
      <c r="H280" s="38" t="str">
        <f t="shared" si="22"/>
        <v>7</v>
      </c>
      <c r="I280" s="38" t="str">
        <f t="shared" si="23"/>
        <v>2014-7-2</v>
      </c>
      <c r="J280" s="1" t="s">
        <v>3145</v>
      </c>
      <c r="K280" s="23"/>
      <c r="L280" s="39">
        <v>42100</v>
      </c>
      <c r="M280" s="1"/>
      <c r="N280" s="40">
        <v>41822</v>
      </c>
      <c r="O280" s="49">
        <f>COUNTIF(N1:N736,L280)</f>
        <v>6</v>
      </c>
      <c r="P280" s="51">
        <v>42100</v>
      </c>
      <c r="Q280" s="1">
        <v>5</v>
      </c>
      <c r="R280" s="39">
        <v>41963</v>
      </c>
      <c r="S280" s="1"/>
      <c r="T280" s="1">
        <f t="shared" si="24"/>
        <v>0</v>
      </c>
      <c r="U280" s="1"/>
      <c r="V280" s="1"/>
      <c r="W280" s="1"/>
      <c r="X280" s="1"/>
      <c r="Y280" s="1"/>
      <c r="Z280" s="1"/>
    </row>
    <row r="281" spans="1:26" ht="19.5" customHeight="1">
      <c r="A281" s="7">
        <v>6</v>
      </c>
      <c r="B281" s="8" t="s">
        <v>22</v>
      </c>
      <c r="C281" s="13" t="s">
        <v>11</v>
      </c>
      <c r="D281" s="13" t="s">
        <v>23</v>
      </c>
      <c r="E281" s="13" t="s">
        <v>24</v>
      </c>
      <c r="F281" s="15" t="str">
        <f t="shared" si="20"/>
        <v>2014</v>
      </c>
      <c r="G281" s="1" t="str">
        <f t="shared" si="21"/>
        <v>2014-7</v>
      </c>
      <c r="H281" s="38" t="str">
        <f t="shared" si="22"/>
        <v>7</v>
      </c>
      <c r="I281" s="38" t="str">
        <f t="shared" si="23"/>
        <v>2014-7-2</v>
      </c>
      <c r="J281" s="1" t="s">
        <v>3145</v>
      </c>
      <c r="K281" s="23"/>
      <c r="L281" s="39">
        <v>42101</v>
      </c>
      <c r="M281" s="1"/>
      <c r="N281" s="40">
        <v>41822</v>
      </c>
      <c r="O281" s="49">
        <f>COUNTIF(N1:N736,L281)</f>
        <v>5</v>
      </c>
      <c r="P281" s="51">
        <v>42101</v>
      </c>
      <c r="Q281" s="1">
        <v>5</v>
      </c>
      <c r="R281" s="39">
        <v>41964</v>
      </c>
      <c r="S281" s="1"/>
      <c r="T281" s="1">
        <f t="shared" si="24"/>
        <v>0</v>
      </c>
      <c r="U281" s="1"/>
      <c r="V281" s="1"/>
      <c r="W281" s="1"/>
      <c r="X281" s="1"/>
      <c r="Y281" s="1"/>
      <c r="Z281" s="1"/>
    </row>
    <row r="282" spans="1:26" ht="19.5" customHeight="1">
      <c r="A282" s="7">
        <v>245</v>
      </c>
      <c r="B282" s="8" t="s">
        <v>739</v>
      </c>
      <c r="C282" s="13" t="s">
        <v>11</v>
      </c>
      <c r="D282" s="13" t="s">
        <v>740</v>
      </c>
      <c r="E282" s="13" t="s">
        <v>741</v>
      </c>
      <c r="F282" s="15" t="str">
        <f t="shared" si="20"/>
        <v>2014</v>
      </c>
      <c r="G282" s="1" t="str">
        <f t="shared" si="21"/>
        <v>2014-7</v>
      </c>
      <c r="H282" s="38" t="str">
        <f t="shared" si="22"/>
        <v>7</v>
      </c>
      <c r="I282" s="38" t="str">
        <f t="shared" si="23"/>
        <v>2014-7-21</v>
      </c>
      <c r="J282" s="1" t="s">
        <v>3148</v>
      </c>
      <c r="K282" s="23"/>
      <c r="L282" s="39">
        <v>42102</v>
      </c>
      <c r="M282" s="1"/>
      <c r="N282" s="40">
        <v>41841</v>
      </c>
      <c r="O282" s="49">
        <f>COUNTIF(N1:N736,L282)</f>
        <v>1</v>
      </c>
      <c r="P282" s="51">
        <v>42102</v>
      </c>
      <c r="Q282" s="1">
        <v>5</v>
      </c>
      <c r="R282" s="39">
        <v>41965</v>
      </c>
      <c r="S282" s="1"/>
      <c r="T282" s="1">
        <f t="shared" si="24"/>
        <v>0</v>
      </c>
      <c r="U282" s="1"/>
      <c r="V282" s="1"/>
      <c r="W282" s="1"/>
      <c r="X282" s="1"/>
      <c r="Y282" s="1"/>
      <c r="Z282" s="1"/>
    </row>
    <row r="283" spans="1:26" ht="19.5" customHeight="1">
      <c r="A283" s="7">
        <v>28</v>
      </c>
      <c r="B283" s="8" t="s">
        <v>88</v>
      </c>
      <c r="C283" s="13" t="s">
        <v>11</v>
      </c>
      <c r="D283" s="13" t="s">
        <v>89</v>
      </c>
      <c r="E283" s="13" t="s">
        <v>90</v>
      </c>
      <c r="F283" s="15" t="str">
        <f t="shared" si="20"/>
        <v>2014</v>
      </c>
      <c r="G283" s="1" t="str">
        <f t="shared" si="21"/>
        <v>2014-7</v>
      </c>
      <c r="H283" s="38" t="str">
        <f t="shared" si="22"/>
        <v>7</v>
      </c>
      <c r="I283" s="38" t="str">
        <f t="shared" si="23"/>
        <v>2014-7-21</v>
      </c>
      <c r="J283" s="1" t="s">
        <v>3148</v>
      </c>
      <c r="K283" s="23"/>
      <c r="L283" s="39">
        <v>42103</v>
      </c>
      <c r="M283" s="1"/>
      <c r="N283" s="40">
        <v>41841</v>
      </c>
      <c r="O283" s="49">
        <f>COUNTIF(N1:N736,L283)</f>
        <v>4</v>
      </c>
      <c r="P283" s="51">
        <v>42103</v>
      </c>
      <c r="Q283" s="1">
        <v>5</v>
      </c>
      <c r="R283" s="39">
        <v>41999</v>
      </c>
      <c r="S283" s="1"/>
      <c r="T283" s="1">
        <f t="shared" si="24"/>
        <v>0</v>
      </c>
      <c r="U283" s="1"/>
      <c r="V283" s="1"/>
      <c r="W283" s="1"/>
      <c r="X283" s="1"/>
      <c r="Y283" s="1"/>
      <c r="Z283" s="1"/>
    </row>
    <row r="284" spans="1:26" ht="19.5" customHeight="1">
      <c r="A284" s="7">
        <v>13</v>
      </c>
      <c r="B284" s="8" t="s">
        <v>43</v>
      </c>
      <c r="C284" s="13" t="s">
        <v>11</v>
      </c>
      <c r="D284" s="13" t="s">
        <v>44</v>
      </c>
      <c r="E284" s="13" t="s">
        <v>45</v>
      </c>
      <c r="F284" s="15" t="str">
        <f t="shared" si="20"/>
        <v>2014</v>
      </c>
      <c r="G284" s="1" t="str">
        <f t="shared" si="21"/>
        <v>2014-7</v>
      </c>
      <c r="H284" s="38" t="str">
        <f t="shared" si="22"/>
        <v>7</v>
      </c>
      <c r="I284" s="38" t="str">
        <f t="shared" si="23"/>
        <v>2014-7-21</v>
      </c>
      <c r="J284" s="1" t="s">
        <v>3148</v>
      </c>
      <c r="K284" s="23"/>
      <c r="L284" s="39">
        <v>42104</v>
      </c>
      <c r="M284" s="1"/>
      <c r="N284" s="40">
        <v>41841</v>
      </c>
      <c r="O284" s="49">
        <f t="shared" ref="O284:Q284" si="25">COUNTIF(N284:N1019,L284)</f>
        <v>1</v>
      </c>
      <c r="P284" s="51">
        <v>42104</v>
      </c>
      <c r="Q284" s="1">
        <v>5</v>
      </c>
      <c r="R284" s="39">
        <v>42011</v>
      </c>
      <c r="S284" s="1"/>
      <c r="T284" s="1">
        <f t="shared" si="24"/>
        <v>0</v>
      </c>
      <c r="U284" s="1"/>
      <c r="V284" s="1"/>
      <c r="W284" s="1"/>
      <c r="X284" s="1"/>
      <c r="Y284" s="1"/>
      <c r="Z284" s="1"/>
    </row>
    <row r="285" spans="1:26" ht="19.5" customHeight="1">
      <c r="A285" s="7">
        <v>280</v>
      </c>
      <c r="B285" s="8" t="s">
        <v>844</v>
      </c>
      <c r="C285" s="13" t="s">
        <v>11</v>
      </c>
      <c r="D285" s="13" t="s">
        <v>845</v>
      </c>
      <c r="E285" s="13" t="s">
        <v>846</v>
      </c>
      <c r="F285" s="15" t="str">
        <f t="shared" si="20"/>
        <v>2014</v>
      </c>
      <c r="G285" s="1" t="str">
        <f t="shared" si="21"/>
        <v>2014-7</v>
      </c>
      <c r="H285" s="38" t="str">
        <f t="shared" si="22"/>
        <v>7</v>
      </c>
      <c r="I285" s="38" t="str">
        <f t="shared" si="23"/>
        <v>2014-7-21</v>
      </c>
      <c r="J285" s="1" t="s">
        <v>3148</v>
      </c>
      <c r="K285" s="23"/>
      <c r="L285" s="39">
        <v>42105</v>
      </c>
      <c r="M285" s="1"/>
      <c r="N285" s="40">
        <v>41841</v>
      </c>
      <c r="O285" s="49">
        <f t="shared" ref="O285:Q285" si="26">COUNTIF(N284:N1019,L285)</f>
        <v>1</v>
      </c>
      <c r="P285" s="51">
        <v>42105</v>
      </c>
      <c r="Q285" s="1">
        <v>5</v>
      </c>
      <c r="R285" s="39">
        <v>42028</v>
      </c>
      <c r="S285" s="1"/>
      <c r="T285" s="1">
        <f t="shared" si="24"/>
        <v>0</v>
      </c>
      <c r="U285" s="1"/>
      <c r="V285" s="1"/>
      <c r="W285" s="1"/>
      <c r="X285" s="1"/>
      <c r="Y285" s="1"/>
      <c r="Z285" s="1"/>
    </row>
    <row r="286" spans="1:26" ht="19.5" customHeight="1">
      <c r="A286" s="7">
        <v>67</v>
      </c>
      <c r="B286" s="8" t="s">
        <v>205</v>
      </c>
      <c r="C286" s="13" t="s">
        <v>11</v>
      </c>
      <c r="D286" s="13" t="s">
        <v>206</v>
      </c>
      <c r="E286" s="13" t="s">
        <v>207</v>
      </c>
      <c r="F286" s="15" t="str">
        <f t="shared" si="20"/>
        <v>2014</v>
      </c>
      <c r="G286" s="1" t="str">
        <f t="shared" si="21"/>
        <v>2014-7</v>
      </c>
      <c r="H286" s="38" t="str">
        <f t="shared" si="22"/>
        <v>7</v>
      </c>
      <c r="I286" s="38" t="str">
        <f t="shared" si="23"/>
        <v>2014-7-21</v>
      </c>
      <c r="J286" s="1" t="s">
        <v>3148</v>
      </c>
      <c r="K286" s="23"/>
      <c r="L286" s="39">
        <v>42106</v>
      </c>
      <c r="M286" s="1"/>
      <c r="N286" s="40">
        <v>41841</v>
      </c>
      <c r="O286" s="49">
        <f t="shared" ref="O286:Q286" si="27">COUNTIF(N284:N1019,L286)</f>
        <v>3</v>
      </c>
      <c r="P286" s="51">
        <v>42106</v>
      </c>
      <c r="Q286" s="1">
        <v>5</v>
      </c>
      <c r="R286" s="39">
        <v>42032</v>
      </c>
      <c r="S286" s="1"/>
      <c r="T286" s="1">
        <f t="shared" si="24"/>
        <v>0</v>
      </c>
      <c r="U286" s="1"/>
      <c r="V286" s="1"/>
      <c r="W286" s="1"/>
      <c r="X286" s="1"/>
      <c r="Y286" s="1"/>
      <c r="Z286" s="1"/>
    </row>
    <row r="287" spans="1:26" ht="19.5" customHeight="1">
      <c r="A287" s="7">
        <v>155</v>
      </c>
      <c r="B287" s="8" t="s">
        <v>469</v>
      </c>
      <c r="C287" s="13" t="s">
        <v>11</v>
      </c>
      <c r="D287" s="13" t="s">
        <v>470</v>
      </c>
      <c r="E287" s="13" t="s">
        <v>471</v>
      </c>
      <c r="F287" s="15" t="str">
        <f t="shared" si="20"/>
        <v>2014</v>
      </c>
      <c r="G287" s="1" t="str">
        <f t="shared" si="21"/>
        <v>2014-7</v>
      </c>
      <c r="H287" s="38" t="str">
        <f t="shared" si="22"/>
        <v>7</v>
      </c>
      <c r="I287" s="38" t="str">
        <f t="shared" si="23"/>
        <v>2014-7-21</v>
      </c>
      <c r="J287" s="1" t="s">
        <v>3148</v>
      </c>
      <c r="K287" s="23"/>
      <c r="L287" s="39">
        <v>42107</v>
      </c>
      <c r="M287" s="1"/>
      <c r="N287" s="40">
        <v>41841</v>
      </c>
      <c r="O287" s="49">
        <f t="shared" ref="O287:Q287" si="28">COUNTIF(N284:N1019,L287)</f>
        <v>4</v>
      </c>
      <c r="P287" s="51">
        <v>42107</v>
      </c>
      <c r="Q287" s="1">
        <v>5</v>
      </c>
      <c r="R287" s="39">
        <v>42034</v>
      </c>
      <c r="S287" s="1"/>
      <c r="T287" s="1">
        <f t="shared" si="24"/>
        <v>0</v>
      </c>
      <c r="U287" s="1"/>
      <c r="V287" s="1"/>
      <c r="W287" s="1"/>
      <c r="X287" s="1"/>
      <c r="Y287" s="1"/>
      <c r="Z287" s="1"/>
    </row>
    <row r="288" spans="1:26" ht="19.5" customHeight="1">
      <c r="A288" s="7">
        <v>243</v>
      </c>
      <c r="B288" s="8" t="s">
        <v>733</v>
      </c>
      <c r="C288" s="13" t="s">
        <v>11</v>
      </c>
      <c r="D288" s="13" t="s">
        <v>734</v>
      </c>
      <c r="E288" s="13" t="s">
        <v>735</v>
      </c>
      <c r="F288" s="15" t="str">
        <f t="shared" si="20"/>
        <v>2014</v>
      </c>
      <c r="G288" s="1" t="str">
        <f t="shared" si="21"/>
        <v>2014-7</v>
      </c>
      <c r="H288" s="38" t="str">
        <f t="shared" si="22"/>
        <v>7</v>
      </c>
      <c r="I288" s="38" t="str">
        <f t="shared" si="23"/>
        <v>2014-7-22</v>
      </c>
      <c r="J288" s="1" t="s">
        <v>3147</v>
      </c>
      <c r="K288" s="23"/>
      <c r="L288" s="39">
        <v>42108</v>
      </c>
      <c r="M288" s="1"/>
      <c r="N288" s="40">
        <v>41842</v>
      </c>
      <c r="O288" s="49">
        <f t="shared" ref="O288:Q288" si="29">COUNTIF(N284:N1019,L288)</f>
        <v>1</v>
      </c>
      <c r="P288" s="51">
        <v>42108</v>
      </c>
      <c r="Q288" s="1">
        <v>5</v>
      </c>
      <c r="R288" s="39">
        <v>42075</v>
      </c>
      <c r="S288" s="1"/>
      <c r="T288" s="1">
        <f t="shared" si="24"/>
        <v>0</v>
      </c>
      <c r="U288" s="1"/>
      <c r="V288" s="1"/>
      <c r="W288" s="1"/>
      <c r="X288" s="1"/>
      <c r="Y288" s="1"/>
      <c r="Z288" s="1"/>
    </row>
    <row r="289" spans="1:26" ht="19.5" customHeight="1">
      <c r="A289" s="7">
        <v>56</v>
      </c>
      <c r="B289" s="8" t="s">
        <v>172</v>
      </c>
      <c r="C289" s="13" t="s">
        <v>11</v>
      </c>
      <c r="D289" s="13" t="s">
        <v>173</v>
      </c>
      <c r="E289" s="13" t="s">
        <v>174</v>
      </c>
      <c r="F289" s="15" t="str">
        <f t="shared" si="20"/>
        <v>2014</v>
      </c>
      <c r="G289" s="1" t="str">
        <f t="shared" si="21"/>
        <v>2014-7</v>
      </c>
      <c r="H289" s="38" t="str">
        <f t="shared" si="22"/>
        <v>7</v>
      </c>
      <c r="I289" s="38" t="str">
        <f t="shared" si="23"/>
        <v>2014-7-22</v>
      </c>
      <c r="J289" s="1" t="s">
        <v>3147</v>
      </c>
      <c r="K289" s="23"/>
      <c r="L289" s="39">
        <v>42109</v>
      </c>
      <c r="M289" s="1"/>
      <c r="N289" s="40">
        <v>41842</v>
      </c>
      <c r="O289" s="49">
        <f t="shared" ref="O289:Q289" si="30">COUNTIF(N284:N1019,L289)</f>
        <v>3</v>
      </c>
      <c r="P289" s="51">
        <v>42109</v>
      </c>
      <c r="Q289" s="1">
        <v>5</v>
      </c>
      <c r="R289" s="39">
        <v>42101</v>
      </c>
      <c r="S289" s="1"/>
      <c r="T289" s="1">
        <f t="shared" si="24"/>
        <v>0</v>
      </c>
      <c r="U289" s="1"/>
      <c r="V289" s="1"/>
      <c r="W289" s="1"/>
      <c r="X289" s="1"/>
      <c r="Y289" s="1"/>
      <c r="Z289" s="1"/>
    </row>
    <row r="290" spans="1:26" ht="19.5" customHeight="1">
      <c r="A290" s="7">
        <v>131</v>
      </c>
      <c r="B290" s="8" t="s">
        <v>397</v>
      </c>
      <c r="C290" s="13" t="s">
        <v>11</v>
      </c>
      <c r="D290" s="13" t="s">
        <v>398</v>
      </c>
      <c r="E290" s="13" t="s">
        <v>399</v>
      </c>
      <c r="F290" s="15" t="str">
        <f t="shared" si="20"/>
        <v>2014</v>
      </c>
      <c r="G290" s="1" t="str">
        <f t="shared" si="21"/>
        <v>2014-7</v>
      </c>
      <c r="H290" s="38" t="str">
        <f t="shared" si="22"/>
        <v>7</v>
      </c>
      <c r="I290" s="38" t="str">
        <f t="shared" si="23"/>
        <v>2014-7-22</v>
      </c>
      <c r="J290" s="1" t="s">
        <v>3147</v>
      </c>
      <c r="K290" s="23"/>
      <c r="L290" s="39">
        <v>42110</v>
      </c>
      <c r="M290" s="1"/>
      <c r="N290" s="40">
        <v>41842</v>
      </c>
      <c r="O290" s="49">
        <f t="shared" ref="O290:Q290" si="31">COUNTIF(N284:N1019,L290)</f>
        <v>0</v>
      </c>
      <c r="P290" s="51">
        <v>42110</v>
      </c>
      <c r="Q290" s="1">
        <v>6</v>
      </c>
      <c r="R290" s="39">
        <v>41827</v>
      </c>
      <c r="S290" s="1"/>
      <c r="T290" s="1">
        <f t="shared" si="24"/>
        <v>0</v>
      </c>
      <c r="U290" s="1"/>
      <c r="V290" s="1"/>
      <c r="W290" s="1"/>
      <c r="X290" s="1"/>
      <c r="Y290" s="1"/>
      <c r="Z290" s="1"/>
    </row>
    <row r="291" spans="1:26" ht="19.5" customHeight="1">
      <c r="A291" s="7">
        <v>253</v>
      </c>
      <c r="B291" s="8" t="s">
        <v>763</v>
      </c>
      <c r="C291" s="13" t="s">
        <v>11</v>
      </c>
      <c r="D291" s="13" t="s">
        <v>764</v>
      </c>
      <c r="E291" s="13" t="s">
        <v>765</v>
      </c>
      <c r="F291" s="15" t="str">
        <f t="shared" si="20"/>
        <v>2014</v>
      </c>
      <c r="G291" s="1" t="str">
        <f t="shared" si="21"/>
        <v>2014-7</v>
      </c>
      <c r="H291" s="38" t="str">
        <f t="shared" si="22"/>
        <v>7</v>
      </c>
      <c r="I291" s="38" t="str">
        <f t="shared" si="23"/>
        <v>2014-7-22</v>
      </c>
      <c r="J291" s="1" t="s">
        <v>3147</v>
      </c>
      <c r="K291" s="23"/>
      <c r="L291" s="39">
        <v>42111</v>
      </c>
      <c r="M291" s="1"/>
      <c r="N291" s="40">
        <v>41842</v>
      </c>
      <c r="O291" s="49">
        <f t="shared" ref="O291:Q291" si="32">COUNTIF(N284:N1019,L291)</f>
        <v>0</v>
      </c>
      <c r="P291" s="51">
        <v>42111</v>
      </c>
      <c r="Q291" s="1">
        <v>6</v>
      </c>
      <c r="R291" s="39">
        <v>41829</v>
      </c>
      <c r="S291" s="1"/>
      <c r="T291" s="1">
        <f t="shared" si="24"/>
        <v>0</v>
      </c>
      <c r="U291" s="1"/>
      <c r="V291" s="1"/>
      <c r="W291" s="1"/>
      <c r="X291" s="1"/>
      <c r="Y291" s="1"/>
      <c r="Z291" s="1"/>
    </row>
    <row r="292" spans="1:26" ht="19.5" customHeight="1">
      <c r="A292" s="7">
        <v>335</v>
      </c>
      <c r="B292" s="8" t="s">
        <v>1009</v>
      </c>
      <c r="C292" s="13" t="s">
        <v>11</v>
      </c>
      <c r="D292" s="13" t="s">
        <v>1010</v>
      </c>
      <c r="E292" s="13" t="s">
        <v>1011</v>
      </c>
      <c r="F292" s="15" t="str">
        <f t="shared" si="20"/>
        <v>2014</v>
      </c>
      <c r="G292" s="1" t="str">
        <f t="shared" si="21"/>
        <v>2014-7</v>
      </c>
      <c r="H292" s="38" t="str">
        <f t="shared" si="22"/>
        <v>7</v>
      </c>
      <c r="I292" s="38" t="str">
        <f t="shared" si="23"/>
        <v>2014-7-23</v>
      </c>
      <c r="J292" s="1" t="s">
        <v>3285</v>
      </c>
      <c r="K292" s="23"/>
      <c r="L292" s="39">
        <v>42112</v>
      </c>
      <c r="M292" s="1"/>
      <c r="N292" s="40">
        <v>41843</v>
      </c>
      <c r="O292" s="49">
        <f t="shared" ref="O292:Q292" si="33">COUNTIF(N284:N1019,L292)</f>
        <v>2</v>
      </c>
      <c r="P292" s="51">
        <v>42112</v>
      </c>
      <c r="Q292" s="1">
        <v>6</v>
      </c>
      <c r="R292" s="39">
        <v>41841</v>
      </c>
      <c r="S292" s="1"/>
      <c r="T292" s="1">
        <f t="shared" si="24"/>
        <v>0</v>
      </c>
      <c r="U292" s="1"/>
      <c r="V292" s="1"/>
      <c r="W292" s="1"/>
      <c r="X292" s="1"/>
      <c r="Y292" s="1"/>
      <c r="Z292" s="1"/>
    </row>
    <row r="293" spans="1:26" ht="19.5" customHeight="1">
      <c r="A293" s="7">
        <v>112</v>
      </c>
      <c r="B293" s="8" t="s">
        <v>340</v>
      </c>
      <c r="C293" s="13" t="s">
        <v>11</v>
      </c>
      <c r="D293" s="13" t="s">
        <v>341</v>
      </c>
      <c r="E293" s="13" t="s">
        <v>342</v>
      </c>
      <c r="F293" s="15" t="str">
        <f t="shared" si="20"/>
        <v>2014</v>
      </c>
      <c r="G293" s="1" t="str">
        <f t="shared" si="21"/>
        <v>2014-7</v>
      </c>
      <c r="H293" s="38" t="str">
        <f t="shared" si="22"/>
        <v>7</v>
      </c>
      <c r="I293" s="38" t="str">
        <f t="shared" si="23"/>
        <v>2014-7-23</v>
      </c>
      <c r="J293" s="1" t="s">
        <v>3285</v>
      </c>
      <c r="K293" s="23"/>
      <c r="L293" s="39">
        <v>42113</v>
      </c>
      <c r="M293" s="1"/>
      <c r="N293" s="40">
        <v>41843</v>
      </c>
      <c r="O293" s="49">
        <f t="shared" ref="O293:Q293" si="34">COUNTIF(N284:N1019,L293)</f>
        <v>3</v>
      </c>
      <c r="P293" s="51">
        <v>42113</v>
      </c>
      <c r="Q293" s="1">
        <v>6</v>
      </c>
      <c r="R293" s="39">
        <v>41936</v>
      </c>
      <c r="S293" s="1"/>
      <c r="T293" s="1">
        <f t="shared" si="24"/>
        <v>0</v>
      </c>
      <c r="U293" s="1"/>
      <c r="V293" s="1"/>
      <c r="W293" s="1"/>
      <c r="X293" s="1"/>
      <c r="Y293" s="1"/>
      <c r="Z293" s="1"/>
    </row>
    <row r="294" spans="1:26" ht="19.5" customHeight="1">
      <c r="A294" s="7">
        <v>44</v>
      </c>
      <c r="B294" s="8" t="s">
        <v>136</v>
      </c>
      <c r="C294" s="13" t="s">
        <v>11</v>
      </c>
      <c r="D294" s="13" t="s">
        <v>137</v>
      </c>
      <c r="E294" s="13" t="s">
        <v>138</v>
      </c>
      <c r="F294" s="15" t="str">
        <f t="shared" si="20"/>
        <v>2014</v>
      </c>
      <c r="G294" s="1" t="str">
        <f t="shared" si="21"/>
        <v>2014-7</v>
      </c>
      <c r="H294" s="38" t="str">
        <f t="shared" si="22"/>
        <v>7</v>
      </c>
      <c r="I294" s="38" t="str">
        <f t="shared" si="23"/>
        <v>2014-7-23</v>
      </c>
      <c r="J294" s="1" t="s">
        <v>3285</v>
      </c>
      <c r="K294" s="23"/>
      <c r="L294" s="39">
        <v>42114</v>
      </c>
      <c r="M294" s="1"/>
      <c r="N294" s="40">
        <v>41843</v>
      </c>
      <c r="O294" s="49">
        <f t="shared" ref="O294:Q294" si="35">COUNTIF(N284:N1019,L294)</f>
        <v>2</v>
      </c>
      <c r="P294" s="51">
        <v>42114</v>
      </c>
      <c r="Q294" s="1">
        <v>6</v>
      </c>
      <c r="R294" s="39">
        <v>41946</v>
      </c>
      <c r="S294" s="1"/>
      <c r="T294" s="1">
        <f t="shared" si="24"/>
        <v>0</v>
      </c>
      <c r="U294" s="1"/>
      <c r="V294" s="1"/>
      <c r="W294" s="1"/>
      <c r="X294" s="1"/>
      <c r="Y294" s="1"/>
      <c r="Z294" s="1"/>
    </row>
    <row r="295" spans="1:26" ht="19.5" customHeight="1">
      <c r="A295" s="7">
        <v>261</v>
      </c>
      <c r="B295" s="8" t="s">
        <v>787</v>
      </c>
      <c r="C295" s="13" t="s">
        <v>11</v>
      </c>
      <c r="D295" s="13" t="s">
        <v>788</v>
      </c>
      <c r="E295" s="13" t="s">
        <v>789</v>
      </c>
      <c r="F295" s="15" t="str">
        <f t="shared" si="20"/>
        <v>2014</v>
      </c>
      <c r="G295" s="1" t="str">
        <f t="shared" si="21"/>
        <v>2014-7</v>
      </c>
      <c r="H295" s="38" t="str">
        <f t="shared" si="22"/>
        <v>7</v>
      </c>
      <c r="I295" s="38" t="str">
        <f t="shared" si="23"/>
        <v>2014-7-23</v>
      </c>
      <c r="J295" s="1" t="s">
        <v>3285</v>
      </c>
      <c r="K295" s="23"/>
      <c r="L295" s="39">
        <v>42115</v>
      </c>
      <c r="M295" s="1"/>
      <c r="N295" s="40">
        <v>41843</v>
      </c>
      <c r="O295" s="49">
        <f t="shared" ref="O295:Q295" si="36">COUNTIF(N284:N1019,L295)</f>
        <v>1</v>
      </c>
      <c r="P295" s="51">
        <v>42115</v>
      </c>
      <c r="Q295" s="1">
        <v>6</v>
      </c>
      <c r="R295" s="39">
        <v>41957</v>
      </c>
      <c r="S295" s="1"/>
      <c r="T295" s="1">
        <f t="shared" si="24"/>
        <v>0</v>
      </c>
      <c r="U295" s="1"/>
      <c r="V295" s="1"/>
      <c r="W295" s="1"/>
      <c r="X295" s="1"/>
      <c r="Y295" s="1"/>
      <c r="Z295" s="1"/>
    </row>
    <row r="296" spans="1:26" ht="19.5" customHeight="1">
      <c r="A296" s="7">
        <v>211</v>
      </c>
      <c r="B296" s="8" t="s">
        <v>637</v>
      </c>
      <c r="C296" s="13" t="s">
        <v>11</v>
      </c>
      <c r="D296" s="13" t="s">
        <v>638</v>
      </c>
      <c r="E296" s="13" t="s">
        <v>639</v>
      </c>
      <c r="F296" s="15" t="str">
        <f t="shared" si="20"/>
        <v>2014</v>
      </c>
      <c r="G296" s="1" t="str">
        <f t="shared" si="21"/>
        <v>2014-7</v>
      </c>
      <c r="H296" s="38" t="str">
        <f t="shared" si="22"/>
        <v>7</v>
      </c>
      <c r="I296" s="38" t="str">
        <f t="shared" si="23"/>
        <v>2014-7-25</v>
      </c>
      <c r="J296" s="1" t="s">
        <v>3146</v>
      </c>
      <c r="K296" s="23"/>
      <c r="L296" s="39">
        <v>42116</v>
      </c>
      <c r="M296" s="1"/>
      <c r="N296" s="40">
        <v>41845</v>
      </c>
      <c r="O296" s="49">
        <f t="shared" ref="O296:Q296" si="37">COUNTIF(N284:N1019,L296)</f>
        <v>3</v>
      </c>
      <c r="P296" s="51">
        <v>42116</v>
      </c>
      <c r="Q296" s="1">
        <v>6</v>
      </c>
      <c r="R296" s="39">
        <v>41960</v>
      </c>
      <c r="S296" s="1"/>
      <c r="T296" s="1">
        <f t="shared" si="24"/>
        <v>0</v>
      </c>
      <c r="U296" s="1"/>
      <c r="V296" s="1"/>
      <c r="W296" s="1"/>
      <c r="X296" s="1"/>
      <c r="Y296" s="1"/>
      <c r="Z296" s="1"/>
    </row>
    <row r="297" spans="1:26" ht="19.5" customHeight="1">
      <c r="A297" s="7">
        <v>115</v>
      </c>
      <c r="B297" s="8" t="s">
        <v>349</v>
      </c>
      <c r="C297" s="13" t="s">
        <v>11</v>
      </c>
      <c r="D297" s="13" t="s">
        <v>350</v>
      </c>
      <c r="E297" s="13" t="s">
        <v>351</v>
      </c>
      <c r="F297" s="15" t="str">
        <f t="shared" si="20"/>
        <v>2014</v>
      </c>
      <c r="G297" s="1" t="str">
        <f t="shared" si="21"/>
        <v>2014-7</v>
      </c>
      <c r="H297" s="38" t="str">
        <f t="shared" si="22"/>
        <v>7</v>
      </c>
      <c r="I297" s="38" t="str">
        <f t="shared" si="23"/>
        <v>2014-7-25</v>
      </c>
      <c r="J297" s="1" t="s">
        <v>3146</v>
      </c>
      <c r="K297" s="23"/>
      <c r="L297" s="39">
        <v>42117</v>
      </c>
      <c r="M297" s="1"/>
      <c r="N297" s="40">
        <v>41845</v>
      </c>
      <c r="O297" s="49">
        <f t="shared" ref="O297:Q297" si="38">COUNTIF(N284:N1019,L297)</f>
        <v>1</v>
      </c>
      <c r="P297" s="51">
        <v>42117</v>
      </c>
      <c r="Q297" s="1">
        <v>6</v>
      </c>
      <c r="R297" s="39">
        <v>41973</v>
      </c>
      <c r="S297" s="1"/>
      <c r="T297" s="1">
        <f t="shared" si="24"/>
        <v>0</v>
      </c>
      <c r="U297" s="1"/>
      <c r="V297" s="1"/>
      <c r="W297" s="1"/>
      <c r="X297" s="1"/>
      <c r="Y297" s="1"/>
      <c r="Z297" s="1"/>
    </row>
    <row r="298" spans="1:26" ht="19.5" customHeight="1">
      <c r="A298" s="7">
        <v>212</v>
      </c>
      <c r="B298" s="8" t="s">
        <v>640</v>
      </c>
      <c r="C298" s="13" t="s">
        <v>11</v>
      </c>
      <c r="D298" s="13" t="s">
        <v>641</v>
      </c>
      <c r="E298" s="13" t="s">
        <v>642</v>
      </c>
      <c r="F298" s="15" t="str">
        <f t="shared" si="20"/>
        <v>2014</v>
      </c>
      <c r="G298" s="1" t="str">
        <f t="shared" si="21"/>
        <v>2014-7</v>
      </c>
      <c r="H298" s="38" t="str">
        <f t="shared" si="22"/>
        <v>7</v>
      </c>
      <c r="I298" s="38" t="str">
        <f t="shared" si="23"/>
        <v>2014-7-25</v>
      </c>
      <c r="J298" s="1" t="s">
        <v>3146</v>
      </c>
      <c r="K298" s="23"/>
      <c r="L298" s="39">
        <v>42118</v>
      </c>
      <c r="M298" s="1"/>
      <c r="N298" s="40">
        <v>41845</v>
      </c>
      <c r="O298" s="49">
        <f t="shared" ref="O298:Q298" si="39">COUNTIF(N284:N1019,L298)</f>
        <v>1</v>
      </c>
      <c r="P298" s="51">
        <v>42118</v>
      </c>
      <c r="Q298" s="1">
        <v>6</v>
      </c>
      <c r="R298" s="39">
        <v>42005</v>
      </c>
      <c r="S298" s="1"/>
      <c r="T298" s="1">
        <f t="shared" si="24"/>
        <v>0</v>
      </c>
      <c r="U298" s="1"/>
      <c r="V298" s="1"/>
      <c r="W298" s="1"/>
      <c r="X298" s="1"/>
      <c r="Y298" s="1"/>
      <c r="Z298" s="1"/>
    </row>
    <row r="299" spans="1:26" ht="19.5" customHeight="1">
      <c r="A299" s="7">
        <v>147</v>
      </c>
      <c r="B299" s="8" t="s">
        <v>445</v>
      </c>
      <c r="C299" s="13" t="s">
        <v>11</v>
      </c>
      <c r="D299" s="13" t="s">
        <v>446</v>
      </c>
      <c r="E299" s="13" t="s">
        <v>447</v>
      </c>
      <c r="F299" s="15" t="str">
        <f t="shared" si="20"/>
        <v>2014</v>
      </c>
      <c r="G299" s="1" t="str">
        <f t="shared" si="21"/>
        <v>2014-7</v>
      </c>
      <c r="H299" s="38" t="str">
        <f t="shared" si="22"/>
        <v>7</v>
      </c>
      <c r="I299" s="38" t="str">
        <f t="shared" si="23"/>
        <v>2014-7-25</v>
      </c>
      <c r="J299" s="1" t="s">
        <v>3146</v>
      </c>
      <c r="K299" s="23"/>
      <c r="L299" s="39">
        <v>42119</v>
      </c>
      <c r="M299" s="1"/>
      <c r="N299" s="40">
        <v>41845</v>
      </c>
      <c r="O299" s="49">
        <f t="shared" ref="O299:Q299" si="40">COUNTIF(N284:N1019,L299)</f>
        <v>2</v>
      </c>
      <c r="P299" s="51">
        <v>42119</v>
      </c>
      <c r="Q299" s="1">
        <v>6</v>
      </c>
      <c r="R299" s="39">
        <v>42100</v>
      </c>
      <c r="S299" s="1"/>
      <c r="T299" s="1">
        <f t="shared" si="24"/>
        <v>0</v>
      </c>
      <c r="U299" s="1"/>
      <c r="V299" s="1"/>
      <c r="W299" s="1"/>
      <c r="X299" s="1"/>
      <c r="Y299" s="1"/>
      <c r="Z299" s="1"/>
    </row>
    <row r="300" spans="1:26" ht="19.5" customHeight="1">
      <c r="A300" s="7">
        <v>46</v>
      </c>
      <c r="B300" s="8" t="s">
        <v>142</v>
      </c>
      <c r="C300" s="13" t="s">
        <v>11</v>
      </c>
      <c r="D300" s="13" t="s">
        <v>143</v>
      </c>
      <c r="E300" s="13" t="s">
        <v>144</v>
      </c>
      <c r="F300" s="15" t="str">
        <f t="shared" si="20"/>
        <v>2014</v>
      </c>
      <c r="G300" s="1" t="str">
        <f t="shared" si="21"/>
        <v>2014-7</v>
      </c>
      <c r="H300" s="38" t="str">
        <f t="shared" si="22"/>
        <v>7</v>
      </c>
      <c r="I300" s="38" t="str">
        <f t="shared" si="23"/>
        <v>2014-7-26</v>
      </c>
      <c r="J300" s="1" t="s">
        <v>3136</v>
      </c>
      <c r="K300" s="23"/>
      <c r="L300" s="39">
        <v>42120</v>
      </c>
      <c r="M300" s="1"/>
      <c r="N300" s="40">
        <v>41846</v>
      </c>
      <c r="O300" s="49">
        <f t="shared" ref="O300:Q300" si="41">COUNTIF(N284:N1019,L300)</f>
        <v>2</v>
      </c>
      <c r="P300" s="51">
        <v>42120</v>
      </c>
      <c r="Q300" s="1">
        <v>7</v>
      </c>
      <c r="R300" s="39">
        <v>42018</v>
      </c>
      <c r="S300" s="1"/>
      <c r="T300" s="1">
        <f t="shared" si="24"/>
        <v>0</v>
      </c>
      <c r="U300" s="1"/>
      <c r="V300" s="1"/>
      <c r="W300" s="1"/>
      <c r="X300" s="1"/>
      <c r="Y300" s="1"/>
      <c r="Z300" s="1"/>
    </row>
    <row r="301" spans="1:26" ht="19.5" customHeight="1">
      <c r="A301" s="7">
        <v>95</v>
      </c>
      <c r="B301" s="8" t="s">
        <v>289</v>
      </c>
      <c r="C301" s="13" t="s">
        <v>11</v>
      </c>
      <c r="D301" s="13" t="s">
        <v>290</v>
      </c>
      <c r="E301" s="13" t="s">
        <v>291</v>
      </c>
      <c r="F301" s="15" t="str">
        <f t="shared" si="20"/>
        <v>2014</v>
      </c>
      <c r="G301" s="1" t="str">
        <f t="shared" si="21"/>
        <v>2014-7</v>
      </c>
      <c r="H301" s="38" t="str">
        <f t="shared" si="22"/>
        <v>7</v>
      </c>
      <c r="I301" s="38" t="str">
        <f t="shared" si="23"/>
        <v>2014-7-26</v>
      </c>
      <c r="J301" s="1" t="s">
        <v>3136</v>
      </c>
      <c r="K301" s="23"/>
      <c r="L301" s="39">
        <v>42121</v>
      </c>
      <c r="M301" s="1"/>
      <c r="N301" s="40">
        <v>41846</v>
      </c>
      <c r="O301" s="49">
        <f t="shared" ref="O301:Q301" si="42">COUNTIF(N284:N1019,L301)</f>
        <v>3</v>
      </c>
      <c r="P301" s="51">
        <v>42121</v>
      </c>
      <c r="Q301" s="1">
        <v>8</v>
      </c>
      <c r="R301" s="39">
        <v>41914</v>
      </c>
      <c r="S301" s="1"/>
      <c r="T301" s="1">
        <f t="shared" si="24"/>
        <v>0</v>
      </c>
      <c r="U301" s="1"/>
      <c r="V301" s="1"/>
      <c r="W301" s="1"/>
      <c r="X301" s="1"/>
      <c r="Y301" s="1"/>
      <c r="Z301" s="1"/>
    </row>
    <row r="302" spans="1:26" ht="19.5" customHeight="1">
      <c r="A302" s="7">
        <v>227</v>
      </c>
      <c r="B302" s="8" t="s">
        <v>685</v>
      </c>
      <c r="C302" s="13" t="s">
        <v>11</v>
      </c>
      <c r="D302" s="13" t="s">
        <v>686</v>
      </c>
      <c r="E302" s="13" t="s">
        <v>687</v>
      </c>
      <c r="F302" s="15" t="str">
        <f t="shared" si="20"/>
        <v>2014</v>
      </c>
      <c r="G302" s="1" t="str">
        <f t="shared" si="21"/>
        <v>2014-7</v>
      </c>
      <c r="H302" s="38" t="str">
        <f t="shared" si="22"/>
        <v>7</v>
      </c>
      <c r="I302" s="38" t="str">
        <f t="shared" si="23"/>
        <v>2014-7-27</v>
      </c>
      <c r="J302" s="1" t="s">
        <v>3138</v>
      </c>
      <c r="K302" s="23"/>
      <c r="L302" s="39">
        <v>42122</v>
      </c>
      <c r="M302" s="1"/>
      <c r="N302" s="40">
        <v>41847</v>
      </c>
      <c r="O302" s="49">
        <f t="shared" ref="O302:Q302" si="43">COUNTIF(N284:N1019,L302)</f>
        <v>2</v>
      </c>
      <c r="P302" s="51">
        <v>42122</v>
      </c>
      <c r="Q302" s="1">
        <v>8</v>
      </c>
      <c r="R302" s="39">
        <v>41926</v>
      </c>
      <c r="S302" s="1"/>
      <c r="T302" s="1">
        <f t="shared" si="24"/>
        <v>0</v>
      </c>
      <c r="U302" s="1"/>
      <c r="V302" s="1"/>
      <c r="W302" s="1"/>
      <c r="X302" s="1"/>
      <c r="Y302" s="1"/>
      <c r="Z302" s="1"/>
    </row>
    <row r="303" spans="1:26" ht="19.5" customHeight="1">
      <c r="A303" s="7">
        <v>78</v>
      </c>
      <c r="B303" s="8" t="s">
        <v>238</v>
      </c>
      <c r="C303" s="13" t="s">
        <v>11</v>
      </c>
      <c r="D303" s="13" t="s">
        <v>239</v>
      </c>
      <c r="E303" s="13" t="s">
        <v>240</v>
      </c>
      <c r="F303" s="15" t="str">
        <f t="shared" si="20"/>
        <v>2014</v>
      </c>
      <c r="G303" s="1" t="str">
        <f t="shared" si="21"/>
        <v>2014-7</v>
      </c>
      <c r="H303" s="38" t="str">
        <f t="shared" si="22"/>
        <v>7</v>
      </c>
      <c r="I303" s="38" t="str">
        <f t="shared" si="23"/>
        <v>2014-7-27</v>
      </c>
      <c r="J303" s="1" t="s">
        <v>3138</v>
      </c>
      <c r="K303" s="23"/>
      <c r="L303" s="39">
        <v>42123</v>
      </c>
      <c r="M303" s="1"/>
      <c r="N303" s="40">
        <v>41847</v>
      </c>
      <c r="O303" s="49">
        <f t="shared" ref="O303:Q303" si="44">COUNTIF(N284:N1019,L303)</f>
        <v>2</v>
      </c>
      <c r="P303" s="51">
        <v>42123</v>
      </c>
      <c r="Q303" s="1">
        <v>8</v>
      </c>
      <c r="R303" s="39">
        <v>41951</v>
      </c>
      <c r="S303" s="1"/>
      <c r="T303" s="1">
        <f t="shared" si="24"/>
        <v>0</v>
      </c>
      <c r="U303" s="1"/>
      <c r="V303" s="1"/>
      <c r="W303" s="1"/>
      <c r="X303" s="1"/>
      <c r="Y303" s="1"/>
      <c r="Z303" s="1"/>
    </row>
    <row r="304" spans="1:26" ht="19.5" customHeight="1">
      <c r="A304" s="7">
        <v>291</v>
      </c>
      <c r="B304" s="8" t="s">
        <v>877</v>
      </c>
      <c r="C304" s="13" t="s">
        <v>11</v>
      </c>
      <c r="D304" s="13" t="s">
        <v>878</v>
      </c>
      <c r="E304" s="13" t="s">
        <v>879</v>
      </c>
      <c r="F304" s="15" t="str">
        <f t="shared" si="20"/>
        <v>2014</v>
      </c>
      <c r="G304" s="1" t="str">
        <f t="shared" si="21"/>
        <v>2014-7</v>
      </c>
      <c r="H304" s="38" t="str">
        <f t="shared" si="22"/>
        <v>7</v>
      </c>
      <c r="I304" s="38" t="str">
        <f t="shared" si="23"/>
        <v>2014-7-27</v>
      </c>
      <c r="J304" s="1" t="s">
        <v>3138</v>
      </c>
      <c r="K304" s="23"/>
      <c r="L304" s="39">
        <v>42124</v>
      </c>
      <c r="M304" s="1"/>
      <c r="N304" s="40">
        <v>41847</v>
      </c>
      <c r="O304" s="49">
        <f t="shared" ref="O304:Q304" si="45">COUNTIF(N284:N1019,L304)</f>
        <v>1</v>
      </c>
      <c r="P304" s="51">
        <v>42124</v>
      </c>
      <c r="Q304" s="1">
        <v>9</v>
      </c>
      <c r="R304" s="39">
        <v>41905</v>
      </c>
      <c r="S304" s="1"/>
      <c r="T304" s="1">
        <f t="shared" si="24"/>
        <v>0</v>
      </c>
      <c r="U304" s="1"/>
      <c r="V304" s="1"/>
      <c r="W304" s="1"/>
      <c r="X304" s="1"/>
      <c r="Y304" s="1"/>
      <c r="Z304" s="1"/>
    </row>
    <row r="305" spans="1:26" ht="19.5" customHeight="1">
      <c r="A305" s="7">
        <v>325</v>
      </c>
      <c r="B305" s="8" t="s">
        <v>979</v>
      </c>
      <c r="C305" s="13" t="s">
        <v>11</v>
      </c>
      <c r="D305" s="13" t="s">
        <v>980</v>
      </c>
      <c r="E305" s="13" t="s">
        <v>981</v>
      </c>
      <c r="F305" s="15" t="str">
        <f t="shared" si="20"/>
        <v>2014</v>
      </c>
      <c r="G305" s="1" t="str">
        <f t="shared" si="21"/>
        <v>2014-7</v>
      </c>
      <c r="H305" s="38" t="str">
        <f t="shared" si="22"/>
        <v>7</v>
      </c>
      <c r="I305" s="38" t="str">
        <f t="shared" si="23"/>
        <v>2014-7-27</v>
      </c>
      <c r="J305" s="1" t="s">
        <v>3138</v>
      </c>
      <c r="K305" s="23"/>
      <c r="L305" s="39"/>
      <c r="M305" s="1"/>
      <c r="N305" s="40">
        <v>41847</v>
      </c>
      <c r="O305" s="49">
        <f>SUM(O1:O304)</f>
        <v>735</v>
      </c>
      <c r="P305" s="52"/>
      <c r="Q305" s="1">
        <f>SUM(Q1:Q304)</f>
        <v>735</v>
      </c>
      <c r="R305" s="39"/>
      <c r="S305" s="1"/>
      <c r="T305" s="1">
        <f t="shared" si="24"/>
        <v>0</v>
      </c>
      <c r="U305" s="1"/>
      <c r="V305" s="1"/>
      <c r="W305" s="1"/>
      <c r="X305" s="1"/>
      <c r="Y305" s="1"/>
      <c r="Z305" s="1"/>
    </row>
    <row r="306" spans="1:26" ht="19.5" customHeight="1">
      <c r="A306" s="7">
        <v>215</v>
      </c>
      <c r="B306" s="8" t="s">
        <v>649</v>
      </c>
      <c r="C306" s="13" t="s">
        <v>11</v>
      </c>
      <c r="D306" s="13" t="s">
        <v>650</v>
      </c>
      <c r="E306" s="13" t="s">
        <v>651</v>
      </c>
      <c r="F306" s="15" t="str">
        <f t="shared" si="20"/>
        <v>2014</v>
      </c>
      <c r="G306" s="1" t="str">
        <f t="shared" si="21"/>
        <v>2014-7</v>
      </c>
      <c r="H306" s="38" t="str">
        <f t="shared" si="22"/>
        <v>7</v>
      </c>
      <c r="I306" s="38" t="str">
        <f t="shared" si="23"/>
        <v>2014-7-27</v>
      </c>
      <c r="J306" s="1" t="s">
        <v>3138</v>
      </c>
      <c r="K306" s="23"/>
      <c r="L306" s="39"/>
      <c r="M306" s="1"/>
      <c r="N306" s="40">
        <v>41847</v>
      </c>
      <c r="O306" s="49"/>
      <c r="P306" s="52"/>
      <c r="Q306" s="1"/>
      <c r="R306" s="39"/>
      <c r="S306" s="1"/>
      <c r="T306" s="1">
        <f t="shared" si="24"/>
        <v>0</v>
      </c>
      <c r="U306" s="1"/>
      <c r="V306" s="1"/>
      <c r="W306" s="1"/>
      <c r="X306" s="1"/>
      <c r="Y306" s="1"/>
      <c r="Z306" s="1"/>
    </row>
    <row r="307" spans="1:26" ht="19.5" customHeight="1">
      <c r="A307" s="7">
        <v>132</v>
      </c>
      <c r="B307" s="8" t="s">
        <v>400</v>
      </c>
      <c r="C307" s="13" t="s">
        <v>11</v>
      </c>
      <c r="D307" s="13" t="s">
        <v>401</v>
      </c>
      <c r="E307" s="13" t="s">
        <v>402</v>
      </c>
      <c r="F307" s="15" t="str">
        <f t="shared" si="20"/>
        <v>2014</v>
      </c>
      <c r="G307" s="1" t="str">
        <f t="shared" si="21"/>
        <v>2014-7</v>
      </c>
      <c r="H307" s="38" t="str">
        <f t="shared" si="22"/>
        <v>7</v>
      </c>
      <c r="I307" s="38" t="str">
        <f t="shared" si="23"/>
        <v>2014-7-28</v>
      </c>
      <c r="J307" s="1" t="s">
        <v>3165</v>
      </c>
      <c r="K307" s="23"/>
      <c r="L307" s="39"/>
      <c r="M307" s="1"/>
      <c r="N307" s="40">
        <v>41848</v>
      </c>
      <c r="O307" s="49"/>
      <c r="P307" s="52"/>
      <c r="Q307" s="1"/>
      <c r="R307" s="39"/>
      <c r="S307" s="1"/>
      <c r="T307" s="1">
        <f t="shared" si="24"/>
        <v>0</v>
      </c>
      <c r="U307" s="1"/>
      <c r="V307" s="1"/>
      <c r="W307" s="1"/>
      <c r="X307" s="1"/>
      <c r="Y307" s="1"/>
      <c r="Z307" s="1"/>
    </row>
    <row r="308" spans="1:26" ht="19.5" customHeight="1">
      <c r="A308" s="7">
        <v>222</v>
      </c>
      <c r="B308" s="8" t="s">
        <v>670</v>
      </c>
      <c r="C308" s="13" t="s">
        <v>11</v>
      </c>
      <c r="D308" s="13" t="s">
        <v>671</v>
      </c>
      <c r="E308" s="13" t="s">
        <v>672</v>
      </c>
      <c r="F308" s="15" t="str">
        <f t="shared" si="20"/>
        <v>2014</v>
      </c>
      <c r="G308" s="1" t="str">
        <f t="shared" si="21"/>
        <v>2014-7</v>
      </c>
      <c r="H308" s="38" t="str">
        <f t="shared" si="22"/>
        <v>7</v>
      </c>
      <c r="I308" s="38" t="str">
        <f t="shared" si="23"/>
        <v>2014-7-28</v>
      </c>
      <c r="J308" s="1" t="s">
        <v>3165</v>
      </c>
      <c r="K308" s="23"/>
      <c r="L308" s="39"/>
      <c r="M308" s="1"/>
      <c r="N308" s="40">
        <v>41848</v>
      </c>
      <c r="O308" s="49"/>
      <c r="P308" s="52"/>
      <c r="Q308" s="1"/>
      <c r="R308" s="39"/>
      <c r="S308" s="1"/>
      <c r="T308" s="1">
        <f t="shared" si="24"/>
        <v>0</v>
      </c>
      <c r="U308" s="1"/>
      <c r="V308" s="1"/>
      <c r="W308" s="1"/>
      <c r="X308" s="1"/>
      <c r="Y308" s="1"/>
      <c r="Z308" s="1"/>
    </row>
    <row r="309" spans="1:26" ht="19.5" customHeight="1">
      <c r="A309" s="7">
        <v>221</v>
      </c>
      <c r="B309" s="8" t="s">
        <v>667</v>
      </c>
      <c r="C309" s="13" t="s">
        <v>11</v>
      </c>
      <c r="D309" s="13" t="s">
        <v>668</v>
      </c>
      <c r="E309" s="13" t="s">
        <v>669</v>
      </c>
      <c r="F309" s="15" t="str">
        <f t="shared" si="20"/>
        <v>2014</v>
      </c>
      <c r="G309" s="1" t="str">
        <f t="shared" si="21"/>
        <v>2014-7</v>
      </c>
      <c r="H309" s="38" t="str">
        <f t="shared" si="22"/>
        <v>7</v>
      </c>
      <c r="I309" s="38" t="str">
        <f t="shared" si="23"/>
        <v>2014-7-29</v>
      </c>
      <c r="J309" s="1" t="s">
        <v>3360</v>
      </c>
      <c r="K309" s="23"/>
      <c r="L309" s="39"/>
      <c r="M309" s="1"/>
      <c r="N309" s="40">
        <v>41849</v>
      </c>
      <c r="O309" s="49"/>
      <c r="P309" s="52"/>
      <c r="Q309" s="1"/>
      <c r="R309" s="39"/>
      <c r="S309" s="1"/>
      <c r="T309" s="1">
        <f t="shared" si="24"/>
        <v>0</v>
      </c>
      <c r="U309" s="1"/>
      <c r="V309" s="1"/>
      <c r="W309" s="1"/>
      <c r="X309" s="1"/>
      <c r="Y309" s="1"/>
      <c r="Z309" s="1"/>
    </row>
    <row r="310" spans="1:26" ht="19.5" customHeight="1">
      <c r="A310" s="7">
        <v>370</v>
      </c>
      <c r="B310" s="8" t="s">
        <v>1114</v>
      </c>
      <c r="C310" s="13" t="s">
        <v>11</v>
      </c>
      <c r="D310" s="13" t="s">
        <v>1115</v>
      </c>
      <c r="E310" s="13" t="s">
        <v>1116</v>
      </c>
      <c r="F310" s="15" t="str">
        <f t="shared" si="20"/>
        <v>2014</v>
      </c>
      <c r="G310" s="1" t="str">
        <f t="shared" si="21"/>
        <v>2014-7</v>
      </c>
      <c r="H310" s="38" t="str">
        <f t="shared" si="22"/>
        <v>7</v>
      </c>
      <c r="I310" s="38" t="str">
        <f t="shared" si="23"/>
        <v>2014-7-30</v>
      </c>
      <c r="J310" s="1" t="s">
        <v>3286</v>
      </c>
      <c r="K310" s="23"/>
      <c r="L310" s="39"/>
      <c r="M310" s="1"/>
      <c r="N310" s="40">
        <v>41850</v>
      </c>
      <c r="O310" s="49"/>
      <c r="P310" s="52"/>
      <c r="Q310" s="1"/>
      <c r="R310" s="39"/>
      <c r="S310" s="1"/>
      <c r="T310" s="1">
        <f t="shared" si="24"/>
        <v>0</v>
      </c>
      <c r="U310" s="1"/>
      <c r="V310" s="1"/>
      <c r="W310" s="1"/>
      <c r="X310" s="1"/>
      <c r="Y310" s="1"/>
      <c r="Z310" s="1"/>
    </row>
    <row r="311" spans="1:26" ht="19.5" customHeight="1">
      <c r="A311" s="7">
        <v>62</v>
      </c>
      <c r="B311" s="8" t="s">
        <v>190</v>
      </c>
      <c r="C311" s="13" t="s">
        <v>11</v>
      </c>
      <c r="D311" s="13" t="s">
        <v>191</v>
      </c>
      <c r="E311" s="13" t="s">
        <v>192</v>
      </c>
      <c r="F311" s="15" t="str">
        <f t="shared" si="20"/>
        <v>2014</v>
      </c>
      <c r="G311" s="1" t="str">
        <f t="shared" si="21"/>
        <v>2014-7</v>
      </c>
      <c r="H311" s="38" t="str">
        <f t="shared" si="22"/>
        <v>7</v>
      </c>
      <c r="I311" s="38" t="str">
        <f t="shared" si="23"/>
        <v>2014-7-30</v>
      </c>
      <c r="J311" s="1" t="s">
        <v>3286</v>
      </c>
      <c r="K311" s="23"/>
      <c r="L311" s="39"/>
      <c r="M311" s="1"/>
      <c r="N311" s="40">
        <v>41850</v>
      </c>
      <c r="O311" s="49"/>
      <c r="P311" s="52"/>
      <c r="Q311" s="1"/>
      <c r="R311" s="39"/>
      <c r="S311" s="1"/>
      <c r="T311" s="1">
        <f t="shared" si="24"/>
        <v>0</v>
      </c>
      <c r="U311" s="1"/>
      <c r="V311" s="1"/>
      <c r="W311" s="1"/>
      <c r="X311" s="1"/>
      <c r="Y311" s="1"/>
      <c r="Z311" s="1"/>
    </row>
    <row r="312" spans="1:26" ht="19.5" customHeight="1">
      <c r="A312" s="7">
        <v>313</v>
      </c>
      <c r="B312" s="8" t="s">
        <v>943</v>
      </c>
      <c r="C312" s="13" t="s">
        <v>11</v>
      </c>
      <c r="D312" s="13" t="s">
        <v>944</v>
      </c>
      <c r="E312" s="13" t="s">
        <v>945</v>
      </c>
      <c r="F312" s="15" t="str">
        <f t="shared" si="20"/>
        <v>2014</v>
      </c>
      <c r="G312" s="1" t="str">
        <f t="shared" si="21"/>
        <v>2014-7</v>
      </c>
      <c r="H312" s="38" t="str">
        <f t="shared" si="22"/>
        <v>7</v>
      </c>
      <c r="I312" s="38" t="str">
        <f t="shared" si="23"/>
        <v>2014-7-31</v>
      </c>
      <c r="J312" s="1" t="s">
        <v>3257</v>
      </c>
      <c r="K312" s="23"/>
      <c r="L312" s="39"/>
      <c r="M312" s="1"/>
      <c r="N312" s="40">
        <v>41851</v>
      </c>
      <c r="O312" s="49"/>
      <c r="P312" s="52"/>
      <c r="Q312" s="1"/>
      <c r="R312" s="39"/>
      <c r="S312" s="1"/>
      <c r="T312" s="1">
        <v>184</v>
      </c>
      <c r="U312" s="1"/>
      <c r="V312" s="1"/>
      <c r="W312" s="1"/>
      <c r="X312" s="1"/>
      <c r="Y312" s="1"/>
      <c r="Z312" s="1"/>
    </row>
    <row r="313" spans="1:26" ht="19.5" customHeight="1">
      <c r="A313" s="7">
        <v>50</v>
      </c>
      <c r="B313" s="8" t="s">
        <v>154</v>
      </c>
      <c r="C313" s="13" t="s">
        <v>11</v>
      </c>
      <c r="D313" s="13" t="s">
        <v>155</v>
      </c>
      <c r="E313" s="13" t="s">
        <v>156</v>
      </c>
      <c r="F313" s="15" t="str">
        <f t="shared" si="20"/>
        <v>2014</v>
      </c>
      <c r="G313" s="1" t="str">
        <f t="shared" si="21"/>
        <v>2014-7</v>
      </c>
      <c r="H313" s="38" t="str">
        <f t="shared" si="22"/>
        <v>7</v>
      </c>
      <c r="I313" s="38" t="str">
        <f t="shared" si="23"/>
        <v>2014-7-31</v>
      </c>
      <c r="J313" s="1" t="s">
        <v>3257</v>
      </c>
      <c r="K313" s="23"/>
      <c r="L313" s="39"/>
      <c r="M313" s="1"/>
      <c r="N313" s="40">
        <v>41851</v>
      </c>
      <c r="O313" s="49"/>
      <c r="P313" s="52"/>
      <c r="Q313" s="1"/>
      <c r="R313" s="39"/>
      <c r="S313" s="1"/>
      <c r="T313" s="1">
        <v>120</v>
      </c>
      <c r="U313" s="1"/>
      <c r="V313" s="1"/>
      <c r="W313" s="1"/>
      <c r="X313" s="1"/>
      <c r="Y313" s="1"/>
      <c r="Z313" s="1"/>
    </row>
    <row r="314" spans="1:26" ht="19.5" customHeight="1">
      <c r="A314" s="7">
        <v>190</v>
      </c>
      <c r="B314" s="8" t="s">
        <v>574</v>
      </c>
      <c r="C314" s="13" t="s">
        <v>11</v>
      </c>
      <c r="D314" s="13" t="s">
        <v>575</v>
      </c>
      <c r="E314" s="13" t="s">
        <v>576</v>
      </c>
      <c r="F314" s="15" t="str">
        <f t="shared" si="20"/>
        <v>2014</v>
      </c>
      <c r="G314" s="1" t="str">
        <f t="shared" si="21"/>
        <v>2014-7</v>
      </c>
      <c r="H314" s="38" t="str">
        <f t="shared" si="22"/>
        <v>7</v>
      </c>
      <c r="I314" s="38" t="str">
        <f t="shared" si="23"/>
        <v>2014-7-31</v>
      </c>
      <c r="J314" s="1" t="s">
        <v>3257</v>
      </c>
      <c r="K314" s="23"/>
      <c r="L314" s="39"/>
      <c r="M314" s="1"/>
      <c r="N314" s="40">
        <v>41851</v>
      </c>
      <c r="O314" s="49"/>
      <c r="P314" s="52"/>
      <c r="Q314" s="1"/>
      <c r="R314" s="39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7">
        <v>263</v>
      </c>
      <c r="B315" s="8" t="s">
        <v>793</v>
      </c>
      <c r="C315" s="13" t="s">
        <v>11</v>
      </c>
      <c r="D315" s="13" t="s">
        <v>794</v>
      </c>
      <c r="E315" s="13" t="s">
        <v>795</v>
      </c>
      <c r="F315" s="15" t="str">
        <f t="shared" si="20"/>
        <v>2014</v>
      </c>
      <c r="G315" s="1" t="str">
        <f t="shared" si="21"/>
        <v>2014-7</v>
      </c>
      <c r="H315" s="38" t="str">
        <f t="shared" si="22"/>
        <v>7</v>
      </c>
      <c r="I315" s="38" t="str">
        <f t="shared" si="23"/>
        <v>2014-7-31</v>
      </c>
      <c r="J315" s="1" t="s">
        <v>3257</v>
      </c>
      <c r="K315" s="23"/>
      <c r="L315" s="39"/>
      <c r="M315" s="1"/>
      <c r="N315" s="40">
        <v>41851</v>
      </c>
      <c r="O315" s="49"/>
      <c r="P315" s="52"/>
      <c r="Q315" s="1"/>
      <c r="R315" s="39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7">
        <v>182</v>
      </c>
      <c r="B316" s="8" t="s">
        <v>550</v>
      </c>
      <c r="C316" s="13" t="s">
        <v>11</v>
      </c>
      <c r="D316" s="13" t="s">
        <v>551</v>
      </c>
      <c r="E316" s="13" t="s">
        <v>552</v>
      </c>
      <c r="F316" s="15" t="str">
        <f t="shared" si="20"/>
        <v>2014</v>
      </c>
      <c r="G316" s="1" t="str">
        <f t="shared" si="21"/>
        <v>2014-7</v>
      </c>
      <c r="H316" s="38" t="str">
        <f t="shared" si="22"/>
        <v>7</v>
      </c>
      <c r="I316" s="38" t="str">
        <f t="shared" si="23"/>
        <v>2014-7-31</v>
      </c>
      <c r="J316" s="1" t="s">
        <v>3257</v>
      </c>
      <c r="K316" s="23"/>
      <c r="L316" s="39"/>
      <c r="M316" s="1"/>
      <c r="N316" s="40">
        <v>41851</v>
      </c>
      <c r="O316" s="49"/>
      <c r="P316" s="52"/>
      <c r="Q316" s="1"/>
      <c r="R316" s="39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7">
        <v>45</v>
      </c>
      <c r="B317" s="8" t="s">
        <v>139</v>
      </c>
      <c r="C317" s="13" t="s">
        <v>11</v>
      </c>
      <c r="D317" s="13" t="s">
        <v>140</v>
      </c>
      <c r="E317" s="13" t="s">
        <v>141</v>
      </c>
      <c r="F317" s="15" t="str">
        <f t="shared" si="20"/>
        <v>2014</v>
      </c>
      <c r="G317" s="1" t="str">
        <f t="shared" si="21"/>
        <v>2014-7</v>
      </c>
      <c r="H317" s="38" t="str">
        <f t="shared" si="22"/>
        <v>7</v>
      </c>
      <c r="I317" s="38" t="str">
        <f t="shared" si="23"/>
        <v>2014-7-4</v>
      </c>
      <c r="J317" s="1" t="s">
        <v>3158</v>
      </c>
      <c r="K317" s="23"/>
      <c r="L317" s="39"/>
      <c r="M317" s="1"/>
      <c r="N317" s="40">
        <v>41824</v>
      </c>
      <c r="O317" s="49"/>
      <c r="P317" s="52"/>
      <c r="Q317" s="1"/>
      <c r="R317" s="39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7">
        <v>69</v>
      </c>
      <c r="B318" s="8" t="s">
        <v>211</v>
      </c>
      <c r="C318" s="13" t="s">
        <v>11</v>
      </c>
      <c r="D318" s="13" t="s">
        <v>212</v>
      </c>
      <c r="E318" s="13" t="s">
        <v>213</v>
      </c>
      <c r="F318" s="15" t="str">
        <f t="shared" si="20"/>
        <v>2014</v>
      </c>
      <c r="G318" s="1" t="str">
        <f t="shared" si="21"/>
        <v>2014-7</v>
      </c>
      <c r="H318" s="38" t="str">
        <f t="shared" si="22"/>
        <v>7</v>
      </c>
      <c r="I318" s="38" t="str">
        <f t="shared" si="23"/>
        <v>2014-7-4</v>
      </c>
      <c r="J318" s="1" t="s">
        <v>3158</v>
      </c>
      <c r="K318" s="23"/>
      <c r="L318" s="39"/>
      <c r="M318" s="1"/>
      <c r="N318" s="40">
        <v>41824</v>
      </c>
      <c r="O318" s="49"/>
      <c r="P318" s="52"/>
      <c r="Q318" s="1"/>
      <c r="R318" s="39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7">
        <v>84</v>
      </c>
      <c r="B319" s="8" t="s">
        <v>256</v>
      </c>
      <c r="C319" s="13" t="s">
        <v>11</v>
      </c>
      <c r="D319" s="13" t="s">
        <v>257</v>
      </c>
      <c r="E319" s="13" t="s">
        <v>258</v>
      </c>
      <c r="F319" s="15" t="str">
        <f t="shared" si="20"/>
        <v>2014</v>
      </c>
      <c r="G319" s="1" t="str">
        <f t="shared" si="21"/>
        <v>2014-7</v>
      </c>
      <c r="H319" s="38" t="str">
        <f t="shared" si="22"/>
        <v>7</v>
      </c>
      <c r="I319" s="38" t="str">
        <f t="shared" si="23"/>
        <v>2014-7-4</v>
      </c>
      <c r="J319" s="1" t="s">
        <v>3158</v>
      </c>
      <c r="K319" s="23"/>
      <c r="L319" s="39"/>
      <c r="M319" s="1"/>
      <c r="N319" s="40">
        <v>41824</v>
      </c>
      <c r="O319" s="49"/>
      <c r="P319" s="52"/>
      <c r="Q319" s="1"/>
      <c r="R319" s="39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7">
        <v>7</v>
      </c>
      <c r="B320" s="8" t="s">
        <v>3046</v>
      </c>
      <c r="C320" s="13" t="s">
        <v>11</v>
      </c>
      <c r="D320" s="13" t="s">
        <v>25</v>
      </c>
      <c r="E320" s="13" t="s">
        <v>26</v>
      </c>
      <c r="F320" s="15" t="str">
        <f t="shared" si="20"/>
        <v>2014</v>
      </c>
      <c r="G320" s="1" t="str">
        <f t="shared" si="21"/>
        <v>2014-7</v>
      </c>
      <c r="H320" s="38" t="str">
        <f t="shared" si="22"/>
        <v>7</v>
      </c>
      <c r="I320" s="38" t="str">
        <f t="shared" si="23"/>
        <v>2014-7-5</v>
      </c>
      <c r="J320" s="1" t="s">
        <v>3392</v>
      </c>
      <c r="K320" s="23"/>
      <c r="L320" s="39"/>
      <c r="M320" s="1"/>
      <c r="N320" s="40">
        <v>41825</v>
      </c>
      <c r="O320" s="49"/>
      <c r="P320" s="52"/>
      <c r="Q320" s="1"/>
      <c r="R320" s="39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7">
        <v>94</v>
      </c>
      <c r="B321" s="8" t="s">
        <v>286</v>
      </c>
      <c r="C321" s="13" t="s">
        <v>11</v>
      </c>
      <c r="D321" s="13" t="s">
        <v>287</v>
      </c>
      <c r="E321" s="13" t="s">
        <v>288</v>
      </c>
      <c r="F321" s="15" t="str">
        <f t="shared" ref="F321:F384" si="46">LEFT(E321,FIND("-",E321,1)-1)</f>
        <v>2014</v>
      </c>
      <c r="G321" s="1" t="str">
        <f t="shared" ref="G321:G384" si="47">LEFT(E321,FIND("-",E321,6)-1)</f>
        <v>2014-7</v>
      </c>
      <c r="H321" s="38" t="str">
        <f t="shared" ref="H321:H384" si="48">MID(G321,FIND("-",G321,1)+1,2)</f>
        <v>7</v>
      </c>
      <c r="I321" s="38" t="str">
        <f t="shared" ref="I321:I384" si="49">LEFT(E321,FIND(" ",E321,6)-1)</f>
        <v>2014-7-6</v>
      </c>
      <c r="J321" s="1" t="s">
        <v>3229</v>
      </c>
      <c r="K321" s="23"/>
      <c r="L321" s="39"/>
      <c r="M321" s="1"/>
      <c r="N321" s="40">
        <v>41826</v>
      </c>
      <c r="O321" s="49"/>
      <c r="P321" s="52"/>
      <c r="Q321" s="1"/>
      <c r="R321" s="39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7">
        <v>300</v>
      </c>
      <c r="B322" s="8" t="s">
        <v>904</v>
      </c>
      <c r="C322" s="13" t="s">
        <v>11</v>
      </c>
      <c r="D322" s="13" t="s">
        <v>905</v>
      </c>
      <c r="E322" s="13" t="s">
        <v>906</v>
      </c>
      <c r="F322" s="15" t="str">
        <f t="shared" si="46"/>
        <v>2014</v>
      </c>
      <c r="G322" s="1" t="str">
        <f t="shared" si="47"/>
        <v>2014-7</v>
      </c>
      <c r="H322" s="38" t="str">
        <f t="shared" si="48"/>
        <v>7</v>
      </c>
      <c r="I322" s="38" t="str">
        <f t="shared" si="49"/>
        <v>2014-7-6</v>
      </c>
      <c r="J322" s="1" t="s">
        <v>3229</v>
      </c>
      <c r="K322" s="23"/>
      <c r="L322" s="39"/>
      <c r="M322" s="1"/>
      <c r="N322" s="40">
        <v>41826</v>
      </c>
      <c r="O322" s="49"/>
      <c r="P322" s="52"/>
      <c r="Q322" s="1"/>
      <c r="R322" s="39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7">
        <v>26</v>
      </c>
      <c r="B323" s="8" t="s">
        <v>82</v>
      </c>
      <c r="C323" s="13" t="s">
        <v>11</v>
      </c>
      <c r="D323" s="13" t="s">
        <v>83</v>
      </c>
      <c r="E323" s="13" t="s">
        <v>84</v>
      </c>
      <c r="F323" s="15" t="str">
        <f t="shared" si="46"/>
        <v>2014</v>
      </c>
      <c r="G323" s="1" t="str">
        <f t="shared" si="47"/>
        <v>2014-7</v>
      </c>
      <c r="H323" s="38" t="str">
        <f t="shared" si="48"/>
        <v>7</v>
      </c>
      <c r="I323" s="38" t="str">
        <f t="shared" si="49"/>
        <v>2014-7-6</v>
      </c>
      <c r="J323" s="1" t="s">
        <v>3229</v>
      </c>
      <c r="K323" s="23"/>
      <c r="L323" s="39"/>
      <c r="M323" s="1"/>
      <c r="N323" s="40">
        <v>41826</v>
      </c>
      <c r="O323" s="49"/>
      <c r="P323" s="52"/>
      <c r="Q323" s="1"/>
      <c r="R323" s="39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7">
        <v>88</v>
      </c>
      <c r="B324" s="8" t="s">
        <v>268</v>
      </c>
      <c r="C324" s="13" t="s">
        <v>11</v>
      </c>
      <c r="D324" s="13" t="s">
        <v>269</v>
      </c>
      <c r="E324" s="13" t="s">
        <v>270</v>
      </c>
      <c r="F324" s="15" t="str">
        <f t="shared" si="46"/>
        <v>2014</v>
      </c>
      <c r="G324" s="1" t="str">
        <f t="shared" si="47"/>
        <v>2014-7</v>
      </c>
      <c r="H324" s="38" t="str">
        <f t="shared" si="48"/>
        <v>7</v>
      </c>
      <c r="I324" s="38" t="str">
        <f t="shared" si="49"/>
        <v>2014-7-6</v>
      </c>
      <c r="J324" s="1" t="s">
        <v>3229</v>
      </c>
      <c r="K324" s="23"/>
      <c r="L324" s="39"/>
      <c r="M324" s="1"/>
      <c r="N324" s="40">
        <v>41826</v>
      </c>
      <c r="O324" s="49"/>
      <c r="P324" s="52"/>
      <c r="Q324" s="1"/>
      <c r="R324" s="39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7">
        <v>70</v>
      </c>
      <c r="B325" s="8" t="s">
        <v>214</v>
      </c>
      <c r="C325" s="13" t="s">
        <v>11</v>
      </c>
      <c r="D325" s="13" t="s">
        <v>215</v>
      </c>
      <c r="E325" s="13" t="s">
        <v>216</v>
      </c>
      <c r="F325" s="15" t="str">
        <f t="shared" si="46"/>
        <v>2014</v>
      </c>
      <c r="G325" s="1" t="str">
        <f t="shared" si="47"/>
        <v>2014-7</v>
      </c>
      <c r="H325" s="38" t="str">
        <f t="shared" si="48"/>
        <v>7</v>
      </c>
      <c r="I325" s="38" t="str">
        <f t="shared" si="49"/>
        <v>2014-7-7</v>
      </c>
      <c r="J325" s="1" t="s">
        <v>3254</v>
      </c>
      <c r="K325" s="23"/>
      <c r="L325" s="39"/>
      <c r="M325" s="1"/>
      <c r="N325" s="40">
        <v>41827</v>
      </c>
      <c r="O325" s="49"/>
      <c r="P325" s="52"/>
      <c r="Q325" s="1"/>
      <c r="R325" s="39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7">
        <v>96</v>
      </c>
      <c r="B326" s="8" t="s">
        <v>292</v>
      </c>
      <c r="C326" s="13" t="s">
        <v>11</v>
      </c>
      <c r="D326" s="13" t="s">
        <v>293</v>
      </c>
      <c r="E326" s="13" t="s">
        <v>294</v>
      </c>
      <c r="F326" s="15" t="str">
        <f t="shared" si="46"/>
        <v>2014</v>
      </c>
      <c r="G326" s="1" t="str">
        <f t="shared" si="47"/>
        <v>2014-7</v>
      </c>
      <c r="H326" s="38" t="str">
        <f t="shared" si="48"/>
        <v>7</v>
      </c>
      <c r="I326" s="38" t="str">
        <f t="shared" si="49"/>
        <v>2014-7-7</v>
      </c>
      <c r="J326" s="1" t="s">
        <v>3254</v>
      </c>
      <c r="K326" s="23"/>
      <c r="L326" s="39"/>
      <c r="M326" s="1"/>
      <c r="N326" s="40">
        <v>41827</v>
      </c>
      <c r="O326" s="49"/>
      <c r="P326" s="52"/>
      <c r="Q326" s="1"/>
      <c r="R326" s="39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7">
        <v>14</v>
      </c>
      <c r="B327" s="8" t="s">
        <v>46</v>
      </c>
      <c r="C327" s="13" t="s">
        <v>11</v>
      </c>
      <c r="D327" s="13" t="s">
        <v>47</v>
      </c>
      <c r="E327" s="13" t="s">
        <v>48</v>
      </c>
      <c r="F327" s="15" t="str">
        <f t="shared" si="46"/>
        <v>2014</v>
      </c>
      <c r="G327" s="1" t="str">
        <f t="shared" si="47"/>
        <v>2014-7</v>
      </c>
      <c r="H327" s="38" t="str">
        <f t="shared" si="48"/>
        <v>7</v>
      </c>
      <c r="I327" s="38" t="str">
        <f t="shared" si="49"/>
        <v>2014-7-7</v>
      </c>
      <c r="J327" s="1" t="s">
        <v>3254</v>
      </c>
      <c r="K327" s="23"/>
      <c r="L327" s="39"/>
      <c r="M327" s="1"/>
      <c r="N327" s="40">
        <v>41827</v>
      </c>
      <c r="O327" s="49"/>
      <c r="P327" s="52"/>
      <c r="Q327" s="1"/>
      <c r="R327" s="39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7">
        <v>10</v>
      </c>
      <c r="B328" s="8" t="s">
        <v>34</v>
      </c>
      <c r="C328" s="13" t="s">
        <v>11</v>
      </c>
      <c r="D328" s="13" t="s">
        <v>35</v>
      </c>
      <c r="E328" s="13" t="s">
        <v>36</v>
      </c>
      <c r="F328" s="15" t="str">
        <f t="shared" si="46"/>
        <v>2014</v>
      </c>
      <c r="G328" s="1" t="str">
        <f t="shared" si="47"/>
        <v>2014-7</v>
      </c>
      <c r="H328" s="38" t="str">
        <f t="shared" si="48"/>
        <v>7</v>
      </c>
      <c r="I328" s="38" t="str">
        <f t="shared" si="49"/>
        <v>2014-7-7</v>
      </c>
      <c r="J328" s="1" t="s">
        <v>3254</v>
      </c>
      <c r="K328" s="23"/>
      <c r="L328" s="39"/>
      <c r="M328" s="1"/>
      <c r="N328" s="40">
        <v>41827</v>
      </c>
      <c r="O328" s="49"/>
      <c r="P328" s="52"/>
      <c r="Q328" s="1"/>
      <c r="R328" s="39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7">
        <v>12</v>
      </c>
      <c r="B329" s="8" t="s">
        <v>40</v>
      </c>
      <c r="C329" s="13" t="s">
        <v>11</v>
      </c>
      <c r="D329" s="13" t="s">
        <v>41</v>
      </c>
      <c r="E329" s="13" t="s">
        <v>42</v>
      </c>
      <c r="F329" s="15" t="str">
        <f t="shared" si="46"/>
        <v>2014</v>
      </c>
      <c r="G329" s="1" t="str">
        <f t="shared" si="47"/>
        <v>2014-7</v>
      </c>
      <c r="H329" s="38" t="str">
        <f t="shared" si="48"/>
        <v>7</v>
      </c>
      <c r="I329" s="38" t="str">
        <f t="shared" si="49"/>
        <v>2014-7-7</v>
      </c>
      <c r="J329" s="1" t="s">
        <v>3254</v>
      </c>
      <c r="K329" s="23"/>
      <c r="L329" s="39"/>
      <c r="M329" s="1"/>
      <c r="N329" s="40">
        <v>41827</v>
      </c>
      <c r="O329" s="49"/>
      <c r="P329" s="52"/>
      <c r="Q329" s="1"/>
      <c r="R329" s="39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7">
        <v>82</v>
      </c>
      <c r="B330" s="8" t="s">
        <v>250</v>
      </c>
      <c r="C330" s="13" t="s">
        <v>11</v>
      </c>
      <c r="D330" s="13" t="s">
        <v>251</v>
      </c>
      <c r="E330" s="13" t="s">
        <v>252</v>
      </c>
      <c r="F330" s="15" t="str">
        <f t="shared" si="46"/>
        <v>2014</v>
      </c>
      <c r="G330" s="1" t="str">
        <f t="shared" si="47"/>
        <v>2014-7</v>
      </c>
      <c r="H330" s="38" t="str">
        <f t="shared" si="48"/>
        <v>7</v>
      </c>
      <c r="I330" s="38" t="str">
        <f t="shared" si="49"/>
        <v>2014-7-7</v>
      </c>
      <c r="J330" s="1" t="s">
        <v>3254</v>
      </c>
      <c r="K330" s="23"/>
      <c r="L330" s="39"/>
      <c r="M330" s="1"/>
      <c r="N330" s="40">
        <v>41827</v>
      </c>
      <c r="O330" s="49"/>
      <c r="P330" s="52"/>
      <c r="Q330" s="1"/>
      <c r="R330" s="39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7">
        <v>58</v>
      </c>
      <c r="B331" s="8" t="s">
        <v>178</v>
      </c>
      <c r="C331" s="13" t="s">
        <v>11</v>
      </c>
      <c r="D331" s="13" t="s">
        <v>179</v>
      </c>
      <c r="E331" s="13" t="s">
        <v>180</v>
      </c>
      <c r="F331" s="15" t="str">
        <f t="shared" si="46"/>
        <v>2014</v>
      </c>
      <c r="G331" s="1" t="str">
        <f t="shared" si="47"/>
        <v>2014-7</v>
      </c>
      <c r="H331" s="38" t="str">
        <f t="shared" si="48"/>
        <v>7</v>
      </c>
      <c r="I331" s="38" t="str">
        <f t="shared" si="49"/>
        <v>2014-7-8</v>
      </c>
      <c r="J331" s="1" t="s">
        <v>3399</v>
      </c>
      <c r="K331" s="23"/>
      <c r="L331" s="39"/>
      <c r="M331" s="1"/>
      <c r="N331" s="40">
        <v>41828</v>
      </c>
      <c r="O331" s="49"/>
      <c r="P331" s="52"/>
      <c r="Q331" s="1"/>
      <c r="R331" s="39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7">
        <v>23</v>
      </c>
      <c r="B332" s="8" t="s">
        <v>73</v>
      </c>
      <c r="C332" s="13" t="s">
        <v>11</v>
      </c>
      <c r="D332" s="13" t="s">
        <v>74</v>
      </c>
      <c r="E332" s="13" t="s">
        <v>75</v>
      </c>
      <c r="F332" s="15" t="str">
        <f t="shared" si="46"/>
        <v>2014</v>
      </c>
      <c r="G332" s="1" t="str">
        <f t="shared" si="47"/>
        <v>2014-7</v>
      </c>
      <c r="H332" s="38" t="str">
        <f t="shared" si="48"/>
        <v>7</v>
      </c>
      <c r="I332" s="38" t="str">
        <f t="shared" si="49"/>
        <v>2014-7-9</v>
      </c>
      <c r="J332" s="1" t="s">
        <v>3342</v>
      </c>
      <c r="K332" s="23"/>
      <c r="L332" s="39"/>
      <c r="M332" s="1"/>
      <c r="N332" s="40">
        <v>41829</v>
      </c>
      <c r="O332" s="49"/>
      <c r="P332" s="52"/>
      <c r="Q332" s="1"/>
      <c r="R332" s="39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7">
        <v>92</v>
      </c>
      <c r="B333" s="8" t="s">
        <v>280</v>
      </c>
      <c r="C333" s="13" t="s">
        <v>11</v>
      </c>
      <c r="D333" s="13" t="s">
        <v>281</v>
      </c>
      <c r="E333" s="13" t="s">
        <v>282</v>
      </c>
      <c r="F333" s="15" t="str">
        <f t="shared" si="46"/>
        <v>2014</v>
      </c>
      <c r="G333" s="1" t="str">
        <f t="shared" si="47"/>
        <v>2014-7</v>
      </c>
      <c r="H333" s="38" t="str">
        <f t="shared" si="48"/>
        <v>7</v>
      </c>
      <c r="I333" s="38" t="str">
        <f t="shared" si="49"/>
        <v>2014-7-9</v>
      </c>
      <c r="J333" s="1" t="s">
        <v>3342</v>
      </c>
      <c r="K333" s="23"/>
      <c r="L333" s="39"/>
      <c r="M333" s="1"/>
      <c r="N333" s="40">
        <v>41829</v>
      </c>
      <c r="O333" s="49"/>
      <c r="P333" s="52"/>
      <c r="Q333" s="1"/>
      <c r="R333" s="39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7">
        <v>194</v>
      </c>
      <c r="B334" s="8" t="s">
        <v>586</v>
      </c>
      <c r="C334" s="13" t="s">
        <v>11</v>
      </c>
      <c r="D334" s="13" t="s">
        <v>587</v>
      </c>
      <c r="E334" s="13" t="s">
        <v>588</v>
      </c>
      <c r="F334" s="15" t="str">
        <f t="shared" si="46"/>
        <v>2014</v>
      </c>
      <c r="G334" s="1" t="str">
        <f t="shared" si="47"/>
        <v>2014-7</v>
      </c>
      <c r="H334" s="38" t="str">
        <f t="shared" si="48"/>
        <v>7</v>
      </c>
      <c r="I334" s="38" t="str">
        <f t="shared" si="49"/>
        <v>2014-7-9</v>
      </c>
      <c r="J334" s="1" t="s">
        <v>3342</v>
      </c>
      <c r="K334" s="23"/>
      <c r="L334" s="39"/>
      <c r="M334" s="1"/>
      <c r="N334" s="40">
        <v>41829</v>
      </c>
      <c r="O334" s="49"/>
      <c r="P334" s="52"/>
      <c r="Q334" s="1"/>
      <c r="R334" s="39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7">
        <v>87</v>
      </c>
      <c r="B335" s="8" t="s">
        <v>265</v>
      </c>
      <c r="C335" s="13" t="s">
        <v>11</v>
      </c>
      <c r="D335" s="13" t="s">
        <v>266</v>
      </c>
      <c r="E335" s="13" t="s">
        <v>267</v>
      </c>
      <c r="F335" s="15" t="str">
        <f t="shared" si="46"/>
        <v>2014</v>
      </c>
      <c r="G335" s="1" t="str">
        <f t="shared" si="47"/>
        <v>2014-7</v>
      </c>
      <c r="H335" s="38" t="str">
        <f t="shared" si="48"/>
        <v>7</v>
      </c>
      <c r="I335" s="38" t="str">
        <f t="shared" si="49"/>
        <v>2014-7-9</v>
      </c>
      <c r="J335" s="1" t="s">
        <v>3342</v>
      </c>
      <c r="K335" s="23"/>
      <c r="L335" s="39"/>
      <c r="M335" s="1"/>
      <c r="N335" s="40">
        <v>41829</v>
      </c>
      <c r="O335" s="49"/>
      <c r="P335" s="52"/>
      <c r="Q335" s="1"/>
      <c r="R335" s="39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7">
        <v>71</v>
      </c>
      <c r="B336" s="8" t="s">
        <v>217</v>
      </c>
      <c r="C336" s="13" t="s">
        <v>11</v>
      </c>
      <c r="D336" s="13" t="s">
        <v>218</v>
      </c>
      <c r="E336" s="13" t="s">
        <v>219</v>
      </c>
      <c r="F336" s="15" t="str">
        <f t="shared" si="46"/>
        <v>2014</v>
      </c>
      <c r="G336" s="1" t="str">
        <f t="shared" si="47"/>
        <v>2014-7</v>
      </c>
      <c r="H336" s="38" t="str">
        <f t="shared" si="48"/>
        <v>7</v>
      </c>
      <c r="I336" s="38" t="str">
        <f t="shared" si="49"/>
        <v>2014-7-9</v>
      </c>
      <c r="J336" s="1" t="s">
        <v>3342</v>
      </c>
      <c r="K336" s="23"/>
      <c r="L336" s="39"/>
      <c r="M336" s="1"/>
      <c r="N336" s="40">
        <v>41829</v>
      </c>
      <c r="O336" s="49"/>
      <c r="P336" s="52"/>
      <c r="Q336" s="1"/>
      <c r="R336" s="39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7">
        <v>262</v>
      </c>
      <c r="B337" s="8" t="s">
        <v>790</v>
      </c>
      <c r="C337" s="13" t="s">
        <v>11</v>
      </c>
      <c r="D337" s="13" t="s">
        <v>791</v>
      </c>
      <c r="E337" s="13" t="s">
        <v>792</v>
      </c>
      <c r="F337" s="15" t="str">
        <f t="shared" si="46"/>
        <v>2014</v>
      </c>
      <c r="G337" s="1" t="str">
        <f t="shared" si="47"/>
        <v>2014-7</v>
      </c>
      <c r="H337" s="38" t="str">
        <f t="shared" si="48"/>
        <v>7</v>
      </c>
      <c r="I337" s="38" t="str">
        <f t="shared" si="49"/>
        <v>2014-7-9</v>
      </c>
      <c r="J337" s="1" t="s">
        <v>3342</v>
      </c>
      <c r="K337" s="23"/>
      <c r="L337" s="39"/>
      <c r="M337" s="1"/>
      <c r="N337" s="40">
        <v>41829</v>
      </c>
      <c r="O337" s="49"/>
      <c r="P337" s="52"/>
      <c r="Q337" s="1"/>
      <c r="R337" s="39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7">
        <v>255</v>
      </c>
      <c r="B338" s="8" t="s">
        <v>769</v>
      </c>
      <c r="C338" s="13" t="s">
        <v>11</v>
      </c>
      <c r="D338" s="13" t="s">
        <v>770</v>
      </c>
      <c r="E338" s="13" t="s">
        <v>771</v>
      </c>
      <c r="F338" s="15" t="str">
        <f t="shared" si="46"/>
        <v>2014</v>
      </c>
      <c r="G338" s="1" t="str">
        <f t="shared" si="47"/>
        <v>2014-8</v>
      </c>
      <c r="H338" s="38" t="str">
        <f t="shared" si="48"/>
        <v>8</v>
      </c>
      <c r="I338" s="38" t="str">
        <f t="shared" si="49"/>
        <v>2014-8-1</v>
      </c>
      <c r="J338" s="1" t="s">
        <v>3149</v>
      </c>
      <c r="K338" s="23"/>
      <c r="L338" s="39"/>
      <c r="M338" s="1"/>
      <c r="N338" s="40">
        <v>41852</v>
      </c>
      <c r="O338" s="49"/>
      <c r="P338" s="52"/>
      <c r="Q338" s="1"/>
      <c r="R338" s="39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7">
        <v>162</v>
      </c>
      <c r="B339" s="8" t="s">
        <v>490</v>
      </c>
      <c r="C339" s="13" t="s">
        <v>11</v>
      </c>
      <c r="D339" s="13" t="s">
        <v>491</v>
      </c>
      <c r="E339" s="13" t="s">
        <v>492</v>
      </c>
      <c r="F339" s="15" t="str">
        <f t="shared" si="46"/>
        <v>2014</v>
      </c>
      <c r="G339" s="1" t="str">
        <f t="shared" si="47"/>
        <v>2014-8</v>
      </c>
      <c r="H339" s="38" t="str">
        <f t="shared" si="48"/>
        <v>8</v>
      </c>
      <c r="I339" s="38" t="str">
        <f t="shared" si="49"/>
        <v>2014-8-1</v>
      </c>
      <c r="J339" s="1" t="s">
        <v>3149</v>
      </c>
      <c r="K339" s="23"/>
      <c r="L339" s="39"/>
      <c r="M339" s="1"/>
      <c r="N339" s="40">
        <v>41852</v>
      </c>
      <c r="O339" s="49"/>
      <c r="P339" s="52"/>
      <c r="Q339" s="1"/>
      <c r="R339" s="39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7">
        <v>113</v>
      </c>
      <c r="B340" s="8" t="s">
        <v>343</v>
      </c>
      <c r="C340" s="13" t="s">
        <v>11</v>
      </c>
      <c r="D340" s="13" t="s">
        <v>344</v>
      </c>
      <c r="E340" s="13" t="s">
        <v>345</v>
      </c>
      <c r="F340" s="15" t="str">
        <f t="shared" si="46"/>
        <v>2014</v>
      </c>
      <c r="G340" s="1" t="str">
        <f t="shared" si="47"/>
        <v>2014-8</v>
      </c>
      <c r="H340" s="38" t="str">
        <f t="shared" si="48"/>
        <v>8</v>
      </c>
      <c r="I340" s="38" t="str">
        <f t="shared" si="49"/>
        <v>2014-8-1</v>
      </c>
      <c r="J340" s="1" t="s">
        <v>3149</v>
      </c>
      <c r="K340" s="23"/>
      <c r="L340" s="39"/>
      <c r="M340" s="1"/>
      <c r="N340" s="40">
        <v>41852</v>
      </c>
      <c r="O340" s="49"/>
      <c r="P340" s="52"/>
      <c r="Q340" s="1"/>
      <c r="R340" s="39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7">
        <v>177</v>
      </c>
      <c r="B341" s="8" t="s">
        <v>535</v>
      </c>
      <c r="C341" s="13" t="s">
        <v>11</v>
      </c>
      <c r="D341" s="13" t="s">
        <v>536</v>
      </c>
      <c r="E341" s="13" t="s">
        <v>537</v>
      </c>
      <c r="F341" s="15" t="str">
        <f t="shared" si="46"/>
        <v>2014</v>
      </c>
      <c r="G341" s="1" t="str">
        <f t="shared" si="47"/>
        <v>2014-8</v>
      </c>
      <c r="H341" s="38" t="str">
        <f t="shared" si="48"/>
        <v>8</v>
      </c>
      <c r="I341" s="38" t="str">
        <f t="shared" si="49"/>
        <v>2014-8-10</v>
      </c>
      <c r="J341" s="1" t="s">
        <v>3384</v>
      </c>
      <c r="K341" s="23"/>
      <c r="L341" s="39"/>
      <c r="M341" s="1"/>
      <c r="N341" s="40">
        <v>41861</v>
      </c>
      <c r="O341" s="49"/>
      <c r="P341" s="52"/>
      <c r="Q341" s="1"/>
      <c r="R341" s="39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7">
        <v>341</v>
      </c>
      <c r="B342" s="8" t="s">
        <v>1027</v>
      </c>
      <c r="C342" s="13" t="s">
        <v>11</v>
      </c>
      <c r="D342" s="13" t="s">
        <v>1028</v>
      </c>
      <c r="E342" s="13" t="s">
        <v>1029</v>
      </c>
      <c r="F342" s="15" t="str">
        <f t="shared" si="46"/>
        <v>2014</v>
      </c>
      <c r="G342" s="1" t="str">
        <f t="shared" si="47"/>
        <v>2014-8</v>
      </c>
      <c r="H342" s="38" t="str">
        <f t="shared" si="48"/>
        <v>8</v>
      </c>
      <c r="I342" s="38" t="str">
        <f t="shared" si="49"/>
        <v>2014-8-11</v>
      </c>
      <c r="J342" s="1" t="s">
        <v>3259</v>
      </c>
      <c r="K342" s="23"/>
      <c r="L342" s="39"/>
      <c r="M342" s="1"/>
      <c r="N342" s="40">
        <v>41862</v>
      </c>
      <c r="O342" s="49"/>
      <c r="P342" s="52"/>
      <c r="Q342" s="1"/>
      <c r="R342" s="39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7">
        <v>216</v>
      </c>
      <c r="B343" s="8" t="s">
        <v>652</v>
      </c>
      <c r="C343" s="13" t="s">
        <v>11</v>
      </c>
      <c r="D343" s="13" t="s">
        <v>653</v>
      </c>
      <c r="E343" s="13" t="s">
        <v>654</v>
      </c>
      <c r="F343" s="15" t="str">
        <f t="shared" si="46"/>
        <v>2014</v>
      </c>
      <c r="G343" s="1" t="str">
        <f t="shared" si="47"/>
        <v>2014-8</v>
      </c>
      <c r="H343" s="38" t="str">
        <f t="shared" si="48"/>
        <v>8</v>
      </c>
      <c r="I343" s="38" t="str">
        <f t="shared" si="49"/>
        <v>2014-8-11</v>
      </c>
      <c r="J343" s="1" t="s">
        <v>3259</v>
      </c>
      <c r="K343" s="23"/>
      <c r="L343" s="39"/>
      <c r="M343" s="1"/>
      <c r="N343" s="40">
        <v>41862</v>
      </c>
      <c r="O343" s="49"/>
      <c r="P343" s="52"/>
      <c r="Q343" s="1"/>
      <c r="R343" s="39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7">
        <v>188</v>
      </c>
      <c r="B344" s="8" t="s">
        <v>568</v>
      </c>
      <c r="C344" s="13" t="s">
        <v>11</v>
      </c>
      <c r="D344" s="13" t="s">
        <v>569</v>
      </c>
      <c r="E344" s="13" t="s">
        <v>570</v>
      </c>
      <c r="F344" s="15" t="str">
        <f t="shared" si="46"/>
        <v>2014</v>
      </c>
      <c r="G344" s="1" t="str">
        <f t="shared" si="47"/>
        <v>2014-8</v>
      </c>
      <c r="H344" s="38" t="str">
        <f t="shared" si="48"/>
        <v>8</v>
      </c>
      <c r="I344" s="38" t="str">
        <f t="shared" si="49"/>
        <v>2014-8-11</v>
      </c>
      <c r="J344" s="1" t="s">
        <v>3259</v>
      </c>
      <c r="K344" s="23"/>
      <c r="L344" s="39"/>
      <c r="M344" s="1"/>
      <c r="N344" s="40">
        <v>41862</v>
      </c>
      <c r="O344" s="49"/>
      <c r="P344" s="52"/>
      <c r="Q344" s="1"/>
      <c r="R344" s="39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7">
        <v>105</v>
      </c>
      <c r="B345" s="8" t="s">
        <v>319</v>
      </c>
      <c r="C345" s="13" t="s">
        <v>11</v>
      </c>
      <c r="D345" s="13" t="s">
        <v>320</v>
      </c>
      <c r="E345" s="13" t="s">
        <v>321</v>
      </c>
      <c r="F345" s="15" t="str">
        <f t="shared" si="46"/>
        <v>2014</v>
      </c>
      <c r="G345" s="1" t="str">
        <f t="shared" si="47"/>
        <v>2014-8</v>
      </c>
      <c r="H345" s="38" t="str">
        <f t="shared" si="48"/>
        <v>8</v>
      </c>
      <c r="I345" s="38" t="str">
        <f t="shared" si="49"/>
        <v>2014-8-11</v>
      </c>
      <c r="J345" s="1" t="s">
        <v>3259</v>
      </c>
      <c r="K345" s="23"/>
      <c r="L345" s="39"/>
      <c r="M345" s="1"/>
      <c r="N345" s="40">
        <v>41862</v>
      </c>
      <c r="O345" s="49"/>
      <c r="P345" s="52"/>
      <c r="Q345" s="1"/>
      <c r="R345" s="39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7">
        <v>220</v>
      </c>
      <c r="B346" s="8" t="s">
        <v>664</v>
      </c>
      <c r="C346" s="13" t="s">
        <v>11</v>
      </c>
      <c r="D346" s="13" t="s">
        <v>665</v>
      </c>
      <c r="E346" s="13" t="s">
        <v>666</v>
      </c>
      <c r="F346" s="15" t="str">
        <f t="shared" si="46"/>
        <v>2014</v>
      </c>
      <c r="G346" s="1" t="str">
        <f t="shared" si="47"/>
        <v>2014-8</v>
      </c>
      <c r="H346" s="38" t="str">
        <f t="shared" si="48"/>
        <v>8</v>
      </c>
      <c r="I346" s="38" t="str">
        <f t="shared" si="49"/>
        <v>2014-8-11</v>
      </c>
      <c r="J346" s="1" t="s">
        <v>3259</v>
      </c>
      <c r="K346" s="23"/>
      <c r="L346" s="39"/>
      <c r="M346" s="1"/>
      <c r="N346" s="40">
        <v>41862</v>
      </c>
      <c r="O346" s="49"/>
      <c r="P346" s="52"/>
      <c r="Q346" s="1"/>
      <c r="R346" s="39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7">
        <v>2</v>
      </c>
      <c r="B347" s="8" t="s">
        <v>10</v>
      </c>
      <c r="C347" s="13" t="s">
        <v>11</v>
      </c>
      <c r="D347" s="13" t="s">
        <v>12</v>
      </c>
      <c r="E347" s="13" t="s">
        <v>3047</v>
      </c>
      <c r="F347" s="15" t="str">
        <f t="shared" si="46"/>
        <v>2014</v>
      </c>
      <c r="G347" s="1" t="str">
        <f t="shared" si="47"/>
        <v>2014-8</v>
      </c>
      <c r="H347" s="38" t="str">
        <f t="shared" si="48"/>
        <v>8</v>
      </c>
      <c r="I347" s="38" t="str">
        <f t="shared" si="49"/>
        <v>2014-8-12</v>
      </c>
      <c r="J347" s="1" t="s">
        <v>3368</v>
      </c>
      <c r="K347" s="23"/>
      <c r="L347" s="39"/>
      <c r="M347" s="1"/>
      <c r="N347" s="40">
        <v>41863</v>
      </c>
      <c r="O347" s="49"/>
      <c r="P347" s="52"/>
      <c r="Q347" s="1"/>
      <c r="R347" s="39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7">
        <v>59</v>
      </c>
      <c r="B348" s="8" t="s">
        <v>181</v>
      </c>
      <c r="C348" s="13" t="s">
        <v>11</v>
      </c>
      <c r="D348" s="13" t="s">
        <v>182</v>
      </c>
      <c r="E348" s="13" t="s">
        <v>183</v>
      </c>
      <c r="F348" s="15" t="str">
        <f t="shared" si="46"/>
        <v>2014</v>
      </c>
      <c r="G348" s="1" t="str">
        <f t="shared" si="47"/>
        <v>2014-8</v>
      </c>
      <c r="H348" s="38" t="str">
        <f t="shared" si="48"/>
        <v>8</v>
      </c>
      <c r="I348" s="38" t="str">
        <f t="shared" si="49"/>
        <v>2014-8-12</v>
      </c>
      <c r="J348" s="1" t="s">
        <v>3368</v>
      </c>
      <c r="K348" s="23"/>
      <c r="L348" s="39"/>
      <c r="M348" s="1"/>
      <c r="N348" s="40">
        <v>41863</v>
      </c>
      <c r="O348" s="49"/>
      <c r="P348" s="52"/>
      <c r="Q348" s="1"/>
      <c r="R348" s="39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7">
        <v>86</v>
      </c>
      <c r="B349" s="8" t="s">
        <v>262</v>
      </c>
      <c r="C349" s="13" t="s">
        <v>11</v>
      </c>
      <c r="D349" s="13" t="s">
        <v>263</v>
      </c>
      <c r="E349" s="13" t="s">
        <v>264</v>
      </c>
      <c r="F349" s="15" t="str">
        <f t="shared" si="46"/>
        <v>2014</v>
      </c>
      <c r="G349" s="1" t="str">
        <f t="shared" si="47"/>
        <v>2014-8</v>
      </c>
      <c r="H349" s="38" t="str">
        <f t="shared" si="48"/>
        <v>8</v>
      </c>
      <c r="I349" s="38" t="str">
        <f t="shared" si="49"/>
        <v>2014-8-13</v>
      </c>
      <c r="J349" s="1" t="s">
        <v>3255</v>
      </c>
      <c r="K349" s="23"/>
      <c r="L349" s="39"/>
      <c r="M349" s="1"/>
      <c r="N349" s="40">
        <v>41864</v>
      </c>
      <c r="O349" s="49"/>
      <c r="P349" s="52"/>
      <c r="Q349" s="1"/>
      <c r="R349" s="39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7">
        <v>197</v>
      </c>
      <c r="B350" s="8" t="s">
        <v>595</v>
      </c>
      <c r="C350" s="13" t="s">
        <v>11</v>
      </c>
      <c r="D350" s="13" t="s">
        <v>596</v>
      </c>
      <c r="E350" s="13" t="s">
        <v>597</v>
      </c>
      <c r="F350" s="15" t="str">
        <f t="shared" si="46"/>
        <v>2014</v>
      </c>
      <c r="G350" s="1" t="str">
        <f t="shared" si="47"/>
        <v>2014-8</v>
      </c>
      <c r="H350" s="38" t="str">
        <f t="shared" si="48"/>
        <v>8</v>
      </c>
      <c r="I350" s="38" t="str">
        <f t="shared" si="49"/>
        <v>2014-8-13</v>
      </c>
      <c r="J350" s="1" t="s">
        <v>3255</v>
      </c>
      <c r="K350" s="23"/>
      <c r="L350" s="39"/>
      <c r="M350" s="1"/>
      <c r="N350" s="40">
        <v>41864</v>
      </c>
      <c r="O350" s="49"/>
      <c r="P350" s="52"/>
      <c r="Q350" s="1"/>
      <c r="R350" s="39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7">
        <v>81</v>
      </c>
      <c r="B351" s="8" t="s">
        <v>247</v>
      </c>
      <c r="C351" s="13" t="s">
        <v>11</v>
      </c>
      <c r="D351" s="13" t="s">
        <v>248</v>
      </c>
      <c r="E351" s="13" t="s">
        <v>249</v>
      </c>
      <c r="F351" s="15" t="str">
        <f t="shared" si="46"/>
        <v>2014</v>
      </c>
      <c r="G351" s="1" t="str">
        <f t="shared" si="47"/>
        <v>2014-8</v>
      </c>
      <c r="H351" s="38" t="str">
        <f t="shared" si="48"/>
        <v>8</v>
      </c>
      <c r="I351" s="38" t="str">
        <f t="shared" si="49"/>
        <v>2014-8-14</v>
      </c>
      <c r="J351" s="1" t="s">
        <v>3310</v>
      </c>
      <c r="K351" s="23"/>
      <c r="L351" s="39"/>
      <c r="M351" s="1"/>
      <c r="N351" s="40">
        <v>41865</v>
      </c>
      <c r="O351" s="49"/>
      <c r="P351" s="52"/>
      <c r="Q351" s="1"/>
      <c r="R351" s="39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7">
        <v>205</v>
      </c>
      <c r="B352" s="8" t="s">
        <v>619</v>
      </c>
      <c r="C352" s="13" t="s">
        <v>11</v>
      </c>
      <c r="D352" s="13" t="s">
        <v>620</v>
      </c>
      <c r="E352" s="13" t="s">
        <v>621</v>
      </c>
      <c r="F352" s="15" t="str">
        <f t="shared" si="46"/>
        <v>2014</v>
      </c>
      <c r="G352" s="1" t="str">
        <f t="shared" si="47"/>
        <v>2014-8</v>
      </c>
      <c r="H352" s="38" t="str">
        <f t="shared" si="48"/>
        <v>8</v>
      </c>
      <c r="I352" s="38" t="str">
        <f t="shared" si="49"/>
        <v>2014-8-14</v>
      </c>
      <c r="J352" s="1" t="s">
        <v>3310</v>
      </c>
      <c r="K352" s="23"/>
      <c r="L352" s="39"/>
      <c r="M352" s="1"/>
      <c r="N352" s="40">
        <v>41865</v>
      </c>
      <c r="O352" s="49"/>
      <c r="P352" s="52"/>
      <c r="Q352" s="1"/>
      <c r="R352" s="39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7">
        <v>257</v>
      </c>
      <c r="B353" s="8" t="s">
        <v>775</v>
      </c>
      <c r="C353" s="13" t="s">
        <v>11</v>
      </c>
      <c r="D353" s="13" t="s">
        <v>776</v>
      </c>
      <c r="E353" s="13" t="s">
        <v>777</v>
      </c>
      <c r="F353" s="15" t="str">
        <f t="shared" si="46"/>
        <v>2014</v>
      </c>
      <c r="G353" s="1" t="str">
        <f t="shared" si="47"/>
        <v>2014-8</v>
      </c>
      <c r="H353" s="38" t="str">
        <f t="shared" si="48"/>
        <v>8</v>
      </c>
      <c r="I353" s="38" t="str">
        <f t="shared" si="49"/>
        <v>2014-8-14</v>
      </c>
      <c r="J353" s="1" t="s">
        <v>3310</v>
      </c>
      <c r="K353" s="23"/>
      <c r="L353" s="39"/>
      <c r="M353" s="1"/>
      <c r="N353" s="40">
        <v>41865</v>
      </c>
      <c r="O353" s="49"/>
      <c r="P353" s="52"/>
      <c r="Q353" s="1"/>
      <c r="R353" s="39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7">
        <v>203</v>
      </c>
      <c r="B354" s="8" t="s">
        <v>613</v>
      </c>
      <c r="C354" s="13" t="s">
        <v>11</v>
      </c>
      <c r="D354" s="13" t="s">
        <v>614</v>
      </c>
      <c r="E354" s="13" t="s">
        <v>615</v>
      </c>
      <c r="F354" s="15" t="str">
        <f t="shared" si="46"/>
        <v>2014</v>
      </c>
      <c r="G354" s="1" t="str">
        <f t="shared" si="47"/>
        <v>2014-8</v>
      </c>
      <c r="H354" s="38" t="str">
        <f t="shared" si="48"/>
        <v>8</v>
      </c>
      <c r="I354" s="38" t="str">
        <f t="shared" si="49"/>
        <v>2014-8-14</v>
      </c>
      <c r="J354" s="1" t="s">
        <v>3310</v>
      </c>
      <c r="K354" s="23"/>
      <c r="L354" s="39"/>
      <c r="M354" s="1"/>
      <c r="N354" s="40">
        <v>41865</v>
      </c>
      <c r="O354" s="49"/>
      <c r="P354" s="52"/>
      <c r="Q354" s="1"/>
      <c r="R354" s="39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7">
        <v>302</v>
      </c>
      <c r="B355" s="8" t="s">
        <v>910</v>
      </c>
      <c r="C355" s="13" t="s">
        <v>11</v>
      </c>
      <c r="D355" s="13" t="s">
        <v>911</v>
      </c>
      <c r="E355" s="13" t="s">
        <v>912</v>
      </c>
      <c r="F355" s="15" t="str">
        <f t="shared" si="46"/>
        <v>2014</v>
      </c>
      <c r="G355" s="1" t="str">
        <f t="shared" si="47"/>
        <v>2014-8</v>
      </c>
      <c r="H355" s="38" t="str">
        <f t="shared" si="48"/>
        <v>8</v>
      </c>
      <c r="I355" s="38" t="str">
        <f t="shared" si="49"/>
        <v>2014-8-15</v>
      </c>
      <c r="J355" s="1" t="s">
        <v>3211</v>
      </c>
      <c r="K355" s="23"/>
      <c r="L355" s="39"/>
      <c r="M355" s="1"/>
      <c r="N355" s="40">
        <v>41866</v>
      </c>
      <c r="O355" s="49"/>
      <c r="P355" s="52"/>
      <c r="Q355" s="1"/>
      <c r="R355" s="39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7">
        <v>123</v>
      </c>
      <c r="B356" s="8" t="s">
        <v>373</v>
      </c>
      <c r="C356" s="13" t="s">
        <v>11</v>
      </c>
      <c r="D356" s="13" t="s">
        <v>374</v>
      </c>
      <c r="E356" s="13" t="s">
        <v>375</v>
      </c>
      <c r="F356" s="15" t="str">
        <f t="shared" si="46"/>
        <v>2014</v>
      </c>
      <c r="G356" s="1" t="str">
        <f t="shared" si="47"/>
        <v>2014-8</v>
      </c>
      <c r="H356" s="38" t="str">
        <f t="shared" si="48"/>
        <v>8</v>
      </c>
      <c r="I356" s="38" t="str">
        <f t="shared" si="49"/>
        <v>2014-8-15</v>
      </c>
      <c r="J356" s="1" t="s">
        <v>3211</v>
      </c>
      <c r="K356" s="23"/>
      <c r="L356" s="39"/>
      <c r="M356" s="1"/>
      <c r="N356" s="40">
        <v>41866</v>
      </c>
      <c r="O356" s="49"/>
      <c r="P356" s="52"/>
      <c r="Q356" s="1"/>
      <c r="R356" s="39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7">
        <v>439</v>
      </c>
      <c r="B357" s="8" t="s">
        <v>1320</v>
      </c>
      <c r="C357" s="13" t="s">
        <v>11</v>
      </c>
      <c r="D357" s="13" t="s">
        <v>1321</v>
      </c>
      <c r="E357" s="13" t="s">
        <v>1322</v>
      </c>
      <c r="F357" s="15" t="str">
        <f t="shared" si="46"/>
        <v>2014</v>
      </c>
      <c r="G357" s="1" t="str">
        <f t="shared" si="47"/>
        <v>2014-8</v>
      </c>
      <c r="H357" s="38" t="str">
        <f t="shared" si="48"/>
        <v>8</v>
      </c>
      <c r="I357" s="38" t="str">
        <f t="shared" si="49"/>
        <v>2014-8-15</v>
      </c>
      <c r="J357" s="1" t="s">
        <v>3211</v>
      </c>
      <c r="K357" s="23"/>
      <c r="L357" s="39"/>
      <c r="M357" s="1"/>
      <c r="N357" s="40">
        <v>41866</v>
      </c>
      <c r="O357" s="49"/>
      <c r="P357" s="52"/>
      <c r="Q357" s="1"/>
      <c r="R357" s="39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7">
        <v>171</v>
      </c>
      <c r="B358" s="8" t="s">
        <v>517</v>
      </c>
      <c r="C358" s="13" t="s">
        <v>11</v>
      </c>
      <c r="D358" s="13" t="s">
        <v>518</v>
      </c>
      <c r="E358" s="13" t="s">
        <v>519</v>
      </c>
      <c r="F358" s="15" t="str">
        <f t="shared" si="46"/>
        <v>2014</v>
      </c>
      <c r="G358" s="1" t="str">
        <f t="shared" si="47"/>
        <v>2014-8</v>
      </c>
      <c r="H358" s="38" t="str">
        <f t="shared" si="48"/>
        <v>8</v>
      </c>
      <c r="I358" s="38" t="str">
        <f t="shared" si="49"/>
        <v>2014-8-15</v>
      </c>
      <c r="J358" s="1" t="s">
        <v>3211</v>
      </c>
      <c r="K358" s="23"/>
      <c r="L358" s="39"/>
      <c r="M358" s="1"/>
      <c r="N358" s="40">
        <v>41866</v>
      </c>
      <c r="O358" s="49"/>
      <c r="P358" s="52"/>
      <c r="Q358" s="1"/>
      <c r="R358" s="39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7">
        <v>293</v>
      </c>
      <c r="B359" s="8" t="s">
        <v>883</v>
      </c>
      <c r="C359" s="13" t="s">
        <v>11</v>
      </c>
      <c r="D359" s="13" t="s">
        <v>884</v>
      </c>
      <c r="E359" s="13" t="s">
        <v>885</v>
      </c>
      <c r="F359" s="15" t="str">
        <f t="shared" si="46"/>
        <v>2014</v>
      </c>
      <c r="G359" s="1" t="str">
        <f t="shared" si="47"/>
        <v>2014-8</v>
      </c>
      <c r="H359" s="38" t="str">
        <f t="shared" si="48"/>
        <v>8</v>
      </c>
      <c r="I359" s="38" t="str">
        <f t="shared" si="49"/>
        <v>2014-8-18</v>
      </c>
      <c r="J359" s="1" t="s">
        <v>3385</v>
      </c>
      <c r="K359" s="23"/>
      <c r="L359" s="39"/>
      <c r="M359" s="1"/>
      <c r="N359" s="40">
        <v>41869</v>
      </c>
      <c r="O359" s="49"/>
      <c r="P359" s="52"/>
      <c r="Q359" s="1"/>
      <c r="R359" s="39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7">
        <v>129</v>
      </c>
      <c r="B360" s="8" t="s">
        <v>391</v>
      </c>
      <c r="C360" s="13" t="s">
        <v>11</v>
      </c>
      <c r="D360" s="13" t="s">
        <v>392</v>
      </c>
      <c r="E360" s="13" t="s">
        <v>393</v>
      </c>
      <c r="F360" s="15" t="str">
        <f t="shared" si="46"/>
        <v>2014</v>
      </c>
      <c r="G360" s="1" t="str">
        <f t="shared" si="47"/>
        <v>2014-8</v>
      </c>
      <c r="H360" s="38" t="str">
        <f t="shared" si="48"/>
        <v>8</v>
      </c>
      <c r="I360" s="38" t="str">
        <f t="shared" si="49"/>
        <v>2014-8-18</v>
      </c>
      <c r="J360" s="1" t="s">
        <v>3385</v>
      </c>
      <c r="K360" s="23"/>
      <c r="L360" s="39"/>
      <c r="M360" s="1"/>
      <c r="N360" s="40">
        <v>41869</v>
      </c>
      <c r="O360" s="49"/>
      <c r="P360" s="52"/>
      <c r="Q360" s="1"/>
      <c r="R360" s="39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7">
        <v>68</v>
      </c>
      <c r="B361" s="8" t="s">
        <v>208</v>
      </c>
      <c r="C361" s="13" t="s">
        <v>11</v>
      </c>
      <c r="D361" s="13" t="s">
        <v>209</v>
      </c>
      <c r="E361" s="13" t="s">
        <v>210</v>
      </c>
      <c r="F361" s="15" t="str">
        <f t="shared" si="46"/>
        <v>2014</v>
      </c>
      <c r="G361" s="1" t="str">
        <f t="shared" si="47"/>
        <v>2014-8</v>
      </c>
      <c r="H361" s="38" t="str">
        <f t="shared" si="48"/>
        <v>8</v>
      </c>
      <c r="I361" s="38" t="str">
        <f t="shared" si="49"/>
        <v>2014-8-19</v>
      </c>
      <c r="J361" s="1" t="s">
        <v>3343</v>
      </c>
      <c r="K361" s="23"/>
      <c r="L361" s="39"/>
      <c r="M361" s="1"/>
      <c r="N361" s="40">
        <v>41870</v>
      </c>
      <c r="O361" s="49"/>
      <c r="P361" s="52"/>
      <c r="Q361" s="1"/>
      <c r="R361" s="39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7">
        <v>338</v>
      </c>
      <c r="B362" s="8" t="s">
        <v>1018</v>
      </c>
      <c r="C362" s="13" t="s">
        <v>11</v>
      </c>
      <c r="D362" s="13" t="s">
        <v>1019</v>
      </c>
      <c r="E362" s="13" t="s">
        <v>1020</v>
      </c>
      <c r="F362" s="15" t="str">
        <f t="shared" si="46"/>
        <v>2014</v>
      </c>
      <c r="G362" s="1" t="str">
        <f t="shared" si="47"/>
        <v>2014-8</v>
      </c>
      <c r="H362" s="38" t="str">
        <f t="shared" si="48"/>
        <v>8</v>
      </c>
      <c r="I362" s="38" t="str">
        <f t="shared" si="49"/>
        <v>2014-8-19</v>
      </c>
      <c r="J362" s="1" t="s">
        <v>3343</v>
      </c>
      <c r="K362" s="23"/>
      <c r="L362" s="39"/>
      <c r="M362" s="1"/>
      <c r="N362" s="40">
        <v>41870</v>
      </c>
      <c r="O362" s="49"/>
      <c r="P362" s="52"/>
      <c r="Q362" s="1"/>
      <c r="R362" s="39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7">
        <v>39</v>
      </c>
      <c r="B363" s="8" t="s">
        <v>121</v>
      </c>
      <c r="C363" s="13" t="s">
        <v>11</v>
      </c>
      <c r="D363" s="13" t="s">
        <v>122</v>
      </c>
      <c r="E363" s="13" t="s">
        <v>123</v>
      </c>
      <c r="F363" s="15" t="str">
        <f t="shared" si="46"/>
        <v>2014</v>
      </c>
      <c r="G363" s="1" t="str">
        <f t="shared" si="47"/>
        <v>2014-8</v>
      </c>
      <c r="H363" s="38" t="str">
        <f t="shared" si="48"/>
        <v>8</v>
      </c>
      <c r="I363" s="38" t="str">
        <f t="shared" si="49"/>
        <v>2014-8-2</v>
      </c>
      <c r="J363" s="1" t="s">
        <v>3359</v>
      </c>
      <c r="K363" s="23"/>
      <c r="L363" s="39"/>
      <c r="M363" s="1"/>
      <c r="N363" s="40">
        <v>41853</v>
      </c>
      <c r="O363" s="49"/>
      <c r="P363" s="52"/>
      <c r="Q363" s="1"/>
      <c r="R363" s="39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7">
        <v>326</v>
      </c>
      <c r="B364" s="8" t="s">
        <v>982</v>
      </c>
      <c r="C364" s="13" t="s">
        <v>11</v>
      </c>
      <c r="D364" s="13" t="s">
        <v>983</v>
      </c>
      <c r="E364" s="13" t="s">
        <v>984</v>
      </c>
      <c r="F364" s="15" t="str">
        <f t="shared" si="46"/>
        <v>2014</v>
      </c>
      <c r="G364" s="1" t="str">
        <f t="shared" si="47"/>
        <v>2014-8</v>
      </c>
      <c r="H364" s="38" t="str">
        <f t="shared" si="48"/>
        <v>8</v>
      </c>
      <c r="I364" s="38" t="str">
        <f t="shared" si="49"/>
        <v>2014-8-20</v>
      </c>
      <c r="J364" s="1" t="s">
        <v>999</v>
      </c>
      <c r="K364" s="23"/>
      <c r="L364" s="39"/>
      <c r="M364" s="1"/>
      <c r="N364" s="40">
        <v>41871</v>
      </c>
      <c r="O364" s="49"/>
      <c r="P364" s="52"/>
      <c r="Q364" s="1"/>
      <c r="R364" s="39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7">
        <v>282</v>
      </c>
      <c r="B365" s="8" t="s">
        <v>850</v>
      </c>
      <c r="C365" s="13" t="s">
        <v>11</v>
      </c>
      <c r="D365" s="13" t="s">
        <v>851</v>
      </c>
      <c r="E365" s="13" t="s">
        <v>852</v>
      </c>
      <c r="F365" s="15" t="str">
        <f t="shared" si="46"/>
        <v>2014</v>
      </c>
      <c r="G365" s="1" t="str">
        <f t="shared" si="47"/>
        <v>2014-8</v>
      </c>
      <c r="H365" s="38" t="str">
        <f t="shared" si="48"/>
        <v>8</v>
      </c>
      <c r="I365" s="38" t="str">
        <f t="shared" si="49"/>
        <v>2014-8-21</v>
      </c>
      <c r="J365" s="1" t="s">
        <v>3167</v>
      </c>
      <c r="K365" s="23"/>
      <c r="L365" s="39"/>
      <c r="M365" s="1"/>
      <c r="N365" s="40">
        <v>41872</v>
      </c>
      <c r="O365" s="49"/>
      <c r="P365" s="52"/>
      <c r="Q365" s="1"/>
      <c r="R365" s="39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7">
        <v>63</v>
      </c>
      <c r="B366" s="8" t="s">
        <v>193</v>
      </c>
      <c r="C366" s="13" t="s">
        <v>11</v>
      </c>
      <c r="D366" s="13" t="s">
        <v>194</v>
      </c>
      <c r="E366" s="13" t="s">
        <v>195</v>
      </c>
      <c r="F366" s="15" t="str">
        <f t="shared" si="46"/>
        <v>2014</v>
      </c>
      <c r="G366" s="1" t="str">
        <f t="shared" si="47"/>
        <v>2014-8</v>
      </c>
      <c r="H366" s="38" t="str">
        <f t="shared" si="48"/>
        <v>8</v>
      </c>
      <c r="I366" s="38" t="str">
        <f t="shared" si="49"/>
        <v>2014-8-21</v>
      </c>
      <c r="J366" s="1" t="s">
        <v>3167</v>
      </c>
      <c r="K366" s="23"/>
      <c r="L366" s="39"/>
      <c r="M366" s="1"/>
      <c r="N366" s="40">
        <v>41872</v>
      </c>
      <c r="O366" s="49"/>
      <c r="P366" s="52"/>
      <c r="Q366" s="1"/>
      <c r="R366" s="39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7">
        <v>161</v>
      </c>
      <c r="B367" s="8" t="s">
        <v>487</v>
      </c>
      <c r="C367" s="13" t="s">
        <v>11</v>
      </c>
      <c r="D367" s="13" t="s">
        <v>488</v>
      </c>
      <c r="E367" s="13" t="s">
        <v>489</v>
      </c>
      <c r="F367" s="15" t="str">
        <f t="shared" si="46"/>
        <v>2014</v>
      </c>
      <c r="G367" s="1" t="str">
        <f t="shared" si="47"/>
        <v>2014-8</v>
      </c>
      <c r="H367" s="38" t="str">
        <f t="shared" si="48"/>
        <v>8</v>
      </c>
      <c r="I367" s="38" t="str">
        <f t="shared" si="49"/>
        <v>2014-8-21</v>
      </c>
      <c r="J367" s="1" t="s">
        <v>3167</v>
      </c>
      <c r="K367" s="23"/>
      <c r="L367" s="39"/>
      <c r="M367" s="1"/>
      <c r="N367" s="40">
        <v>41872</v>
      </c>
      <c r="O367" s="49"/>
      <c r="P367" s="52"/>
      <c r="Q367" s="1"/>
      <c r="R367" s="39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7">
        <v>150</v>
      </c>
      <c r="B368" s="8" t="s">
        <v>454</v>
      </c>
      <c r="C368" s="13" t="s">
        <v>11</v>
      </c>
      <c r="D368" s="13" t="s">
        <v>455</v>
      </c>
      <c r="E368" s="13" t="s">
        <v>456</v>
      </c>
      <c r="F368" s="15" t="str">
        <f t="shared" si="46"/>
        <v>2014</v>
      </c>
      <c r="G368" s="1" t="str">
        <f t="shared" si="47"/>
        <v>2014-8</v>
      </c>
      <c r="H368" s="38" t="str">
        <f t="shared" si="48"/>
        <v>8</v>
      </c>
      <c r="I368" s="38" t="str">
        <f t="shared" si="49"/>
        <v>2014-8-21</v>
      </c>
      <c r="J368" s="1" t="s">
        <v>3167</v>
      </c>
      <c r="K368" s="23"/>
      <c r="L368" s="39"/>
      <c r="M368" s="1"/>
      <c r="N368" s="40">
        <v>41872</v>
      </c>
      <c r="O368" s="49"/>
      <c r="P368" s="52"/>
      <c r="Q368" s="1"/>
      <c r="R368" s="39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7">
        <v>109</v>
      </c>
      <c r="B369" s="8" t="s">
        <v>331</v>
      </c>
      <c r="C369" s="13" t="s">
        <v>11</v>
      </c>
      <c r="D369" s="13" t="s">
        <v>332</v>
      </c>
      <c r="E369" s="13" t="s">
        <v>333</v>
      </c>
      <c r="F369" s="15" t="str">
        <f t="shared" si="46"/>
        <v>2014</v>
      </c>
      <c r="G369" s="1" t="str">
        <f t="shared" si="47"/>
        <v>2014-8</v>
      </c>
      <c r="H369" s="38" t="str">
        <f t="shared" si="48"/>
        <v>8</v>
      </c>
      <c r="I369" s="38" t="str">
        <f t="shared" si="49"/>
        <v>2014-8-22</v>
      </c>
      <c r="J369" s="1" t="s">
        <v>3201</v>
      </c>
      <c r="K369" s="23"/>
      <c r="L369" s="39"/>
      <c r="M369" s="1"/>
      <c r="N369" s="40">
        <v>41873</v>
      </c>
      <c r="O369" s="49"/>
      <c r="P369" s="52"/>
      <c r="Q369" s="1"/>
      <c r="R369" s="39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7">
        <v>264</v>
      </c>
      <c r="B370" s="8" t="s">
        <v>796</v>
      </c>
      <c r="C370" s="13" t="s">
        <v>11</v>
      </c>
      <c r="D370" s="13" t="s">
        <v>797</v>
      </c>
      <c r="E370" s="13" t="s">
        <v>798</v>
      </c>
      <c r="F370" s="15" t="str">
        <f t="shared" si="46"/>
        <v>2014</v>
      </c>
      <c r="G370" s="1" t="str">
        <f t="shared" si="47"/>
        <v>2014-8</v>
      </c>
      <c r="H370" s="38" t="str">
        <f t="shared" si="48"/>
        <v>8</v>
      </c>
      <c r="I370" s="38" t="str">
        <f t="shared" si="49"/>
        <v>2014-8-22</v>
      </c>
      <c r="J370" s="1" t="s">
        <v>3201</v>
      </c>
      <c r="K370" s="23"/>
      <c r="L370" s="39"/>
      <c r="M370" s="1"/>
      <c r="N370" s="40">
        <v>41873</v>
      </c>
      <c r="O370" s="49"/>
      <c r="P370" s="52"/>
      <c r="Q370" s="1"/>
      <c r="R370" s="39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7">
        <v>252</v>
      </c>
      <c r="B371" s="8" t="s">
        <v>760</v>
      </c>
      <c r="C371" s="13" t="s">
        <v>11</v>
      </c>
      <c r="D371" s="13" t="s">
        <v>761</v>
      </c>
      <c r="E371" s="13" t="s">
        <v>762</v>
      </c>
      <c r="F371" s="15" t="str">
        <f t="shared" si="46"/>
        <v>2014</v>
      </c>
      <c r="G371" s="1" t="str">
        <f t="shared" si="47"/>
        <v>2014-8</v>
      </c>
      <c r="H371" s="38" t="str">
        <f t="shared" si="48"/>
        <v>8</v>
      </c>
      <c r="I371" s="38" t="str">
        <f t="shared" si="49"/>
        <v>2014-8-22</v>
      </c>
      <c r="J371" s="1" t="s">
        <v>3201</v>
      </c>
      <c r="K371" s="23"/>
      <c r="L371" s="39"/>
      <c r="M371" s="1"/>
      <c r="N371" s="40">
        <v>41873</v>
      </c>
      <c r="O371" s="49"/>
      <c r="P371" s="52"/>
      <c r="Q371" s="1"/>
      <c r="R371" s="39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7">
        <v>17</v>
      </c>
      <c r="B372" s="8" t="s">
        <v>55</v>
      </c>
      <c r="C372" s="13" t="s">
        <v>11</v>
      </c>
      <c r="D372" s="13" t="s">
        <v>56</v>
      </c>
      <c r="E372" s="13" t="s">
        <v>57</v>
      </c>
      <c r="F372" s="15" t="str">
        <f t="shared" si="46"/>
        <v>2014</v>
      </c>
      <c r="G372" s="1" t="str">
        <f t="shared" si="47"/>
        <v>2014-8</v>
      </c>
      <c r="H372" s="38" t="str">
        <f t="shared" si="48"/>
        <v>8</v>
      </c>
      <c r="I372" s="38" t="str">
        <f t="shared" si="49"/>
        <v>2014-8-23</v>
      </c>
      <c r="J372" s="1" t="s">
        <v>3369</v>
      </c>
      <c r="K372" s="23"/>
      <c r="L372" s="39"/>
      <c r="M372" s="1"/>
      <c r="N372" s="40">
        <v>41874</v>
      </c>
      <c r="O372" s="49"/>
      <c r="P372" s="52"/>
      <c r="Q372" s="1"/>
      <c r="R372" s="39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7">
        <v>374</v>
      </c>
      <c r="B373" s="8" t="s">
        <v>1126</v>
      </c>
      <c r="C373" s="13" t="s">
        <v>11</v>
      </c>
      <c r="D373" s="13" t="s">
        <v>1127</v>
      </c>
      <c r="E373" s="13" t="s">
        <v>1128</v>
      </c>
      <c r="F373" s="15" t="str">
        <f t="shared" si="46"/>
        <v>2014</v>
      </c>
      <c r="G373" s="1" t="str">
        <f t="shared" si="47"/>
        <v>2014-8</v>
      </c>
      <c r="H373" s="38" t="str">
        <f t="shared" si="48"/>
        <v>8</v>
      </c>
      <c r="I373" s="38" t="str">
        <f t="shared" si="49"/>
        <v>2014-8-23</v>
      </c>
      <c r="J373" s="1" t="s">
        <v>3369</v>
      </c>
      <c r="K373" s="23"/>
      <c r="L373" s="39"/>
      <c r="M373" s="1"/>
      <c r="N373" s="40">
        <v>41874</v>
      </c>
      <c r="O373" s="49"/>
      <c r="P373" s="52"/>
      <c r="Q373" s="1"/>
      <c r="R373" s="39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7">
        <v>210</v>
      </c>
      <c r="B374" s="8" t="s">
        <v>634</v>
      </c>
      <c r="C374" s="13" t="s">
        <v>11</v>
      </c>
      <c r="D374" s="13" t="s">
        <v>635</v>
      </c>
      <c r="E374" s="13" t="s">
        <v>636</v>
      </c>
      <c r="F374" s="15" t="str">
        <f t="shared" si="46"/>
        <v>2014</v>
      </c>
      <c r="G374" s="1" t="str">
        <f t="shared" si="47"/>
        <v>2014-8</v>
      </c>
      <c r="H374" s="38" t="str">
        <f t="shared" si="48"/>
        <v>8</v>
      </c>
      <c r="I374" s="38" t="str">
        <f t="shared" si="49"/>
        <v>2014-8-24</v>
      </c>
      <c r="J374" s="1" t="s">
        <v>3311</v>
      </c>
      <c r="K374" s="23"/>
      <c r="L374" s="39"/>
      <c r="M374" s="1"/>
      <c r="N374" s="40">
        <v>41875</v>
      </c>
      <c r="O374" s="49"/>
      <c r="P374" s="52"/>
      <c r="Q374" s="1"/>
      <c r="R374" s="39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7">
        <v>144</v>
      </c>
      <c r="B375" s="8" t="s">
        <v>436</v>
      </c>
      <c r="C375" s="13" t="s">
        <v>11</v>
      </c>
      <c r="D375" s="13" t="s">
        <v>437</v>
      </c>
      <c r="E375" s="13" t="s">
        <v>438</v>
      </c>
      <c r="F375" s="15" t="str">
        <f t="shared" si="46"/>
        <v>2014</v>
      </c>
      <c r="G375" s="1" t="str">
        <f t="shared" si="47"/>
        <v>2014-8</v>
      </c>
      <c r="H375" s="38" t="str">
        <f t="shared" si="48"/>
        <v>8</v>
      </c>
      <c r="I375" s="38" t="str">
        <f t="shared" si="49"/>
        <v>2014-8-25</v>
      </c>
      <c r="J375" s="1" t="s">
        <v>3202</v>
      </c>
      <c r="K375" s="23"/>
      <c r="L375" s="39"/>
      <c r="M375" s="1"/>
      <c r="N375" s="40">
        <v>41876</v>
      </c>
      <c r="O375" s="49"/>
      <c r="P375" s="52"/>
      <c r="Q375" s="1"/>
      <c r="R375" s="39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7">
        <v>74</v>
      </c>
      <c r="B376" s="8" t="s">
        <v>226</v>
      </c>
      <c r="C376" s="13" t="s">
        <v>11</v>
      </c>
      <c r="D376" s="13" t="s">
        <v>227</v>
      </c>
      <c r="E376" s="13" t="s">
        <v>228</v>
      </c>
      <c r="F376" s="15" t="str">
        <f t="shared" si="46"/>
        <v>2014</v>
      </c>
      <c r="G376" s="1" t="str">
        <f t="shared" si="47"/>
        <v>2014-8</v>
      </c>
      <c r="H376" s="38" t="str">
        <f t="shared" si="48"/>
        <v>8</v>
      </c>
      <c r="I376" s="38" t="str">
        <f t="shared" si="49"/>
        <v>2014-8-25</v>
      </c>
      <c r="J376" s="1" t="s">
        <v>3202</v>
      </c>
      <c r="K376" s="23"/>
      <c r="L376" s="1"/>
      <c r="M376" s="1"/>
      <c r="N376" s="40">
        <v>41876</v>
      </c>
      <c r="O376" s="49"/>
      <c r="P376" s="52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7">
        <v>180</v>
      </c>
      <c r="B377" s="8" t="s">
        <v>544</v>
      </c>
      <c r="C377" s="13" t="s">
        <v>11</v>
      </c>
      <c r="D377" s="13" t="s">
        <v>545</v>
      </c>
      <c r="E377" s="13" t="s">
        <v>546</v>
      </c>
      <c r="F377" s="15" t="str">
        <f t="shared" si="46"/>
        <v>2014</v>
      </c>
      <c r="G377" s="1" t="str">
        <f t="shared" si="47"/>
        <v>2014-8</v>
      </c>
      <c r="H377" s="38" t="str">
        <f t="shared" si="48"/>
        <v>8</v>
      </c>
      <c r="I377" s="38" t="str">
        <f t="shared" si="49"/>
        <v>2014-8-25</v>
      </c>
      <c r="J377" s="1" t="s">
        <v>3202</v>
      </c>
      <c r="K377" s="23"/>
      <c r="L377" s="1"/>
      <c r="M377" s="1"/>
      <c r="N377" s="40">
        <v>41876</v>
      </c>
      <c r="O377" s="49"/>
      <c r="P377" s="52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7">
        <v>119</v>
      </c>
      <c r="B378" s="8" t="s">
        <v>361</v>
      </c>
      <c r="C378" s="13" t="s">
        <v>11</v>
      </c>
      <c r="D378" s="13" t="s">
        <v>362</v>
      </c>
      <c r="E378" s="13" t="s">
        <v>363</v>
      </c>
      <c r="F378" s="15" t="str">
        <f t="shared" si="46"/>
        <v>2014</v>
      </c>
      <c r="G378" s="1" t="str">
        <f t="shared" si="47"/>
        <v>2014-8</v>
      </c>
      <c r="H378" s="38" t="str">
        <f t="shared" si="48"/>
        <v>8</v>
      </c>
      <c r="I378" s="38" t="str">
        <f t="shared" si="49"/>
        <v>2014-8-26</v>
      </c>
      <c r="J378" s="1" t="s">
        <v>3164</v>
      </c>
      <c r="K378" s="23"/>
      <c r="L378" s="1"/>
      <c r="M378" s="1"/>
      <c r="N378" s="40">
        <v>41877</v>
      </c>
      <c r="O378" s="49"/>
      <c r="P378" s="52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7">
        <v>156</v>
      </c>
      <c r="B379" s="8" t="s">
        <v>472</v>
      </c>
      <c r="C379" s="13" t="s">
        <v>11</v>
      </c>
      <c r="D379" s="13" t="s">
        <v>473</v>
      </c>
      <c r="E379" s="13" t="s">
        <v>474</v>
      </c>
      <c r="F379" s="15" t="str">
        <f t="shared" si="46"/>
        <v>2014</v>
      </c>
      <c r="G379" s="1" t="str">
        <f t="shared" si="47"/>
        <v>2014-8</v>
      </c>
      <c r="H379" s="38" t="str">
        <f t="shared" si="48"/>
        <v>8</v>
      </c>
      <c r="I379" s="38" t="str">
        <f t="shared" si="49"/>
        <v>2014-8-26</v>
      </c>
      <c r="J379" s="1" t="s">
        <v>3164</v>
      </c>
      <c r="K379" s="23"/>
      <c r="L379" s="1"/>
      <c r="M379" s="1"/>
      <c r="N379" s="40">
        <v>41877</v>
      </c>
      <c r="O379" s="49"/>
      <c r="P379" s="52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7">
        <v>653</v>
      </c>
      <c r="B380" s="8" t="s">
        <v>1961</v>
      </c>
      <c r="C380" s="13" t="s">
        <v>11</v>
      </c>
      <c r="D380" s="13" t="s">
        <v>1962</v>
      </c>
      <c r="E380" s="13" t="s">
        <v>1963</v>
      </c>
      <c r="F380" s="15" t="str">
        <f t="shared" si="46"/>
        <v>2014</v>
      </c>
      <c r="G380" s="1" t="str">
        <f t="shared" si="47"/>
        <v>2014-8</v>
      </c>
      <c r="H380" s="38" t="str">
        <f t="shared" si="48"/>
        <v>8</v>
      </c>
      <c r="I380" s="38" t="str">
        <f t="shared" si="49"/>
        <v>2014-8-27</v>
      </c>
      <c r="J380" s="1" t="s">
        <v>3387</v>
      </c>
      <c r="K380" s="23"/>
      <c r="L380" s="1"/>
      <c r="M380" s="1"/>
      <c r="N380" s="40">
        <v>41878</v>
      </c>
      <c r="O380" s="49"/>
      <c r="P380" s="52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7">
        <v>339</v>
      </c>
      <c r="B381" s="8" t="s">
        <v>1021</v>
      </c>
      <c r="C381" s="13" t="s">
        <v>11</v>
      </c>
      <c r="D381" s="13" t="s">
        <v>1022</v>
      </c>
      <c r="E381" s="13" t="s">
        <v>1023</v>
      </c>
      <c r="F381" s="15" t="str">
        <f t="shared" si="46"/>
        <v>2014</v>
      </c>
      <c r="G381" s="1" t="str">
        <f t="shared" si="47"/>
        <v>2014-8</v>
      </c>
      <c r="H381" s="38" t="str">
        <f t="shared" si="48"/>
        <v>8</v>
      </c>
      <c r="I381" s="38" t="str">
        <f t="shared" si="49"/>
        <v>2014-8-28</v>
      </c>
      <c r="J381" s="1" t="s">
        <v>3150</v>
      </c>
      <c r="K381" s="23"/>
      <c r="L381" s="1"/>
      <c r="M381" s="1"/>
      <c r="N381" s="40">
        <v>41879</v>
      </c>
      <c r="O381" s="49"/>
      <c r="P381" s="52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7">
        <v>207</v>
      </c>
      <c r="B382" s="8" t="s">
        <v>625</v>
      </c>
      <c r="C382" s="13" t="s">
        <v>11</v>
      </c>
      <c r="D382" s="13" t="s">
        <v>626</v>
      </c>
      <c r="E382" s="13" t="s">
        <v>627</v>
      </c>
      <c r="F382" s="15" t="str">
        <f t="shared" si="46"/>
        <v>2014</v>
      </c>
      <c r="G382" s="1" t="str">
        <f t="shared" si="47"/>
        <v>2014-8</v>
      </c>
      <c r="H382" s="38" t="str">
        <f t="shared" si="48"/>
        <v>8</v>
      </c>
      <c r="I382" s="38" t="str">
        <f t="shared" si="49"/>
        <v>2014-8-28</v>
      </c>
      <c r="J382" s="1" t="s">
        <v>3150</v>
      </c>
      <c r="K382" s="23"/>
      <c r="L382" s="1"/>
      <c r="M382" s="1"/>
      <c r="N382" s="40">
        <v>41879</v>
      </c>
      <c r="O382" s="49"/>
      <c r="P382" s="52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7">
        <v>91</v>
      </c>
      <c r="B383" s="8" t="s">
        <v>277</v>
      </c>
      <c r="C383" s="13" t="s">
        <v>11</v>
      </c>
      <c r="D383" s="13" t="s">
        <v>278</v>
      </c>
      <c r="E383" s="13" t="s">
        <v>279</v>
      </c>
      <c r="F383" s="15" t="str">
        <f t="shared" si="46"/>
        <v>2014</v>
      </c>
      <c r="G383" s="1" t="str">
        <f t="shared" si="47"/>
        <v>2014-8</v>
      </c>
      <c r="H383" s="38" t="str">
        <f t="shared" si="48"/>
        <v>8</v>
      </c>
      <c r="I383" s="38" t="str">
        <f t="shared" si="49"/>
        <v>2014-8-28</v>
      </c>
      <c r="J383" s="1" t="s">
        <v>3150</v>
      </c>
      <c r="K383" s="23"/>
      <c r="L383" s="1"/>
      <c r="M383" s="1"/>
      <c r="N383" s="40">
        <v>41879</v>
      </c>
      <c r="O383" s="49"/>
      <c r="P383" s="52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7">
        <v>43</v>
      </c>
      <c r="B384" s="8" t="s">
        <v>133</v>
      </c>
      <c r="C384" s="13" t="s">
        <v>11</v>
      </c>
      <c r="D384" s="13" t="s">
        <v>134</v>
      </c>
      <c r="E384" s="13" t="s">
        <v>135</v>
      </c>
      <c r="F384" s="15" t="str">
        <f t="shared" si="46"/>
        <v>2014</v>
      </c>
      <c r="G384" s="1" t="str">
        <f t="shared" si="47"/>
        <v>2014-8</v>
      </c>
      <c r="H384" s="38" t="str">
        <f t="shared" si="48"/>
        <v>8</v>
      </c>
      <c r="I384" s="38" t="str">
        <f t="shared" si="49"/>
        <v>2014-8-29</v>
      </c>
      <c r="J384" s="1" t="s">
        <v>3325</v>
      </c>
      <c r="K384" s="23"/>
      <c r="L384" s="1"/>
      <c r="M384" s="1"/>
      <c r="N384" s="40">
        <v>41880</v>
      </c>
      <c r="O384" s="49"/>
      <c r="P384" s="52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7">
        <v>248</v>
      </c>
      <c r="B385" s="8" t="s">
        <v>748</v>
      </c>
      <c r="C385" s="13" t="s">
        <v>11</v>
      </c>
      <c r="D385" s="13" t="s">
        <v>749</v>
      </c>
      <c r="E385" s="13" t="s">
        <v>750</v>
      </c>
      <c r="F385" s="15" t="str">
        <f t="shared" ref="F385:F448" si="50">LEFT(E385,FIND("-",E385,1)-1)</f>
        <v>2014</v>
      </c>
      <c r="G385" s="1" t="str">
        <f t="shared" ref="G385:G448" si="51">LEFT(E385,FIND("-",E385,6)-1)</f>
        <v>2014-8</v>
      </c>
      <c r="H385" s="38" t="str">
        <f t="shared" ref="H385:H448" si="52">MID(G385,FIND("-",G385,1)+1,2)</f>
        <v>8</v>
      </c>
      <c r="I385" s="38" t="str">
        <f t="shared" ref="I385:I448" si="53">LEFT(E385,FIND(" ",E385,6)-1)</f>
        <v>2014-8-29</v>
      </c>
      <c r="J385" s="1" t="s">
        <v>3325</v>
      </c>
      <c r="K385" s="23"/>
      <c r="L385" s="1"/>
      <c r="M385" s="1"/>
      <c r="N385" s="40">
        <v>41880</v>
      </c>
      <c r="O385" s="49"/>
      <c r="P385" s="52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7">
        <v>149</v>
      </c>
      <c r="B386" s="8" t="s">
        <v>451</v>
      </c>
      <c r="C386" s="13" t="s">
        <v>11</v>
      </c>
      <c r="D386" s="13" t="s">
        <v>452</v>
      </c>
      <c r="E386" s="13" t="s">
        <v>453</v>
      </c>
      <c r="F386" s="15" t="str">
        <f t="shared" si="50"/>
        <v>2014</v>
      </c>
      <c r="G386" s="1" t="str">
        <f t="shared" si="51"/>
        <v>2014-8</v>
      </c>
      <c r="H386" s="38" t="str">
        <f t="shared" si="52"/>
        <v>8</v>
      </c>
      <c r="I386" s="38" t="str">
        <f t="shared" si="53"/>
        <v>2014-8-29</v>
      </c>
      <c r="J386" s="1" t="s">
        <v>3325</v>
      </c>
      <c r="K386" s="23"/>
      <c r="L386" s="1"/>
      <c r="M386" s="1"/>
      <c r="N386" s="40">
        <v>41880</v>
      </c>
      <c r="O386" s="49"/>
      <c r="P386" s="52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7">
        <v>18</v>
      </c>
      <c r="B387" s="8" t="s">
        <v>58</v>
      </c>
      <c r="C387" s="13" t="s">
        <v>11</v>
      </c>
      <c r="D387" s="13" t="s">
        <v>59</v>
      </c>
      <c r="E387" s="13" t="s">
        <v>60</v>
      </c>
      <c r="F387" s="15" t="str">
        <f t="shared" si="50"/>
        <v>2014</v>
      </c>
      <c r="G387" s="1" t="str">
        <f t="shared" si="51"/>
        <v>2014-8</v>
      </c>
      <c r="H387" s="38" t="str">
        <f t="shared" si="52"/>
        <v>8</v>
      </c>
      <c r="I387" s="38" t="str">
        <f t="shared" si="53"/>
        <v>2014-8-3</v>
      </c>
      <c r="J387" s="1" t="s">
        <v>3198</v>
      </c>
      <c r="K387" s="23"/>
      <c r="L387" s="1"/>
      <c r="M387" s="1"/>
      <c r="N387" s="40">
        <v>41854</v>
      </c>
      <c r="O387" s="49"/>
      <c r="P387" s="52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7">
        <v>116</v>
      </c>
      <c r="B388" s="8" t="s">
        <v>352</v>
      </c>
      <c r="C388" s="13" t="s">
        <v>11</v>
      </c>
      <c r="D388" s="13" t="s">
        <v>353</v>
      </c>
      <c r="E388" s="13" t="s">
        <v>354</v>
      </c>
      <c r="F388" s="15" t="str">
        <f t="shared" si="50"/>
        <v>2014</v>
      </c>
      <c r="G388" s="1" t="str">
        <f t="shared" si="51"/>
        <v>2014-8</v>
      </c>
      <c r="H388" s="38" t="str">
        <f t="shared" si="52"/>
        <v>8</v>
      </c>
      <c r="I388" s="38" t="str">
        <f t="shared" si="53"/>
        <v>2014-8-3</v>
      </c>
      <c r="J388" s="1" t="s">
        <v>3198</v>
      </c>
      <c r="K388" s="23"/>
      <c r="L388" s="1"/>
      <c r="M388" s="1"/>
      <c r="N388" s="40">
        <v>41854</v>
      </c>
      <c r="O388" s="49"/>
      <c r="P388" s="52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7">
        <v>48</v>
      </c>
      <c r="B389" s="8" t="s">
        <v>148</v>
      </c>
      <c r="C389" s="13" t="s">
        <v>11</v>
      </c>
      <c r="D389" s="13" t="s">
        <v>149</v>
      </c>
      <c r="E389" s="13" t="s">
        <v>150</v>
      </c>
      <c r="F389" s="15" t="str">
        <f t="shared" si="50"/>
        <v>2014</v>
      </c>
      <c r="G389" s="1" t="str">
        <f t="shared" si="51"/>
        <v>2014-8</v>
      </c>
      <c r="H389" s="38" t="str">
        <f t="shared" si="52"/>
        <v>8</v>
      </c>
      <c r="I389" s="38" t="str">
        <f t="shared" si="53"/>
        <v>2014-8-3</v>
      </c>
      <c r="J389" s="1" t="s">
        <v>3198</v>
      </c>
      <c r="K389" s="23"/>
      <c r="L389" s="1"/>
      <c r="M389" s="1"/>
      <c r="N389" s="40">
        <v>41854</v>
      </c>
      <c r="O389" s="49"/>
      <c r="P389" s="52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7">
        <v>301</v>
      </c>
      <c r="B390" s="8" t="s">
        <v>907</v>
      </c>
      <c r="C390" s="13" t="s">
        <v>11</v>
      </c>
      <c r="D390" s="13" t="s">
        <v>908</v>
      </c>
      <c r="E390" s="13" t="s">
        <v>909</v>
      </c>
      <c r="F390" s="15" t="str">
        <f t="shared" si="50"/>
        <v>2014</v>
      </c>
      <c r="G390" s="1" t="str">
        <f t="shared" si="51"/>
        <v>2014-8</v>
      </c>
      <c r="H390" s="38" t="str">
        <f t="shared" si="52"/>
        <v>8</v>
      </c>
      <c r="I390" s="38" t="str">
        <f t="shared" si="53"/>
        <v>2014-8-30</v>
      </c>
      <c r="J390" s="1" t="s">
        <v>3312</v>
      </c>
      <c r="K390" s="23"/>
      <c r="L390" s="1"/>
      <c r="M390" s="1"/>
      <c r="N390" s="40">
        <v>41881</v>
      </c>
      <c r="O390" s="49"/>
      <c r="P390" s="52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7">
        <v>54</v>
      </c>
      <c r="B391" s="8" t="s">
        <v>166</v>
      </c>
      <c r="C391" s="13" t="s">
        <v>11</v>
      </c>
      <c r="D391" s="13" t="s">
        <v>167</v>
      </c>
      <c r="E391" s="13" t="s">
        <v>168</v>
      </c>
      <c r="F391" s="15" t="str">
        <f t="shared" si="50"/>
        <v>2014</v>
      </c>
      <c r="G391" s="1" t="str">
        <f t="shared" si="51"/>
        <v>2014-8</v>
      </c>
      <c r="H391" s="38" t="str">
        <f t="shared" si="52"/>
        <v>8</v>
      </c>
      <c r="I391" s="38" t="str">
        <f t="shared" si="53"/>
        <v>2014-8-30</v>
      </c>
      <c r="J391" s="1" t="s">
        <v>3312</v>
      </c>
      <c r="K391" s="23"/>
      <c r="L391" s="1"/>
      <c r="M391" s="1"/>
      <c r="N391" s="40">
        <v>41881</v>
      </c>
      <c r="O391" s="49"/>
      <c r="P391" s="52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7">
        <v>138</v>
      </c>
      <c r="B392" s="8" t="s">
        <v>418</v>
      </c>
      <c r="C392" s="13" t="s">
        <v>11</v>
      </c>
      <c r="D392" s="13" t="s">
        <v>419</v>
      </c>
      <c r="E392" s="13" t="s">
        <v>420</v>
      </c>
      <c r="F392" s="15" t="str">
        <f t="shared" si="50"/>
        <v>2014</v>
      </c>
      <c r="G392" s="1" t="str">
        <f t="shared" si="51"/>
        <v>2014-8</v>
      </c>
      <c r="H392" s="38" t="str">
        <f t="shared" si="52"/>
        <v>8</v>
      </c>
      <c r="I392" s="38" t="str">
        <f t="shared" si="53"/>
        <v>2014-8-31</v>
      </c>
      <c r="J392" s="1" t="s">
        <v>3278</v>
      </c>
      <c r="K392" s="23"/>
      <c r="L392" s="1"/>
      <c r="M392" s="1"/>
      <c r="N392" s="40">
        <v>41882</v>
      </c>
      <c r="O392" s="49"/>
      <c r="P392" s="52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7">
        <v>117</v>
      </c>
      <c r="B393" s="8" t="s">
        <v>355</v>
      </c>
      <c r="C393" s="13" t="s">
        <v>11</v>
      </c>
      <c r="D393" s="13" t="s">
        <v>356</v>
      </c>
      <c r="E393" s="13" t="s">
        <v>357</v>
      </c>
      <c r="F393" s="15" t="str">
        <f t="shared" si="50"/>
        <v>2014</v>
      </c>
      <c r="G393" s="1" t="str">
        <f t="shared" si="51"/>
        <v>2014-8</v>
      </c>
      <c r="H393" s="38" t="str">
        <f t="shared" si="52"/>
        <v>8</v>
      </c>
      <c r="I393" s="38" t="str">
        <f t="shared" si="53"/>
        <v>2014-8-4</v>
      </c>
      <c r="J393" s="1" t="s">
        <v>3327</v>
      </c>
      <c r="K393" s="23"/>
      <c r="L393" s="1"/>
      <c r="M393" s="1"/>
      <c r="N393" s="40">
        <v>41855</v>
      </c>
      <c r="O393" s="49"/>
      <c r="P393" s="52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7">
        <v>157</v>
      </c>
      <c r="B394" s="8" t="s">
        <v>475</v>
      </c>
      <c r="C394" s="13" t="s">
        <v>11</v>
      </c>
      <c r="D394" s="13" t="s">
        <v>476</v>
      </c>
      <c r="E394" s="13" t="s">
        <v>477</v>
      </c>
      <c r="F394" s="15" t="str">
        <f t="shared" si="50"/>
        <v>2014</v>
      </c>
      <c r="G394" s="1" t="str">
        <f t="shared" si="51"/>
        <v>2014-8</v>
      </c>
      <c r="H394" s="38" t="str">
        <f t="shared" si="52"/>
        <v>8</v>
      </c>
      <c r="I394" s="38" t="str">
        <f t="shared" si="53"/>
        <v>2014-8-4</v>
      </c>
      <c r="J394" s="1" t="s">
        <v>3327</v>
      </c>
      <c r="K394" s="23"/>
      <c r="L394" s="1"/>
      <c r="M394" s="1"/>
      <c r="N394" s="40">
        <v>41855</v>
      </c>
      <c r="O394" s="49"/>
      <c r="P394" s="52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7">
        <v>31</v>
      </c>
      <c r="B395" s="8" t="s">
        <v>97</v>
      </c>
      <c r="C395" s="13" t="s">
        <v>11</v>
      </c>
      <c r="D395" s="13" t="s">
        <v>98</v>
      </c>
      <c r="E395" s="13" t="s">
        <v>99</v>
      </c>
      <c r="F395" s="15" t="str">
        <f t="shared" si="50"/>
        <v>2014</v>
      </c>
      <c r="G395" s="1" t="str">
        <f t="shared" si="51"/>
        <v>2014-8</v>
      </c>
      <c r="H395" s="38" t="str">
        <f t="shared" si="52"/>
        <v>8</v>
      </c>
      <c r="I395" s="38" t="str">
        <f t="shared" si="53"/>
        <v>2014-8-5</v>
      </c>
      <c r="J395" s="1" t="s">
        <v>3309</v>
      </c>
      <c r="K395" s="23"/>
      <c r="L395" s="1"/>
      <c r="M395" s="1"/>
      <c r="N395" s="40">
        <v>41856</v>
      </c>
      <c r="O395" s="49"/>
      <c r="P395" s="52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7">
        <v>294</v>
      </c>
      <c r="B396" s="8" t="s">
        <v>886</v>
      </c>
      <c r="C396" s="13" t="s">
        <v>11</v>
      </c>
      <c r="D396" s="13" t="s">
        <v>887</v>
      </c>
      <c r="E396" s="13" t="s">
        <v>888</v>
      </c>
      <c r="F396" s="15" t="str">
        <f t="shared" si="50"/>
        <v>2014</v>
      </c>
      <c r="G396" s="1" t="str">
        <f t="shared" si="51"/>
        <v>2014-8</v>
      </c>
      <c r="H396" s="38" t="str">
        <f t="shared" si="52"/>
        <v>8</v>
      </c>
      <c r="I396" s="38" t="str">
        <f t="shared" si="53"/>
        <v>2014-8-5</v>
      </c>
      <c r="J396" s="1" t="s">
        <v>3309</v>
      </c>
      <c r="K396" s="23"/>
      <c r="L396" s="1"/>
      <c r="M396" s="1"/>
      <c r="N396" s="40">
        <v>41856</v>
      </c>
      <c r="O396" s="49"/>
      <c r="P396" s="52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7">
        <v>202</v>
      </c>
      <c r="B397" s="8" t="s">
        <v>610</v>
      </c>
      <c r="C397" s="13" t="s">
        <v>11</v>
      </c>
      <c r="D397" s="13" t="s">
        <v>611</v>
      </c>
      <c r="E397" s="13" t="s">
        <v>612</v>
      </c>
      <c r="F397" s="15" t="str">
        <f t="shared" si="50"/>
        <v>2014</v>
      </c>
      <c r="G397" s="1" t="str">
        <f t="shared" si="51"/>
        <v>2014-8</v>
      </c>
      <c r="H397" s="38" t="str">
        <f t="shared" si="52"/>
        <v>8</v>
      </c>
      <c r="I397" s="38" t="str">
        <f t="shared" si="53"/>
        <v>2014-8-5</v>
      </c>
      <c r="J397" s="1" t="s">
        <v>3309</v>
      </c>
      <c r="K397" s="23"/>
      <c r="L397" s="1"/>
      <c r="M397" s="1"/>
      <c r="N397" s="40">
        <v>41856</v>
      </c>
      <c r="O397" s="49"/>
      <c r="P397" s="52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7">
        <v>204</v>
      </c>
      <c r="B398" s="8" t="s">
        <v>616</v>
      </c>
      <c r="C398" s="13" t="s">
        <v>11</v>
      </c>
      <c r="D398" s="13" t="s">
        <v>617</v>
      </c>
      <c r="E398" s="13" t="s">
        <v>618</v>
      </c>
      <c r="F398" s="15" t="str">
        <f t="shared" si="50"/>
        <v>2014</v>
      </c>
      <c r="G398" s="1" t="str">
        <f t="shared" si="51"/>
        <v>2014-8</v>
      </c>
      <c r="H398" s="38" t="str">
        <f t="shared" si="52"/>
        <v>8</v>
      </c>
      <c r="I398" s="38" t="str">
        <f t="shared" si="53"/>
        <v>2014-8-5</v>
      </c>
      <c r="J398" s="1" t="s">
        <v>3309</v>
      </c>
      <c r="K398" s="23"/>
      <c r="L398" s="1"/>
      <c r="M398" s="1"/>
      <c r="N398" s="40">
        <v>41856</v>
      </c>
      <c r="O398" s="49"/>
      <c r="P398" s="52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7">
        <v>51</v>
      </c>
      <c r="B399" s="8" t="s">
        <v>157</v>
      </c>
      <c r="C399" s="13" t="s">
        <v>11</v>
      </c>
      <c r="D399" s="13" t="s">
        <v>158</v>
      </c>
      <c r="E399" s="13" t="s">
        <v>159</v>
      </c>
      <c r="F399" s="15" t="str">
        <f t="shared" si="50"/>
        <v>2014</v>
      </c>
      <c r="G399" s="1" t="str">
        <f t="shared" si="51"/>
        <v>2014-8</v>
      </c>
      <c r="H399" s="38" t="str">
        <f t="shared" si="52"/>
        <v>8</v>
      </c>
      <c r="I399" s="38" t="str">
        <f t="shared" si="53"/>
        <v>2014-8-6</v>
      </c>
      <c r="J399" s="1" t="s">
        <v>3276</v>
      </c>
      <c r="K399" s="23"/>
      <c r="L399" s="1"/>
      <c r="M399" s="1"/>
      <c r="N399" s="40">
        <v>41857</v>
      </c>
      <c r="O399" s="49"/>
      <c r="P399" s="52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7">
        <v>178</v>
      </c>
      <c r="B400" s="8" t="s">
        <v>538</v>
      </c>
      <c r="C400" s="13" t="s">
        <v>11</v>
      </c>
      <c r="D400" s="13" t="s">
        <v>539</v>
      </c>
      <c r="E400" s="13" t="s">
        <v>540</v>
      </c>
      <c r="F400" s="15" t="str">
        <f t="shared" si="50"/>
        <v>2014</v>
      </c>
      <c r="G400" s="1" t="str">
        <f t="shared" si="51"/>
        <v>2014-8</v>
      </c>
      <c r="H400" s="38" t="str">
        <f t="shared" si="52"/>
        <v>8</v>
      </c>
      <c r="I400" s="38" t="str">
        <f t="shared" si="53"/>
        <v>2014-8-6</v>
      </c>
      <c r="J400" s="1" t="s">
        <v>3276</v>
      </c>
      <c r="K400" s="23"/>
      <c r="L400" s="1"/>
      <c r="M400" s="1"/>
      <c r="N400" s="40">
        <v>41857</v>
      </c>
      <c r="O400" s="49"/>
      <c r="P400" s="52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7">
        <v>323</v>
      </c>
      <c r="B401" s="8" t="s">
        <v>973</v>
      </c>
      <c r="C401" s="13" t="s">
        <v>11</v>
      </c>
      <c r="D401" s="13" t="s">
        <v>974</v>
      </c>
      <c r="E401" s="13" t="s">
        <v>975</v>
      </c>
      <c r="F401" s="15" t="str">
        <f t="shared" si="50"/>
        <v>2014</v>
      </c>
      <c r="G401" s="1" t="str">
        <f t="shared" si="51"/>
        <v>2014-8</v>
      </c>
      <c r="H401" s="38" t="str">
        <f t="shared" si="52"/>
        <v>8</v>
      </c>
      <c r="I401" s="38" t="str">
        <f t="shared" si="53"/>
        <v>2014-8-6</v>
      </c>
      <c r="J401" s="1" t="s">
        <v>3276</v>
      </c>
      <c r="K401" s="23"/>
      <c r="L401" s="1"/>
      <c r="M401" s="1"/>
      <c r="N401" s="40">
        <v>41857</v>
      </c>
      <c r="O401" s="49"/>
      <c r="P401" s="52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7">
        <v>184</v>
      </c>
      <c r="B402" s="8" t="s">
        <v>556</v>
      </c>
      <c r="C402" s="13" t="s">
        <v>11</v>
      </c>
      <c r="D402" s="13" t="s">
        <v>557</v>
      </c>
      <c r="E402" s="13" t="s">
        <v>558</v>
      </c>
      <c r="F402" s="15" t="str">
        <f t="shared" si="50"/>
        <v>2014</v>
      </c>
      <c r="G402" s="1" t="str">
        <f t="shared" si="51"/>
        <v>2014-8</v>
      </c>
      <c r="H402" s="38" t="str">
        <f t="shared" si="52"/>
        <v>8</v>
      </c>
      <c r="I402" s="38" t="str">
        <f t="shared" si="53"/>
        <v>2014-8-6</v>
      </c>
      <c r="J402" s="1" t="s">
        <v>3276</v>
      </c>
      <c r="K402" s="23"/>
      <c r="L402" s="1"/>
      <c r="M402" s="1"/>
      <c r="N402" s="40">
        <v>41857</v>
      </c>
      <c r="O402" s="49"/>
      <c r="P402" s="52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7">
        <v>37</v>
      </c>
      <c r="B403" s="8" t="s">
        <v>115</v>
      </c>
      <c r="C403" s="13" t="s">
        <v>11</v>
      </c>
      <c r="D403" s="13" t="s">
        <v>116</v>
      </c>
      <c r="E403" s="13" t="s">
        <v>117</v>
      </c>
      <c r="F403" s="15" t="str">
        <f t="shared" si="50"/>
        <v>2014</v>
      </c>
      <c r="G403" s="1" t="str">
        <f t="shared" si="51"/>
        <v>2014-8</v>
      </c>
      <c r="H403" s="38" t="str">
        <f t="shared" si="52"/>
        <v>8</v>
      </c>
      <c r="I403" s="38" t="str">
        <f t="shared" si="53"/>
        <v>2014-8-6</v>
      </c>
      <c r="J403" s="1" t="s">
        <v>3276</v>
      </c>
      <c r="K403" s="23"/>
      <c r="L403" s="1"/>
      <c r="M403" s="1"/>
      <c r="N403" s="40">
        <v>41857</v>
      </c>
      <c r="O403" s="49"/>
      <c r="P403" s="52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7">
        <v>145</v>
      </c>
      <c r="B404" s="8" t="s">
        <v>439</v>
      </c>
      <c r="C404" s="13" t="s">
        <v>11</v>
      </c>
      <c r="D404" s="13" t="s">
        <v>440</v>
      </c>
      <c r="E404" s="13" t="s">
        <v>441</v>
      </c>
      <c r="F404" s="15" t="str">
        <f t="shared" si="50"/>
        <v>2014</v>
      </c>
      <c r="G404" s="1" t="str">
        <f t="shared" si="51"/>
        <v>2014-8</v>
      </c>
      <c r="H404" s="38" t="str">
        <f t="shared" si="52"/>
        <v>8</v>
      </c>
      <c r="I404" s="38" t="str">
        <f t="shared" si="53"/>
        <v>2014-8-8</v>
      </c>
      <c r="J404" s="1" t="s">
        <v>3203</v>
      </c>
      <c r="K404" s="23"/>
      <c r="L404" s="1"/>
      <c r="M404" s="1"/>
      <c r="N404" s="40">
        <v>41859</v>
      </c>
      <c r="O404" s="49"/>
      <c r="P404" s="52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7">
        <v>347</v>
      </c>
      <c r="B405" s="8" t="s">
        <v>1045</v>
      </c>
      <c r="C405" s="13" t="s">
        <v>11</v>
      </c>
      <c r="D405" s="13" t="s">
        <v>1046</v>
      </c>
      <c r="E405" s="13" t="s">
        <v>1047</v>
      </c>
      <c r="F405" s="15" t="str">
        <f t="shared" si="50"/>
        <v>2014</v>
      </c>
      <c r="G405" s="1" t="str">
        <f t="shared" si="51"/>
        <v>2014-8</v>
      </c>
      <c r="H405" s="38" t="str">
        <f t="shared" si="52"/>
        <v>8</v>
      </c>
      <c r="I405" s="38" t="str">
        <f t="shared" si="53"/>
        <v>2014-8-8</v>
      </c>
      <c r="J405" s="1" t="s">
        <v>3203</v>
      </c>
      <c r="K405" s="23"/>
      <c r="L405" s="1"/>
      <c r="M405" s="1"/>
      <c r="N405" s="40">
        <v>41859</v>
      </c>
      <c r="O405" s="49"/>
      <c r="P405" s="52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7">
        <v>208</v>
      </c>
      <c r="B406" s="8" t="s">
        <v>628</v>
      </c>
      <c r="C406" s="13" t="s">
        <v>11</v>
      </c>
      <c r="D406" s="13" t="s">
        <v>629</v>
      </c>
      <c r="E406" s="13" t="s">
        <v>630</v>
      </c>
      <c r="F406" s="15" t="str">
        <f t="shared" si="50"/>
        <v>2014</v>
      </c>
      <c r="G406" s="1" t="str">
        <f t="shared" si="51"/>
        <v>2014-8</v>
      </c>
      <c r="H406" s="38" t="str">
        <f t="shared" si="52"/>
        <v>8</v>
      </c>
      <c r="I406" s="38" t="str">
        <f t="shared" si="53"/>
        <v>2014-8-8</v>
      </c>
      <c r="J406" s="1" t="s">
        <v>3203</v>
      </c>
      <c r="K406" s="23"/>
      <c r="L406" s="1"/>
      <c r="M406" s="1"/>
      <c r="N406" s="40">
        <v>41859</v>
      </c>
      <c r="O406" s="49"/>
      <c r="P406" s="52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7">
        <v>199</v>
      </c>
      <c r="B407" s="8" t="s">
        <v>601</v>
      </c>
      <c r="C407" s="13" t="s">
        <v>11</v>
      </c>
      <c r="D407" s="13" t="s">
        <v>602</v>
      </c>
      <c r="E407" s="13" t="s">
        <v>603</v>
      </c>
      <c r="F407" s="15" t="str">
        <f t="shared" si="50"/>
        <v>2014</v>
      </c>
      <c r="G407" s="1" t="str">
        <f t="shared" si="51"/>
        <v>2014-8</v>
      </c>
      <c r="H407" s="38" t="str">
        <f t="shared" si="52"/>
        <v>8</v>
      </c>
      <c r="I407" s="38" t="str">
        <f t="shared" si="53"/>
        <v>2014-8-9</v>
      </c>
      <c r="J407" s="1" t="s">
        <v>3380</v>
      </c>
      <c r="K407" s="23"/>
      <c r="L407" s="1"/>
      <c r="M407" s="1"/>
      <c r="N407" s="40">
        <v>41860</v>
      </c>
      <c r="O407" s="49"/>
      <c r="P407" s="52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7">
        <v>114</v>
      </c>
      <c r="B408" s="8" t="s">
        <v>346</v>
      </c>
      <c r="C408" s="13" t="s">
        <v>11</v>
      </c>
      <c r="D408" s="13" t="s">
        <v>347</v>
      </c>
      <c r="E408" s="13" t="s">
        <v>348</v>
      </c>
      <c r="F408" s="15" t="str">
        <f t="shared" si="50"/>
        <v>2014</v>
      </c>
      <c r="G408" s="1" t="str">
        <f t="shared" si="51"/>
        <v>2014-9</v>
      </c>
      <c r="H408" s="38" t="str">
        <f t="shared" si="52"/>
        <v>9</v>
      </c>
      <c r="I408" s="38" t="str">
        <f t="shared" si="53"/>
        <v>2014-9-10</v>
      </c>
      <c r="J408" s="1" t="s">
        <v>3277</v>
      </c>
      <c r="K408" s="23"/>
      <c r="L408" s="1"/>
      <c r="M408" s="1"/>
      <c r="N408" s="40">
        <v>41892</v>
      </c>
      <c r="O408" s="49"/>
      <c r="P408" s="52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7">
        <v>206</v>
      </c>
      <c r="B409" s="8" t="s">
        <v>622</v>
      </c>
      <c r="C409" s="13" t="s">
        <v>11</v>
      </c>
      <c r="D409" s="13" t="s">
        <v>623</v>
      </c>
      <c r="E409" s="13" t="s">
        <v>624</v>
      </c>
      <c r="F409" s="15" t="str">
        <f t="shared" si="50"/>
        <v>2014</v>
      </c>
      <c r="G409" s="1" t="str">
        <f t="shared" si="51"/>
        <v>2014-9</v>
      </c>
      <c r="H409" s="38" t="str">
        <f t="shared" si="52"/>
        <v>9</v>
      </c>
      <c r="I409" s="38" t="str">
        <f t="shared" si="53"/>
        <v>2014-9-10</v>
      </c>
      <c r="J409" s="1" t="s">
        <v>3277</v>
      </c>
      <c r="K409" s="23"/>
      <c r="L409" s="1"/>
      <c r="M409" s="1"/>
      <c r="N409" s="40">
        <v>41892</v>
      </c>
      <c r="O409" s="49"/>
      <c r="P409" s="52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7">
        <v>5</v>
      </c>
      <c r="B410" s="8" t="s">
        <v>19</v>
      </c>
      <c r="C410" s="13" t="s">
        <v>11</v>
      </c>
      <c r="D410" s="13" t="s">
        <v>20</v>
      </c>
      <c r="E410" s="13" t="s">
        <v>21</v>
      </c>
      <c r="F410" s="15" t="str">
        <f t="shared" si="50"/>
        <v>2014</v>
      </c>
      <c r="G410" s="1" t="str">
        <f t="shared" si="51"/>
        <v>2014-9</v>
      </c>
      <c r="H410" s="38" t="str">
        <f t="shared" si="52"/>
        <v>9</v>
      </c>
      <c r="I410" s="38" t="str">
        <f t="shared" si="53"/>
        <v>2014-9-11</v>
      </c>
      <c r="J410" s="1" t="s">
        <v>3273</v>
      </c>
      <c r="K410" s="23"/>
      <c r="L410" s="1"/>
      <c r="M410" s="1"/>
      <c r="N410" s="40">
        <v>41893</v>
      </c>
      <c r="O410" s="49"/>
      <c r="P410" s="52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7">
        <v>32</v>
      </c>
      <c r="B411" s="8" t="s">
        <v>100</v>
      </c>
      <c r="C411" s="13" t="s">
        <v>11</v>
      </c>
      <c r="D411" s="13" t="s">
        <v>101</v>
      </c>
      <c r="E411" s="13" t="s">
        <v>102</v>
      </c>
      <c r="F411" s="15" t="str">
        <f t="shared" si="50"/>
        <v>2014</v>
      </c>
      <c r="G411" s="1" t="str">
        <f t="shared" si="51"/>
        <v>2014-9</v>
      </c>
      <c r="H411" s="38" t="str">
        <f t="shared" si="52"/>
        <v>9</v>
      </c>
      <c r="I411" s="38" t="str">
        <f t="shared" si="53"/>
        <v>2014-9-11</v>
      </c>
      <c r="J411" s="1" t="s">
        <v>3273</v>
      </c>
      <c r="K411" s="23"/>
      <c r="L411" s="1"/>
      <c r="M411" s="1"/>
      <c r="N411" s="40">
        <v>41893</v>
      </c>
      <c r="O411" s="49"/>
      <c r="P411" s="52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7">
        <v>273</v>
      </c>
      <c r="B412" s="8" t="s">
        <v>823</v>
      </c>
      <c r="C412" s="13" t="s">
        <v>11</v>
      </c>
      <c r="D412" s="13" t="s">
        <v>824</v>
      </c>
      <c r="E412" s="13" t="s">
        <v>825</v>
      </c>
      <c r="F412" s="15" t="str">
        <f t="shared" si="50"/>
        <v>2014</v>
      </c>
      <c r="G412" s="1" t="str">
        <f t="shared" si="51"/>
        <v>2014-9</v>
      </c>
      <c r="H412" s="38" t="str">
        <f t="shared" si="52"/>
        <v>9</v>
      </c>
      <c r="I412" s="38" t="str">
        <f t="shared" si="53"/>
        <v>2014-9-12</v>
      </c>
      <c r="J412" s="1" t="s">
        <v>3328</v>
      </c>
      <c r="K412" s="23"/>
      <c r="L412" s="1"/>
      <c r="M412" s="1"/>
      <c r="N412" s="40">
        <v>41894</v>
      </c>
      <c r="O412" s="49"/>
      <c r="P412" s="52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7">
        <v>196</v>
      </c>
      <c r="B413" s="8" t="s">
        <v>592</v>
      </c>
      <c r="C413" s="13" t="s">
        <v>11</v>
      </c>
      <c r="D413" s="13" t="s">
        <v>593</v>
      </c>
      <c r="E413" s="13" t="s">
        <v>594</v>
      </c>
      <c r="F413" s="15" t="str">
        <f t="shared" si="50"/>
        <v>2014</v>
      </c>
      <c r="G413" s="1" t="str">
        <f t="shared" si="51"/>
        <v>2014-9</v>
      </c>
      <c r="H413" s="38" t="str">
        <f t="shared" si="52"/>
        <v>9</v>
      </c>
      <c r="I413" s="38" t="str">
        <f t="shared" si="53"/>
        <v>2014-9-12</v>
      </c>
      <c r="J413" s="1" t="s">
        <v>3328</v>
      </c>
      <c r="K413" s="23"/>
      <c r="L413" s="1"/>
      <c r="M413" s="1"/>
      <c r="N413" s="40">
        <v>41894</v>
      </c>
      <c r="O413" s="49"/>
      <c r="P413" s="52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7">
        <v>181</v>
      </c>
      <c r="B414" s="8" t="s">
        <v>547</v>
      </c>
      <c r="C414" s="13" t="s">
        <v>11</v>
      </c>
      <c r="D414" s="13" t="s">
        <v>548</v>
      </c>
      <c r="E414" s="13" t="s">
        <v>549</v>
      </c>
      <c r="F414" s="15" t="str">
        <f t="shared" si="50"/>
        <v>2014</v>
      </c>
      <c r="G414" s="1" t="str">
        <f t="shared" si="51"/>
        <v>2014-9</v>
      </c>
      <c r="H414" s="38" t="str">
        <f t="shared" si="52"/>
        <v>9</v>
      </c>
      <c r="I414" s="38" t="str">
        <f t="shared" si="53"/>
        <v>2014-9-13</v>
      </c>
      <c r="J414" s="1" t="s">
        <v>3299</v>
      </c>
      <c r="K414" s="23"/>
      <c r="L414" s="1"/>
      <c r="M414" s="1"/>
      <c r="N414" s="40">
        <v>41895</v>
      </c>
      <c r="O414" s="49"/>
      <c r="P414" s="52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7">
        <v>324</v>
      </c>
      <c r="B415" s="8" t="s">
        <v>976</v>
      </c>
      <c r="C415" s="13" t="s">
        <v>11</v>
      </c>
      <c r="D415" s="13" t="s">
        <v>977</v>
      </c>
      <c r="E415" s="13" t="s">
        <v>978</v>
      </c>
      <c r="F415" s="15" t="str">
        <f t="shared" si="50"/>
        <v>2014</v>
      </c>
      <c r="G415" s="1" t="str">
        <f t="shared" si="51"/>
        <v>2014-9</v>
      </c>
      <c r="H415" s="38" t="str">
        <f t="shared" si="52"/>
        <v>9</v>
      </c>
      <c r="I415" s="38" t="str">
        <f t="shared" si="53"/>
        <v>2014-9-13</v>
      </c>
      <c r="J415" s="1" t="s">
        <v>3299</v>
      </c>
      <c r="K415" s="23"/>
      <c r="L415" s="1"/>
      <c r="M415" s="1"/>
      <c r="N415" s="40">
        <v>41895</v>
      </c>
      <c r="O415" s="49"/>
      <c r="P415" s="52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7">
        <v>99</v>
      </c>
      <c r="B416" s="8" t="s">
        <v>301</v>
      </c>
      <c r="C416" s="13" t="s">
        <v>11</v>
      </c>
      <c r="D416" s="13" t="s">
        <v>302</v>
      </c>
      <c r="E416" s="13" t="s">
        <v>303</v>
      </c>
      <c r="F416" s="15" t="str">
        <f t="shared" si="50"/>
        <v>2014</v>
      </c>
      <c r="G416" s="1" t="str">
        <f t="shared" si="51"/>
        <v>2014-9</v>
      </c>
      <c r="H416" s="38" t="str">
        <f t="shared" si="52"/>
        <v>9</v>
      </c>
      <c r="I416" s="38" t="str">
        <f t="shared" si="53"/>
        <v>2014-9-14</v>
      </c>
      <c r="J416" s="1" t="s">
        <v>3200</v>
      </c>
      <c r="K416" s="23"/>
      <c r="L416" s="1"/>
      <c r="M416" s="1"/>
      <c r="N416" s="40">
        <v>41896</v>
      </c>
      <c r="O416" s="49"/>
      <c r="P416" s="52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7">
        <v>251</v>
      </c>
      <c r="B417" s="8" t="s">
        <v>757</v>
      </c>
      <c r="C417" s="13" t="s">
        <v>11</v>
      </c>
      <c r="D417" s="13" t="s">
        <v>758</v>
      </c>
      <c r="E417" s="13" t="s">
        <v>759</v>
      </c>
      <c r="F417" s="15" t="str">
        <f t="shared" si="50"/>
        <v>2014</v>
      </c>
      <c r="G417" s="1" t="str">
        <f t="shared" si="51"/>
        <v>2014-9</v>
      </c>
      <c r="H417" s="38" t="str">
        <f t="shared" si="52"/>
        <v>9</v>
      </c>
      <c r="I417" s="38" t="str">
        <f t="shared" si="53"/>
        <v>2014-9-14</v>
      </c>
      <c r="J417" s="1" t="s">
        <v>3200</v>
      </c>
      <c r="K417" s="23"/>
      <c r="L417" s="1"/>
      <c r="M417" s="1"/>
      <c r="N417" s="40">
        <v>41896</v>
      </c>
      <c r="O417" s="49"/>
      <c r="P417" s="52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7">
        <v>229</v>
      </c>
      <c r="B418" s="8" t="s">
        <v>691</v>
      </c>
      <c r="C418" s="13" t="s">
        <v>11</v>
      </c>
      <c r="D418" s="13" t="s">
        <v>692</v>
      </c>
      <c r="E418" s="13" t="s">
        <v>693</v>
      </c>
      <c r="F418" s="15" t="str">
        <f t="shared" si="50"/>
        <v>2014</v>
      </c>
      <c r="G418" s="1" t="str">
        <f t="shared" si="51"/>
        <v>2014-9</v>
      </c>
      <c r="H418" s="38" t="str">
        <f t="shared" si="52"/>
        <v>9</v>
      </c>
      <c r="I418" s="38" t="str">
        <f t="shared" si="53"/>
        <v>2014-9-14</v>
      </c>
      <c r="J418" s="1" t="s">
        <v>3200</v>
      </c>
      <c r="K418" s="23"/>
      <c r="L418" s="1"/>
      <c r="M418" s="1"/>
      <c r="N418" s="40">
        <v>41896</v>
      </c>
      <c r="O418" s="49"/>
      <c r="P418" s="52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7">
        <v>348</v>
      </c>
      <c r="B419" s="8" t="s">
        <v>1048</v>
      </c>
      <c r="C419" s="13" t="s">
        <v>11</v>
      </c>
      <c r="D419" s="13" t="s">
        <v>1049</v>
      </c>
      <c r="E419" s="13" t="s">
        <v>1050</v>
      </c>
      <c r="F419" s="15" t="str">
        <f t="shared" si="50"/>
        <v>2014</v>
      </c>
      <c r="G419" s="1" t="str">
        <f t="shared" si="51"/>
        <v>2014-9</v>
      </c>
      <c r="H419" s="38" t="str">
        <f t="shared" si="52"/>
        <v>9</v>
      </c>
      <c r="I419" s="38" t="str">
        <f t="shared" si="53"/>
        <v>2014-9-14</v>
      </c>
      <c r="J419" s="1" t="s">
        <v>3200</v>
      </c>
      <c r="K419" s="23"/>
      <c r="L419" s="1"/>
      <c r="M419" s="1"/>
      <c r="N419" s="40">
        <v>41896</v>
      </c>
      <c r="O419" s="49"/>
      <c r="P419" s="52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7">
        <v>136</v>
      </c>
      <c r="B420" s="8" t="s">
        <v>412</v>
      </c>
      <c r="C420" s="13" t="s">
        <v>11</v>
      </c>
      <c r="D420" s="13" t="s">
        <v>413</v>
      </c>
      <c r="E420" s="13" t="s">
        <v>414</v>
      </c>
      <c r="F420" s="15" t="str">
        <f t="shared" si="50"/>
        <v>2014</v>
      </c>
      <c r="G420" s="1" t="str">
        <f t="shared" si="51"/>
        <v>2014-9</v>
      </c>
      <c r="H420" s="38" t="str">
        <f t="shared" si="52"/>
        <v>9</v>
      </c>
      <c r="I420" s="38" t="str">
        <f t="shared" si="53"/>
        <v>2014-9-14</v>
      </c>
      <c r="J420" s="1" t="s">
        <v>3200</v>
      </c>
      <c r="K420" s="23"/>
      <c r="L420" s="1"/>
      <c r="M420" s="1"/>
      <c r="N420" s="40">
        <v>41896</v>
      </c>
      <c r="O420" s="49"/>
      <c r="P420" s="52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7">
        <v>382</v>
      </c>
      <c r="B421" s="8" t="s">
        <v>1149</v>
      </c>
      <c r="C421" s="13" t="s">
        <v>11</v>
      </c>
      <c r="D421" s="13" t="s">
        <v>1150</v>
      </c>
      <c r="E421" s="13" t="s">
        <v>1151</v>
      </c>
      <c r="F421" s="15" t="str">
        <f t="shared" si="50"/>
        <v>2014</v>
      </c>
      <c r="G421" s="1" t="str">
        <f t="shared" si="51"/>
        <v>2014-9</v>
      </c>
      <c r="H421" s="38" t="str">
        <f t="shared" si="52"/>
        <v>9</v>
      </c>
      <c r="I421" s="38" t="str">
        <f t="shared" si="53"/>
        <v>2014-9-15</v>
      </c>
      <c r="J421" s="1" t="s">
        <v>3244</v>
      </c>
      <c r="K421" s="23"/>
      <c r="L421" s="1"/>
      <c r="M421" s="1"/>
      <c r="N421" s="40">
        <v>41897</v>
      </c>
      <c r="O421" s="49"/>
      <c r="P421" s="52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7">
        <v>510</v>
      </c>
      <c r="B422" s="8" t="s">
        <v>1532</v>
      </c>
      <c r="C422" s="13" t="s">
        <v>11</v>
      </c>
      <c r="D422" s="13" t="s">
        <v>1533</v>
      </c>
      <c r="E422" s="13" t="s">
        <v>1534</v>
      </c>
      <c r="F422" s="15" t="str">
        <f t="shared" si="50"/>
        <v>2014</v>
      </c>
      <c r="G422" s="1" t="str">
        <f t="shared" si="51"/>
        <v>2014-9</v>
      </c>
      <c r="H422" s="38" t="str">
        <f t="shared" si="52"/>
        <v>9</v>
      </c>
      <c r="I422" s="38" t="str">
        <f t="shared" si="53"/>
        <v>2014-9-15</v>
      </c>
      <c r="J422" s="1" t="s">
        <v>3244</v>
      </c>
      <c r="K422" s="23"/>
      <c r="L422" s="1"/>
      <c r="M422" s="1"/>
      <c r="N422" s="40">
        <v>41897</v>
      </c>
      <c r="O422" s="49"/>
      <c r="P422" s="52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7">
        <v>703</v>
      </c>
      <c r="B423" s="8" t="s">
        <v>2111</v>
      </c>
      <c r="C423" s="13" t="s">
        <v>11</v>
      </c>
      <c r="D423" s="13" t="s">
        <v>2112</v>
      </c>
      <c r="E423" s="13" t="s">
        <v>2113</v>
      </c>
      <c r="F423" s="15" t="str">
        <f t="shared" si="50"/>
        <v>2014</v>
      </c>
      <c r="G423" s="1" t="str">
        <f t="shared" si="51"/>
        <v>2014-9</v>
      </c>
      <c r="H423" s="38" t="str">
        <f t="shared" si="52"/>
        <v>9</v>
      </c>
      <c r="I423" s="38" t="str">
        <f t="shared" si="53"/>
        <v>2014-9-15</v>
      </c>
      <c r="J423" s="1" t="s">
        <v>3244</v>
      </c>
      <c r="K423" s="23"/>
      <c r="L423" s="1"/>
      <c r="M423" s="1"/>
      <c r="N423" s="40">
        <v>41897</v>
      </c>
      <c r="O423" s="49"/>
      <c r="P423" s="52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7">
        <v>572</v>
      </c>
      <c r="B424" s="8" t="s">
        <v>1718</v>
      </c>
      <c r="C424" s="13" t="s">
        <v>11</v>
      </c>
      <c r="D424" s="13" t="s">
        <v>1719</v>
      </c>
      <c r="E424" s="13" t="s">
        <v>1720</v>
      </c>
      <c r="F424" s="15" t="str">
        <f t="shared" si="50"/>
        <v>2014</v>
      </c>
      <c r="G424" s="1" t="str">
        <f t="shared" si="51"/>
        <v>2014-9</v>
      </c>
      <c r="H424" s="38" t="str">
        <f t="shared" si="52"/>
        <v>9</v>
      </c>
      <c r="I424" s="38" t="str">
        <f t="shared" si="53"/>
        <v>2014-9-16</v>
      </c>
      <c r="J424" s="1" t="s">
        <v>3181</v>
      </c>
      <c r="K424" s="23"/>
      <c r="L424" s="1"/>
      <c r="M424" s="1"/>
      <c r="N424" s="40">
        <v>41898</v>
      </c>
      <c r="O424" s="49"/>
      <c r="P424" s="52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7">
        <v>265</v>
      </c>
      <c r="B425" s="8" t="s">
        <v>799</v>
      </c>
      <c r="C425" s="13" t="s">
        <v>11</v>
      </c>
      <c r="D425" s="13" t="s">
        <v>800</v>
      </c>
      <c r="E425" s="13" t="s">
        <v>801</v>
      </c>
      <c r="F425" s="15" t="str">
        <f t="shared" si="50"/>
        <v>2014</v>
      </c>
      <c r="G425" s="1" t="str">
        <f t="shared" si="51"/>
        <v>2014-9</v>
      </c>
      <c r="H425" s="38" t="str">
        <f t="shared" si="52"/>
        <v>9</v>
      </c>
      <c r="I425" s="38" t="str">
        <f t="shared" si="53"/>
        <v>2014-9-16</v>
      </c>
      <c r="J425" s="1" t="s">
        <v>3181</v>
      </c>
      <c r="K425" s="23"/>
      <c r="L425" s="1"/>
      <c r="M425" s="1"/>
      <c r="N425" s="40">
        <v>41898</v>
      </c>
      <c r="O425" s="49"/>
      <c r="P425" s="52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7">
        <v>90</v>
      </c>
      <c r="B426" s="8" t="s">
        <v>274</v>
      </c>
      <c r="C426" s="13" t="s">
        <v>11</v>
      </c>
      <c r="D426" s="13" t="s">
        <v>275</v>
      </c>
      <c r="E426" s="13" t="s">
        <v>276</v>
      </c>
      <c r="F426" s="15" t="str">
        <f t="shared" si="50"/>
        <v>2014</v>
      </c>
      <c r="G426" s="1" t="str">
        <f t="shared" si="51"/>
        <v>2014-9</v>
      </c>
      <c r="H426" s="38" t="str">
        <f t="shared" si="52"/>
        <v>9</v>
      </c>
      <c r="I426" s="38" t="str">
        <f t="shared" si="53"/>
        <v>2014-9-16</v>
      </c>
      <c r="J426" s="1" t="s">
        <v>3181</v>
      </c>
      <c r="K426" s="23"/>
      <c r="L426" s="1"/>
      <c r="M426" s="1"/>
      <c r="N426" s="40">
        <v>41898</v>
      </c>
      <c r="O426" s="49"/>
      <c r="P426" s="52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7">
        <v>266</v>
      </c>
      <c r="B427" s="8" t="s">
        <v>802</v>
      </c>
      <c r="C427" s="13" t="s">
        <v>11</v>
      </c>
      <c r="D427" s="13" t="s">
        <v>803</v>
      </c>
      <c r="E427" s="13" t="s">
        <v>804</v>
      </c>
      <c r="F427" s="15" t="str">
        <f t="shared" si="50"/>
        <v>2014</v>
      </c>
      <c r="G427" s="1" t="str">
        <f t="shared" si="51"/>
        <v>2014-9</v>
      </c>
      <c r="H427" s="38" t="str">
        <f t="shared" si="52"/>
        <v>9</v>
      </c>
      <c r="I427" s="38" t="str">
        <f t="shared" si="53"/>
        <v>2014-9-16</v>
      </c>
      <c r="J427" s="1" t="s">
        <v>3181</v>
      </c>
      <c r="K427" s="23"/>
      <c r="L427" s="1"/>
      <c r="M427" s="1"/>
      <c r="N427" s="40">
        <v>41898</v>
      </c>
      <c r="O427" s="49"/>
      <c r="P427" s="52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7">
        <v>608</v>
      </c>
      <c r="B428" s="8" t="s">
        <v>1826</v>
      </c>
      <c r="C428" s="13" t="s">
        <v>11</v>
      </c>
      <c r="D428" s="13" t="s">
        <v>1827</v>
      </c>
      <c r="E428" s="13" t="s">
        <v>1828</v>
      </c>
      <c r="F428" s="15" t="str">
        <f t="shared" si="50"/>
        <v>2014</v>
      </c>
      <c r="G428" s="1" t="str">
        <f t="shared" si="51"/>
        <v>2014-9</v>
      </c>
      <c r="H428" s="38" t="str">
        <f t="shared" si="52"/>
        <v>9</v>
      </c>
      <c r="I428" s="38" t="str">
        <f t="shared" si="53"/>
        <v>2014-9-17</v>
      </c>
      <c r="J428" s="1" t="s">
        <v>3221</v>
      </c>
      <c r="K428" s="23"/>
      <c r="L428" s="1"/>
      <c r="M428" s="1"/>
      <c r="N428" s="40">
        <v>41899</v>
      </c>
      <c r="O428" s="49"/>
      <c r="P428" s="52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7">
        <v>65</v>
      </c>
      <c r="B429" s="8" t="s">
        <v>199</v>
      </c>
      <c r="C429" s="13" t="s">
        <v>11</v>
      </c>
      <c r="D429" s="13" t="s">
        <v>200</v>
      </c>
      <c r="E429" s="13" t="s">
        <v>201</v>
      </c>
      <c r="F429" s="15" t="str">
        <f t="shared" si="50"/>
        <v>2014</v>
      </c>
      <c r="G429" s="1" t="str">
        <f t="shared" si="51"/>
        <v>2014-9</v>
      </c>
      <c r="H429" s="38" t="str">
        <f t="shared" si="52"/>
        <v>9</v>
      </c>
      <c r="I429" s="38" t="str">
        <f t="shared" si="53"/>
        <v>2014-9-17</v>
      </c>
      <c r="J429" s="1" t="s">
        <v>3221</v>
      </c>
      <c r="K429" s="23"/>
      <c r="L429" s="1"/>
      <c r="M429" s="1"/>
      <c r="N429" s="40">
        <v>41899</v>
      </c>
      <c r="O429" s="49"/>
      <c r="P429" s="52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7">
        <v>89</v>
      </c>
      <c r="B430" s="8" t="s">
        <v>271</v>
      </c>
      <c r="C430" s="13" t="s">
        <v>11</v>
      </c>
      <c r="D430" s="13" t="s">
        <v>272</v>
      </c>
      <c r="E430" s="13" t="s">
        <v>273</v>
      </c>
      <c r="F430" s="15" t="str">
        <f t="shared" si="50"/>
        <v>2014</v>
      </c>
      <c r="G430" s="1" t="str">
        <f t="shared" si="51"/>
        <v>2014-9</v>
      </c>
      <c r="H430" s="38" t="str">
        <f t="shared" si="52"/>
        <v>9</v>
      </c>
      <c r="I430" s="38" t="str">
        <f t="shared" si="53"/>
        <v>2014-9-17</v>
      </c>
      <c r="J430" s="1" t="s">
        <v>3221</v>
      </c>
      <c r="K430" s="23"/>
      <c r="L430" s="1"/>
      <c r="M430" s="1"/>
      <c r="N430" s="40">
        <v>41899</v>
      </c>
      <c r="O430" s="49"/>
      <c r="P430" s="52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7">
        <v>110</v>
      </c>
      <c r="B431" s="8" t="s">
        <v>334</v>
      </c>
      <c r="C431" s="13" t="s">
        <v>11</v>
      </c>
      <c r="D431" s="13" t="s">
        <v>335</v>
      </c>
      <c r="E431" s="13" t="s">
        <v>336</v>
      </c>
      <c r="F431" s="15" t="str">
        <f t="shared" si="50"/>
        <v>2014</v>
      </c>
      <c r="G431" s="1" t="str">
        <f t="shared" si="51"/>
        <v>2014-9</v>
      </c>
      <c r="H431" s="38" t="str">
        <f t="shared" si="52"/>
        <v>9</v>
      </c>
      <c r="I431" s="38" t="str">
        <f t="shared" si="53"/>
        <v>2014-9-17</v>
      </c>
      <c r="J431" s="1" t="s">
        <v>3221</v>
      </c>
      <c r="K431" s="23"/>
      <c r="L431" s="1"/>
      <c r="M431" s="1"/>
      <c r="N431" s="40">
        <v>41899</v>
      </c>
      <c r="O431" s="49"/>
      <c r="P431" s="52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7">
        <v>417</v>
      </c>
      <c r="B432" s="8" t="s">
        <v>1254</v>
      </c>
      <c r="C432" s="13" t="s">
        <v>11</v>
      </c>
      <c r="D432" s="13" t="s">
        <v>1255</v>
      </c>
      <c r="E432" s="13" t="s">
        <v>1256</v>
      </c>
      <c r="F432" s="15" t="str">
        <f t="shared" si="50"/>
        <v>2014</v>
      </c>
      <c r="G432" s="1" t="str">
        <f t="shared" si="51"/>
        <v>2014-9</v>
      </c>
      <c r="H432" s="38" t="str">
        <f t="shared" si="52"/>
        <v>9</v>
      </c>
      <c r="I432" s="38" t="str">
        <f t="shared" si="53"/>
        <v>2014-9-18</v>
      </c>
      <c r="J432" s="1" t="s">
        <v>3330</v>
      </c>
      <c r="K432" s="23"/>
      <c r="L432" s="1"/>
      <c r="M432" s="1"/>
      <c r="N432" s="40">
        <v>41900</v>
      </c>
      <c r="O432" s="49"/>
      <c r="P432" s="52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7">
        <v>21</v>
      </c>
      <c r="B433" s="8" t="s">
        <v>67</v>
      </c>
      <c r="C433" s="13" t="s">
        <v>11</v>
      </c>
      <c r="D433" s="13" t="s">
        <v>68</v>
      </c>
      <c r="E433" s="13" t="s">
        <v>69</v>
      </c>
      <c r="F433" s="15" t="str">
        <f t="shared" si="50"/>
        <v>2014</v>
      </c>
      <c r="G433" s="1" t="str">
        <f t="shared" si="51"/>
        <v>2014-9</v>
      </c>
      <c r="H433" s="38" t="str">
        <f t="shared" si="52"/>
        <v>9</v>
      </c>
      <c r="I433" s="38" t="str">
        <f t="shared" si="53"/>
        <v>2014-9-18</v>
      </c>
      <c r="J433" s="1" t="s">
        <v>3330</v>
      </c>
      <c r="K433" s="23"/>
      <c r="L433" s="1"/>
      <c r="M433" s="1"/>
      <c r="N433" s="40">
        <v>41900</v>
      </c>
      <c r="O433" s="49"/>
      <c r="P433" s="52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7">
        <v>296</v>
      </c>
      <c r="B434" s="8" t="s">
        <v>892</v>
      </c>
      <c r="C434" s="13" t="s">
        <v>11</v>
      </c>
      <c r="D434" s="13" t="s">
        <v>893</v>
      </c>
      <c r="E434" s="13" t="s">
        <v>894</v>
      </c>
      <c r="F434" s="15" t="str">
        <f t="shared" si="50"/>
        <v>2014</v>
      </c>
      <c r="G434" s="1" t="str">
        <f t="shared" si="51"/>
        <v>2014-9</v>
      </c>
      <c r="H434" s="38" t="str">
        <f t="shared" si="52"/>
        <v>9</v>
      </c>
      <c r="I434" s="38" t="str">
        <f t="shared" si="53"/>
        <v>2014-9-18</v>
      </c>
      <c r="J434" s="1" t="s">
        <v>3330</v>
      </c>
      <c r="K434" s="23"/>
      <c r="L434" s="1"/>
      <c r="M434" s="1"/>
      <c r="N434" s="40">
        <v>41900</v>
      </c>
      <c r="O434" s="49"/>
      <c r="P434" s="52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7">
        <v>308</v>
      </c>
      <c r="B435" s="8" t="s">
        <v>928</v>
      </c>
      <c r="C435" s="13" t="s">
        <v>11</v>
      </c>
      <c r="D435" s="13" t="s">
        <v>929</v>
      </c>
      <c r="E435" s="13" t="s">
        <v>930</v>
      </c>
      <c r="F435" s="15" t="str">
        <f t="shared" si="50"/>
        <v>2014</v>
      </c>
      <c r="G435" s="1" t="str">
        <f t="shared" si="51"/>
        <v>2014-9</v>
      </c>
      <c r="H435" s="38" t="str">
        <f t="shared" si="52"/>
        <v>9</v>
      </c>
      <c r="I435" s="38" t="str">
        <f t="shared" si="53"/>
        <v>2014-9-19</v>
      </c>
      <c r="J435" s="1" t="s">
        <v>3169</v>
      </c>
      <c r="K435" s="23"/>
      <c r="L435" s="1"/>
      <c r="M435" s="1"/>
      <c r="N435" s="40">
        <v>41901</v>
      </c>
      <c r="O435" s="49"/>
      <c r="P435" s="52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7">
        <v>192</v>
      </c>
      <c r="B436" s="8" t="s">
        <v>580</v>
      </c>
      <c r="C436" s="13" t="s">
        <v>11</v>
      </c>
      <c r="D436" s="13" t="s">
        <v>581</v>
      </c>
      <c r="E436" s="13" t="s">
        <v>582</v>
      </c>
      <c r="F436" s="15" t="str">
        <f t="shared" si="50"/>
        <v>2014</v>
      </c>
      <c r="G436" s="1" t="str">
        <f t="shared" si="51"/>
        <v>2014-9</v>
      </c>
      <c r="H436" s="38" t="str">
        <f t="shared" si="52"/>
        <v>9</v>
      </c>
      <c r="I436" s="38" t="str">
        <f t="shared" si="53"/>
        <v>2014-9-19</v>
      </c>
      <c r="J436" s="1" t="s">
        <v>3169</v>
      </c>
      <c r="K436" s="23"/>
      <c r="L436" s="1"/>
      <c r="M436" s="1"/>
      <c r="N436" s="40">
        <v>41901</v>
      </c>
      <c r="O436" s="49"/>
      <c r="P436" s="52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7">
        <v>195</v>
      </c>
      <c r="B437" s="8" t="s">
        <v>589</v>
      </c>
      <c r="C437" s="13" t="s">
        <v>11</v>
      </c>
      <c r="D437" s="13" t="s">
        <v>590</v>
      </c>
      <c r="E437" s="13" t="s">
        <v>591</v>
      </c>
      <c r="F437" s="15" t="str">
        <f t="shared" si="50"/>
        <v>2014</v>
      </c>
      <c r="G437" s="1" t="str">
        <f t="shared" si="51"/>
        <v>2014-9</v>
      </c>
      <c r="H437" s="38" t="str">
        <f t="shared" si="52"/>
        <v>9</v>
      </c>
      <c r="I437" s="38" t="str">
        <f t="shared" si="53"/>
        <v>2014-9-19</v>
      </c>
      <c r="J437" s="1" t="s">
        <v>3169</v>
      </c>
      <c r="K437" s="23"/>
      <c r="L437" s="1"/>
      <c r="M437" s="1"/>
      <c r="N437" s="40">
        <v>41901</v>
      </c>
      <c r="O437" s="49"/>
      <c r="P437" s="52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7">
        <v>246</v>
      </c>
      <c r="B438" s="8" t="s">
        <v>742</v>
      </c>
      <c r="C438" s="13" t="s">
        <v>11</v>
      </c>
      <c r="D438" s="13" t="s">
        <v>743</v>
      </c>
      <c r="E438" s="13" t="s">
        <v>744</v>
      </c>
      <c r="F438" s="15" t="str">
        <f t="shared" si="50"/>
        <v>2014</v>
      </c>
      <c r="G438" s="1" t="str">
        <f t="shared" si="51"/>
        <v>2014-9</v>
      </c>
      <c r="H438" s="38" t="str">
        <f t="shared" si="52"/>
        <v>9</v>
      </c>
      <c r="I438" s="38" t="str">
        <f t="shared" si="53"/>
        <v>2014-9-19</v>
      </c>
      <c r="J438" s="1" t="s">
        <v>3169</v>
      </c>
      <c r="K438" s="23"/>
      <c r="L438" s="1"/>
      <c r="M438" s="1"/>
      <c r="N438" s="40">
        <v>41901</v>
      </c>
      <c r="O438" s="49"/>
      <c r="P438" s="52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7">
        <v>272</v>
      </c>
      <c r="B439" s="8" t="s">
        <v>820</v>
      </c>
      <c r="C439" s="13" t="s">
        <v>11</v>
      </c>
      <c r="D439" s="13" t="s">
        <v>821</v>
      </c>
      <c r="E439" s="13" t="s">
        <v>822</v>
      </c>
      <c r="F439" s="15" t="str">
        <f t="shared" si="50"/>
        <v>2014</v>
      </c>
      <c r="G439" s="1" t="str">
        <f t="shared" si="51"/>
        <v>2014-9</v>
      </c>
      <c r="H439" s="38" t="str">
        <f t="shared" si="52"/>
        <v>9</v>
      </c>
      <c r="I439" s="38" t="str">
        <f t="shared" si="53"/>
        <v>2014-9-19</v>
      </c>
      <c r="J439" s="1" t="s">
        <v>3169</v>
      </c>
      <c r="K439" s="23"/>
      <c r="L439" s="1"/>
      <c r="M439" s="1"/>
      <c r="N439" s="40">
        <v>41901</v>
      </c>
      <c r="O439" s="49"/>
      <c r="P439" s="52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7">
        <v>233</v>
      </c>
      <c r="B440" s="8" t="s">
        <v>703</v>
      </c>
      <c r="C440" s="13" t="s">
        <v>11</v>
      </c>
      <c r="D440" s="13" t="s">
        <v>704</v>
      </c>
      <c r="E440" s="13" t="s">
        <v>705</v>
      </c>
      <c r="F440" s="15" t="str">
        <f t="shared" si="50"/>
        <v>2014</v>
      </c>
      <c r="G440" s="1" t="str">
        <f t="shared" si="51"/>
        <v>2014-9</v>
      </c>
      <c r="H440" s="38" t="str">
        <f t="shared" si="52"/>
        <v>9</v>
      </c>
      <c r="I440" s="38" t="str">
        <f t="shared" si="53"/>
        <v>2014-9-2</v>
      </c>
      <c r="J440" s="1" t="s">
        <v>3282</v>
      </c>
      <c r="K440" s="23"/>
      <c r="L440" s="1"/>
      <c r="M440" s="1"/>
      <c r="N440" s="40">
        <v>41884</v>
      </c>
      <c r="O440" s="49"/>
      <c r="P440" s="52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7">
        <v>228</v>
      </c>
      <c r="B441" s="8" t="s">
        <v>688</v>
      </c>
      <c r="C441" s="13" t="s">
        <v>11</v>
      </c>
      <c r="D441" s="13" t="s">
        <v>689</v>
      </c>
      <c r="E441" s="13" t="s">
        <v>690</v>
      </c>
      <c r="F441" s="15" t="str">
        <f t="shared" si="50"/>
        <v>2014</v>
      </c>
      <c r="G441" s="1" t="str">
        <f t="shared" si="51"/>
        <v>2014-9</v>
      </c>
      <c r="H441" s="38" t="str">
        <f t="shared" si="52"/>
        <v>9</v>
      </c>
      <c r="I441" s="38" t="str">
        <f t="shared" si="53"/>
        <v>2014-9-20</v>
      </c>
      <c r="J441" s="1" t="s">
        <v>3300</v>
      </c>
      <c r="K441" s="23"/>
      <c r="L441" s="1"/>
      <c r="M441" s="1"/>
      <c r="N441" s="40">
        <v>41902</v>
      </c>
      <c r="O441" s="49"/>
      <c r="P441" s="52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7">
        <v>399</v>
      </c>
      <c r="B442" s="8" t="s">
        <v>1200</v>
      </c>
      <c r="C442" s="13" t="s">
        <v>11</v>
      </c>
      <c r="D442" s="13" t="s">
        <v>1201</v>
      </c>
      <c r="E442" s="13" t="s">
        <v>1202</v>
      </c>
      <c r="F442" s="15" t="str">
        <f t="shared" si="50"/>
        <v>2014</v>
      </c>
      <c r="G442" s="1" t="str">
        <f t="shared" si="51"/>
        <v>2014-9</v>
      </c>
      <c r="H442" s="38" t="str">
        <f t="shared" si="52"/>
        <v>9</v>
      </c>
      <c r="I442" s="38" t="str">
        <f t="shared" si="53"/>
        <v>2014-9-20</v>
      </c>
      <c r="J442" s="1" t="s">
        <v>3300</v>
      </c>
      <c r="K442" s="23"/>
      <c r="L442" s="1"/>
      <c r="M442" s="1"/>
      <c r="N442" s="40">
        <v>41902</v>
      </c>
      <c r="O442" s="49"/>
      <c r="P442" s="52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7">
        <v>297</v>
      </c>
      <c r="B443" s="8" t="s">
        <v>895</v>
      </c>
      <c r="C443" s="13" t="s">
        <v>11</v>
      </c>
      <c r="D443" s="13" t="s">
        <v>896</v>
      </c>
      <c r="E443" s="13" t="s">
        <v>897</v>
      </c>
      <c r="F443" s="15" t="str">
        <f t="shared" si="50"/>
        <v>2014</v>
      </c>
      <c r="G443" s="1" t="str">
        <f t="shared" si="51"/>
        <v>2014-9</v>
      </c>
      <c r="H443" s="38" t="str">
        <f t="shared" si="52"/>
        <v>9</v>
      </c>
      <c r="I443" s="38" t="str">
        <f t="shared" si="53"/>
        <v>2014-9-21</v>
      </c>
      <c r="J443" s="1" t="s">
        <v>3210</v>
      </c>
      <c r="K443" s="23"/>
      <c r="L443" s="1"/>
      <c r="M443" s="1"/>
      <c r="N443" s="40">
        <v>41903</v>
      </c>
      <c r="O443" s="49"/>
      <c r="P443" s="52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7">
        <v>53</v>
      </c>
      <c r="B444" s="8" t="s">
        <v>163</v>
      </c>
      <c r="C444" s="13" t="s">
        <v>11</v>
      </c>
      <c r="D444" s="13" t="s">
        <v>164</v>
      </c>
      <c r="E444" s="13" t="s">
        <v>165</v>
      </c>
      <c r="F444" s="15" t="str">
        <f t="shared" si="50"/>
        <v>2014</v>
      </c>
      <c r="G444" s="1" t="str">
        <f t="shared" si="51"/>
        <v>2014-9</v>
      </c>
      <c r="H444" s="38" t="str">
        <f t="shared" si="52"/>
        <v>9</v>
      </c>
      <c r="I444" s="38" t="str">
        <f t="shared" si="53"/>
        <v>2014-9-21</v>
      </c>
      <c r="J444" s="1" t="s">
        <v>3210</v>
      </c>
      <c r="K444" s="23"/>
      <c r="L444" s="1"/>
      <c r="M444" s="1"/>
      <c r="N444" s="40">
        <v>41903</v>
      </c>
      <c r="O444" s="49"/>
      <c r="P444" s="52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7">
        <v>551</v>
      </c>
      <c r="B445" s="8" t="s">
        <v>1655</v>
      </c>
      <c r="C445" s="13" t="s">
        <v>11</v>
      </c>
      <c r="D445" s="13" t="s">
        <v>1656</v>
      </c>
      <c r="E445" s="13" t="s">
        <v>1657</v>
      </c>
      <c r="F445" s="15" t="str">
        <f t="shared" si="50"/>
        <v>2014</v>
      </c>
      <c r="G445" s="1" t="str">
        <f t="shared" si="51"/>
        <v>2014-9</v>
      </c>
      <c r="H445" s="38" t="str">
        <f t="shared" si="52"/>
        <v>9</v>
      </c>
      <c r="I445" s="38" t="str">
        <f t="shared" si="53"/>
        <v>2014-9-21</v>
      </c>
      <c r="J445" s="1" t="s">
        <v>3210</v>
      </c>
      <c r="K445" s="23"/>
      <c r="L445" s="1"/>
      <c r="M445" s="1"/>
      <c r="N445" s="40">
        <v>41903</v>
      </c>
      <c r="O445" s="49"/>
      <c r="P445" s="52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7">
        <v>165</v>
      </c>
      <c r="B446" s="8" t="s">
        <v>499</v>
      </c>
      <c r="C446" s="13" t="s">
        <v>11</v>
      </c>
      <c r="D446" s="13" t="s">
        <v>500</v>
      </c>
      <c r="E446" s="13" t="s">
        <v>501</v>
      </c>
      <c r="F446" s="15" t="str">
        <f t="shared" si="50"/>
        <v>2014</v>
      </c>
      <c r="G446" s="1" t="str">
        <f t="shared" si="51"/>
        <v>2014-9</v>
      </c>
      <c r="H446" s="38" t="str">
        <f t="shared" si="52"/>
        <v>9</v>
      </c>
      <c r="I446" s="38" t="str">
        <f t="shared" si="53"/>
        <v>2014-9-21</v>
      </c>
      <c r="J446" s="1" t="s">
        <v>3210</v>
      </c>
      <c r="K446" s="23"/>
      <c r="L446" s="1"/>
      <c r="M446" s="1"/>
      <c r="N446" s="40">
        <v>41903</v>
      </c>
      <c r="O446" s="49"/>
      <c r="P446" s="52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7">
        <v>467</v>
      </c>
      <c r="B447" s="8" t="s">
        <v>1403</v>
      </c>
      <c r="C447" s="13" t="s">
        <v>11</v>
      </c>
      <c r="D447" s="13" t="s">
        <v>1404</v>
      </c>
      <c r="E447" s="13" t="s">
        <v>1405</v>
      </c>
      <c r="F447" s="15" t="str">
        <f t="shared" si="50"/>
        <v>2014</v>
      </c>
      <c r="G447" s="1" t="str">
        <f t="shared" si="51"/>
        <v>2014-9</v>
      </c>
      <c r="H447" s="38" t="str">
        <f t="shared" si="52"/>
        <v>9</v>
      </c>
      <c r="I447" s="38" t="str">
        <f t="shared" si="53"/>
        <v>2014-9-22</v>
      </c>
      <c r="J447" s="1" t="s">
        <v>3301</v>
      </c>
      <c r="K447" s="23"/>
      <c r="L447" s="1"/>
      <c r="M447" s="1"/>
      <c r="N447" s="40">
        <v>41904</v>
      </c>
      <c r="O447" s="49"/>
      <c r="P447" s="52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7">
        <v>124</v>
      </c>
      <c r="B448" s="8" t="s">
        <v>376</v>
      </c>
      <c r="C448" s="13" t="s">
        <v>11</v>
      </c>
      <c r="D448" s="13" t="s">
        <v>377</v>
      </c>
      <c r="E448" s="13" t="s">
        <v>378</v>
      </c>
      <c r="F448" s="15" t="str">
        <f t="shared" si="50"/>
        <v>2014</v>
      </c>
      <c r="G448" s="1" t="str">
        <f t="shared" si="51"/>
        <v>2014-9</v>
      </c>
      <c r="H448" s="38" t="str">
        <f t="shared" si="52"/>
        <v>9</v>
      </c>
      <c r="I448" s="38" t="str">
        <f t="shared" si="53"/>
        <v>2014-9-22</v>
      </c>
      <c r="J448" s="1" t="s">
        <v>3301</v>
      </c>
      <c r="K448" s="23"/>
      <c r="L448" s="1"/>
      <c r="M448" s="1"/>
      <c r="N448" s="40">
        <v>41904</v>
      </c>
      <c r="O448" s="49"/>
      <c r="P448" s="52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7">
        <v>61</v>
      </c>
      <c r="B449" s="8" t="s">
        <v>187</v>
      </c>
      <c r="C449" s="13" t="s">
        <v>11</v>
      </c>
      <c r="D449" s="13" t="s">
        <v>188</v>
      </c>
      <c r="E449" s="13" t="s">
        <v>189</v>
      </c>
      <c r="F449" s="15" t="str">
        <f t="shared" ref="F449:F512" si="54">LEFT(E449,FIND("-",E449,1)-1)</f>
        <v>2014</v>
      </c>
      <c r="G449" s="1" t="str">
        <f t="shared" ref="G449:G512" si="55">LEFT(E449,FIND("-",E449,6)-1)</f>
        <v>2014-9</v>
      </c>
      <c r="H449" s="38" t="str">
        <f t="shared" ref="H449:H512" si="56">MID(G449,FIND("-",G449,1)+1,2)</f>
        <v>9</v>
      </c>
      <c r="I449" s="38" t="str">
        <f t="shared" ref="I449:I512" si="57">LEFT(E449,FIND(" ",E449,6)-1)</f>
        <v>2014-9-23</v>
      </c>
      <c r="J449" s="1" t="s">
        <v>3160</v>
      </c>
      <c r="K449" s="23"/>
      <c r="L449" s="1"/>
      <c r="M449" s="1"/>
      <c r="N449" s="40">
        <v>41905</v>
      </c>
      <c r="O449" s="49"/>
      <c r="P449" s="52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7">
        <v>189</v>
      </c>
      <c r="B450" s="8" t="s">
        <v>571</v>
      </c>
      <c r="C450" s="13" t="s">
        <v>11</v>
      </c>
      <c r="D450" s="13" t="s">
        <v>572</v>
      </c>
      <c r="E450" s="13" t="s">
        <v>573</v>
      </c>
      <c r="F450" s="15" t="str">
        <f t="shared" si="54"/>
        <v>2014</v>
      </c>
      <c r="G450" s="1" t="str">
        <f t="shared" si="55"/>
        <v>2014-9</v>
      </c>
      <c r="H450" s="38" t="str">
        <f t="shared" si="56"/>
        <v>9</v>
      </c>
      <c r="I450" s="38" t="str">
        <f t="shared" si="57"/>
        <v>2014-9-23</v>
      </c>
      <c r="J450" s="1" t="s">
        <v>3160</v>
      </c>
      <c r="K450" s="23"/>
      <c r="L450" s="1"/>
      <c r="M450" s="1"/>
      <c r="N450" s="40">
        <v>41905</v>
      </c>
      <c r="O450" s="49"/>
      <c r="P450" s="52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7">
        <v>686</v>
      </c>
      <c r="B451" s="8" t="s">
        <v>2060</v>
      </c>
      <c r="C451" s="13" t="s">
        <v>11</v>
      </c>
      <c r="D451" s="13" t="s">
        <v>2061</v>
      </c>
      <c r="E451" s="13" t="s">
        <v>2062</v>
      </c>
      <c r="F451" s="15" t="str">
        <f t="shared" si="54"/>
        <v>2014</v>
      </c>
      <c r="G451" s="1" t="str">
        <f t="shared" si="55"/>
        <v>2014-9</v>
      </c>
      <c r="H451" s="38" t="str">
        <f t="shared" si="56"/>
        <v>9</v>
      </c>
      <c r="I451" s="38" t="str">
        <f t="shared" si="57"/>
        <v>2014-9-23</v>
      </c>
      <c r="J451" s="1" t="s">
        <v>3160</v>
      </c>
      <c r="K451" s="23"/>
      <c r="L451" s="1"/>
      <c r="M451" s="1"/>
      <c r="N451" s="40">
        <v>41905</v>
      </c>
      <c r="O451" s="49"/>
      <c r="P451" s="52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7">
        <v>343</v>
      </c>
      <c r="B452" s="8" t="s">
        <v>1033</v>
      </c>
      <c r="C452" s="13" t="s">
        <v>11</v>
      </c>
      <c r="D452" s="13" t="s">
        <v>1034</v>
      </c>
      <c r="E452" s="13" t="s">
        <v>1035</v>
      </c>
      <c r="F452" s="15" t="str">
        <f t="shared" si="54"/>
        <v>2014</v>
      </c>
      <c r="G452" s="1" t="str">
        <f t="shared" si="55"/>
        <v>2014-9</v>
      </c>
      <c r="H452" s="38" t="str">
        <f t="shared" si="56"/>
        <v>9</v>
      </c>
      <c r="I452" s="38" t="str">
        <f t="shared" si="57"/>
        <v>2014-9-23</v>
      </c>
      <c r="J452" s="1" t="s">
        <v>3160</v>
      </c>
      <c r="K452" s="23"/>
      <c r="L452" s="1"/>
      <c r="M452" s="1"/>
      <c r="N452" s="40">
        <v>41905</v>
      </c>
      <c r="O452" s="49"/>
      <c r="P452" s="52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7">
        <v>398</v>
      </c>
      <c r="B453" s="8" t="s">
        <v>1197</v>
      </c>
      <c r="C453" s="13" t="s">
        <v>11</v>
      </c>
      <c r="D453" s="13" t="s">
        <v>1198</v>
      </c>
      <c r="E453" s="13" t="s">
        <v>1199</v>
      </c>
      <c r="F453" s="15" t="str">
        <f t="shared" si="54"/>
        <v>2014</v>
      </c>
      <c r="G453" s="1" t="str">
        <f t="shared" si="55"/>
        <v>2014-9</v>
      </c>
      <c r="H453" s="38" t="str">
        <f t="shared" si="56"/>
        <v>9</v>
      </c>
      <c r="I453" s="38" t="str">
        <f t="shared" si="57"/>
        <v>2014-9-23</v>
      </c>
      <c r="J453" s="1" t="s">
        <v>3160</v>
      </c>
      <c r="K453" s="23"/>
      <c r="L453" s="1"/>
      <c r="M453" s="1"/>
      <c r="N453" s="40">
        <v>41905</v>
      </c>
      <c r="O453" s="49"/>
      <c r="P453" s="52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7">
        <v>260</v>
      </c>
      <c r="B454" s="8" t="s">
        <v>784</v>
      </c>
      <c r="C454" s="13" t="s">
        <v>11</v>
      </c>
      <c r="D454" s="13" t="s">
        <v>785</v>
      </c>
      <c r="E454" s="13" t="s">
        <v>786</v>
      </c>
      <c r="F454" s="15" t="str">
        <f t="shared" si="54"/>
        <v>2014</v>
      </c>
      <c r="G454" s="1" t="str">
        <f t="shared" si="55"/>
        <v>2014-9</v>
      </c>
      <c r="H454" s="38" t="str">
        <f t="shared" si="56"/>
        <v>9</v>
      </c>
      <c r="I454" s="38" t="str">
        <f t="shared" si="57"/>
        <v>2014-9-23</v>
      </c>
      <c r="J454" s="1" t="s">
        <v>3160</v>
      </c>
      <c r="K454" s="23"/>
      <c r="L454" s="1"/>
      <c r="M454" s="1"/>
      <c r="N454" s="40">
        <v>41905</v>
      </c>
      <c r="O454" s="49"/>
      <c r="P454" s="52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7">
        <v>175</v>
      </c>
      <c r="B455" s="8" t="s">
        <v>529</v>
      </c>
      <c r="C455" s="13" t="s">
        <v>11</v>
      </c>
      <c r="D455" s="13" t="s">
        <v>530</v>
      </c>
      <c r="E455" s="13" t="s">
        <v>531</v>
      </c>
      <c r="F455" s="15" t="str">
        <f t="shared" si="54"/>
        <v>2014</v>
      </c>
      <c r="G455" s="1" t="str">
        <f t="shared" si="55"/>
        <v>2014-9</v>
      </c>
      <c r="H455" s="38" t="str">
        <f t="shared" si="56"/>
        <v>9</v>
      </c>
      <c r="I455" s="38" t="str">
        <f t="shared" si="57"/>
        <v>2014-9-23</v>
      </c>
      <c r="J455" s="1" t="s">
        <v>3160</v>
      </c>
      <c r="K455" s="23"/>
      <c r="L455" s="1"/>
      <c r="M455" s="1"/>
      <c r="N455" s="40">
        <v>41905</v>
      </c>
      <c r="O455" s="49"/>
      <c r="P455" s="52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7">
        <v>379</v>
      </c>
      <c r="B456" s="8" t="s">
        <v>1141</v>
      </c>
      <c r="C456" s="13" t="s">
        <v>11</v>
      </c>
      <c r="D456" s="13" t="s">
        <v>1142</v>
      </c>
      <c r="E456" s="13" t="s">
        <v>531</v>
      </c>
      <c r="F456" s="15" t="str">
        <f t="shared" si="54"/>
        <v>2014</v>
      </c>
      <c r="G456" s="1" t="str">
        <f t="shared" si="55"/>
        <v>2014-9</v>
      </c>
      <c r="H456" s="38" t="str">
        <f t="shared" si="56"/>
        <v>9</v>
      </c>
      <c r="I456" s="38" t="str">
        <f t="shared" si="57"/>
        <v>2014-9-23</v>
      </c>
      <c r="J456" s="1" t="s">
        <v>3160</v>
      </c>
      <c r="K456" s="23"/>
      <c r="L456" s="1"/>
      <c r="M456" s="1"/>
      <c r="N456" s="40">
        <v>41905</v>
      </c>
      <c r="O456" s="49"/>
      <c r="P456" s="52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7">
        <v>219</v>
      </c>
      <c r="B457" s="8" t="s">
        <v>661</v>
      </c>
      <c r="C457" s="13" t="s">
        <v>11</v>
      </c>
      <c r="D457" s="13" t="s">
        <v>662</v>
      </c>
      <c r="E457" s="13" t="s">
        <v>663</v>
      </c>
      <c r="F457" s="15" t="str">
        <f t="shared" si="54"/>
        <v>2014</v>
      </c>
      <c r="G457" s="1" t="str">
        <f t="shared" si="55"/>
        <v>2014-9</v>
      </c>
      <c r="H457" s="38" t="str">
        <f t="shared" si="56"/>
        <v>9</v>
      </c>
      <c r="I457" s="38" t="str">
        <f t="shared" si="57"/>
        <v>2014-9-23</v>
      </c>
      <c r="J457" s="1" t="s">
        <v>3160</v>
      </c>
      <c r="K457" s="23"/>
      <c r="L457" s="1"/>
      <c r="M457" s="1"/>
      <c r="N457" s="40">
        <v>41905</v>
      </c>
      <c r="O457" s="49"/>
      <c r="P457" s="52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7">
        <v>628</v>
      </c>
      <c r="B458" s="8" t="s">
        <v>1886</v>
      </c>
      <c r="C458" s="13" t="s">
        <v>11</v>
      </c>
      <c r="D458" s="13" t="s">
        <v>1887</v>
      </c>
      <c r="E458" s="13" t="s">
        <v>1888</v>
      </c>
      <c r="F458" s="15" t="str">
        <f t="shared" si="54"/>
        <v>2014</v>
      </c>
      <c r="G458" s="1" t="str">
        <f t="shared" si="55"/>
        <v>2014-9</v>
      </c>
      <c r="H458" s="38" t="str">
        <f t="shared" si="56"/>
        <v>9</v>
      </c>
      <c r="I458" s="38" t="str">
        <f t="shared" si="57"/>
        <v>2014-9-24</v>
      </c>
      <c r="J458" s="1" t="s">
        <v>3375</v>
      </c>
      <c r="K458" s="23"/>
      <c r="L458" s="1"/>
      <c r="M458" s="1"/>
      <c r="N458" s="40">
        <v>41906</v>
      </c>
      <c r="O458" s="49"/>
      <c r="P458" s="52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7">
        <v>315</v>
      </c>
      <c r="B459" s="8" t="s">
        <v>949</v>
      </c>
      <c r="C459" s="13" t="s">
        <v>11</v>
      </c>
      <c r="D459" s="13" t="s">
        <v>950</v>
      </c>
      <c r="E459" s="13" t="s">
        <v>951</v>
      </c>
      <c r="F459" s="15" t="str">
        <f t="shared" si="54"/>
        <v>2014</v>
      </c>
      <c r="G459" s="1" t="str">
        <f t="shared" si="55"/>
        <v>2014-9</v>
      </c>
      <c r="H459" s="38" t="str">
        <f t="shared" si="56"/>
        <v>9</v>
      </c>
      <c r="I459" s="38" t="str">
        <f t="shared" si="57"/>
        <v>2014-9-24</v>
      </c>
      <c r="J459" s="1" t="s">
        <v>3375</v>
      </c>
      <c r="K459" s="23"/>
      <c r="L459" s="1"/>
      <c r="M459" s="1"/>
      <c r="N459" s="40">
        <v>41906</v>
      </c>
      <c r="O459" s="49"/>
      <c r="P459" s="52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7">
        <v>179</v>
      </c>
      <c r="B460" s="8" t="s">
        <v>541</v>
      </c>
      <c r="C460" s="13" t="s">
        <v>11</v>
      </c>
      <c r="D460" s="13" t="s">
        <v>542</v>
      </c>
      <c r="E460" s="13" t="s">
        <v>543</v>
      </c>
      <c r="F460" s="15" t="str">
        <f t="shared" si="54"/>
        <v>2014</v>
      </c>
      <c r="G460" s="1" t="str">
        <f t="shared" si="55"/>
        <v>2014-9</v>
      </c>
      <c r="H460" s="38" t="str">
        <f t="shared" si="56"/>
        <v>9</v>
      </c>
      <c r="I460" s="38" t="str">
        <f t="shared" si="57"/>
        <v>2014-9-24</v>
      </c>
      <c r="J460" s="1" t="s">
        <v>3375</v>
      </c>
      <c r="K460" s="23"/>
      <c r="L460" s="1"/>
      <c r="M460" s="1"/>
      <c r="N460" s="40">
        <v>41906</v>
      </c>
      <c r="O460" s="49"/>
      <c r="P460" s="52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7">
        <v>333</v>
      </c>
      <c r="B461" s="8" t="s">
        <v>1003</v>
      </c>
      <c r="C461" s="13" t="s">
        <v>11</v>
      </c>
      <c r="D461" s="13" t="s">
        <v>1004</v>
      </c>
      <c r="E461" s="13" t="s">
        <v>1005</v>
      </c>
      <c r="F461" s="15" t="str">
        <f t="shared" si="54"/>
        <v>2014</v>
      </c>
      <c r="G461" s="1" t="str">
        <f t="shared" si="55"/>
        <v>2014-9</v>
      </c>
      <c r="H461" s="38" t="str">
        <f t="shared" si="56"/>
        <v>9</v>
      </c>
      <c r="I461" s="38" t="str">
        <f t="shared" si="57"/>
        <v>2014-9-25</v>
      </c>
      <c r="J461" s="1" t="s">
        <v>3284</v>
      </c>
      <c r="K461" s="23"/>
      <c r="L461" s="1"/>
      <c r="M461" s="1"/>
      <c r="N461" s="40">
        <v>41907</v>
      </c>
      <c r="O461" s="49"/>
      <c r="P461" s="52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7">
        <v>11</v>
      </c>
      <c r="B462" s="8" t="s">
        <v>37</v>
      </c>
      <c r="C462" s="13" t="s">
        <v>11</v>
      </c>
      <c r="D462" s="13" t="s">
        <v>38</v>
      </c>
      <c r="E462" s="13" t="s">
        <v>39</v>
      </c>
      <c r="F462" s="15" t="str">
        <f t="shared" si="54"/>
        <v>2014</v>
      </c>
      <c r="G462" s="1" t="str">
        <f t="shared" si="55"/>
        <v>2014-9</v>
      </c>
      <c r="H462" s="38" t="str">
        <f t="shared" si="56"/>
        <v>9</v>
      </c>
      <c r="I462" s="38" t="str">
        <f t="shared" si="57"/>
        <v>2014-9-25</v>
      </c>
      <c r="J462" s="1" t="s">
        <v>3284</v>
      </c>
      <c r="K462" s="23"/>
      <c r="L462" s="1"/>
      <c r="M462" s="1"/>
      <c r="N462" s="40">
        <v>41907</v>
      </c>
      <c r="O462" s="49"/>
      <c r="P462" s="52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7">
        <v>474</v>
      </c>
      <c r="B463" s="8" t="s">
        <v>1424</v>
      </c>
      <c r="C463" s="13" t="s">
        <v>11</v>
      </c>
      <c r="D463" s="13" t="s">
        <v>1425</v>
      </c>
      <c r="E463" s="13" t="s">
        <v>1426</v>
      </c>
      <c r="F463" s="15" t="str">
        <f t="shared" si="54"/>
        <v>2014</v>
      </c>
      <c r="G463" s="1" t="str">
        <f t="shared" si="55"/>
        <v>2014-9</v>
      </c>
      <c r="H463" s="38" t="str">
        <f t="shared" si="56"/>
        <v>9</v>
      </c>
      <c r="I463" s="38" t="str">
        <f t="shared" si="57"/>
        <v>2014-9-25</v>
      </c>
      <c r="J463" s="1" t="s">
        <v>3284</v>
      </c>
      <c r="K463" s="23"/>
      <c r="L463" s="1"/>
      <c r="M463" s="1"/>
      <c r="N463" s="40">
        <v>41907</v>
      </c>
      <c r="O463" s="49"/>
      <c r="P463" s="52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7">
        <v>258</v>
      </c>
      <c r="B464" s="8" t="s">
        <v>778</v>
      </c>
      <c r="C464" s="13" t="s">
        <v>11</v>
      </c>
      <c r="D464" s="13" t="s">
        <v>779</v>
      </c>
      <c r="E464" s="13" t="s">
        <v>780</v>
      </c>
      <c r="F464" s="15" t="str">
        <f t="shared" si="54"/>
        <v>2014</v>
      </c>
      <c r="G464" s="1" t="str">
        <f t="shared" si="55"/>
        <v>2014-9</v>
      </c>
      <c r="H464" s="38" t="str">
        <f t="shared" si="56"/>
        <v>9</v>
      </c>
      <c r="I464" s="38" t="str">
        <f t="shared" si="57"/>
        <v>2014-9-25</v>
      </c>
      <c r="J464" s="1" t="s">
        <v>3284</v>
      </c>
      <c r="K464" s="23"/>
      <c r="L464" s="1"/>
      <c r="M464" s="1"/>
      <c r="N464" s="40">
        <v>41907</v>
      </c>
      <c r="O464" s="49"/>
      <c r="P464" s="52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7">
        <v>234</v>
      </c>
      <c r="B465" s="8" t="s">
        <v>706</v>
      </c>
      <c r="C465" s="13" t="s">
        <v>11</v>
      </c>
      <c r="D465" s="13" t="s">
        <v>707</v>
      </c>
      <c r="E465" s="13" t="s">
        <v>708</v>
      </c>
      <c r="F465" s="15" t="str">
        <f t="shared" si="54"/>
        <v>2014</v>
      </c>
      <c r="G465" s="1" t="str">
        <f t="shared" si="55"/>
        <v>2014-9</v>
      </c>
      <c r="H465" s="38" t="str">
        <f t="shared" si="56"/>
        <v>9</v>
      </c>
      <c r="I465" s="38" t="str">
        <f t="shared" si="57"/>
        <v>2014-9-27</v>
      </c>
      <c r="J465" s="1" t="s">
        <v>3139</v>
      </c>
      <c r="K465" s="23"/>
      <c r="L465" s="1"/>
      <c r="M465" s="1"/>
      <c r="N465" s="40">
        <v>41909</v>
      </c>
      <c r="O465" s="49"/>
      <c r="P465" s="52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7">
        <v>490</v>
      </c>
      <c r="B466" s="8" t="s">
        <v>1472</v>
      </c>
      <c r="C466" s="13" t="s">
        <v>11</v>
      </c>
      <c r="D466" s="13" t="s">
        <v>1473</v>
      </c>
      <c r="E466" s="13" t="s">
        <v>1474</v>
      </c>
      <c r="F466" s="15" t="str">
        <f t="shared" si="54"/>
        <v>2014</v>
      </c>
      <c r="G466" s="1" t="str">
        <f t="shared" si="55"/>
        <v>2014-9</v>
      </c>
      <c r="H466" s="38" t="str">
        <f t="shared" si="56"/>
        <v>9</v>
      </c>
      <c r="I466" s="38" t="str">
        <f t="shared" si="57"/>
        <v>2014-9-27</v>
      </c>
      <c r="J466" s="1" t="s">
        <v>3139</v>
      </c>
      <c r="K466" s="23"/>
      <c r="L466" s="1"/>
      <c r="M466" s="1"/>
      <c r="N466" s="40">
        <v>41909</v>
      </c>
      <c r="O466" s="49"/>
      <c r="P466" s="52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7">
        <v>292</v>
      </c>
      <c r="B467" s="8" t="s">
        <v>880</v>
      </c>
      <c r="C467" s="13" t="s">
        <v>11</v>
      </c>
      <c r="D467" s="13" t="s">
        <v>881</v>
      </c>
      <c r="E467" s="13" t="s">
        <v>882</v>
      </c>
      <c r="F467" s="15" t="str">
        <f t="shared" si="54"/>
        <v>2014</v>
      </c>
      <c r="G467" s="1" t="str">
        <f t="shared" si="55"/>
        <v>2014-9</v>
      </c>
      <c r="H467" s="38" t="str">
        <f t="shared" si="56"/>
        <v>9</v>
      </c>
      <c r="I467" s="38" t="str">
        <f t="shared" si="57"/>
        <v>2014-9-27</v>
      </c>
      <c r="J467" s="1" t="s">
        <v>3139</v>
      </c>
      <c r="K467" s="23"/>
      <c r="L467" s="1"/>
      <c r="M467" s="1"/>
      <c r="N467" s="40">
        <v>41909</v>
      </c>
      <c r="O467" s="49"/>
      <c r="P467" s="52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7">
        <v>55</v>
      </c>
      <c r="B468" s="8" t="s">
        <v>169</v>
      </c>
      <c r="C468" s="13" t="s">
        <v>11</v>
      </c>
      <c r="D468" s="13" t="s">
        <v>170</v>
      </c>
      <c r="E468" s="13" t="s">
        <v>171</v>
      </c>
      <c r="F468" s="15" t="str">
        <f t="shared" si="54"/>
        <v>2014</v>
      </c>
      <c r="G468" s="1" t="str">
        <f t="shared" si="55"/>
        <v>2014-9</v>
      </c>
      <c r="H468" s="38" t="str">
        <f t="shared" si="56"/>
        <v>9</v>
      </c>
      <c r="I468" s="38" t="str">
        <f t="shared" si="57"/>
        <v>2014-9-27</v>
      </c>
      <c r="J468" s="1" t="s">
        <v>3139</v>
      </c>
      <c r="K468" s="23"/>
      <c r="L468" s="1"/>
      <c r="M468" s="1"/>
      <c r="N468" s="40">
        <v>41909</v>
      </c>
      <c r="O468" s="49"/>
      <c r="P468" s="52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7">
        <v>576</v>
      </c>
      <c r="B469" s="8" t="s">
        <v>1730</v>
      </c>
      <c r="C469" s="13" t="s">
        <v>11</v>
      </c>
      <c r="D469" s="13" t="s">
        <v>1731</v>
      </c>
      <c r="E469" s="13" t="s">
        <v>1732</v>
      </c>
      <c r="F469" s="15" t="str">
        <f t="shared" si="54"/>
        <v>2014</v>
      </c>
      <c r="G469" s="1" t="str">
        <f t="shared" si="55"/>
        <v>2014-9</v>
      </c>
      <c r="H469" s="38" t="str">
        <f t="shared" si="56"/>
        <v>9</v>
      </c>
      <c r="I469" s="38" t="str">
        <f t="shared" si="57"/>
        <v>2014-9-29</v>
      </c>
      <c r="J469" s="1" t="s">
        <v>3182</v>
      </c>
      <c r="K469" s="23"/>
      <c r="L469" s="1"/>
      <c r="M469" s="1"/>
      <c r="N469" s="40">
        <v>41911</v>
      </c>
      <c r="O469" s="49"/>
      <c r="P469" s="52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7">
        <v>303</v>
      </c>
      <c r="B470" s="8" t="s">
        <v>913</v>
      </c>
      <c r="C470" s="13" t="s">
        <v>11</v>
      </c>
      <c r="D470" s="13" t="s">
        <v>914</v>
      </c>
      <c r="E470" s="13" t="s">
        <v>915</v>
      </c>
      <c r="F470" s="15" t="str">
        <f t="shared" si="54"/>
        <v>2014</v>
      </c>
      <c r="G470" s="1" t="str">
        <f t="shared" si="55"/>
        <v>2014-9</v>
      </c>
      <c r="H470" s="38" t="str">
        <f t="shared" si="56"/>
        <v>9</v>
      </c>
      <c r="I470" s="38" t="str">
        <f t="shared" si="57"/>
        <v>2014-9-29</v>
      </c>
      <c r="J470" s="1" t="s">
        <v>3182</v>
      </c>
      <c r="K470" s="23"/>
      <c r="L470" s="1"/>
      <c r="M470" s="1"/>
      <c r="N470" s="40">
        <v>41911</v>
      </c>
      <c r="O470" s="49"/>
      <c r="P470" s="52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7">
        <v>327</v>
      </c>
      <c r="B471" s="8" t="s">
        <v>985</v>
      </c>
      <c r="C471" s="13" t="s">
        <v>11</v>
      </c>
      <c r="D471" s="13" t="s">
        <v>986</v>
      </c>
      <c r="E471" s="13" t="s">
        <v>987</v>
      </c>
      <c r="F471" s="15" t="str">
        <f t="shared" si="54"/>
        <v>2014</v>
      </c>
      <c r="G471" s="1" t="str">
        <f t="shared" si="55"/>
        <v>2014-9</v>
      </c>
      <c r="H471" s="38" t="str">
        <f t="shared" si="56"/>
        <v>9</v>
      </c>
      <c r="I471" s="38" t="str">
        <f t="shared" si="57"/>
        <v>2014-9-3</v>
      </c>
      <c r="J471" s="1" t="s">
        <v>3389</v>
      </c>
      <c r="K471" s="23"/>
      <c r="L471" s="1"/>
      <c r="M471" s="1"/>
      <c r="N471" s="40">
        <v>41885</v>
      </c>
      <c r="O471" s="49"/>
      <c r="P471" s="52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7">
        <v>320</v>
      </c>
      <c r="B472" s="8" t="s">
        <v>964</v>
      </c>
      <c r="C472" s="13" t="s">
        <v>11</v>
      </c>
      <c r="D472" s="13" t="s">
        <v>965</v>
      </c>
      <c r="E472" s="13" t="s">
        <v>966</v>
      </c>
      <c r="F472" s="15" t="str">
        <f t="shared" si="54"/>
        <v>2014</v>
      </c>
      <c r="G472" s="1" t="str">
        <f t="shared" si="55"/>
        <v>2014-9</v>
      </c>
      <c r="H472" s="38" t="str">
        <f t="shared" si="56"/>
        <v>9</v>
      </c>
      <c r="I472" s="38" t="str">
        <f t="shared" si="57"/>
        <v>2014-9-30</v>
      </c>
      <c r="J472" s="1" t="s">
        <v>3313</v>
      </c>
      <c r="K472" s="23"/>
      <c r="L472" s="1"/>
      <c r="M472" s="1"/>
      <c r="N472" s="40">
        <v>41912</v>
      </c>
      <c r="O472" s="49"/>
      <c r="P472" s="52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7">
        <v>163</v>
      </c>
      <c r="B473" s="8" t="s">
        <v>493</v>
      </c>
      <c r="C473" s="13" t="s">
        <v>11</v>
      </c>
      <c r="D473" s="13" t="s">
        <v>494</v>
      </c>
      <c r="E473" s="13" t="s">
        <v>495</v>
      </c>
      <c r="F473" s="15" t="str">
        <f t="shared" si="54"/>
        <v>2014</v>
      </c>
      <c r="G473" s="1" t="str">
        <f t="shared" si="55"/>
        <v>2014-9</v>
      </c>
      <c r="H473" s="38" t="str">
        <f t="shared" si="56"/>
        <v>9</v>
      </c>
      <c r="I473" s="38" t="str">
        <f t="shared" si="57"/>
        <v>2014-9-30</v>
      </c>
      <c r="J473" s="1" t="s">
        <v>3313</v>
      </c>
      <c r="K473" s="23"/>
      <c r="L473" s="1"/>
      <c r="M473" s="1"/>
      <c r="N473" s="40">
        <v>41912</v>
      </c>
      <c r="O473" s="49"/>
      <c r="P473" s="52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7">
        <v>172</v>
      </c>
      <c r="B474" s="8" t="s">
        <v>520</v>
      </c>
      <c r="C474" s="13" t="s">
        <v>11</v>
      </c>
      <c r="D474" s="13" t="s">
        <v>521</v>
      </c>
      <c r="E474" s="13" t="s">
        <v>522</v>
      </c>
      <c r="F474" s="15" t="str">
        <f t="shared" si="54"/>
        <v>2014</v>
      </c>
      <c r="G474" s="1" t="str">
        <f t="shared" si="55"/>
        <v>2014-9</v>
      </c>
      <c r="H474" s="38" t="str">
        <f t="shared" si="56"/>
        <v>9</v>
      </c>
      <c r="I474" s="38" t="str">
        <f t="shared" si="57"/>
        <v>2014-9-30</v>
      </c>
      <c r="J474" s="1" t="s">
        <v>3313</v>
      </c>
      <c r="K474" s="23"/>
      <c r="L474" s="1"/>
      <c r="M474" s="1"/>
      <c r="N474" s="40">
        <v>41912</v>
      </c>
      <c r="O474" s="49"/>
      <c r="P474" s="52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7">
        <v>158</v>
      </c>
      <c r="B475" s="8" t="s">
        <v>478</v>
      </c>
      <c r="C475" s="13" t="s">
        <v>11</v>
      </c>
      <c r="D475" s="13" t="s">
        <v>479</v>
      </c>
      <c r="E475" s="13" t="s">
        <v>480</v>
      </c>
      <c r="F475" s="15" t="str">
        <f t="shared" si="54"/>
        <v>2014</v>
      </c>
      <c r="G475" s="1" t="str">
        <f t="shared" si="55"/>
        <v>2014-9</v>
      </c>
      <c r="H475" s="38" t="str">
        <f t="shared" si="56"/>
        <v>9</v>
      </c>
      <c r="I475" s="38" t="str">
        <f t="shared" si="57"/>
        <v>2014-9-30</v>
      </c>
      <c r="J475" s="1" t="s">
        <v>3313</v>
      </c>
      <c r="K475" s="23"/>
      <c r="L475" s="1"/>
      <c r="M475" s="1"/>
      <c r="N475" s="40">
        <v>41912</v>
      </c>
      <c r="O475" s="49"/>
      <c r="P475" s="52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7">
        <v>288</v>
      </c>
      <c r="B476" s="8" t="s">
        <v>868</v>
      </c>
      <c r="C476" s="13" t="s">
        <v>11</v>
      </c>
      <c r="D476" s="13" t="s">
        <v>869</v>
      </c>
      <c r="E476" s="13" t="s">
        <v>870</v>
      </c>
      <c r="F476" s="15" t="str">
        <f t="shared" si="54"/>
        <v>2014</v>
      </c>
      <c r="G476" s="1" t="str">
        <f t="shared" si="55"/>
        <v>2014-9</v>
      </c>
      <c r="H476" s="38" t="str">
        <f t="shared" si="56"/>
        <v>9</v>
      </c>
      <c r="I476" s="38" t="str">
        <f t="shared" si="57"/>
        <v>2014-9-4</v>
      </c>
      <c r="J476" s="1" t="s">
        <v>3209</v>
      </c>
      <c r="K476" s="23"/>
      <c r="L476" s="1"/>
      <c r="M476" s="1"/>
      <c r="N476" s="40">
        <v>41886</v>
      </c>
      <c r="O476" s="49"/>
      <c r="P476" s="52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7">
        <v>312</v>
      </c>
      <c r="B477" s="8" t="s">
        <v>940</v>
      </c>
      <c r="C477" s="13" t="s">
        <v>11</v>
      </c>
      <c r="D477" s="13" t="s">
        <v>941</v>
      </c>
      <c r="E477" s="13" t="s">
        <v>942</v>
      </c>
      <c r="F477" s="15" t="str">
        <f t="shared" si="54"/>
        <v>2014</v>
      </c>
      <c r="G477" s="1" t="str">
        <f t="shared" si="55"/>
        <v>2014-9</v>
      </c>
      <c r="H477" s="38" t="str">
        <f t="shared" si="56"/>
        <v>9</v>
      </c>
      <c r="I477" s="38" t="str">
        <f t="shared" si="57"/>
        <v>2014-9-4</v>
      </c>
      <c r="J477" s="1" t="s">
        <v>3209</v>
      </c>
      <c r="K477" s="23"/>
      <c r="L477" s="1"/>
      <c r="M477" s="1"/>
      <c r="N477" s="40">
        <v>41886</v>
      </c>
      <c r="O477" s="49"/>
      <c r="P477" s="52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7">
        <v>223</v>
      </c>
      <c r="B478" s="8" t="s">
        <v>673</v>
      </c>
      <c r="C478" s="13" t="s">
        <v>11</v>
      </c>
      <c r="D478" s="13" t="s">
        <v>674</v>
      </c>
      <c r="E478" s="13" t="s">
        <v>675</v>
      </c>
      <c r="F478" s="15" t="str">
        <f t="shared" si="54"/>
        <v>2014</v>
      </c>
      <c r="G478" s="1" t="str">
        <f t="shared" si="55"/>
        <v>2014-9</v>
      </c>
      <c r="H478" s="38" t="str">
        <f t="shared" si="56"/>
        <v>9</v>
      </c>
      <c r="I478" s="38" t="str">
        <f t="shared" si="57"/>
        <v>2014-9-4</v>
      </c>
      <c r="J478" s="1" t="s">
        <v>3209</v>
      </c>
      <c r="K478" s="23"/>
      <c r="L478" s="1"/>
      <c r="M478" s="1"/>
      <c r="N478" s="40">
        <v>41886</v>
      </c>
      <c r="O478" s="49"/>
      <c r="P478" s="52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7">
        <v>329</v>
      </c>
      <c r="B479" s="8" t="s">
        <v>991</v>
      </c>
      <c r="C479" s="13" t="s">
        <v>11</v>
      </c>
      <c r="D479" s="13" t="s">
        <v>992</v>
      </c>
      <c r="E479" s="13" t="s">
        <v>993</v>
      </c>
      <c r="F479" s="15" t="str">
        <f t="shared" si="54"/>
        <v>2014</v>
      </c>
      <c r="G479" s="1" t="str">
        <f t="shared" si="55"/>
        <v>2014-9</v>
      </c>
      <c r="H479" s="38" t="str">
        <f t="shared" si="56"/>
        <v>9</v>
      </c>
      <c r="I479" s="38" t="str">
        <f t="shared" si="57"/>
        <v>2014-9-4</v>
      </c>
      <c r="J479" s="1" t="s">
        <v>3209</v>
      </c>
      <c r="K479" s="23"/>
      <c r="L479" s="1"/>
      <c r="M479" s="1"/>
      <c r="N479" s="40">
        <v>41886</v>
      </c>
      <c r="O479" s="49"/>
      <c r="P479" s="52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7">
        <v>278</v>
      </c>
      <c r="B480" s="8" t="s">
        <v>838</v>
      </c>
      <c r="C480" s="13" t="s">
        <v>11</v>
      </c>
      <c r="D480" s="13" t="s">
        <v>839</v>
      </c>
      <c r="E480" s="13" t="s">
        <v>840</v>
      </c>
      <c r="F480" s="15" t="str">
        <f t="shared" si="54"/>
        <v>2014</v>
      </c>
      <c r="G480" s="1" t="str">
        <f t="shared" si="55"/>
        <v>2014-9</v>
      </c>
      <c r="H480" s="38" t="str">
        <f t="shared" si="56"/>
        <v>9</v>
      </c>
      <c r="I480" s="38" t="str">
        <f t="shared" si="57"/>
        <v>2014-9-4</v>
      </c>
      <c r="J480" s="1" t="s">
        <v>3209</v>
      </c>
      <c r="K480" s="23"/>
      <c r="L480" s="1"/>
      <c r="M480" s="1"/>
      <c r="N480" s="40">
        <v>41886</v>
      </c>
      <c r="O480" s="49"/>
      <c r="P480" s="52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7">
        <v>148</v>
      </c>
      <c r="B481" s="8" t="s">
        <v>448</v>
      </c>
      <c r="C481" s="13" t="s">
        <v>11</v>
      </c>
      <c r="D481" s="13" t="s">
        <v>449</v>
      </c>
      <c r="E481" s="13" t="s">
        <v>450</v>
      </c>
      <c r="F481" s="15" t="str">
        <f t="shared" si="54"/>
        <v>2014</v>
      </c>
      <c r="G481" s="1" t="str">
        <f t="shared" si="55"/>
        <v>2014-9</v>
      </c>
      <c r="H481" s="38" t="str">
        <f t="shared" si="56"/>
        <v>9</v>
      </c>
      <c r="I481" s="38" t="str">
        <f t="shared" si="57"/>
        <v>2014-9-5</v>
      </c>
      <c r="J481" s="1" t="s">
        <v>3279</v>
      </c>
      <c r="K481" s="23"/>
      <c r="L481" s="1"/>
      <c r="M481" s="1"/>
      <c r="N481" s="40">
        <v>41887</v>
      </c>
      <c r="O481" s="49"/>
      <c r="P481" s="52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7">
        <v>191</v>
      </c>
      <c r="B482" s="8" t="s">
        <v>577</v>
      </c>
      <c r="C482" s="13" t="s">
        <v>11</v>
      </c>
      <c r="D482" s="13" t="s">
        <v>578</v>
      </c>
      <c r="E482" s="13" t="s">
        <v>579</v>
      </c>
      <c r="F482" s="15" t="str">
        <f t="shared" si="54"/>
        <v>2014</v>
      </c>
      <c r="G482" s="1" t="str">
        <f t="shared" si="55"/>
        <v>2014-9</v>
      </c>
      <c r="H482" s="38" t="str">
        <f t="shared" si="56"/>
        <v>9</v>
      </c>
      <c r="I482" s="38" t="str">
        <f t="shared" si="57"/>
        <v>2014-9-5</v>
      </c>
      <c r="J482" s="1" t="s">
        <v>3279</v>
      </c>
      <c r="K482" s="23"/>
      <c r="L482" s="1"/>
      <c r="M482" s="1"/>
      <c r="N482" s="40">
        <v>41887</v>
      </c>
      <c r="O482" s="49"/>
      <c r="P482" s="52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7">
        <v>100</v>
      </c>
      <c r="B483" s="8" t="s">
        <v>304</v>
      </c>
      <c r="C483" s="13" t="s">
        <v>11</v>
      </c>
      <c r="D483" s="13" t="s">
        <v>305</v>
      </c>
      <c r="E483" s="13" t="s">
        <v>306</v>
      </c>
      <c r="F483" s="15" t="str">
        <f t="shared" si="54"/>
        <v>2014</v>
      </c>
      <c r="G483" s="1" t="str">
        <f t="shared" si="55"/>
        <v>2014-9</v>
      </c>
      <c r="H483" s="38" t="str">
        <f t="shared" si="56"/>
        <v>9</v>
      </c>
      <c r="I483" s="38" t="str">
        <f t="shared" si="57"/>
        <v>2014-9-5</v>
      </c>
      <c r="J483" s="1" t="s">
        <v>3279</v>
      </c>
      <c r="K483" s="23"/>
      <c r="L483" s="1"/>
      <c r="M483" s="1"/>
      <c r="N483" s="40">
        <v>41887</v>
      </c>
      <c r="O483" s="49"/>
      <c r="P483" s="52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7">
        <v>167</v>
      </c>
      <c r="B484" s="8" t="s">
        <v>505</v>
      </c>
      <c r="C484" s="13" t="s">
        <v>11</v>
      </c>
      <c r="D484" s="13" t="s">
        <v>506</v>
      </c>
      <c r="E484" s="13" t="s">
        <v>507</v>
      </c>
      <c r="F484" s="15" t="str">
        <f t="shared" si="54"/>
        <v>2014</v>
      </c>
      <c r="G484" s="1" t="str">
        <f t="shared" si="55"/>
        <v>2014-9</v>
      </c>
      <c r="H484" s="38" t="str">
        <f t="shared" si="56"/>
        <v>9</v>
      </c>
      <c r="I484" s="38" t="str">
        <f t="shared" si="57"/>
        <v>2014-9-5</v>
      </c>
      <c r="J484" s="1" t="s">
        <v>3279</v>
      </c>
      <c r="K484" s="23"/>
      <c r="L484" s="1"/>
      <c r="M484" s="1"/>
      <c r="N484" s="40">
        <v>41887</v>
      </c>
      <c r="O484" s="49"/>
      <c r="P484" s="52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7">
        <v>164</v>
      </c>
      <c r="B485" s="8" t="s">
        <v>496</v>
      </c>
      <c r="C485" s="13" t="s">
        <v>11</v>
      </c>
      <c r="D485" s="13" t="s">
        <v>497</v>
      </c>
      <c r="E485" s="13" t="s">
        <v>498</v>
      </c>
      <c r="F485" s="15" t="str">
        <f t="shared" si="54"/>
        <v>2014</v>
      </c>
      <c r="G485" s="1" t="str">
        <f t="shared" si="55"/>
        <v>2014-9</v>
      </c>
      <c r="H485" s="38" t="str">
        <f t="shared" si="56"/>
        <v>9</v>
      </c>
      <c r="I485" s="38" t="str">
        <f t="shared" si="57"/>
        <v>2014-9-7</v>
      </c>
      <c r="J485" s="1" t="s">
        <v>3204</v>
      </c>
      <c r="K485" s="23"/>
      <c r="L485" s="1"/>
      <c r="M485" s="1"/>
      <c r="N485" s="40">
        <v>41889</v>
      </c>
      <c r="O485" s="49"/>
      <c r="P485" s="52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7">
        <v>230</v>
      </c>
      <c r="B486" s="8" t="s">
        <v>694</v>
      </c>
      <c r="C486" s="13" t="s">
        <v>11</v>
      </c>
      <c r="D486" s="13" t="s">
        <v>695</v>
      </c>
      <c r="E486" s="13" t="s">
        <v>696</v>
      </c>
      <c r="F486" s="15" t="str">
        <f t="shared" si="54"/>
        <v>2014</v>
      </c>
      <c r="G486" s="1" t="str">
        <f t="shared" si="55"/>
        <v>2014-9</v>
      </c>
      <c r="H486" s="38" t="str">
        <f t="shared" si="56"/>
        <v>9</v>
      </c>
      <c r="I486" s="38" t="str">
        <f t="shared" si="57"/>
        <v>2014-9-7</v>
      </c>
      <c r="J486" s="1" t="s">
        <v>3204</v>
      </c>
      <c r="K486" s="23"/>
      <c r="L486" s="1"/>
      <c r="M486" s="1"/>
      <c r="N486" s="40">
        <v>41889</v>
      </c>
      <c r="O486" s="49"/>
      <c r="P486" s="52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7">
        <v>420</v>
      </c>
      <c r="B487" s="8" t="s">
        <v>1263</v>
      </c>
      <c r="C487" s="13" t="s">
        <v>11</v>
      </c>
      <c r="D487" s="13" t="s">
        <v>1264</v>
      </c>
      <c r="E487" s="13" t="s">
        <v>1265</v>
      </c>
      <c r="F487" s="15" t="str">
        <f t="shared" si="54"/>
        <v>2014</v>
      </c>
      <c r="G487" s="1" t="str">
        <f t="shared" si="55"/>
        <v>2014-9</v>
      </c>
      <c r="H487" s="38" t="str">
        <f t="shared" si="56"/>
        <v>9</v>
      </c>
      <c r="I487" s="38" t="str">
        <f t="shared" si="57"/>
        <v>2014-9-7</v>
      </c>
      <c r="J487" s="1" t="s">
        <v>3204</v>
      </c>
      <c r="K487" s="23"/>
      <c r="L487" s="1"/>
      <c r="M487" s="1"/>
      <c r="N487" s="40">
        <v>41889</v>
      </c>
      <c r="O487" s="49"/>
      <c r="P487" s="52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7">
        <v>451</v>
      </c>
      <c r="B488" s="8" t="s">
        <v>1355</v>
      </c>
      <c r="C488" s="13" t="s">
        <v>11</v>
      </c>
      <c r="D488" s="13" t="s">
        <v>1356</v>
      </c>
      <c r="E488" s="13" t="s">
        <v>1357</v>
      </c>
      <c r="F488" s="15" t="str">
        <f t="shared" si="54"/>
        <v>2014</v>
      </c>
      <c r="G488" s="1" t="str">
        <f t="shared" si="55"/>
        <v>2014-9</v>
      </c>
      <c r="H488" s="38" t="str">
        <f t="shared" si="56"/>
        <v>9</v>
      </c>
      <c r="I488" s="38" t="str">
        <f t="shared" si="57"/>
        <v>2014-9-8</v>
      </c>
      <c r="J488" s="1" t="s">
        <v>3370</v>
      </c>
      <c r="K488" s="23"/>
      <c r="L488" s="1"/>
      <c r="M488" s="1"/>
      <c r="N488" s="40">
        <v>41890</v>
      </c>
      <c r="O488" s="49"/>
      <c r="P488" s="52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7">
        <v>334</v>
      </c>
      <c r="B489" s="8" t="s">
        <v>1006</v>
      </c>
      <c r="C489" s="13" t="s">
        <v>11</v>
      </c>
      <c r="D489" s="13" t="s">
        <v>1007</v>
      </c>
      <c r="E489" s="13" t="s">
        <v>1008</v>
      </c>
      <c r="F489" s="15" t="str">
        <f t="shared" si="54"/>
        <v>2014</v>
      </c>
      <c r="G489" s="1" t="str">
        <f t="shared" si="55"/>
        <v>2014-9</v>
      </c>
      <c r="H489" s="38" t="str">
        <f t="shared" si="56"/>
        <v>9</v>
      </c>
      <c r="I489" s="38" t="str">
        <f t="shared" si="57"/>
        <v>2014-9-9</v>
      </c>
      <c r="J489" s="1" t="s">
        <v>3258</v>
      </c>
      <c r="K489" s="23"/>
      <c r="L489" s="1"/>
      <c r="M489" s="1"/>
      <c r="N489" s="40">
        <v>41891</v>
      </c>
      <c r="O489" s="49"/>
      <c r="P489" s="52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7">
        <v>479</v>
      </c>
      <c r="B490" s="8" t="s">
        <v>1439</v>
      </c>
      <c r="C490" s="13" t="s">
        <v>11</v>
      </c>
      <c r="D490" s="13" t="s">
        <v>1440</v>
      </c>
      <c r="E490" s="13" t="s">
        <v>1441</v>
      </c>
      <c r="F490" s="15" t="str">
        <f t="shared" si="54"/>
        <v>2014</v>
      </c>
      <c r="G490" s="1" t="str">
        <f t="shared" si="55"/>
        <v>2014-9</v>
      </c>
      <c r="H490" s="38" t="str">
        <f t="shared" si="56"/>
        <v>9</v>
      </c>
      <c r="I490" s="38" t="str">
        <f t="shared" si="57"/>
        <v>2014-9-9</v>
      </c>
      <c r="J490" s="1" t="s">
        <v>3258</v>
      </c>
      <c r="K490" s="23"/>
      <c r="L490" s="1"/>
      <c r="M490" s="1"/>
      <c r="N490" s="40">
        <v>41891</v>
      </c>
      <c r="O490" s="49"/>
      <c r="P490" s="52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7">
        <v>901</v>
      </c>
      <c r="B491" s="8" t="s">
        <v>2704</v>
      </c>
      <c r="C491" s="13" t="s">
        <v>11</v>
      </c>
      <c r="D491" s="13" t="s">
        <v>2705</v>
      </c>
      <c r="E491" s="13" t="s">
        <v>2706</v>
      </c>
      <c r="F491" s="15" t="str">
        <f t="shared" si="54"/>
        <v>2015</v>
      </c>
      <c r="G491" s="1" t="str">
        <f t="shared" si="55"/>
        <v>2015-1</v>
      </c>
      <c r="H491" s="38" t="str">
        <f t="shared" si="56"/>
        <v>1</v>
      </c>
      <c r="I491" s="38" t="str">
        <f t="shared" si="57"/>
        <v>2015-1-1</v>
      </c>
      <c r="J491" s="1" t="s">
        <v>3194</v>
      </c>
      <c r="K491" s="23"/>
      <c r="L491" s="1"/>
      <c r="M491" s="1"/>
      <c r="N491" s="40">
        <v>42005</v>
      </c>
      <c r="O491" s="49"/>
      <c r="P491" s="52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7">
        <v>588</v>
      </c>
      <c r="B492" s="8" t="s">
        <v>1766</v>
      </c>
      <c r="C492" s="13" t="s">
        <v>11</v>
      </c>
      <c r="D492" s="13" t="s">
        <v>1767</v>
      </c>
      <c r="E492" s="13" t="s">
        <v>1768</v>
      </c>
      <c r="F492" s="15" t="str">
        <f t="shared" si="54"/>
        <v>2015</v>
      </c>
      <c r="G492" s="1" t="str">
        <f t="shared" si="55"/>
        <v>2015-1</v>
      </c>
      <c r="H492" s="38" t="str">
        <f t="shared" si="56"/>
        <v>1</v>
      </c>
      <c r="I492" s="38" t="str">
        <f t="shared" si="57"/>
        <v>2015-1-1</v>
      </c>
      <c r="J492" s="1" t="s">
        <v>3194</v>
      </c>
      <c r="K492" s="23"/>
      <c r="L492" s="1"/>
      <c r="M492" s="1"/>
      <c r="N492" s="40">
        <v>42005</v>
      </c>
      <c r="O492" s="49"/>
      <c r="P492" s="52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7">
        <v>532</v>
      </c>
      <c r="B493" s="8" t="s">
        <v>1598</v>
      </c>
      <c r="C493" s="13" t="s">
        <v>11</v>
      </c>
      <c r="D493" s="13" t="s">
        <v>1599</v>
      </c>
      <c r="E493" s="13" t="s">
        <v>1600</v>
      </c>
      <c r="F493" s="15" t="str">
        <f t="shared" si="54"/>
        <v>2015</v>
      </c>
      <c r="G493" s="1" t="str">
        <f t="shared" si="55"/>
        <v>2015-1</v>
      </c>
      <c r="H493" s="38" t="str">
        <f t="shared" si="56"/>
        <v>1</v>
      </c>
      <c r="I493" s="38" t="str">
        <f t="shared" si="57"/>
        <v>2015-1-1</v>
      </c>
      <c r="J493" s="1" t="s">
        <v>3194</v>
      </c>
      <c r="K493" s="23"/>
      <c r="L493" s="1"/>
      <c r="M493" s="1"/>
      <c r="N493" s="40">
        <v>42005</v>
      </c>
      <c r="O493" s="49"/>
      <c r="P493" s="52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7">
        <v>527</v>
      </c>
      <c r="B494" s="8" t="s">
        <v>1583</v>
      </c>
      <c r="C494" s="13" t="s">
        <v>11</v>
      </c>
      <c r="D494" s="13" t="s">
        <v>1584</v>
      </c>
      <c r="E494" s="13" t="s">
        <v>1585</v>
      </c>
      <c r="F494" s="15" t="str">
        <f t="shared" si="54"/>
        <v>2015</v>
      </c>
      <c r="G494" s="1" t="str">
        <f t="shared" si="55"/>
        <v>2015-1</v>
      </c>
      <c r="H494" s="38" t="str">
        <f t="shared" si="56"/>
        <v>1</v>
      </c>
      <c r="I494" s="38" t="str">
        <f t="shared" si="57"/>
        <v>2015-1-1</v>
      </c>
      <c r="J494" s="1" t="s">
        <v>3194</v>
      </c>
      <c r="K494" s="23"/>
      <c r="L494" s="1"/>
      <c r="M494" s="1"/>
      <c r="N494" s="40">
        <v>42005</v>
      </c>
      <c r="O494" s="49"/>
      <c r="P494" s="52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7">
        <v>618</v>
      </c>
      <c r="B495" s="8" t="s">
        <v>1856</v>
      </c>
      <c r="C495" s="13" t="s">
        <v>11</v>
      </c>
      <c r="D495" s="13" t="s">
        <v>1857</v>
      </c>
      <c r="E495" s="13" t="s">
        <v>1858</v>
      </c>
      <c r="F495" s="15" t="str">
        <f t="shared" si="54"/>
        <v>2015</v>
      </c>
      <c r="G495" s="1" t="str">
        <f t="shared" si="55"/>
        <v>2015-1</v>
      </c>
      <c r="H495" s="38" t="str">
        <f t="shared" si="56"/>
        <v>1</v>
      </c>
      <c r="I495" s="38" t="str">
        <f t="shared" si="57"/>
        <v>2015-1-1</v>
      </c>
      <c r="J495" s="1" t="s">
        <v>3194</v>
      </c>
      <c r="K495" s="23"/>
      <c r="L495" s="1"/>
      <c r="M495" s="1"/>
      <c r="N495" s="40">
        <v>42005</v>
      </c>
      <c r="O495" s="49"/>
      <c r="P495" s="52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7">
        <v>457</v>
      </c>
      <c r="B496" s="8" t="s">
        <v>1373</v>
      </c>
      <c r="C496" s="13" t="s">
        <v>11</v>
      </c>
      <c r="D496" s="13" t="s">
        <v>1374</v>
      </c>
      <c r="E496" s="13" t="s">
        <v>1375</v>
      </c>
      <c r="F496" s="15" t="str">
        <f t="shared" si="54"/>
        <v>2015</v>
      </c>
      <c r="G496" s="1" t="str">
        <f t="shared" si="55"/>
        <v>2015-1</v>
      </c>
      <c r="H496" s="38" t="str">
        <f t="shared" si="56"/>
        <v>1</v>
      </c>
      <c r="I496" s="38" t="str">
        <f t="shared" si="57"/>
        <v>2015-1-1</v>
      </c>
      <c r="J496" s="1" t="s">
        <v>3194</v>
      </c>
      <c r="K496" s="23"/>
      <c r="L496" s="1"/>
      <c r="M496" s="1"/>
      <c r="N496" s="40">
        <v>42005</v>
      </c>
      <c r="O496" s="49"/>
      <c r="P496" s="52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7">
        <v>525</v>
      </c>
      <c r="B497" s="8" t="s">
        <v>1577</v>
      </c>
      <c r="C497" s="13" t="s">
        <v>11</v>
      </c>
      <c r="D497" s="13" t="s">
        <v>1578</v>
      </c>
      <c r="E497" s="13" t="s">
        <v>1579</v>
      </c>
      <c r="F497" s="15" t="str">
        <f t="shared" si="54"/>
        <v>2015</v>
      </c>
      <c r="G497" s="1" t="str">
        <f t="shared" si="55"/>
        <v>2015-1</v>
      </c>
      <c r="H497" s="38" t="str">
        <f t="shared" si="56"/>
        <v>1</v>
      </c>
      <c r="I497" s="38" t="str">
        <f t="shared" si="57"/>
        <v>2015-1-10</v>
      </c>
      <c r="J497" s="1" t="s">
        <v>3333</v>
      </c>
      <c r="K497" s="23"/>
      <c r="L497" s="1"/>
      <c r="M497" s="1"/>
      <c r="N497" s="40">
        <v>42014</v>
      </c>
      <c r="O497" s="49"/>
      <c r="P497" s="52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7">
        <v>918</v>
      </c>
      <c r="B498" s="8" t="s">
        <v>2754</v>
      </c>
      <c r="C498" s="13" t="s">
        <v>11</v>
      </c>
      <c r="D498" s="13" t="s">
        <v>2755</v>
      </c>
      <c r="E498" s="13" t="s">
        <v>2756</v>
      </c>
      <c r="F498" s="15" t="str">
        <f t="shared" si="54"/>
        <v>2015</v>
      </c>
      <c r="G498" s="1" t="str">
        <f t="shared" si="55"/>
        <v>2015-1</v>
      </c>
      <c r="H498" s="38" t="str">
        <f t="shared" si="56"/>
        <v>1</v>
      </c>
      <c r="I498" s="38" t="str">
        <f t="shared" si="57"/>
        <v>2015-1-10</v>
      </c>
      <c r="J498" s="1" t="s">
        <v>3333</v>
      </c>
      <c r="K498" s="23"/>
      <c r="L498" s="1"/>
      <c r="M498" s="1"/>
      <c r="N498" s="40">
        <v>42014</v>
      </c>
      <c r="O498" s="49"/>
      <c r="P498" s="52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7">
        <v>888</v>
      </c>
      <c r="B499" s="8" t="s">
        <v>2665</v>
      </c>
      <c r="C499" s="13" t="s">
        <v>11</v>
      </c>
      <c r="D499" s="13" t="s">
        <v>2666</v>
      </c>
      <c r="E499" s="13" t="s">
        <v>2667</v>
      </c>
      <c r="F499" s="15" t="str">
        <f t="shared" si="54"/>
        <v>2015</v>
      </c>
      <c r="G499" s="1" t="str">
        <f t="shared" si="55"/>
        <v>2015-1</v>
      </c>
      <c r="H499" s="38" t="str">
        <f t="shared" si="56"/>
        <v>1</v>
      </c>
      <c r="I499" s="38" t="str">
        <f t="shared" si="57"/>
        <v>2015-1-11</v>
      </c>
      <c r="J499" s="1" t="s">
        <v>3324</v>
      </c>
      <c r="K499" s="23"/>
      <c r="L499" s="1"/>
      <c r="M499" s="1"/>
      <c r="N499" s="40">
        <v>42015</v>
      </c>
      <c r="O499" s="49"/>
      <c r="P499" s="52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7">
        <v>932</v>
      </c>
      <c r="B500" s="8" t="s">
        <v>2795</v>
      </c>
      <c r="C500" s="13" t="s">
        <v>11</v>
      </c>
      <c r="D500" s="13" t="s">
        <v>2796</v>
      </c>
      <c r="E500" s="13" t="s">
        <v>2797</v>
      </c>
      <c r="F500" s="15" t="str">
        <f t="shared" si="54"/>
        <v>2015</v>
      </c>
      <c r="G500" s="1" t="str">
        <f t="shared" si="55"/>
        <v>2015-1</v>
      </c>
      <c r="H500" s="38" t="str">
        <f t="shared" si="56"/>
        <v>1</v>
      </c>
      <c r="I500" s="38" t="str">
        <f t="shared" si="57"/>
        <v>2015-1-12</v>
      </c>
      <c r="J500" s="1" t="s">
        <v>3195</v>
      </c>
      <c r="K500" s="23"/>
      <c r="L500" s="1"/>
      <c r="M500" s="1"/>
      <c r="N500" s="40">
        <v>42016</v>
      </c>
      <c r="O500" s="49"/>
      <c r="P500" s="52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7">
        <v>787</v>
      </c>
      <c r="B501" s="8" t="s">
        <v>2363</v>
      </c>
      <c r="C501" s="13" t="s">
        <v>11</v>
      </c>
      <c r="D501" s="13" t="s">
        <v>2364</v>
      </c>
      <c r="E501" s="13" t="s">
        <v>2365</v>
      </c>
      <c r="F501" s="15" t="str">
        <f t="shared" si="54"/>
        <v>2015</v>
      </c>
      <c r="G501" s="1" t="str">
        <f t="shared" si="55"/>
        <v>2015-1</v>
      </c>
      <c r="H501" s="38" t="str">
        <f t="shared" si="56"/>
        <v>1</v>
      </c>
      <c r="I501" s="38" t="str">
        <f t="shared" si="57"/>
        <v>2015-1-13</v>
      </c>
      <c r="J501" s="1" t="s">
        <v>3350</v>
      </c>
      <c r="K501" s="23"/>
      <c r="L501" s="1"/>
      <c r="M501" s="1"/>
      <c r="N501" s="40">
        <v>42017</v>
      </c>
      <c r="O501" s="49"/>
      <c r="P501" s="52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7">
        <v>938</v>
      </c>
      <c r="B502" s="8" t="s">
        <v>2813</v>
      </c>
      <c r="C502" s="13" t="s">
        <v>11</v>
      </c>
      <c r="D502" s="13" t="s">
        <v>2814</v>
      </c>
      <c r="E502" s="13" t="s">
        <v>2815</v>
      </c>
      <c r="F502" s="15" t="str">
        <f t="shared" si="54"/>
        <v>2015</v>
      </c>
      <c r="G502" s="1" t="str">
        <f t="shared" si="55"/>
        <v>2015-1</v>
      </c>
      <c r="H502" s="38" t="str">
        <f t="shared" si="56"/>
        <v>1</v>
      </c>
      <c r="I502" s="38" t="str">
        <f t="shared" si="57"/>
        <v>2015-1-14</v>
      </c>
      <c r="J502" s="1" t="s">
        <v>3228</v>
      </c>
      <c r="K502" s="23"/>
      <c r="L502" s="1"/>
      <c r="M502" s="1"/>
      <c r="N502" s="40">
        <v>42018</v>
      </c>
      <c r="O502" s="49"/>
      <c r="P502" s="52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7">
        <v>462</v>
      </c>
      <c r="B503" s="8" t="s">
        <v>1388</v>
      </c>
      <c r="C503" s="13" t="s">
        <v>11</v>
      </c>
      <c r="D503" s="13" t="s">
        <v>1389</v>
      </c>
      <c r="E503" s="13" t="s">
        <v>1390</v>
      </c>
      <c r="F503" s="15" t="str">
        <f t="shared" si="54"/>
        <v>2015</v>
      </c>
      <c r="G503" s="1" t="str">
        <f t="shared" si="55"/>
        <v>2015-1</v>
      </c>
      <c r="H503" s="38" t="str">
        <f t="shared" si="56"/>
        <v>1</v>
      </c>
      <c r="I503" s="38" t="str">
        <f t="shared" si="57"/>
        <v>2015-1-14</v>
      </c>
      <c r="J503" s="1" t="s">
        <v>3228</v>
      </c>
      <c r="K503" s="23"/>
      <c r="L503" s="1"/>
      <c r="M503" s="1"/>
      <c r="N503" s="40">
        <v>42018</v>
      </c>
      <c r="O503" s="49"/>
      <c r="P503" s="52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7">
        <v>581</v>
      </c>
      <c r="B504" s="8" t="s">
        <v>1745</v>
      </c>
      <c r="C504" s="13" t="s">
        <v>11</v>
      </c>
      <c r="D504" s="13" t="s">
        <v>1746</v>
      </c>
      <c r="E504" s="13" t="s">
        <v>1747</v>
      </c>
      <c r="F504" s="15" t="str">
        <f t="shared" si="54"/>
        <v>2015</v>
      </c>
      <c r="G504" s="1" t="str">
        <f t="shared" si="55"/>
        <v>2015-1</v>
      </c>
      <c r="H504" s="38" t="str">
        <f t="shared" si="56"/>
        <v>1</v>
      </c>
      <c r="I504" s="38" t="str">
        <f t="shared" si="57"/>
        <v>2015-1-14</v>
      </c>
      <c r="J504" s="1" t="s">
        <v>3228</v>
      </c>
      <c r="K504" s="23"/>
      <c r="L504" s="1"/>
      <c r="M504" s="1"/>
      <c r="N504" s="40">
        <v>42018</v>
      </c>
      <c r="O504" s="49"/>
      <c r="P504" s="52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7">
        <v>426</v>
      </c>
      <c r="B505" s="8" t="s">
        <v>1281</v>
      </c>
      <c r="C505" s="13" t="s">
        <v>11</v>
      </c>
      <c r="D505" s="13" t="s">
        <v>1282</v>
      </c>
      <c r="E505" s="13" t="s">
        <v>1283</v>
      </c>
      <c r="F505" s="15" t="str">
        <f t="shared" si="54"/>
        <v>2015</v>
      </c>
      <c r="G505" s="1" t="str">
        <f t="shared" si="55"/>
        <v>2015-1</v>
      </c>
      <c r="H505" s="38" t="str">
        <f t="shared" si="56"/>
        <v>1</v>
      </c>
      <c r="I505" s="38" t="str">
        <f t="shared" si="57"/>
        <v>2015-1-14</v>
      </c>
      <c r="J505" s="1" t="s">
        <v>3228</v>
      </c>
      <c r="K505" s="23"/>
      <c r="L505" s="1"/>
      <c r="M505" s="1"/>
      <c r="N505" s="40">
        <v>42018</v>
      </c>
      <c r="O505" s="49"/>
      <c r="P505" s="52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7">
        <v>754</v>
      </c>
      <c r="B506" s="8" t="s">
        <v>2264</v>
      </c>
      <c r="C506" s="13" t="s">
        <v>11</v>
      </c>
      <c r="D506" s="13" t="s">
        <v>2265</v>
      </c>
      <c r="E506" s="13" t="s">
        <v>2266</v>
      </c>
      <c r="F506" s="15" t="str">
        <f t="shared" si="54"/>
        <v>2015</v>
      </c>
      <c r="G506" s="1" t="str">
        <f t="shared" si="55"/>
        <v>2015-1</v>
      </c>
      <c r="H506" s="38" t="str">
        <f t="shared" si="56"/>
        <v>1</v>
      </c>
      <c r="I506" s="38" t="str">
        <f t="shared" si="57"/>
        <v>2015-1-14</v>
      </c>
      <c r="J506" s="1" t="s">
        <v>3228</v>
      </c>
      <c r="K506" s="23"/>
      <c r="L506" s="1"/>
      <c r="M506" s="1"/>
      <c r="N506" s="40">
        <v>42018</v>
      </c>
      <c r="O506" s="49"/>
      <c r="P506" s="52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7">
        <v>894</v>
      </c>
      <c r="B507" s="8" t="s">
        <v>2683</v>
      </c>
      <c r="C507" s="13" t="s">
        <v>11</v>
      </c>
      <c r="D507" s="13" t="s">
        <v>2684</v>
      </c>
      <c r="E507" s="13" t="s">
        <v>2685</v>
      </c>
      <c r="F507" s="15" t="str">
        <f t="shared" si="54"/>
        <v>2015</v>
      </c>
      <c r="G507" s="1" t="str">
        <f t="shared" si="55"/>
        <v>2015-1</v>
      </c>
      <c r="H507" s="38" t="str">
        <f t="shared" si="56"/>
        <v>1</v>
      </c>
      <c r="I507" s="38" t="str">
        <f t="shared" si="57"/>
        <v>2015-1-14</v>
      </c>
      <c r="J507" s="1" t="s">
        <v>3228</v>
      </c>
      <c r="K507" s="23"/>
      <c r="L507" s="1"/>
      <c r="M507" s="1"/>
      <c r="N507" s="40">
        <v>42018</v>
      </c>
      <c r="O507" s="49"/>
      <c r="P507" s="52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7">
        <v>961</v>
      </c>
      <c r="B508" s="8" t="s">
        <v>2882</v>
      </c>
      <c r="C508" s="13" t="s">
        <v>11</v>
      </c>
      <c r="D508" s="13" t="s">
        <v>2883</v>
      </c>
      <c r="E508" s="13" t="s">
        <v>2884</v>
      </c>
      <c r="F508" s="15" t="str">
        <f t="shared" si="54"/>
        <v>2015</v>
      </c>
      <c r="G508" s="1" t="str">
        <f t="shared" si="55"/>
        <v>2015-1</v>
      </c>
      <c r="H508" s="38" t="str">
        <f t="shared" si="56"/>
        <v>1</v>
      </c>
      <c r="I508" s="38" t="str">
        <f t="shared" si="57"/>
        <v>2015-1-14</v>
      </c>
      <c r="J508" s="1" t="s">
        <v>3228</v>
      </c>
      <c r="K508" s="23"/>
      <c r="L508" s="1"/>
      <c r="M508" s="1"/>
      <c r="N508" s="40">
        <v>42018</v>
      </c>
      <c r="O508" s="49"/>
      <c r="P508" s="52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7">
        <v>642</v>
      </c>
      <c r="B509" s="8" t="s">
        <v>1928</v>
      </c>
      <c r="C509" s="13" t="s">
        <v>11</v>
      </c>
      <c r="D509" s="13" t="s">
        <v>1929</v>
      </c>
      <c r="E509" s="13" t="s">
        <v>1930</v>
      </c>
      <c r="F509" s="15" t="str">
        <f t="shared" si="54"/>
        <v>2015</v>
      </c>
      <c r="G509" s="1" t="str">
        <f t="shared" si="55"/>
        <v>2015-1</v>
      </c>
      <c r="H509" s="38" t="str">
        <f t="shared" si="56"/>
        <v>1</v>
      </c>
      <c r="I509" s="38" t="str">
        <f t="shared" si="57"/>
        <v>2015-1-15</v>
      </c>
      <c r="J509" s="1" t="s">
        <v>3142</v>
      </c>
      <c r="K509" s="23"/>
      <c r="L509" s="1"/>
      <c r="M509" s="1"/>
      <c r="N509" s="40">
        <v>42019</v>
      </c>
      <c r="O509" s="49"/>
      <c r="P509" s="52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7">
        <v>602</v>
      </c>
      <c r="B510" s="8" t="s">
        <v>1808</v>
      </c>
      <c r="C510" s="13" t="s">
        <v>11</v>
      </c>
      <c r="D510" s="13" t="s">
        <v>1809</v>
      </c>
      <c r="E510" s="13" t="s">
        <v>1810</v>
      </c>
      <c r="F510" s="15" t="str">
        <f t="shared" si="54"/>
        <v>2015</v>
      </c>
      <c r="G510" s="1" t="str">
        <f t="shared" si="55"/>
        <v>2015-1</v>
      </c>
      <c r="H510" s="38" t="str">
        <f t="shared" si="56"/>
        <v>1</v>
      </c>
      <c r="I510" s="38" t="str">
        <f t="shared" si="57"/>
        <v>2015-1-15</v>
      </c>
      <c r="J510" s="1" t="s">
        <v>3142</v>
      </c>
      <c r="K510" s="23"/>
      <c r="L510" s="1"/>
      <c r="M510" s="1"/>
      <c r="N510" s="40">
        <v>42019</v>
      </c>
      <c r="O510" s="49"/>
      <c r="P510" s="52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7">
        <v>663</v>
      </c>
      <c r="B511" s="8" t="s">
        <v>1991</v>
      </c>
      <c r="C511" s="13" t="s">
        <v>11</v>
      </c>
      <c r="D511" s="13" t="s">
        <v>1992</v>
      </c>
      <c r="E511" s="13" t="s">
        <v>1993</v>
      </c>
      <c r="F511" s="15" t="str">
        <f t="shared" si="54"/>
        <v>2015</v>
      </c>
      <c r="G511" s="1" t="str">
        <f t="shared" si="55"/>
        <v>2015-1</v>
      </c>
      <c r="H511" s="38" t="str">
        <f t="shared" si="56"/>
        <v>1</v>
      </c>
      <c r="I511" s="38" t="str">
        <f t="shared" si="57"/>
        <v>2015-1-16</v>
      </c>
      <c r="J511" s="1" t="s">
        <v>3268</v>
      </c>
      <c r="K511" s="23"/>
      <c r="L511" s="1"/>
      <c r="M511" s="1"/>
      <c r="N511" s="40">
        <v>42020</v>
      </c>
      <c r="O511" s="49"/>
      <c r="P511" s="52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7">
        <v>706</v>
      </c>
      <c r="B512" s="8" t="s">
        <v>2120</v>
      </c>
      <c r="C512" s="13" t="s">
        <v>11</v>
      </c>
      <c r="D512" s="13" t="s">
        <v>2121</v>
      </c>
      <c r="E512" s="13" t="s">
        <v>2122</v>
      </c>
      <c r="F512" s="15" t="str">
        <f t="shared" si="54"/>
        <v>2015</v>
      </c>
      <c r="G512" s="1" t="str">
        <f t="shared" si="55"/>
        <v>2015-1</v>
      </c>
      <c r="H512" s="38" t="str">
        <f t="shared" si="56"/>
        <v>1</v>
      </c>
      <c r="I512" s="38" t="str">
        <f t="shared" si="57"/>
        <v>2015-1-16</v>
      </c>
      <c r="J512" s="1" t="s">
        <v>3268</v>
      </c>
      <c r="K512" s="23"/>
      <c r="L512" s="1"/>
      <c r="M512" s="1"/>
      <c r="N512" s="40">
        <v>42020</v>
      </c>
      <c r="O512" s="49"/>
      <c r="P512" s="52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7">
        <v>637</v>
      </c>
      <c r="B513" s="8" t="s">
        <v>1913</v>
      </c>
      <c r="C513" s="13" t="s">
        <v>11</v>
      </c>
      <c r="D513" s="13" t="s">
        <v>1914</v>
      </c>
      <c r="E513" s="13" t="s">
        <v>1915</v>
      </c>
      <c r="F513" s="15" t="str">
        <f t="shared" ref="F513:F576" si="58">LEFT(E513,FIND("-",E513,1)-1)</f>
        <v>2015</v>
      </c>
      <c r="G513" s="1" t="str">
        <f t="shared" ref="G513:G576" si="59">LEFT(E513,FIND("-",E513,6)-1)</f>
        <v>2015-1</v>
      </c>
      <c r="H513" s="38" t="str">
        <f t="shared" ref="H513:H576" si="60">MID(G513,FIND("-",G513,1)+1,2)</f>
        <v>1</v>
      </c>
      <c r="I513" s="38" t="str">
        <f t="shared" ref="I513:I576" si="61">LEFT(E513,FIND(" ",E513,6)-1)</f>
        <v>2015-1-17</v>
      </c>
      <c r="J513" s="1" t="s">
        <v>3153</v>
      </c>
      <c r="K513" s="23"/>
      <c r="L513" s="1"/>
      <c r="M513" s="1"/>
      <c r="N513" s="40">
        <v>42021</v>
      </c>
      <c r="O513" s="49"/>
      <c r="P513" s="52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7">
        <v>802</v>
      </c>
      <c r="B514" s="8" t="s">
        <v>2408</v>
      </c>
      <c r="C514" s="13" t="s">
        <v>11</v>
      </c>
      <c r="D514" s="13" t="s">
        <v>2409</v>
      </c>
      <c r="E514" s="13" t="s">
        <v>2410</v>
      </c>
      <c r="F514" s="15" t="str">
        <f t="shared" si="58"/>
        <v>2015</v>
      </c>
      <c r="G514" s="1" t="str">
        <f t="shared" si="59"/>
        <v>2015-1</v>
      </c>
      <c r="H514" s="38" t="str">
        <f t="shared" si="60"/>
        <v>1</v>
      </c>
      <c r="I514" s="38" t="str">
        <f t="shared" si="61"/>
        <v>2015-1-17</v>
      </c>
      <c r="J514" s="1" t="s">
        <v>3153</v>
      </c>
      <c r="K514" s="23"/>
      <c r="L514" s="1"/>
      <c r="M514" s="1"/>
      <c r="N514" s="40">
        <v>42021</v>
      </c>
      <c r="O514" s="49"/>
      <c r="P514" s="52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7">
        <v>434</v>
      </c>
      <c r="B515" s="8" t="s">
        <v>1305</v>
      </c>
      <c r="C515" s="13" t="s">
        <v>11</v>
      </c>
      <c r="D515" s="13" t="s">
        <v>1306</v>
      </c>
      <c r="E515" s="13" t="s">
        <v>1307</v>
      </c>
      <c r="F515" s="15" t="str">
        <f t="shared" si="58"/>
        <v>2015</v>
      </c>
      <c r="G515" s="1" t="str">
        <f t="shared" si="59"/>
        <v>2015-1</v>
      </c>
      <c r="H515" s="38" t="str">
        <f t="shared" si="60"/>
        <v>1</v>
      </c>
      <c r="I515" s="38" t="str">
        <f t="shared" si="61"/>
        <v>2015-1-17</v>
      </c>
      <c r="J515" s="1" t="s">
        <v>3153</v>
      </c>
      <c r="K515" s="23"/>
      <c r="L515" s="1"/>
      <c r="M515" s="1"/>
      <c r="N515" s="40">
        <v>42021</v>
      </c>
      <c r="O515" s="49"/>
      <c r="P515" s="52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7">
        <v>309</v>
      </c>
      <c r="B516" s="8" t="s">
        <v>931</v>
      </c>
      <c r="C516" s="13" t="s">
        <v>11</v>
      </c>
      <c r="D516" s="13" t="s">
        <v>932</v>
      </c>
      <c r="E516" s="13" t="s">
        <v>933</v>
      </c>
      <c r="F516" s="15" t="str">
        <f t="shared" si="58"/>
        <v>2015</v>
      </c>
      <c r="G516" s="1" t="str">
        <f t="shared" si="59"/>
        <v>2015-1</v>
      </c>
      <c r="H516" s="38" t="str">
        <f t="shared" si="60"/>
        <v>1</v>
      </c>
      <c r="I516" s="38" t="str">
        <f t="shared" si="61"/>
        <v>2015-1-2</v>
      </c>
      <c r="J516" s="1" t="s">
        <v>3243</v>
      </c>
      <c r="K516" s="23"/>
      <c r="L516" s="1"/>
      <c r="M516" s="1"/>
      <c r="N516" s="40">
        <v>42006</v>
      </c>
      <c r="O516" s="49"/>
      <c r="P516" s="52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7">
        <v>531</v>
      </c>
      <c r="B517" s="8" t="s">
        <v>1595</v>
      </c>
      <c r="C517" s="13" t="s">
        <v>11</v>
      </c>
      <c r="D517" s="13" t="s">
        <v>1596</v>
      </c>
      <c r="E517" s="13" t="s">
        <v>1597</v>
      </c>
      <c r="F517" s="15" t="str">
        <f t="shared" si="58"/>
        <v>2015</v>
      </c>
      <c r="G517" s="1" t="str">
        <f t="shared" si="59"/>
        <v>2015-1</v>
      </c>
      <c r="H517" s="38" t="str">
        <f t="shared" si="60"/>
        <v>1</v>
      </c>
      <c r="I517" s="38" t="str">
        <f t="shared" si="61"/>
        <v>2015-1-2</v>
      </c>
      <c r="J517" s="1" t="s">
        <v>3243</v>
      </c>
      <c r="K517" s="23"/>
      <c r="L517" s="1"/>
      <c r="M517" s="1"/>
      <c r="N517" s="40">
        <v>42006</v>
      </c>
      <c r="O517" s="49"/>
      <c r="P517" s="52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7">
        <v>822</v>
      </c>
      <c r="B518" s="8" t="s">
        <v>2468</v>
      </c>
      <c r="C518" s="13" t="s">
        <v>11</v>
      </c>
      <c r="D518" s="13" t="s">
        <v>2469</v>
      </c>
      <c r="E518" s="13" t="s">
        <v>2470</v>
      </c>
      <c r="F518" s="15" t="str">
        <f t="shared" si="58"/>
        <v>2015</v>
      </c>
      <c r="G518" s="1" t="str">
        <f t="shared" si="59"/>
        <v>2015-1</v>
      </c>
      <c r="H518" s="38" t="str">
        <f t="shared" si="60"/>
        <v>1</v>
      </c>
      <c r="I518" s="38" t="str">
        <f t="shared" si="61"/>
        <v>2015-1-20</v>
      </c>
      <c r="J518" s="1" t="s">
        <v>3336</v>
      </c>
      <c r="K518" s="23"/>
      <c r="L518" s="1"/>
      <c r="M518" s="1"/>
      <c r="N518" s="40">
        <v>42024</v>
      </c>
      <c r="O518" s="49"/>
      <c r="P518" s="52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7">
        <v>933</v>
      </c>
      <c r="B519" s="8" t="s">
        <v>2798</v>
      </c>
      <c r="C519" s="13" t="s">
        <v>11</v>
      </c>
      <c r="D519" s="13" t="s">
        <v>2799</v>
      </c>
      <c r="E519" s="13" t="s">
        <v>2800</v>
      </c>
      <c r="F519" s="15" t="str">
        <f t="shared" si="58"/>
        <v>2015</v>
      </c>
      <c r="G519" s="1" t="str">
        <f t="shared" si="59"/>
        <v>2015-1</v>
      </c>
      <c r="H519" s="38" t="str">
        <f t="shared" si="60"/>
        <v>1</v>
      </c>
      <c r="I519" s="38" t="str">
        <f t="shared" si="61"/>
        <v>2015-1-20</v>
      </c>
      <c r="J519" s="1" t="s">
        <v>3336</v>
      </c>
      <c r="K519" s="23"/>
      <c r="L519" s="1"/>
      <c r="M519" s="1"/>
      <c r="N519" s="40">
        <v>42024</v>
      </c>
      <c r="O519" s="49"/>
      <c r="P519" s="52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7">
        <v>295</v>
      </c>
      <c r="B520" s="8" t="s">
        <v>889</v>
      </c>
      <c r="C520" s="13" t="s">
        <v>11</v>
      </c>
      <c r="D520" s="13" t="s">
        <v>890</v>
      </c>
      <c r="E520" s="13" t="s">
        <v>891</v>
      </c>
      <c r="F520" s="15" t="str">
        <f t="shared" si="58"/>
        <v>2015</v>
      </c>
      <c r="G520" s="1" t="str">
        <f t="shared" si="59"/>
        <v>2015-1</v>
      </c>
      <c r="H520" s="38" t="str">
        <f t="shared" si="60"/>
        <v>1</v>
      </c>
      <c r="I520" s="38" t="str">
        <f t="shared" si="61"/>
        <v>2015-1-20</v>
      </c>
      <c r="J520" s="1" t="s">
        <v>3336</v>
      </c>
      <c r="K520" s="23"/>
      <c r="L520" s="1"/>
      <c r="M520" s="1"/>
      <c r="N520" s="40">
        <v>42024</v>
      </c>
      <c r="O520" s="49"/>
      <c r="P520" s="52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7">
        <v>357</v>
      </c>
      <c r="B521" s="8" t="s">
        <v>1075</v>
      </c>
      <c r="C521" s="13" t="s">
        <v>11</v>
      </c>
      <c r="D521" s="13" t="s">
        <v>1076</v>
      </c>
      <c r="E521" s="13" t="s">
        <v>1077</v>
      </c>
      <c r="F521" s="15" t="str">
        <f t="shared" si="58"/>
        <v>2015</v>
      </c>
      <c r="G521" s="1" t="str">
        <f t="shared" si="59"/>
        <v>2015-1</v>
      </c>
      <c r="H521" s="38" t="str">
        <f t="shared" si="60"/>
        <v>1</v>
      </c>
      <c r="I521" s="38" t="str">
        <f t="shared" si="61"/>
        <v>2015-1-20</v>
      </c>
      <c r="J521" s="1" t="s">
        <v>3336</v>
      </c>
      <c r="K521" s="23"/>
      <c r="L521" s="1"/>
      <c r="M521" s="1"/>
      <c r="N521" s="40">
        <v>42024</v>
      </c>
      <c r="O521" s="49"/>
      <c r="P521" s="52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7">
        <v>541</v>
      </c>
      <c r="B522" s="8" t="s">
        <v>1625</v>
      </c>
      <c r="C522" s="13" t="s">
        <v>11</v>
      </c>
      <c r="D522" s="13" t="s">
        <v>1626</v>
      </c>
      <c r="E522" s="13" t="s">
        <v>1627</v>
      </c>
      <c r="F522" s="15" t="str">
        <f t="shared" si="58"/>
        <v>2015</v>
      </c>
      <c r="G522" s="1" t="str">
        <f t="shared" si="59"/>
        <v>2015-1</v>
      </c>
      <c r="H522" s="38" t="str">
        <f t="shared" si="60"/>
        <v>1</v>
      </c>
      <c r="I522" s="38" t="str">
        <f t="shared" si="61"/>
        <v>2015-1-22</v>
      </c>
      <c r="J522" s="1" t="s">
        <v>3234</v>
      </c>
      <c r="K522" s="23"/>
      <c r="L522" s="1"/>
      <c r="M522" s="1"/>
      <c r="N522" s="40">
        <v>42026</v>
      </c>
      <c r="O522" s="49"/>
      <c r="P522" s="52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7">
        <v>941</v>
      </c>
      <c r="B523" s="8" t="s">
        <v>2822</v>
      </c>
      <c r="C523" s="13" t="s">
        <v>11</v>
      </c>
      <c r="D523" s="13" t="s">
        <v>2823</v>
      </c>
      <c r="E523" s="13" t="s">
        <v>2824</v>
      </c>
      <c r="F523" s="15" t="str">
        <f t="shared" si="58"/>
        <v>2015</v>
      </c>
      <c r="G523" s="1" t="str">
        <f t="shared" si="59"/>
        <v>2015-1</v>
      </c>
      <c r="H523" s="38" t="str">
        <f t="shared" si="60"/>
        <v>1</v>
      </c>
      <c r="I523" s="38" t="str">
        <f t="shared" si="61"/>
        <v>2015-1-22</v>
      </c>
      <c r="J523" s="1" t="s">
        <v>3234</v>
      </c>
      <c r="K523" s="23"/>
      <c r="L523" s="1"/>
      <c r="M523" s="1"/>
      <c r="N523" s="40">
        <v>42026</v>
      </c>
      <c r="O523" s="49"/>
      <c r="P523" s="52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7">
        <v>927</v>
      </c>
      <c r="B524" s="8" t="s">
        <v>2781</v>
      </c>
      <c r="C524" s="13" t="s">
        <v>11</v>
      </c>
      <c r="D524" s="13" t="s">
        <v>2782</v>
      </c>
      <c r="E524" s="13" t="s">
        <v>2783</v>
      </c>
      <c r="F524" s="15" t="str">
        <f t="shared" si="58"/>
        <v>2015</v>
      </c>
      <c r="G524" s="1" t="str">
        <f t="shared" si="59"/>
        <v>2015-1</v>
      </c>
      <c r="H524" s="38" t="str">
        <f t="shared" si="60"/>
        <v>1</v>
      </c>
      <c r="I524" s="38" t="str">
        <f t="shared" si="61"/>
        <v>2015-1-22</v>
      </c>
      <c r="J524" s="1" t="s">
        <v>3234</v>
      </c>
      <c r="K524" s="23"/>
      <c r="L524" s="1"/>
      <c r="M524" s="1"/>
      <c r="N524" s="40">
        <v>42026</v>
      </c>
      <c r="O524" s="49"/>
      <c r="P524" s="52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7">
        <v>806</v>
      </c>
      <c r="B525" s="8" t="s">
        <v>2420</v>
      </c>
      <c r="C525" s="13" t="s">
        <v>11</v>
      </c>
      <c r="D525" s="13" t="s">
        <v>2421</v>
      </c>
      <c r="E525" s="13" t="s">
        <v>2422</v>
      </c>
      <c r="F525" s="15" t="str">
        <f t="shared" si="58"/>
        <v>2015</v>
      </c>
      <c r="G525" s="1" t="str">
        <f t="shared" si="59"/>
        <v>2015-1</v>
      </c>
      <c r="H525" s="38" t="str">
        <f t="shared" si="60"/>
        <v>1</v>
      </c>
      <c r="I525" s="38" t="str">
        <f t="shared" si="61"/>
        <v>2015-1-22</v>
      </c>
      <c r="J525" s="1" t="s">
        <v>3234</v>
      </c>
      <c r="K525" s="23"/>
      <c r="L525" s="1"/>
      <c r="M525" s="1"/>
      <c r="N525" s="40">
        <v>42026</v>
      </c>
      <c r="O525" s="49"/>
      <c r="P525" s="52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7">
        <v>577</v>
      </c>
      <c r="B526" s="8" t="s">
        <v>1733</v>
      </c>
      <c r="C526" s="13" t="s">
        <v>11</v>
      </c>
      <c r="D526" s="13" t="s">
        <v>1734</v>
      </c>
      <c r="E526" s="13" t="s">
        <v>1735</v>
      </c>
      <c r="F526" s="15" t="str">
        <f t="shared" si="58"/>
        <v>2015</v>
      </c>
      <c r="G526" s="1" t="str">
        <f t="shared" si="59"/>
        <v>2015-1</v>
      </c>
      <c r="H526" s="38" t="str">
        <f t="shared" si="60"/>
        <v>1</v>
      </c>
      <c r="I526" s="38" t="str">
        <f t="shared" si="61"/>
        <v>2015-1-24</v>
      </c>
      <c r="J526" s="1" t="s">
        <v>3183</v>
      </c>
      <c r="K526" s="23"/>
      <c r="L526" s="1"/>
      <c r="M526" s="1"/>
      <c r="N526" s="40">
        <v>42028</v>
      </c>
      <c r="O526" s="49"/>
      <c r="P526" s="52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7">
        <v>539</v>
      </c>
      <c r="B527" s="8" t="s">
        <v>1619</v>
      </c>
      <c r="C527" s="13" t="s">
        <v>11</v>
      </c>
      <c r="D527" s="13" t="s">
        <v>1620</v>
      </c>
      <c r="E527" s="13" t="s">
        <v>1621</v>
      </c>
      <c r="F527" s="15" t="str">
        <f t="shared" si="58"/>
        <v>2015</v>
      </c>
      <c r="G527" s="1" t="str">
        <f t="shared" si="59"/>
        <v>2015-1</v>
      </c>
      <c r="H527" s="38" t="str">
        <f t="shared" si="60"/>
        <v>1</v>
      </c>
      <c r="I527" s="38" t="str">
        <f t="shared" si="61"/>
        <v>2015-1-24</v>
      </c>
      <c r="J527" s="1" t="s">
        <v>3183</v>
      </c>
      <c r="K527" s="23"/>
      <c r="L527" s="1"/>
      <c r="M527" s="1"/>
      <c r="N527" s="40">
        <v>42028</v>
      </c>
      <c r="O527" s="49"/>
      <c r="P527" s="52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7">
        <v>846</v>
      </c>
      <c r="B528" s="8" t="s">
        <v>2540</v>
      </c>
      <c r="C528" s="13" t="s">
        <v>11</v>
      </c>
      <c r="D528" s="13" t="s">
        <v>2541</v>
      </c>
      <c r="E528" s="13" t="s">
        <v>2542</v>
      </c>
      <c r="F528" s="15" t="str">
        <f t="shared" si="58"/>
        <v>2015</v>
      </c>
      <c r="G528" s="1" t="str">
        <f t="shared" si="59"/>
        <v>2015-1</v>
      </c>
      <c r="H528" s="38" t="str">
        <f t="shared" si="60"/>
        <v>1</v>
      </c>
      <c r="I528" s="38" t="str">
        <f t="shared" si="61"/>
        <v>2015-1-24</v>
      </c>
      <c r="J528" s="1" t="s">
        <v>3183</v>
      </c>
      <c r="K528" s="23"/>
      <c r="L528" s="1"/>
      <c r="M528" s="1"/>
      <c r="N528" s="40">
        <v>42028</v>
      </c>
      <c r="O528" s="49"/>
      <c r="P528" s="52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7">
        <v>879</v>
      </c>
      <c r="B529" s="8" t="s">
        <v>2638</v>
      </c>
      <c r="C529" s="13" t="s">
        <v>11</v>
      </c>
      <c r="D529" s="13" t="s">
        <v>2639</v>
      </c>
      <c r="E529" s="13" t="s">
        <v>2640</v>
      </c>
      <c r="F529" s="15" t="str">
        <f t="shared" si="58"/>
        <v>2015</v>
      </c>
      <c r="G529" s="1" t="str">
        <f t="shared" si="59"/>
        <v>2015-1</v>
      </c>
      <c r="H529" s="38" t="str">
        <f t="shared" si="60"/>
        <v>1</v>
      </c>
      <c r="I529" s="38" t="str">
        <f t="shared" si="61"/>
        <v>2015-1-24</v>
      </c>
      <c r="J529" s="1" t="s">
        <v>3183</v>
      </c>
      <c r="K529" s="23"/>
      <c r="L529" s="1"/>
      <c r="M529" s="1"/>
      <c r="N529" s="40">
        <v>42028</v>
      </c>
      <c r="O529" s="49"/>
      <c r="P529" s="52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7">
        <v>964</v>
      </c>
      <c r="B530" s="8" t="s">
        <v>2891</v>
      </c>
      <c r="C530" s="13" t="s">
        <v>11</v>
      </c>
      <c r="D530" s="13" t="s">
        <v>2892</v>
      </c>
      <c r="E530" s="13" t="s">
        <v>2893</v>
      </c>
      <c r="F530" s="15" t="str">
        <f t="shared" si="58"/>
        <v>2015</v>
      </c>
      <c r="G530" s="1" t="str">
        <f t="shared" si="59"/>
        <v>2015-1</v>
      </c>
      <c r="H530" s="38" t="str">
        <f t="shared" si="60"/>
        <v>1</v>
      </c>
      <c r="I530" s="38" t="str">
        <f t="shared" si="61"/>
        <v>2015-1-24</v>
      </c>
      <c r="J530" s="1" t="s">
        <v>3183</v>
      </c>
      <c r="K530" s="23"/>
      <c r="L530" s="1"/>
      <c r="M530" s="1"/>
      <c r="N530" s="40">
        <v>42028</v>
      </c>
      <c r="O530" s="49"/>
      <c r="P530" s="52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7">
        <v>861</v>
      </c>
      <c r="B531" s="8" t="s">
        <v>2584</v>
      </c>
      <c r="C531" s="13" t="s">
        <v>11</v>
      </c>
      <c r="D531" s="13" t="s">
        <v>2585</v>
      </c>
      <c r="E531" s="13" t="s">
        <v>2586</v>
      </c>
      <c r="F531" s="15" t="str">
        <f t="shared" si="58"/>
        <v>2015</v>
      </c>
      <c r="G531" s="1" t="str">
        <f t="shared" si="59"/>
        <v>2015-1</v>
      </c>
      <c r="H531" s="38" t="str">
        <f t="shared" si="60"/>
        <v>1</v>
      </c>
      <c r="I531" s="38" t="str">
        <f t="shared" si="61"/>
        <v>2015-1-25</v>
      </c>
      <c r="J531" s="1" t="s">
        <v>3372</v>
      </c>
      <c r="K531" s="23"/>
      <c r="L531" s="1"/>
      <c r="M531" s="1"/>
      <c r="N531" s="40">
        <v>42029</v>
      </c>
      <c r="O531" s="49"/>
      <c r="P531" s="52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7">
        <v>598</v>
      </c>
      <c r="B532" s="8" t="s">
        <v>1796</v>
      </c>
      <c r="C532" s="13" t="s">
        <v>11</v>
      </c>
      <c r="D532" s="13" t="s">
        <v>1797</v>
      </c>
      <c r="E532" s="13" t="s">
        <v>1798</v>
      </c>
      <c r="F532" s="15" t="str">
        <f t="shared" si="58"/>
        <v>2015</v>
      </c>
      <c r="G532" s="1" t="str">
        <f t="shared" si="59"/>
        <v>2015-1</v>
      </c>
      <c r="H532" s="38" t="str">
        <f t="shared" si="60"/>
        <v>1</v>
      </c>
      <c r="I532" s="38" t="str">
        <f t="shared" si="61"/>
        <v>2015-1-26</v>
      </c>
      <c r="J532" s="1" t="s">
        <v>3184</v>
      </c>
      <c r="K532" s="23"/>
      <c r="L532" s="1"/>
      <c r="M532" s="1"/>
      <c r="N532" s="40">
        <v>42030</v>
      </c>
      <c r="O532" s="49"/>
      <c r="P532" s="52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7">
        <v>922</v>
      </c>
      <c r="B533" s="8" t="s">
        <v>2766</v>
      </c>
      <c r="C533" s="13" t="s">
        <v>11</v>
      </c>
      <c r="D533" s="13" t="s">
        <v>2767</v>
      </c>
      <c r="E533" s="13" t="s">
        <v>2768</v>
      </c>
      <c r="F533" s="15" t="str">
        <f t="shared" si="58"/>
        <v>2015</v>
      </c>
      <c r="G533" s="1" t="str">
        <f t="shared" si="59"/>
        <v>2015-1</v>
      </c>
      <c r="H533" s="38" t="str">
        <f t="shared" si="60"/>
        <v>1</v>
      </c>
      <c r="I533" s="38" t="str">
        <f t="shared" si="61"/>
        <v>2015-1-26</v>
      </c>
      <c r="J533" s="1" t="s">
        <v>3184</v>
      </c>
      <c r="K533" s="23"/>
      <c r="L533" s="1"/>
      <c r="M533" s="1"/>
      <c r="N533" s="40">
        <v>42030</v>
      </c>
      <c r="O533" s="49"/>
      <c r="P533" s="52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7">
        <v>625</v>
      </c>
      <c r="B534" s="8" t="s">
        <v>1877</v>
      </c>
      <c r="C534" s="13" t="s">
        <v>11</v>
      </c>
      <c r="D534" s="13" t="s">
        <v>1878</v>
      </c>
      <c r="E534" s="13" t="s">
        <v>1879</v>
      </c>
      <c r="F534" s="15" t="str">
        <f t="shared" si="58"/>
        <v>2015</v>
      </c>
      <c r="G534" s="1" t="str">
        <f t="shared" si="59"/>
        <v>2015-1</v>
      </c>
      <c r="H534" s="38" t="str">
        <f t="shared" si="60"/>
        <v>1</v>
      </c>
      <c r="I534" s="38" t="str">
        <f t="shared" si="61"/>
        <v>2015-1-27</v>
      </c>
      <c r="J534" s="1" t="s">
        <v>3362</v>
      </c>
      <c r="K534" s="23"/>
      <c r="L534" s="1"/>
      <c r="M534" s="1"/>
      <c r="N534" s="40">
        <v>42031</v>
      </c>
      <c r="O534" s="49"/>
      <c r="P534" s="52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7">
        <v>770</v>
      </c>
      <c r="B535" s="8" t="s">
        <v>2312</v>
      </c>
      <c r="C535" s="13" t="s">
        <v>11</v>
      </c>
      <c r="D535" s="13" t="s">
        <v>2313</v>
      </c>
      <c r="E535" s="13" t="s">
        <v>2314</v>
      </c>
      <c r="F535" s="15" t="str">
        <f t="shared" si="58"/>
        <v>2015</v>
      </c>
      <c r="G535" s="1" t="str">
        <f t="shared" si="59"/>
        <v>2015-1</v>
      </c>
      <c r="H535" s="38" t="str">
        <f t="shared" si="60"/>
        <v>1</v>
      </c>
      <c r="I535" s="38" t="str">
        <f t="shared" si="61"/>
        <v>2015-1-28</v>
      </c>
      <c r="J535" s="1" t="s">
        <v>3253</v>
      </c>
      <c r="K535" s="23"/>
      <c r="L535" s="1"/>
      <c r="M535" s="1"/>
      <c r="N535" s="40">
        <v>42032</v>
      </c>
      <c r="O535" s="49"/>
      <c r="P535" s="52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7">
        <v>406</v>
      </c>
      <c r="B536" s="8" t="s">
        <v>1221</v>
      </c>
      <c r="C536" s="13" t="s">
        <v>11</v>
      </c>
      <c r="D536" s="13" t="s">
        <v>1222</v>
      </c>
      <c r="E536" s="13" t="s">
        <v>1223</v>
      </c>
      <c r="F536" s="15" t="str">
        <f t="shared" si="58"/>
        <v>2015</v>
      </c>
      <c r="G536" s="1" t="str">
        <f t="shared" si="59"/>
        <v>2015-1</v>
      </c>
      <c r="H536" s="38" t="str">
        <f t="shared" si="60"/>
        <v>1</v>
      </c>
      <c r="I536" s="38" t="str">
        <f t="shared" si="61"/>
        <v>2015-1-28</v>
      </c>
      <c r="J536" s="1" t="s">
        <v>3253</v>
      </c>
      <c r="K536" s="23"/>
      <c r="L536" s="1"/>
      <c r="M536" s="1"/>
      <c r="N536" s="40">
        <v>42032</v>
      </c>
      <c r="O536" s="49"/>
      <c r="P536" s="52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7">
        <v>951</v>
      </c>
      <c r="B537" s="8" t="s">
        <v>2852</v>
      </c>
      <c r="C537" s="13" t="s">
        <v>11</v>
      </c>
      <c r="D537" s="13" t="s">
        <v>2853</v>
      </c>
      <c r="E537" s="13" t="s">
        <v>2854</v>
      </c>
      <c r="F537" s="15" t="str">
        <f t="shared" si="58"/>
        <v>2015</v>
      </c>
      <c r="G537" s="1" t="str">
        <f t="shared" si="59"/>
        <v>2015-1</v>
      </c>
      <c r="H537" s="38" t="str">
        <f t="shared" si="60"/>
        <v>1</v>
      </c>
      <c r="I537" s="38" t="str">
        <f t="shared" si="61"/>
        <v>2015-1-28</v>
      </c>
      <c r="J537" s="1" t="s">
        <v>3253</v>
      </c>
      <c r="K537" s="23"/>
      <c r="L537" s="1"/>
      <c r="M537" s="1"/>
      <c r="N537" s="40">
        <v>42032</v>
      </c>
      <c r="O537" s="49"/>
      <c r="P537" s="52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7">
        <v>995</v>
      </c>
      <c r="B538" s="8" t="s">
        <v>2984</v>
      </c>
      <c r="C538" s="13" t="s">
        <v>11</v>
      </c>
      <c r="D538" s="13" t="s">
        <v>2985</v>
      </c>
      <c r="E538" s="13" t="s">
        <v>2986</v>
      </c>
      <c r="F538" s="15" t="str">
        <f t="shared" si="58"/>
        <v>2015</v>
      </c>
      <c r="G538" s="1" t="str">
        <f t="shared" si="59"/>
        <v>2015-1</v>
      </c>
      <c r="H538" s="38" t="str">
        <f t="shared" si="60"/>
        <v>1</v>
      </c>
      <c r="I538" s="38" t="str">
        <f t="shared" si="61"/>
        <v>2015-1-28</v>
      </c>
      <c r="J538" s="1" t="s">
        <v>3253</v>
      </c>
      <c r="K538" s="23"/>
      <c r="L538" s="1"/>
      <c r="M538" s="1"/>
      <c r="N538" s="40">
        <v>42032</v>
      </c>
      <c r="O538" s="49"/>
      <c r="P538" s="52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7">
        <v>915</v>
      </c>
      <c r="B539" s="8" t="s">
        <v>2745</v>
      </c>
      <c r="C539" s="13" t="s">
        <v>11</v>
      </c>
      <c r="D539" s="13" t="s">
        <v>2746</v>
      </c>
      <c r="E539" s="13" t="s">
        <v>2747</v>
      </c>
      <c r="F539" s="15" t="str">
        <f t="shared" si="58"/>
        <v>2015</v>
      </c>
      <c r="G539" s="1" t="str">
        <f t="shared" si="59"/>
        <v>2015-1</v>
      </c>
      <c r="H539" s="38" t="str">
        <f t="shared" si="60"/>
        <v>1</v>
      </c>
      <c r="I539" s="38" t="str">
        <f t="shared" si="61"/>
        <v>2015-1-28</v>
      </c>
      <c r="J539" s="1" t="s">
        <v>3253</v>
      </c>
      <c r="K539" s="23"/>
      <c r="L539" s="1"/>
      <c r="M539" s="1"/>
      <c r="N539" s="40">
        <v>42032</v>
      </c>
      <c r="O539" s="49"/>
      <c r="P539" s="52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7">
        <v>985</v>
      </c>
      <c r="B540" s="8" t="s">
        <v>2954</v>
      </c>
      <c r="C540" s="13" t="s">
        <v>11</v>
      </c>
      <c r="D540" s="13" t="s">
        <v>2955</v>
      </c>
      <c r="E540" s="13" t="s">
        <v>2956</v>
      </c>
      <c r="F540" s="15" t="str">
        <f t="shared" si="58"/>
        <v>2015</v>
      </c>
      <c r="G540" s="1" t="str">
        <f t="shared" si="59"/>
        <v>2015-1</v>
      </c>
      <c r="H540" s="38" t="str">
        <f t="shared" si="60"/>
        <v>1</v>
      </c>
      <c r="I540" s="38" t="str">
        <f t="shared" si="61"/>
        <v>2015-1-29</v>
      </c>
      <c r="J540" s="1" t="s">
        <v>3239</v>
      </c>
      <c r="K540" s="23"/>
      <c r="L540" s="1"/>
      <c r="M540" s="1"/>
      <c r="N540" s="40">
        <v>42033</v>
      </c>
      <c r="O540" s="49"/>
      <c r="P540" s="52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7">
        <v>700</v>
      </c>
      <c r="B541" s="8" t="s">
        <v>2102</v>
      </c>
      <c r="C541" s="13" t="s">
        <v>11</v>
      </c>
      <c r="D541" s="13" t="s">
        <v>2103</v>
      </c>
      <c r="E541" s="13" t="s">
        <v>2104</v>
      </c>
      <c r="F541" s="15" t="str">
        <f t="shared" si="58"/>
        <v>2015</v>
      </c>
      <c r="G541" s="1" t="str">
        <f t="shared" si="59"/>
        <v>2015-1</v>
      </c>
      <c r="H541" s="38" t="str">
        <f t="shared" si="60"/>
        <v>1</v>
      </c>
      <c r="I541" s="38" t="str">
        <f t="shared" si="61"/>
        <v>2015-1-29</v>
      </c>
      <c r="J541" s="1" t="s">
        <v>3239</v>
      </c>
      <c r="K541" s="23"/>
      <c r="L541" s="1"/>
      <c r="M541" s="1"/>
      <c r="N541" s="40">
        <v>42033</v>
      </c>
      <c r="O541" s="49"/>
      <c r="P541" s="52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7">
        <v>952</v>
      </c>
      <c r="B542" s="8" t="s">
        <v>2855</v>
      </c>
      <c r="C542" s="13" t="s">
        <v>11</v>
      </c>
      <c r="D542" s="13" t="s">
        <v>2856</v>
      </c>
      <c r="E542" s="13" t="s">
        <v>2857</v>
      </c>
      <c r="F542" s="15" t="str">
        <f t="shared" si="58"/>
        <v>2015</v>
      </c>
      <c r="G542" s="1" t="str">
        <f t="shared" si="59"/>
        <v>2015-1</v>
      </c>
      <c r="H542" s="38" t="str">
        <f t="shared" si="60"/>
        <v>1</v>
      </c>
      <c r="I542" s="38" t="str">
        <f t="shared" si="61"/>
        <v>2015-1-29</v>
      </c>
      <c r="J542" s="1" t="s">
        <v>3239</v>
      </c>
      <c r="K542" s="23"/>
      <c r="L542" s="1"/>
      <c r="M542" s="1"/>
      <c r="N542" s="40">
        <v>42033</v>
      </c>
      <c r="O542" s="49"/>
      <c r="P542" s="52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7">
        <v>761</v>
      </c>
      <c r="B543" s="8" t="s">
        <v>2285</v>
      </c>
      <c r="C543" s="13" t="s">
        <v>11</v>
      </c>
      <c r="D543" s="13" t="s">
        <v>2286</v>
      </c>
      <c r="E543" s="13" t="s">
        <v>2287</v>
      </c>
      <c r="F543" s="15" t="str">
        <f t="shared" si="58"/>
        <v>2015</v>
      </c>
      <c r="G543" s="1" t="str">
        <f t="shared" si="59"/>
        <v>2015-1</v>
      </c>
      <c r="H543" s="38" t="str">
        <f t="shared" si="60"/>
        <v>1</v>
      </c>
      <c r="I543" s="38" t="str">
        <f t="shared" si="61"/>
        <v>2015-1-3</v>
      </c>
      <c r="J543" s="1" t="s">
        <v>3252</v>
      </c>
      <c r="K543" s="23"/>
      <c r="L543" s="1"/>
      <c r="M543" s="1"/>
      <c r="N543" s="40">
        <v>42007</v>
      </c>
      <c r="O543" s="49"/>
      <c r="P543" s="52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7">
        <v>489</v>
      </c>
      <c r="B544" s="8" t="s">
        <v>1469</v>
      </c>
      <c r="C544" s="13" t="s">
        <v>11</v>
      </c>
      <c r="D544" s="13" t="s">
        <v>1470</v>
      </c>
      <c r="E544" s="13" t="s">
        <v>1471</v>
      </c>
      <c r="F544" s="15" t="str">
        <f t="shared" si="58"/>
        <v>2015</v>
      </c>
      <c r="G544" s="1" t="str">
        <f t="shared" si="59"/>
        <v>2015-1</v>
      </c>
      <c r="H544" s="38" t="str">
        <f t="shared" si="60"/>
        <v>1</v>
      </c>
      <c r="I544" s="38" t="str">
        <f t="shared" si="61"/>
        <v>2015-1-3</v>
      </c>
      <c r="J544" s="1" t="s">
        <v>3252</v>
      </c>
      <c r="K544" s="23"/>
      <c r="L544" s="1"/>
      <c r="M544" s="1"/>
      <c r="N544" s="40">
        <v>42007</v>
      </c>
      <c r="O544" s="49"/>
      <c r="P544" s="52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7">
        <v>508</v>
      </c>
      <c r="B545" s="8" t="s">
        <v>1526</v>
      </c>
      <c r="C545" s="13" t="s">
        <v>11</v>
      </c>
      <c r="D545" s="13" t="s">
        <v>1527</v>
      </c>
      <c r="E545" s="13" t="s">
        <v>1528</v>
      </c>
      <c r="F545" s="15" t="str">
        <f t="shared" si="58"/>
        <v>2015</v>
      </c>
      <c r="G545" s="1" t="str">
        <f t="shared" si="59"/>
        <v>2015-1</v>
      </c>
      <c r="H545" s="38" t="str">
        <f t="shared" si="60"/>
        <v>1</v>
      </c>
      <c r="I545" s="38" t="str">
        <f t="shared" si="61"/>
        <v>2015-1-3</v>
      </c>
      <c r="J545" s="1" t="s">
        <v>3252</v>
      </c>
      <c r="K545" s="23"/>
      <c r="L545" s="1"/>
      <c r="M545" s="1"/>
      <c r="N545" s="40">
        <v>42007</v>
      </c>
      <c r="O545" s="49"/>
      <c r="P545" s="52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7">
        <v>970</v>
      </c>
      <c r="B546" s="8" t="s">
        <v>2909</v>
      </c>
      <c r="C546" s="13" t="s">
        <v>11</v>
      </c>
      <c r="D546" s="13" t="s">
        <v>2910</v>
      </c>
      <c r="E546" s="13" t="s">
        <v>2911</v>
      </c>
      <c r="F546" s="15" t="str">
        <f t="shared" si="58"/>
        <v>2015</v>
      </c>
      <c r="G546" s="1" t="str">
        <f t="shared" si="59"/>
        <v>2015-1</v>
      </c>
      <c r="H546" s="38" t="str">
        <f t="shared" si="60"/>
        <v>1</v>
      </c>
      <c r="I546" s="38" t="str">
        <f t="shared" si="61"/>
        <v>2015-1-30</v>
      </c>
      <c r="J546" s="1" t="s">
        <v>3196</v>
      </c>
      <c r="K546" s="23"/>
      <c r="L546" s="1"/>
      <c r="M546" s="1"/>
      <c r="N546" s="40">
        <v>42034</v>
      </c>
      <c r="O546" s="49"/>
      <c r="P546" s="52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7">
        <v>691</v>
      </c>
      <c r="B547" s="8" t="s">
        <v>2075</v>
      </c>
      <c r="C547" s="13" t="s">
        <v>11</v>
      </c>
      <c r="D547" s="13" t="s">
        <v>2076</v>
      </c>
      <c r="E547" s="13" t="s">
        <v>2077</v>
      </c>
      <c r="F547" s="15" t="str">
        <f t="shared" si="58"/>
        <v>2015</v>
      </c>
      <c r="G547" s="1" t="str">
        <f t="shared" si="59"/>
        <v>2015-1</v>
      </c>
      <c r="H547" s="38" t="str">
        <f t="shared" si="60"/>
        <v>1</v>
      </c>
      <c r="I547" s="38" t="str">
        <f t="shared" si="61"/>
        <v>2015-1-30</v>
      </c>
      <c r="J547" s="1" t="s">
        <v>3196</v>
      </c>
      <c r="K547" s="23"/>
      <c r="L547" s="1"/>
      <c r="M547" s="1"/>
      <c r="N547" s="40">
        <v>42034</v>
      </c>
      <c r="O547" s="49"/>
      <c r="P547" s="52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7">
        <v>824</v>
      </c>
      <c r="B548" s="8" t="s">
        <v>2474</v>
      </c>
      <c r="C548" s="13" t="s">
        <v>11</v>
      </c>
      <c r="D548" s="13" t="s">
        <v>2475</v>
      </c>
      <c r="E548" s="13" t="s">
        <v>2476</v>
      </c>
      <c r="F548" s="15" t="str">
        <f t="shared" si="58"/>
        <v>2015</v>
      </c>
      <c r="G548" s="1" t="str">
        <f t="shared" si="59"/>
        <v>2015-1</v>
      </c>
      <c r="H548" s="38" t="str">
        <f t="shared" si="60"/>
        <v>1</v>
      </c>
      <c r="I548" s="38" t="str">
        <f t="shared" si="61"/>
        <v>2015-1-30</v>
      </c>
      <c r="J548" s="1" t="s">
        <v>3196</v>
      </c>
      <c r="K548" s="23"/>
      <c r="L548" s="1"/>
      <c r="M548" s="1"/>
      <c r="N548" s="40">
        <v>42034</v>
      </c>
      <c r="O548" s="49"/>
      <c r="P548" s="52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7">
        <v>935</v>
      </c>
      <c r="B549" s="8" t="s">
        <v>2804</v>
      </c>
      <c r="C549" s="13" t="s">
        <v>11</v>
      </c>
      <c r="D549" s="13" t="s">
        <v>2805</v>
      </c>
      <c r="E549" s="13" t="s">
        <v>2806</v>
      </c>
      <c r="F549" s="15" t="str">
        <f t="shared" si="58"/>
        <v>2015</v>
      </c>
      <c r="G549" s="1" t="str">
        <f t="shared" si="59"/>
        <v>2015-1</v>
      </c>
      <c r="H549" s="38" t="str">
        <f t="shared" si="60"/>
        <v>1</v>
      </c>
      <c r="I549" s="38" t="str">
        <f t="shared" si="61"/>
        <v>2015-1-30</v>
      </c>
      <c r="J549" s="1" t="s">
        <v>3196</v>
      </c>
      <c r="K549" s="23"/>
      <c r="L549" s="1"/>
      <c r="M549" s="1"/>
      <c r="N549" s="40">
        <v>42034</v>
      </c>
      <c r="O549" s="49"/>
      <c r="P549" s="52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7">
        <v>397</v>
      </c>
      <c r="B550" s="8" t="s">
        <v>1194</v>
      </c>
      <c r="C550" s="13" t="s">
        <v>11</v>
      </c>
      <c r="D550" s="13" t="s">
        <v>1195</v>
      </c>
      <c r="E550" s="13" t="s">
        <v>1196</v>
      </c>
      <c r="F550" s="15" t="str">
        <f t="shared" si="58"/>
        <v>2015</v>
      </c>
      <c r="G550" s="1" t="str">
        <f t="shared" si="59"/>
        <v>2015-1</v>
      </c>
      <c r="H550" s="38" t="str">
        <f t="shared" si="60"/>
        <v>1</v>
      </c>
      <c r="I550" s="38" t="str">
        <f t="shared" si="61"/>
        <v>2015-1-30</v>
      </c>
      <c r="J550" s="1" t="s">
        <v>3196</v>
      </c>
      <c r="K550" s="23"/>
      <c r="L550" s="1"/>
      <c r="M550" s="1"/>
      <c r="N550" s="40">
        <v>42034</v>
      </c>
      <c r="O550" s="49"/>
      <c r="P550" s="52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7">
        <v>538</v>
      </c>
      <c r="B551" s="8" t="s">
        <v>1616</v>
      </c>
      <c r="C551" s="13" t="s">
        <v>11</v>
      </c>
      <c r="D551" s="13" t="s">
        <v>1617</v>
      </c>
      <c r="E551" s="13" t="s">
        <v>1618</v>
      </c>
      <c r="F551" s="15" t="str">
        <f t="shared" si="58"/>
        <v>2015</v>
      </c>
      <c r="G551" s="1" t="str">
        <f t="shared" si="59"/>
        <v>2015-1</v>
      </c>
      <c r="H551" s="38" t="str">
        <f t="shared" si="60"/>
        <v>1</v>
      </c>
      <c r="I551" s="38" t="str">
        <f t="shared" si="61"/>
        <v>2015-1-5</v>
      </c>
      <c r="J551" s="1" t="s">
        <v>3348</v>
      </c>
      <c r="K551" s="23"/>
      <c r="L551" s="1"/>
      <c r="M551" s="1"/>
      <c r="N551" s="40">
        <v>42009</v>
      </c>
      <c r="O551" s="49"/>
      <c r="P551" s="52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7">
        <v>947</v>
      </c>
      <c r="B552" s="8" t="s">
        <v>2840</v>
      </c>
      <c r="C552" s="13" t="s">
        <v>11</v>
      </c>
      <c r="D552" s="13" t="s">
        <v>2841</v>
      </c>
      <c r="E552" s="13" t="s">
        <v>2842</v>
      </c>
      <c r="F552" s="15" t="str">
        <f t="shared" si="58"/>
        <v>2015</v>
      </c>
      <c r="G552" s="1" t="str">
        <f t="shared" si="59"/>
        <v>2015-1</v>
      </c>
      <c r="H552" s="38" t="str">
        <f t="shared" si="60"/>
        <v>1</v>
      </c>
      <c r="I552" s="38" t="str">
        <f t="shared" si="61"/>
        <v>2015-1-5</v>
      </c>
      <c r="J552" s="1" t="s">
        <v>3348</v>
      </c>
      <c r="K552" s="23"/>
      <c r="L552" s="1"/>
      <c r="M552" s="1"/>
      <c r="N552" s="40">
        <v>42009</v>
      </c>
      <c r="O552" s="49"/>
      <c r="P552" s="52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7">
        <v>850</v>
      </c>
      <c r="B553" s="8" t="s">
        <v>2552</v>
      </c>
      <c r="C553" s="13" t="s">
        <v>11</v>
      </c>
      <c r="D553" s="13" t="s">
        <v>2553</v>
      </c>
      <c r="E553" s="13" t="s">
        <v>2554</v>
      </c>
      <c r="F553" s="15" t="str">
        <f t="shared" si="58"/>
        <v>2015</v>
      </c>
      <c r="G553" s="1" t="str">
        <f t="shared" si="59"/>
        <v>2015-1</v>
      </c>
      <c r="H553" s="38" t="str">
        <f t="shared" si="60"/>
        <v>1</v>
      </c>
      <c r="I553" s="38" t="str">
        <f t="shared" si="61"/>
        <v>2015-1-5</v>
      </c>
      <c r="J553" s="1" t="s">
        <v>3348</v>
      </c>
      <c r="K553" s="23"/>
      <c r="L553" s="1"/>
      <c r="M553" s="1"/>
      <c r="N553" s="40">
        <v>42009</v>
      </c>
      <c r="O553" s="49"/>
      <c r="P553" s="52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7">
        <v>634</v>
      </c>
      <c r="B554" s="8" t="s">
        <v>1904</v>
      </c>
      <c r="C554" s="13" t="s">
        <v>11</v>
      </c>
      <c r="D554" s="13" t="s">
        <v>1905</v>
      </c>
      <c r="E554" s="13" t="s">
        <v>1906</v>
      </c>
      <c r="F554" s="15" t="str">
        <f t="shared" si="58"/>
        <v>2015</v>
      </c>
      <c r="G554" s="1" t="str">
        <f t="shared" si="59"/>
        <v>2015-1</v>
      </c>
      <c r="H554" s="38" t="str">
        <f t="shared" si="60"/>
        <v>1</v>
      </c>
      <c r="I554" s="38" t="str">
        <f t="shared" si="61"/>
        <v>2015-1-6</v>
      </c>
      <c r="J554" s="1" t="s">
        <v>3334</v>
      </c>
      <c r="K554" s="23"/>
      <c r="L554" s="1"/>
      <c r="M554" s="1"/>
      <c r="N554" s="40">
        <v>42010</v>
      </c>
      <c r="O554" s="49"/>
      <c r="P554" s="52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7">
        <v>695</v>
      </c>
      <c r="B555" s="8" t="s">
        <v>2087</v>
      </c>
      <c r="C555" s="13" t="s">
        <v>11</v>
      </c>
      <c r="D555" s="13" t="s">
        <v>2088</v>
      </c>
      <c r="E555" s="13" t="s">
        <v>2089</v>
      </c>
      <c r="F555" s="15" t="str">
        <f t="shared" si="58"/>
        <v>2015</v>
      </c>
      <c r="G555" s="1" t="str">
        <f t="shared" si="59"/>
        <v>2015-1</v>
      </c>
      <c r="H555" s="38" t="str">
        <f t="shared" si="60"/>
        <v>1</v>
      </c>
      <c r="I555" s="38" t="str">
        <f t="shared" si="61"/>
        <v>2015-1-7</v>
      </c>
      <c r="J555" s="1" t="s">
        <v>3320</v>
      </c>
      <c r="K555" s="23"/>
      <c r="L555" s="1"/>
      <c r="M555" s="1"/>
      <c r="N555" s="40">
        <v>42011</v>
      </c>
      <c r="O555" s="49"/>
      <c r="P555" s="52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7">
        <v>626</v>
      </c>
      <c r="B556" s="8" t="s">
        <v>1880</v>
      </c>
      <c r="C556" s="13" t="s">
        <v>11</v>
      </c>
      <c r="D556" s="13" t="s">
        <v>1881</v>
      </c>
      <c r="E556" s="13" t="s">
        <v>1882</v>
      </c>
      <c r="F556" s="15" t="str">
        <f t="shared" si="58"/>
        <v>2015</v>
      </c>
      <c r="G556" s="1" t="str">
        <f t="shared" si="59"/>
        <v>2015-1</v>
      </c>
      <c r="H556" s="38" t="str">
        <f t="shared" si="60"/>
        <v>1</v>
      </c>
      <c r="I556" s="38" t="str">
        <f t="shared" si="61"/>
        <v>2015-1-7</v>
      </c>
      <c r="J556" s="1" t="s">
        <v>3320</v>
      </c>
      <c r="K556" s="23"/>
      <c r="L556" s="1"/>
      <c r="M556" s="1"/>
      <c r="N556" s="40">
        <v>42011</v>
      </c>
      <c r="O556" s="49"/>
      <c r="P556" s="52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7">
        <v>786</v>
      </c>
      <c r="B557" s="8" t="s">
        <v>2360</v>
      </c>
      <c r="C557" s="13" t="s">
        <v>11</v>
      </c>
      <c r="D557" s="13" t="s">
        <v>2361</v>
      </c>
      <c r="E557" s="13" t="s">
        <v>2362</v>
      </c>
      <c r="F557" s="15" t="str">
        <f t="shared" si="58"/>
        <v>2015</v>
      </c>
      <c r="G557" s="1" t="str">
        <f t="shared" si="59"/>
        <v>2015-1</v>
      </c>
      <c r="H557" s="38" t="str">
        <f t="shared" si="60"/>
        <v>1</v>
      </c>
      <c r="I557" s="38" t="str">
        <f t="shared" si="61"/>
        <v>2015-1-7</v>
      </c>
      <c r="J557" s="1" t="s">
        <v>3320</v>
      </c>
      <c r="K557" s="23"/>
      <c r="L557" s="1"/>
      <c r="M557" s="1"/>
      <c r="N557" s="40">
        <v>42011</v>
      </c>
      <c r="O557" s="49"/>
      <c r="P557" s="52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7">
        <v>542</v>
      </c>
      <c r="B558" s="8" t="s">
        <v>1628</v>
      </c>
      <c r="C558" s="13" t="s">
        <v>11</v>
      </c>
      <c r="D558" s="13" t="s">
        <v>1629</v>
      </c>
      <c r="E558" s="13" t="s">
        <v>1630</v>
      </c>
      <c r="F558" s="15" t="str">
        <f t="shared" si="58"/>
        <v>2015</v>
      </c>
      <c r="G558" s="1" t="str">
        <f t="shared" si="59"/>
        <v>2015-1</v>
      </c>
      <c r="H558" s="38" t="str">
        <f t="shared" si="60"/>
        <v>1</v>
      </c>
      <c r="I558" s="38" t="str">
        <f t="shared" si="61"/>
        <v>2015-1-7</v>
      </c>
      <c r="J558" s="1" t="s">
        <v>3320</v>
      </c>
      <c r="K558" s="23"/>
      <c r="L558" s="1"/>
      <c r="M558" s="1"/>
      <c r="N558" s="40">
        <v>42011</v>
      </c>
      <c r="O558" s="49"/>
      <c r="P558" s="52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7">
        <v>573</v>
      </c>
      <c r="B559" s="8" t="s">
        <v>1721</v>
      </c>
      <c r="C559" s="13" t="s">
        <v>11</v>
      </c>
      <c r="D559" s="13" t="s">
        <v>1722</v>
      </c>
      <c r="E559" s="13" t="s">
        <v>1723</v>
      </c>
      <c r="F559" s="15" t="str">
        <f t="shared" si="58"/>
        <v>2015</v>
      </c>
      <c r="G559" s="1" t="str">
        <f t="shared" si="59"/>
        <v>2015-1</v>
      </c>
      <c r="H559" s="38" t="str">
        <f t="shared" si="60"/>
        <v>1</v>
      </c>
      <c r="I559" s="38" t="str">
        <f t="shared" si="61"/>
        <v>2015-1-7</v>
      </c>
      <c r="J559" s="1" t="s">
        <v>3320</v>
      </c>
      <c r="K559" s="23"/>
      <c r="L559" s="1"/>
      <c r="M559" s="1"/>
      <c r="N559" s="40">
        <v>42011</v>
      </c>
      <c r="O559" s="49"/>
      <c r="P559" s="52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7">
        <v>488</v>
      </c>
      <c r="B560" s="8" t="s">
        <v>1466</v>
      </c>
      <c r="C560" s="13" t="s">
        <v>11</v>
      </c>
      <c r="D560" s="13" t="s">
        <v>1467</v>
      </c>
      <c r="E560" s="13" t="s">
        <v>1468</v>
      </c>
      <c r="F560" s="15" t="str">
        <f t="shared" si="58"/>
        <v>2015</v>
      </c>
      <c r="G560" s="1" t="str">
        <f t="shared" si="59"/>
        <v>2015-1</v>
      </c>
      <c r="H560" s="38" t="str">
        <f t="shared" si="60"/>
        <v>1</v>
      </c>
      <c r="I560" s="38" t="str">
        <f t="shared" si="61"/>
        <v>2015-1-8</v>
      </c>
      <c r="J560" s="1" t="s">
        <v>3177</v>
      </c>
      <c r="K560" s="23"/>
      <c r="L560" s="1"/>
      <c r="M560" s="1"/>
      <c r="N560" s="40">
        <v>42012</v>
      </c>
      <c r="O560" s="49"/>
      <c r="P560" s="52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7">
        <v>656</v>
      </c>
      <c r="B561" s="8" t="s">
        <v>1970</v>
      </c>
      <c r="C561" s="13" t="s">
        <v>11</v>
      </c>
      <c r="D561" s="13" t="s">
        <v>1971</v>
      </c>
      <c r="E561" s="13" t="s">
        <v>1972</v>
      </c>
      <c r="F561" s="15" t="str">
        <f t="shared" si="58"/>
        <v>2015</v>
      </c>
      <c r="G561" s="1" t="str">
        <f t="shared" si="59"/>
        <v>2015-1</v>
      </c>
      <c r="H561" s="38" t="str">
        <f t="shared" si="60"/>
        <v>1</v>
      </c>
      <c r="I561" s="38" t="str">
        <f t="shared" si="61"/>
        <v>2015-1-8</v>
      </c>
      <c r="J561" s="1" t="s">
        <v>3177</v>
      </c>
      <c r="K561" s="23"/>
      <c r="L561" s="1"/>
      <c r="M561" s="1"/>
      <c r="N561" s="40">
        <v>42012</v>
      </c>
      <c r="O561" s="49"/>
      <c r="P561" s="52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7">
        <v>411</v>
      </c>
      <c r="B562" s="8" t="s">
        <v>1236</v>
      </c>
      <c r="C562" s="13" t="s">
        <v>11</v>
      </c>
      <c r="D562" s="13" t="s">
        <v>1237</v>
      </c>
      <c r="E562" s="13" t="s">
        <v>1238</v>
      </c>
      <c r="F562" s="15" t="str">
        <f t="shared" si="58"/>
        <v>2015</v>
      </c>
      <c r="G562" s="1" t="str">
        <f t="shared" si="59"/>
        <v>2015-1</v>
      </c>
      <c r="H562" s="38" t="str">
        <f t="shared" si="60"/>
        <v>1</v>
      </c>
      <c r="I562" s="38" t="str">
        <f t="shared" si="61"/>
        <v>2015-1-8</v>
      </c>
      <c r="J562" s="1" t="s">
        <v>3177</v>
      </c>
      <c r="K562" s="23"/>
      <c r="L562" s="1"/>
      <c r="M562" s="1"/>
      <c r="N562" s="40">
        <v>42012</v>
      </c>
      <c r="O562" s="49"/>
      <c r="P562" s="52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7">
        <v>664</v>
      </c>
      <c r="B563" s="8" t="s">
        <v>1994</v>
      </c>
      <c r="C563" s="13" t="s">
        <v>11</v>
      </c>
      <c r="D563" s="13" t="s">
        <v>1995</v>
      </c>
      <c r="E563" s="13" t="s">
        <v>1996</v>
      </c>
      <c r="F563" s="15" t="str">
        <f t="shared" si="58"/>
        <v>2015</v>
      </c>
      <c r="G563" s="1" t="str">
        <f t="shared" si="59"/>
        <v>2015-1</v>
      </c>
      <c r="H563" s="38" t="str">
        <f t="shared" si="60"/>
        <v>1</v>
      </c>
      <c r="I563" s="38" t="str">
        <f t="shared" si="61"/>
        <v>2015-1-8</v>
      </c>
      <c r="J563" s="1" t="s">
        <v>3177</v>
      </c>
      <c r="K563" s="23"/>
      <c r="L563" s="1"/>
      <c r="M563" s="1"/>
      <c r="N563" s="40">
        <v>42012</v>
      </c>
      <c r="O563" s="49"/>
      <c r="P563" s="52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7">
        <v>247</v>
      </c>
      <c r="B564" s="8" t="s">
        <v>745</v>
      </c>
      <c r="C564" s="13" t="s">
        <v>11</v>
      </c>
      <c r="D564" s="13" t="s">
        <v>746</v>
      </c>
      <c r="E564" s="13" t="s">
        <v>747</v>
      </c>
      <c r="F564" s="15" t="str">
        <f t="shared" si="58"/>
        <v>2015</v>
      </c>
      <c r="G564" s="1" t="str">
        <f t="shared" si="59"/>
        <v>2015-1</v>
      </c>
      <c r="H564" s="38" t="str">
        <f t="shared" si="60"/>
        <v>1</v>
      </c>
      <c r="I564" s="38" t="str">
        <f t="shared" si="61"/>
        <v>2015-1-9</v>
      </c>
      <c r="J564" s="1" t="s">
        <v>3345</v>
      </c>
      <c r="K564" s="23"/>
      <c r="L564" s="1"/>
      <c r="M564" s="1"/>
      <c r="N564" s="40">
        <v>42013</v>
      </c>
      <c r="O564" s="49"/>
      <c r="P564" s="52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7">
        <v>895</v>
      </c>
      <c r="B565" s="8" t="s">
        <v>2686</v>
      </c>
      <c r="C565" s="13" t="s">
        <v>11</v>
      </c>
      <c r="D565" s="13" t="s">
        <v>2687</v>
      </c>
      <c r="E565" s="13" t="s">
        <v>2688</v>
      </c>
      <c r="F565" s="15" t="str">
        <f t="shared" si="58"/>
        <v>2015</v>
      </c>
      <c r="G565" s="1" t="str">
        <f t="shared" si="59"/>
        <v>2015-1</v>
      </c>
      <c r="H565" s="38" t="str">
        <f t="shared" si="60"/>
        <v>1</v>
      </c>
      <c r="I565" s="38" t="str">
        <f t="shared" si="61"/>
        <v>2015-1-9</v>
      </c>
      <c r="J565" s="1" t="s">
        <v>3345</v>
      </c>
      <c r="K565" s="23"/>
      <c r="L565" s="1"/>
      <c r="M565" s="1"/>
      <c r="N565" s="40">
        <v>42013</v>
      </c>
      <c r="O565" s="49"/>
      <c r="P565" s="52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7">
        <v>413</v>
      </c>
      <c r="B566" s="8" t="s">
        <v>1242</v>
      </c>
      <c r="C566" s="13" t="s">
        <v>11</v>
      </c>
      <c r="D566" s="13" t="s">
        <v>1243</v>
      </c>
      <c r="E566" s="13" t="s">
        <v>1244</v>
      </c>
      <c r="F566" s="15" t="str">
        <f t="shared" si="58"/>
        <v>2015</v>
      </c>
      <c r="G566" s="1" t="str">
        <f t="shared" si="59"/>
        <v>2015-1</v>
      </c>
      <c r="H566" s="38" t="str">
        <f t="shared" si="60"/>
        <v>1</v>
      </c>
      <c r="I566" s="38" t="str">
        <f t="shared" si="61"/>
        <v>2015-1-9</v>
      </c>
      <c r="J566" s="1" t="s">
        <v>3345</v>
      </c>
      <c r="K566" s="23"/>
      <c r="L566" s="1"/>
      <c r="M566" s="1"/>
      <c r="N566" s="40">
        <v>42013</v>
      </c>
      <c r="O566" s="49"/>
      <c r="P566" s="52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7">
        <v>871</v>
      </c>
      <c r="B567" s="8" t="s">
        <v>2614</v>
      </c>
      <c r="C567" s="13" t="s">
        <v>11</v>
      </c>
      <c r="D567" s="13" t="s">
        <v>2615</v>
      </c>
      <c r="E567" s="13" t="s">
        <v>2616</v>
      </c>
      <c r="F567" s="15" t="str">
        <f t="shared" si="58"/>
        <v>2015</v>
      </c>
      <c r="G567" s="1" t="str">
        <f t="shared" si="59"/>
        <v>2015-2</v>
      </c>
      <c r="H567" s="38" t="str">
        <f t="shared" si="60"/>
        <v>2</v>
      </c>
      <c r="I567" s="38" t="str">
        <f t="shared" si="61"/>
        <v>2015-2-1</v>
      </c>
      <c r="J567" s="1" t="s">
        <v>3351</v>
      </c>
      <c r="K567" s="23"/>
      <c r="L567" s="1"/>
      <c r="M567" s="1"/>
      <c r="N567" s="40">
        <v>42036</v>
      </c>
      <c r="O567" s="49"/>
      <c r="P567" s="52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7">
        <v>821</v>
      </c>
      <c r="B568" s="8" t="s">
        <v>2465</v>
      </c>
      <c r="C568" s="13" t="s">
        <v>11</v>
      </c>
      <c r="D568" s="13" t="s">
        <v>2466</v>
      </c>
      <c r="E568" s="13" t="s">
        <v>2467</v>
      </c>
      <c r="F568" s="15" t="str">
        <f t="shared" si="58"/>
        <v>2015</v>
      </c>
      <c r="G568" s="1" t="str">
        <f t="shared" si="59"/>
        <v>2015-2</v>
      </c>
      <c r="H568" s="38" t="str">
        <f t="shared" si="60"/>
        <v>2</v>
      </c>
      <c r="I568" s="38" t="str">
        <f t="shared" si="61"/>
        <v>2015-2-10</v>
      </c>
      <c r="J568" s="1" t="s">
        <v>3396</v>
      </c>
      <c r="K568" s="23"/>
      <c r="L568" s="1"/>
      <c r="M568" s="1"/>
      <c r="N568" s="40">
        <v>42045</v>
      </c>
      <c r="O568" s="49"/>
      <c r="P568" s="52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7">
        <v>862</v>
      </c>
      <c r="B569" s="8" t="s">
        <v>2587</v>
      </c>
      <c r="C569" s="13" t="s">
        <v>11</v>
      </c>
      <c r="D569" s="13" t="s">
        <v>2588</v>
      </c>
      <c r="E569" s="13" t="s">
        <v>2589</v>
      </c>
      <c r="F569" s="15" t="str">
        <f t="shared" si="58"/>
        <v>2015</v>
      </c>
      <c r="G569" s="1" t="str">
        <f t="shared" si="59"/>
        <v>2015-2</v>
      </c>
      <c r="H569" s="38" t="str">
        <f t="shared" si="60"/>
        <v>2</v>
      </c>
      <c r="I569" s="38" t="str">
        <f t="shared" si="61"/>
        <v>2015-2-11</v>
      </c>
      <c r="J569" s="1" t="s">
        <v>3190</v>
      </c>
      <c r="K569" s="23"/>
      <c r="L569" s="1"/>
      <c r="M569" s="1"/>
      <c r="N569" s="40">
        <v>42046</v>
      </c>
      <c r="O569" s="49"/>
      <c r="P569" s="52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7">
        <v>926</v>
      </c>
      <c r="B570" s="8" t="s">
        <v>2778</v>
      </c>
      <c r="C570" s="13" t="s">
        <v>11</v>
      </c>
      <c r="D570" s="13" t="s">
        <v>2779</v>
      </c>
      <c r="E570" s="13" t="s">
        <v>2780</v>
      </c>
      <c r="F570" s="15" t="str">
        <f t="shared" si="58"/>
        <v>2015</v>
      </c>
      <c r="G570" s="1" t="str">
        <f t="shared" si="59"/>
        <v>2015-2</v>
      </c>
      <c r="H570" s="38" t="str">
        <f t="shared" si="60"/>
        <v>2</v>
      </c>
      <c r="I570" s="38" t="str">
        <f t="shared" si="61"/>
        <v>2015-2-11</v>
      </c>
      <c r="J570" s="1" t="s">
        <v>3190</v>
      </c>
      <c r="K570" s="23"/>
      <c r="L570" s="1"/>
      <c r="M570" s="1"/>
      <c r="N570" s="40">
        <v>42046</v>
      </c>
      <c r="O570" s="49"/>
      <c r="P570" s="52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7">
        <v>776</v>
      </c>
      <c r="B571" s="8" t="s">
        <v>2330</v>
      </c>
      <c r="C571" s="13" t="s">
        <v>11</v>
      </c>
      <c r="D571" s="13" t="s">
        <v>2331</v>
      </c>
      <c r="E571" s="13" t="s">
        <v>2332</v>
      </c>
      <c r="F571" s="15" t="str">
        <f t="shared" si="58"/>
        <v>2015</v>
      </c>
      <c r="G571" s="1" t="str">
        <f t="shared" si="59"/>
        <v>2015-2</v>
      </c>
      <c r="H571" s="38" t="str">
        <f t="shared" si="60"/>
        <v>2</v>
      </c>
      <c r="I571" s="38" t="str">
        <f t="shared" si="61"/>
        <v>2015-2-12</v>
      </c>
      <c r="J571" s="1" t="s">
        <v>3377</v>
      </c>
      <c r="K571" s="23"/>
      <c r="L571" s="1"/>
      <c r="M571" s="1"/>
      <c r="N571" s="40">
        <v>42047</v>
      </c>
      <c r="O571" s="49"/>
      <c r="P571" s="52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7">
        <v>570</v>
      </c>
      <c r="B572" s="8" t="s">
        <v>1712</v>
      </c>
      <c r="C572" s="13" t="s">
        <v>11</v>
      </c>
      <c r="D572" s="13" t="s">
        <v>1713</v>
      </c>
      <c r="E572" s="13" t="s">
        <v>1714</v>
      </c>
      <c r="F572" s="15" t="str">
        <f t="shared" si="58"/>
        <v>2015</v>
      </c>
      <c r="G572" s="1" t="str">
        <f t="shared" si="59"/>
        <v>2015-2</v>
      </c>
      <c r="H572" s="38" t="str">
        <f t="shared" si="60"/>
        <v>2</v>
      </c>
      <c r="I572" s="38" t="str">
        <f t="shared" si="61"/>
        <v>2015-2-12</v>
      </c>
      <c r="J572" s="1" t="s">
        <v>3377</v>
      </c>
      <c r="K572" s="23"/>
      <c r="L572" s="1"/>
      <c r="M572" s="1"/>
      <c r="N572" s="40">
        <v>42047</v>
      </c>
      <c r="O572" s="49"/>
      <c r="P572" s="52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7">
        <v>690</v>
      </c>
      <c r="B573" s="8" t="s">
        <v>2072</v>
      </c>
      <c r="C573" s="13" t="s">
        <v>11</v>
      </c>
      <c r="D573" s="13" t="s">
        <v>2073</v>
      </c>
      <c r="E573" s="13" t="s">
        <v>2074</v>
      </c>
      <c r="F573" s="15" t="str">
        <f t="shared" si="58"/>
        <v>2015</v>
      </c>
      <c r="G573" s="1" t="str">
        <f t="shared" si="59"/>
        <v>2015-2</v>
      </c>
      <c r="H573" s="38" t="str">
        <f t="shared" si="60"/>
        <v>2</v>
      </c>
      <c r="I573" s="38" t="str">
        <f t="shared" si="61"/>
        <v>2015-2-12</v>
      </c>
      <c r="J573" s="1" t="s">
        <v>3377</v>
      </c>
      <c r="K573" s="23"/>
      <c r="L573" s="1"/>
      <c r="M573" s="1"/>
      <c r="N573" s="40">
        <v>42047</v>
      </c>
      <c r="O573" s="49"/>
      <c r="P573" s="52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7">
        <v>750</v>
      </c>
      <c r="B574" s="8" t="s">
        <v>2252</v>
      </c>
      <c r="C574" s="13" t="s">
        <v>11</v>
      </c>
      <c r="D574" s="13" t="s">
        <v>2253</v>
      </c>
      <c r="E574" s="13" t="s">
        <v>2254</v>
      </c>
      <c r="F574" s="15" t="str">
        <f t="shared" si="58"/>
        <v>2015</v>
      </c>
      <c r="G574" s="1" t="str">
        <f t="shared" si="59"/>
        <v>2015-2</v>
      </c>
      <c r="H574" s="38" t="str">
        <f t="shared" si="60"/>
        <v>2</v>
      </c>
      <c r="I574" s="38" t="str">
        <f t="shared" si="61"/>
        <v>2015-2-12</v>
      </c>
      <c r="J574" s="1" t="s">
        <v>3377</v>
      </c>
      <c r="K574" s="23"/>
      <c r="L574" s="1"/>
      <c r="M574" s="1"/>
      <c r="N574" s="40">
        <v>42047</v>
      </c>
      <c r="O574" s="49"/>
      <c r="P574" s="52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7">
        <v>859</v>
      </c>
      <c r="B575" s="8" t="s">
        <v>2578</v>
      </c>
      <c r="C575" s="13" t="s">
        <v>11</v>
      </c>
      <c r="D575" s="13" t="s">
        <v>2579</v>
      </c>
      <c r="E575" s="13" t="s">
        <v>2580</v>
      </c>
      <c r="F575" s="15" t="str">
        <f t="shared" si="58"/>
        <v>2015</v>
      </c>
      <c r="G575" s="1" t="str">
        <f t="shared" si="59"/>
        <v>2015-2</v>
      </c>
      <c r="H575" s="38" t="str">
        <f t="shared" si="60"/>
        <v>2</v>
      </c>
      <c r="I575" s="38" t="str">
        <f t="shared" si="61"/>
        <v>2015-2-13</v>
      </c>
      <c r="J575" s="1" t="s">
        <v>3391</v>
      </c>
      <c r="K575" s="23"/>
      <c r="L575" s="1"/>
      <c r="M575" s="1"/>
      <c r="N575" s="40">
        <v>42048</v>
      </c>
      <c r="O575" s="49"/>
      <c r="P575" s="52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7">
        <v>730</v>
      </c>
      <c r="B576" s="8" t="s">
        <v>2192</v>
      </c>
      <c r="C576" s="13" t="s">
        <v>11</v>
      </c>
      <c r="D576" s="13" t="s">
        <v>2193</v>
      </c>
      <c r="E576" s="13" t="s">
        <v>2194</v>
      </c>
      <c r="F576" s="15" t="str">
        <f t="shared" si="58"/>
        <v>2015</v>
      </c>
      <c r="G576" s="1" t="str">
        <f t="shared" si="59"/>
        <v>2015-2</v>
      </c>
      <c r="H576" s="38" t="str">
        <f t="shared" si="60"/>
        <v>2</v>
      </c>
      <c r="I576" s="38" t="str">
        <f t="shared" si="61"/>
        <v>2015-2-14</v>
      </c>
      <c r="J576" s="1" t="s">
        <v>3303</v>
      </c>
      <c r="K576" s="23"/>
      <c r="L576" s="1"/>
      <c r="M576" s="1"/>
      <c r="N576" s="40">
        <v>42049</v>
      </c>
      <c r="O576" s="49"/>
      <c r="P576" s="52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7">
        <v>818</v>
      </c>
      <c r="B577" s="8" t="s">
        <v>2456</v>
      </c>
      <c r="C577" s="13" t="s">
        <v>11</v>
      </c>
      <c r="D577" s="13" t="s">
        <v>2457</v>
      </c>
      <c r="E577" s="13" t="s">
        <v>2458</v>
      </c>
      <c r="F577" s="15" t="str">
        <f t="shared" ref="F577:F640" si="62">LEFT(E577,FIND("-",E577,1)-1)</f>
        <v>2015</v>
      </c>
      <c r="G577" s="1" t="str">
        <f t="shared" ref="G577:G640" si="63">LEFT(E577,FIND("-",E577,6)-1)</f>
        <v>2015-2</v>
      </c>
      <c r="H577" s="38" t="str">
        <f t="shared" ref="H577:H640" si="64">MID(G577,FIND("-",G577,1)+1,2)</f>
        <v>2</v>
      </c>
      <c r="I577" s="38" t="str">
        <f t="shared" ref="I577:I640" si="65">LEFT(E577,FIND(" ",E577,6)-1)</f>
        <v>2015-2-15</v>
      </c>
      <c r="J577" s="1" t="s">
        <v>3379</v>
      </c>
      <c r="K577" s="23"/>
      <c r="L577" s="1"/>
      <c r="M577" s="1"/>
      <c r="N577" s="40">
        <v>42050</v>
      </c>
      <c r="O577" s="49"/>
      <c r="P577" s="52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7">
        <v>854</v>
      </c>
      <c r="B578" s="8" t="s">
        <v>2563</v>
      </c>
      <c r="C578" s="13" t="s">
        <v>11</v>
      </c>
      <c r="D578" s="13" t="s">
        <v>2564</v>
      </c>
      <c r="E578" s="13" t="s">
        <v>2565</v>
      </c>
      <c r="F578" s="15" t="str">
        <f t="shared" si="62"/>
        <v>2015</v>
      </c>
      <c r="G578" s="1" t="str">
        <f t="shared" si="63"/>
        <v>2015-2</v>
      </c>
      <c r="H578" s="38" t="str">
        <f t="shared" si="64"/>
        <v>2</v>
      </c>
      <c r="I578" s="38" t="str">
        <f t="shared" si="65"/>
        <v>2015-2-15</v>
      </c>
      <c r="J578" s="1" t="s">
        <v>3379</v>
      </c>
      <c r="K578" s="23"/>
      <c r="L578" s="1"/>
      <c r="M578" s="1"/>
      <c r="N578" s="40">
        <v>42050</v>
      </c>
      <c r="O578" s="49"/>
      <c r="P578" s="52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7">
        <v>696</v>
      </c>
      <c r="B579" s="8" t="s">
        <v>2090</v>
      </c>
      <c r="C579" s="13" t="s">
        <v>11</v>
      </c>
      <c r="D579" s="13" t="s">
        <v>2091</v>
      </c>
      <c r="E579" s="13" t="s">
        <v>2092</v>
      </c>
      <c r="F579" s="15" t="str">
        <f t="shared" si="62"/>
        <v>2015</v>
      </c>
      <c r="G579" s="1" t="str">
        <f t="shared" si="63"/>
        <v>2015-2</v>
      </c>
      <c r="H579" s="38" t="str">
        <f t="shared" si="64"/>
        <v>2</v>
      </c>
      <c r="I579" s="38" t="str">
        <f t="shared" si="65"/>
        <v>2015-2-15</v>
      </c>
      <c r="J579" s="1" t="s">
        <v>3379</v>
      </c>
      <c r="K579" s="23"/>
      <c r="L579" s="1"/>
      <c r="M579" s="1"/>
      <c r="N579" s="40">
        <v>42050</v>
      </c>
      <c r="O579" s="49"/>
      <c r="P579" s="52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7">
        <v>825</v>
      </c>
      <c r="B580" s="8" t="s">
        <v>2477</v>
      </c>
      <c r="C580" s="13" t="s">
        <v>11</v>
      </c>
      <c r="D580" s="13" t="s">
        <v>2478</v>
      </c>
      <c r="E580" s="13" t="s">
        <v>2479</v>
      </c>
      <c r="F580" s="15" t="str">
        <f t="shared" si="62"/>
        <v>2015</v>
      </c>
      <c r="G580" s="1" t="str">
        <f t="shared" si="63"/>
        <v>2015-2</v>
      </c>
      <c r="H580" s="38" t="str">
        <f t="shared" si="64"/>
        <v>2</v>
      </c>
      <c r="I580" s="38" t="str">
        <f t="shared" si="65"/>
        <v>2015-2-16</v>
      </c>
      <c r="J580" s="1" t="s">
        <v>3357</v>
      </c>
      <c r="K580" s="23"/>
      <c r="L580" s="1"/>
      <c r="M580" s="1"/>
      <c r="N580" s="40">
        <v>42051</v>
      </c>
      <c r="O580" s="49"/>
      <c r="P580" s="52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7">
        <v>904</v>
      </c>
      <c r="B581" s="8" t="s">
        <v>2713</v>
      </c>
      <c r="C581" s="13" t="s">
        <v>11</v>
      </c>
      <c r="D581" s="13" t="s">
        <v>236</v>
      </c>
      <c r="E581" s="13" t="s">
        <v>2714</v>
      </c>
      <c r="F581" s="15" t="str">
        <f t="shared" si="62"/>
        <v>2015</v>
      </c>
      <c r="G581" s="1" t="str">
        <f t="shared" si="63"/>
        <v>2015-2</v>
      </c>
      <c r="H581" s="38" t="str">
        <f t="shared" si="64"/>
        <v>2</v>
      </c>
      <c r="I581" s="38" t="str">
        <f t="shared" si="65"/>
        <v>2015-2-18</v>
      </c>
      <c r="J581" s="1" t="s">
        <v>3352</v>
      </c>
      <c r="K581" s="23"/>
      <c r="L581" s="1"/>
      <c r="M581" s="1"/>
      <c r="N581" s="40">
        <v>42053</v>
      </c>
      <c r="O581" s="49"/>
      <c r="P581" s="52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7">
        <v>758</v>
      </c>
      <c r="B582" s="8" t="s">
        <v>2276</v>
      </c>
      <c r="C582" s="13" t="s">
        <v>11</v>
      </c>
      <c r="D582" s="13" t="s">
        <v>2277</v>
      </c>
      <c r="E582" s="13" t="s">
        <v>2278</v>
      </c>
      <c r="F582" s="15" t="str">
        <f t="shared" si="62"/>
        <v>2015</v>
      </c>
      <c r="G582" s="1" t="str">
        <f t="shared" si="63"/>
        <v>2015-2</v>
      </c>
      <c r="H582" s="38" t="str">
        <f t="shared" si="64"/>
        <v>2</v>
      </c>
      <c r="I582" s="38" t="str">
        <f t="shared" si="65"/>
        <v>2015-2-2</v>
      </c>
      <c r="J582" s="1" t="s">
        <v>3349</v>
      </c>
      <c r="K582" s="23"/>
      <c r="L582" s="1"/>
      <c r="M582" s="1"/>
      <c r="N582" s="40">
        <v>42037</v>
      </c>
      <c r="O582" s="49"/>
      <c r="P582" s="52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7">
        <v>994</v>
      </c>
      <c r="B583" s="8" t="s">
        <v>2981</v>
      </c>
      <c r="C583" s="13" t="s">
        <v>11</v>
      </c>
      <c r="D583" s="13" t="s">
        <v>2982</v>
      </c>
      <c r="E583" s="13" t="s">
        <v>2983</v>
      </c>
      <c r="F583" s="15" t="str">
        <f t="shared" si="62"/>
        <v>2015</v>
      </c>
      <c r="G583" s="1" t="str">
        <f t="shared" si="63"/>
        <v>2015-2</v>
      </c>
      <c r="H583" s="38" t="str">
        <f t="shared" si="64"/>
        <v>2</v>
      </c>
      <c r="I583" s="38" t="str">
        <f t="shared" si="65"/>
        <v>2015-2-2</v>
      </c>
      <c r="J583" s="1" t="s">
        <v>3349</v>
      </c>
      <c r="K583" s="23"/>
      <c r="L583" s="1"/>
      <c r="M583" s="1"/>
      <c r="N583" s="40">
        <v>42037</v>
      </c>
      <c r="O583" s="49"/>
      <c r="P583" s="52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7">
        <v>865</v>
      </c>
      <c r="B584" s="8" t="s">
        <v>2596</v>
      </c>
      <c r="C584" s="13" t="s">
        <v>11</v>
      </c>
      <c r="D584" s="13" t="s">
        <v>2597</v>
      </c>
      <c r="E584" s="13" t="s">
        <v>2598</v>
      </c>
      <c r="F584" s="15" t="str">
        <f t="shared" si="62"/>
        <v>2015</v>
      </c>
      <c r="G584" s="1" t="str">
        <f t="shared" si="63"/>
        <v>2015-2</v>
      </c>
      <c r="H584" s="38" t="str">
        <f t="shared" si="64"/>
        <v>2</v>
      </c>
      <c r="I584" s="38" t="str">
        <f t="shared" si="65"/>
        <v>2015-2-2</v>
      </c>
      <c r="J584" s="1" t="s">
        <v>3349</v>
      </c>
      <c r="K584" s="23"/>
      <c r="L584" s="1"/>
      <c r="M584" s="1"/>
      <c r="N584" s="40">
        <v>42037</v>
      </c>
      <c r="O584" s="49"/>
      <c r="P584" s="52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7">
        <v>536</v>
      </c>
      <c r="B585" s="8" t="s">
        <v>1610</v>
      </c>
      <c r="C585" s="13" t="s">
        <v>11</v>
      </c>
      <c r="D585" s="13" t="s">
        <v>1611</v>
      </c>
      <c r="E585" s="13" t="s">
        <v>1612</v>
      </c>
      <c r="F585" s="15" t="str">
        <f t="shared" si="62"/>
        <v>2015</v>
      </c>
      <c r="G585" s="1" t="str">
        <f t="shared" si="63"/>
        <v>2015-2</v>
      </c>
      <c r="H585" s="38" t="str">
        <f t="shared" si="64"/>
        <v>2</v>
      </c>
      <c r="I585" s="38" t="str">
        <f t="shared" si="65"/>
        <v>2015-2-2</v>
      </c>
      <c r="J585" s="1" t="s">
        <v>3349</v>
      </c>
      <c r="K585" s="23"/>
      <c r="L585" s="1"/>
      <c r="M585" s="1"/>
      <c r="N585" s="40">
        <v>42037</v>
      </c>
      <c r="O585" s="49"/>
      <c r="P585" s="52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7">
        <v>848</v>
      </c>
      <c r="B586" s="8" t="s">
        <v>2546</v>
      </c>
      <c r="C586" s="13" t="s">
        <v>11</v>
      </c>
      <c r="D586" s="13" t="s">
        <v>2547</v>
      </c>
      <c r="E586" s="13" t="s">
        <v>2548</v>
      </c>
      <c r="F586" s="15" t="str">
        <f t="shared" si="62"/>
        <v>2015</v>
      </c>
      <c r="G586" s="1" t="str">
        <f t="shared" si="63"/>
        <v>2015-2</v>
      </c>
      <c r="H586" s="38" t="str">
        <f t="shared" si="64"/>
        <v>2</v>
      </c>
      <c r="I586" s="38" t="str">
        <f t="shared" si="65"/>
        <v>2015-2-20</v>
      </c>
      <c r="J586" s="1" t="s">
        <v>3306</v>
      </c>
      <c r="K586" s="23"/>
      <c r="L586" s="1"/>
      <c r="M586" s="1"/>
      <c r="N586" s="40">
        <v>42055</v>
      </c>
      <c r="O586" s="49"/>
      <c r="P586" s="52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7">
        <v>550</v>
      </c>
      <c r="B587" s="8" t="s">
        <v>1652</v>
      </c>
      <c r="C587" s="13" t="s">
        <v>11</v>
      </c>
      <c r="D587" s="13" t="s">
        <v>1653</v>
      </c>
      <c r="E587" s="13" t="s">
        <v>1654</v>
      </c>
      <c r="F587" s="15" t="str">
        <f t="shared" si="62"/>
        <v>2015</v>
      </c>
      <c r="G587" s="1" t="str">
        <f t="shared" si="63"/>
        <v>2015-2</v>
      </c>
      <c r="H587" s="38" t="str">
        <f t="shared" si="64"/>
        <v>2</v>
      </c>
      <c r="I587" s="38" t="str">
        <f t="shared" si="65"/>
        <v>2015-2-22</v>
      </c>
      <c r="J587" s="1" t="s">
        <v>3374</v>
      </c>
      <c r="K587" s="23"/>
      <c r="L587" s="1"/>
      <c r="M587" s="1"/>
      <c r="N587" s="40">
        <v>42057</v>
      </c>
      <c r="O587" s="49"/>
      <c r="P587" s="52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7">
        <v>692</v>
      </c>
      <c r="B588" s="8" t="s">
        <v>2078</v>
      </c>
      <c r="C588" s="13" t="s">
        <v>11</v>
      </c>
      <c r="D588" s="13" t="s">
        <v>2079</v>
      </c>
      <c r="E588" s="13" t="s">
        <v>2080</v>
      </c>
      <c r="F588" s="15" t="str">
        <f t="shared" si="62"/>
        <v>2015</v>
      </c>
      <c r="G588" s="1" t="str">
        <f t="shared" si="63"/>
        <v>2015-2</v>
      </c>
      <c r="H588" s="38" t="str">
        <f t="shared" si="64"/>
        <v>2</v>
      </c>
      <c r="I588" s="38" t="str">
        <f t="shared" si="65"/>
        <v>2015-2-23</v>
      </c>
      <c r="J588" s="1" t="s">
        <v>3249</v>
      </c>
      <c r="K588" s="23"/>
      <c r="L588" s="1"/>
      <c r="M588" s="1"/>
      <c r="N588" s="40">
        <v>42058</v>
      </c>
      <c r="O588" s="49"/>
      <c r="P588" s="52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7">
        <v>528</v>
      </c>
      <c r="B589" s="8" t="s">
        <v>1586</v>
      </c>
      <c r="C589" s="13" t="s">
        <v>11</v>
      </c>
      <c r="D589" s="13" t="s">
        <v>1587</v>
      </c>
      <c r="E589" s="13" t="s">
        <v>1588</v>
      </c>
      <c r="F589" s="15" t="str">
        <f t="shared" si="62"/>
        <v>2015</v>
      </c>
      <c r="G589" s="1" t="str">
        <f t="shared" si="63"/>
        <v>2015-2</v>
      </c>
      <c r="H589" s="38" t="str">
        <f t="shared" si="64"/>
        <v>2</v>
      </c>
      <c r="I589" s="38" t="str">
        <f t="shared" si="65"/>
        <v>2015-2-24</v>
      </c>
      <c r="J589" s="1" t="s">
        <v>3302</v>
      </c>
      <c r="K589" s="23"/>
      <c r="L589" s="1"/>
      <c r="M589" s="1"/>
      <c r="N589" s="40">
        <v>42059</v>
      </c>
      <c r="O589" s="49"/>
      <c r="P589" s="52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7">
        <v>415</v>
      </c>
      <c r="B590" s="8" t="s">
        <v>1248</v>
      </c>
      <c r="C590" s="13" t="s">
        <v>11</v>
      </c>
      <c r="D590" s="13" t="s">
        <v>1249</v>
      </c>
      <c r="E590" s="13" t="s">
        <v>1250</v>
      </c>
      <c r="F590" s="15" t="str">
        <f t="shared" si="62"/>
        <v>2015</v>
      </c>
      <c r="G590" s="1" t="str">
        <f t="shared" si="63"/>
        <v>2015-2</v>
      </c>
      <c r="H590" s="38" t="str">
        <f t="shared" si="64"/>
        <v>2</v>
      </c>
      <c r="I590" s="38" t="str">
        <f t="shared" si="65"/>
        <v>2015-2-24</v>
      </c>
      <c r="J590" s="1" t="s">
        <v>3302</v>
      </c>
      <c r="K590" s="23"/>
      <c r="L590" s="1"/>
      <c r="M590" s="1"/>
      <c r="N590" s="40">
        <v>42059</v>
      </c>
      <c r="O590" s="49"/>
      <c r="P590" s="52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7">
        <v>731</v>
      </c>
      <c r="B591" s="8" t="s">
        <v>2195</v>
      </c>
      <c r="C591" s="13" t="s">
        <v>11</v>
      </c>
      <c r="D591" s="13" t="s">
        <v>2196</v>
      </c>
      <c r="E591" s="13" t="s">
        <v>2197</v>
      </c>
      <c r="F591" s="15" t="str">
        <f t="shared" si="62"/>
        <v>2015</v>
      </c>
      <c r="G591" s="1" t="str">
        <f t="shared" si="63"/>
        <v>2015-2</v>
      </c>
      <c r="H591" s="38" t="str">
        <f t="shared" si="64"/>
        <v>2</v>
      </c>
      <c r="I591" s="38" t="str">
        <f t="shared" si="65"/>
        <v>2015-2-25</v>
      </c>
      <c r="J591" s="1" t="s">
        <v>3403</v>
      </c>
      <c r="K591" s="23"/>
      <c r="L591" s="1"/>
      <c r="M591" s="1"/>
      <c r="N591" s="40">
        <v>42060</v>
      </c>
      <c r="O591" s="49"/>
      <c r="P591" s="52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7">
        <v>897</v>
      </c>
      <c r="B592" s="8" t="s">
        <v>2692</v>
      </c>
      <c r="C592" s="13" t="s">
        <v>11</v>
      </c>
      <c r="D592" s="13" t="s">
        <v>2693</v>
      </c>
      <c r="E592" s="13" t="s">
        <v>2694</v>
      </c>
      <c r="F592" s="15" t="str">
        <f t="shared" si="62"/>
        <v>2015</v>
      </c>
      <c r="G592" s="1" t="str">
        <f t="shared" si="63"/>
        <v>2015-2</v>
      </c>
      <c r="H592" s="38" t="str">
        <f t="shared" si="64"/>
        <v>2</v>
      </c>
      <c r="I592" s="38" t="str">
        <f t="shared" si="65"/>
        <v>2015-2-26</v>
      </c>
      <c r="J592" s="1" t="s">
        <v>3339</v>
      </c>
      <c r="K592" s="23"/>
      <c r="L592" s="1"/>
      <c r="M592" s="1"/>
      <c r="N592" s="40">
        <v>42061</v>
      </c>
      <c r="O592" s="49"/>
      <c r="P592" s="52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7">
        <v>853</v>
      </c>
      <c r="B593" s="8" t="s">
        <v>2560</v>
      </c>
      <c r="C593" s="13" t="s">
        <v>11</v>
      </c>
      <c r="D593" s="13" t="s">
        <v>2561</v>
      </c>
      <c r="E593" s="13" t="s">
        <v>2562</v>
      </c>
      <c r="F593" s="15" t="str">
        <f t="shared" si="62"/>
        <v>2015</v>
      </c>
      <c r="G593" s="1" t="str">
        <f t="shared" si="63"/>
        <v>2015-2</v>
      </c>
      <c r="H593" s="38" t="str">
        <f t="shared" si="64"/>
        <v>2</v>
      </c>
      <c r="I593" s="38" t="str">
        <f t="shared" si="65"/>
        <v>2015-2-26</v>
      </c>
      <c r="J593" s="1" t="s">
        <v>3339</v>
      </c>
      <c r="K593" s="23"/>
      <c r="L593" s="1"/>
      <c r="M593" s="1"/>
      <c r="N593" s="40">
        <v>42061</v>
      </c>
      <c r="O593" s="49"/>
      <c r="P593" s="52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7">
        <v>966</v>
      </c>
      <c r="B594" s="8" t="s">
        <v>2897</v>
      </c>
      <c r="C594" s="13" t="s">
        <v>11</v>
      </c>
      <c r="D594" s="13" t="s">
        <v>2898</v>
      </c>
      <c r="E594" s="13" t="s">
        <v>2899</v>
      </c>
      <c r="F594" s="15" t="str">
        <f t="shared" si="62"/>
        <v>2015</v>
      </c>
      <c r="G594" s="1" t="str">
        <f t="shared" si="63"/>
        <v>2015-2</v>
      </c>
      <c r="H594" s="38" t="str">
        <f t="shared" si="64"/>
        <v>2</v>
      </c>
      <c r="I594" s="38" t="str">
        <f t="shared" si="65"/>
        <v>2015-2-27</v>
      </c>
      <c r="J594" s="1" t="s">
        <v>3340</v>
      </c>
      <c r="K594" s="23"/>
      <c r="L594" s="1"/>
      <c r="M594" s="1"/>
      <c r="N594" s="40">
        <v>42062</v>
      </c>
      <c r="O594" s="49"/>
      <c r="P594" s="52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7">
        <v>900</v>
      </c>
      <c r="B595" s="8" t="s">
        <v>2701</v>
      </c>
      <c r="C595" s="13" t="s">
        <v>11</v>
      </c>
      <c r="D595" s="13" t="s">
        <v>2702</v>
      </c>
      <c r="E595" s="13" t="s">
        <v>2703</v>
      </c>
      <c r="F595" s="15" t="str">
        <f t="shared" si="62"/>
        <v>2015</v>
      </c>
      <c r="G595" s="1" t="str">
        <f t="shared" si="63"/>
        <v>2015-2</v>
      </c>
      <c r="H595" s="38" t="str">
        <f t="shared" si="64"/>
        <v>2</v>
      </c>
      <c r="I595" s="38" t="str">
        <f t="shared" si="65"/>
        <v>2015-2-27</v>
      </c>
      <c r="J595" s="1" t="s">
        <v>3340</v>
      </c>
      <c r="K595" s="23"/>
      <c r="L595" s="1"/>
      <c r="M595" s="1"/>
      <c r="N595" s="40">
        <v>42062</v>
      </c>
      <c r="O595" s="49"/>
      <c r="P595" s="52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7">
        <v>724</v>
      </c>
      <c r="B596" s="8" t="s">
        <v>2174</v>
      </c>
      <c r="C596" s="13" t="s">
        <v>11</v>
      </c>
      <c r="D596" s="13" t="s">
        <v>2175</v>
      </c>
      <c r="E596" s="13" t="s">
        <v>2176</v>
      </c>
      <c r="F596" s="15" t="str">
        <f t="shared" si="62"/>
        <v>2015</v>
      </c>
      <c r="G596" s="1" t="str">
        <f t="shared" si="63"/>
        <v>2015-2</v>
      </c>
      <c r="H596" s="38" t="str">
        <f t="shared" si="64"/>
        <v>2</v>
      </c>
      <c r="I596" s="38" t="str">
        <f t="shared" si="65"/>
        <v>2015-2-28</v>
      </c>
      <c r="J596" s="1" t="s">
        <v>3382</v>
      </c>
      <c r="K596" s="23"/>
      <c r="L596" s="1"/>
      <c r="M596" s="1"/>
      <c r="N596" s="40">
        <v>42063</v>
      </c>
      <c r="O596" s="49"/>
      <c r="P596" s="52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7">
        <v>912</v>
      </c>
      <c r="B597" s="8" t="s">
        <v>2736</v>
      </c>
      <c r="C597" s="13" t="s">
        <v>11</v>
      </c>
      <c r="D597" s="13" t="s">
        <v>2737</v>
      </c>
      <c r="E597" s="13" t="s">
        <v>2738</v>
      </c>
      <c r="F597" s="15" t="str">
        <f t="shared" si="62"/>
        <v>2015</v>
      </c>
      <c r="G597" s="1" t="str">
        <f t="shared" si="63"/>
        <v>2015-2</v>
      </c>
      <c r="H597" s="38" t="str">
        <f t="shared" si="64"/>
        <v>2</v>
      </c>
      <c r="I597" s="38" t="str">
        <f t="shared" si="65"/>
        <v>2015-2-28</v>
      </c>
      <c r="J597" s="1" t="s">
        <v>3382</v>
      </c>
      <c r="K597" s="23"/>
      <c r="L597" s="1"/>
      <c r="M597" s="1"/>
      <c r="N597" s="40">
        <v>42063</v>
      </c>
      <c r="O597" s="49"/>
      <c r="P597" s="52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7">
        <v>746</v>
      </c>
      <c r="B598" s="8" t="s">
        <v>2240</v>
      </c>
      <c r="C598" s="13" t="s">
        <v>11</v>
      </c>
      <c r="D598" s="13" t="s">
        <v>2241</v>
      </c>
      <c r="E598" s="13" t="s">
        <v>2242</v>
      </c>
      <c r="F598" s="15" t="str">
        <f t="shared" si="62"/>
        <v>2015</v>
      </c>
      <c r="G598" s="1" t="str">
        <f t="shared" si="63"/>
        <v>2015-2</v>
      </c>
      <c r="H598" s="38" t="str">
        <f t="shared" si="64"/>
        <v>2</v>
      </c>
      <c r="I598" s="38" t="str">
        <f t="shared" si="65"/>
        <v>2015-2-3</v>
      </c>
      <c r="J598" s="1" t="s">
        <v>3186</v>
      </c>
      <c r="K598" s="23"/>
      <c r="L598" s="1"/>
      <c r="M598" s="1"/>
      <c r="N598" s="40">
        <v>42038</v>
      </c>
      <c r="O598" s="49"/>
      <c r="P598" s="52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7">
        <v>808</v>
      </c>
      <c r="B599" s="8" t="s">
        <v>2426</v>
      </c>
      <c r="C599" s="13" t="s">
        <v>11</v>
      </c>
      <c r="D599" s="13" t="s">
        <v>2427</v>
      </c>
      <c r="E599" s="13" t="s">
        <v>2428</v>
      </c>
      <c r="F599" s="15" t="str">
        <f t="shared" si="62"/>
        <v>2015</v>
      </c>
      <c r="G599" s="1" t="str">
        <f t="shared" si="63"/>
        <v>2015-2</v>
      </c>
      <c r="H599" s="38" t="str">
        <f t="shared" si="64"/>
        <v>2</v>
      </c>
      <c r="I599" s="38" t="str">
        <f t="shared" si="65"/>
        <v>2015-2-4</v>
      </c>
      <c r="J599" s="1" t="s">
        <v>3237</v>
      </c>
      <c r="K599" s="23"/>
      <c r="L599" s="1"/>
      <c r="M599" s="1"/>
      <c r="N599" s="40">
        <v>42039</v>
      </c>
      <c r="O599" s="49"/>
      <c r="P599" s="52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7">
        <v>587</v>
      </c>
      <c r="B600" s="8" t="s">
        <v>1763</v>
      </c>
      <c r="C600" s="13" t="s">
        <v>11</v>
      </c>
      <c r="D600" s="13" t="s">
        <v>1764</v>
      </c>
      <c r="E600" s="13" t="s">
        <v>1765</v>
      </c>
      <c r="F600" s="15" t="str">
        <f t="shared" si="62"/>
        <v>2015</v>
      </c>
      <c r="G600" s="1" t="str">
        <f t="shared" si="63"/>
        <v>2015-2</v>
      </c>
      <c r="H600" s="38" t="str">
        <f t="shared" si="64"/>
        <v>2</v>
      </c>
      <c r="I600" s="38" t="str">
        <f t="shared" si="65"/>
        <v>2015-2-4</v>
      </c>
      <c r="J600" s="1" t="s">
        <v>3237</v>
      </c>
      <c r="K600" s="23"/>
      <c r="L600" s="1"/>
      <c r="M600" s="1"/>
      <c r="N600" s="40">
        <v>42039</v>
      </c>
      <c r="O600" s="49"/>
      <c r="P600" s="52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7">
        <v>965</v>
      </c>
      <c r="B601" s="8" t="s">
        <v>2894</v>
      </c>
      <c r="C601" s="13" t="s">
        <v>11</v>
      </c>
      <c r="D601" s="13" t="s">
        <v>2895</v>
      </c>
      <c r="E601" s="13" t="s">
        <v>2896</v>
      </c>
      <c r="F601" s="15" t="str">
        <f t="shared" si="62"/>
        <v>2015</v>
      </c>
      <c r="G601" s="1" t="str">
        <f t="shared" si="63"/>
        <v>2015-2</v>
      </c>
      <c r="H601" s="38" t="str">
        <f t="shared" si="64"/>
        <v>2</v>
      </c>
      <c r="I601" s="38" t="str">
        <f t="shared" si="65"/>
        <v>2015-2-4</v>
      </c>
      <c r="J601" s="1" t="s">
        <v>3237</v>
      </c>
      <c r="K601" s="23"/>
      <c r="L601" s="1"/>
      <c r="M601" s="1"/>
      <c r="N601" s="40">
        <v>42039</v>
      </c>
      <c r="O601" s="49"/>
      <c r="P601" s="52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7">
        <v>911</v>
      </c>
      <c r="B602" s="8" t="s">
        <v>2733</v>
      </c>
      <c r="C602" s="13" t="s">
        <v>11</v>
      </c>
      <c r="D602" s="13" t="s">
        <v>2734</v>
      </c>
      <c r="E602" s="13" t="s">
        <v>2735</v>
      </c>
      <c r="F602" s="15" t="str">
        <f t="shared" si="62"/>
        <v>2015</v>
      </c>
      <c r="G602" s="1" t="str">
        <f t="shared" si="63"/>
        <v>2015-2</v>
      </c>
      <c r="H602" s="38" t="str">
        <f t="shared" si="64"/>
        <v>2</v>
      </c>
      <c r="I602" s="38" t="str">
        <f t="shared" si="65"/>
        <v>2015-2-5</v>
      </c>
      <c r="J602" s="1" t="s">
        <v>3294</v>
      </c>
      <c r="K602" s="23"/>
      <c r="L602" s="1"/>
      <c r="M602" s="1"/>
      <c r="N602" s="40">
        <v>42040</v>
      </c>
      <c r="O602" s="49"/>
      <c r="P602" s="52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7">
        <v>944</v>
      </c>
      <c r="B603" s="8" t="s">
        <v>2831</v>
      </c>
      <c r="C603" s="13" t="s">
        <v>11</v>
      </c>
      <c r="D603" s="13" t="s">
        <v>2832</v>
      </c>
      <c r="E603" s="13" t="s">
        <v>2833</v>
      </c>
      <c r="F603" s="15" t="str">
        <f t="shared" si="62"/>
        <v>2015</v>
      </c>
      <c r="G603" s="1" t="str">
        <f t="shared" si="63"/>
        <v>2015-2</v>
      </c>
      <c r="H603" s="38" t="str">
        <f t="shared" si="64"/>
        <v>2</v>
      </c>
      <c r="I603" s="38" t="str">
        <f t="shared" si="65"/>
        <v>2015-2-5</v>
      </c>
      <c r="J603" s="1" t="s">
        <v>3294</v>
      </c>
      <c r="K603" s="23"/>
      <c r="L603" s="1"/>
      <c r="M603" s="1"/>
      <c r="N603" s="40">
        <v>42040</v>
      </c>
      <c r="O603" s="49"/>
      <c r="P603" s="52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7">
        <v>689</v>
      </c>
      <c r="B604" s="8" t="s">
        <v>2069</v>
      </c>
      <c r="C604" s="13" t="s">
        <v>11</v>
      </c>
      <c r="D604" s="13" t="s">
        <v>2070</v>
      </c>
      <c r="E604" s="13" t="s">
        <v>2071</v>
      </c>
      <c r="F604" s="15" t="str">
        <f t="shared" si="62"/>
        <v>2015</v>
      </c>
      <c r="G604" s="1" t="str">
        <f t="shared" si="63"/>
        <v>2015-2</v>
      </c>
      <c r="H604" s="38" t="str">
        <f t="shared" si="64"/>
        <v>2</v>
      </c>
      <c r="I604" s="38" t="str">
        <f t="shared" si="65"/>
        <v>2015-2-5</v>
      </c>
      <c r="J604" s="1" t="s">
        <v>3294</v>
      </c>
      <c r="K604" s="23"/>
      <c r="L604" s="1"/>
      <c r="M604" s="1"/>
      <c r="N604" s="40">
        <v>42040</v>
      </c>
      <c r="O604" s="49"/>
      <c r="P604" s="52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7">
        <v>847</v>
      </c>
      <c r="B605" s="8" t="s">
        <v>2543</v>
      </c>
      <c r="C605" s="13" t="s">
        <v>11</v>
      </c>
      <c r="D605" s="13" t="s">
        <v>2544</v>
      </c>
      <c r="E605" s="13" t="s">
        <v>2545</v>
      </c>
      <c r="F605" s="15" t="str">
        <f t="shared" si="62"/>
        <v>2015</v>
      </c>
      <c r="G605" s="1" t="str">
        <f t="shared" si="63"/>
        <v>2015-2</v>
      </c>
      <c r="H605" s="38" t="str">
        <f t="shared" si="64"/>
        <v>2</v>
      </c>
      <c r="I605" s="38" t="str">
        <f t="shared" si="65"/>
        <v>2015-2-6</v>
      </c>
      <c r="J605" s="1" t="s">
        <v>3338</v>
      </c>
      <c r="K605" s="23"/>
      <c r="L605" s="1"/>
      <c r="M605" s="1"/>
      <c r="N605" s="40">
        <v>42041</v>
      </c>
      <c r="O605" s="49"/>
      <c r="P605" s="52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7">
        <v>557</v>
      </c>
      <c r="B606" s="8" t="s">
        <v>1673</v>
      </c>
      <c r="C606" s="13" t="s">
        <v>11</v>
      </c>
      <c r="D606" s="13" t="s">
        <v>1674</v>
      </c>
      <c r="E606" s="13" t="s">
        <v>1675</v>
      </c>
      <c r="F606" s="15" t="str">
        <f t="shared" si="62"/>
        <v>2015</v>
      </c>
      <c r="G606" s="1" t="str">
        <f t="shared" si="63"/>
        <v>2015-2</v>
      </c>
      <c r="H606" s="38" t="str">
        <f t="shared" si="64"/>
        <v>2</v>
      </c>
      <c r="I606" s="38" t="str">
        <f t="shared" si="65"/>
        <v>2015-2-7</v>
      </c>
      <c r="J606" s="1" t="s">
        <v>3152</v>
      </c>
      <c r="K606" s="23"/>
      <c r="L606" s="1"/>
      <c r="M606" s="1"/>
      <c r="N606" s="40">
        <v>42042</v>
      </c>
      <c r="O606" s="49"/>
      <c r="P606" s="52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7">
        <v>864</v>
      </c>
      <c r="B607" s="8" t="s">
        <v>2593</v>
      </c>
      <c r="C607" s="13" t="s">
        <v>11</v>
      </c>
      <c r="D607" s="13" t="s">
        <v>2594</v>
      </c>
      <c r="E607" s="13" t="s">
        <v>2595</v>
      </c>
      <c r="F607" s="15" t="str">
        <f t="shared" si="62"/>
        <v>2015</v>
      </c>
      <c r="G607" s="1" t="str">
        <f t="shared" si="63"/>
        <v>2015-2</v>
      </c>
      <c r="H607" s="38" t="str">
        <f t="shared" si="64"/>
        <v>2</v>
      </c>
      <c r="I607" s="38" t="str">
        <f t="shared" si="65"/>
        <v>2015-2-7</v>
      </c>
      <c r="J607" s="1" t="s">
        <v>3152</v>
      </c>
      <c r="K607" s="23"/>
      <c r="L607" s="1"/>
      <c r="M607" s="1"/>
      <c r="N607" s="40">
        <v>42042</v>
      </c>
      <c r="O607" s="49"/>
      <c r="P607" s="52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7">
        <v>685</v>
      </c>
      <c r="B608" s="8" t="s">
        <v>2057</v>
      </c>
      <c r="C608" s="13" t="s">
        <v>11</v>
      </c>
      <c r="D608" s="13" t="s">
        <v>2058</v>
      </c>
      <c r="E608" s="13" t="s">
        <v>2059</v>
      </c>
      <c r="F608" s="15" t="str">
        <f t="shared" si="62"/>
        <v>2015</v>
      </c>
      <c r="G608" s="1" t="str">
        <f t="shared" si="63"/>
        <v>2015-2</v>
      </c>
      <c r="H608" s="38" t="str">
        <f t="shared" si="64"/>
        <v>2</v>
      </c>
      <c r="I608" s="38" t="str">
        <f t="shared" si="65"/>
        <v>2015-2-7</v>
      </c>
      <c r="J608" s="1" t="s">
        <v>3152</v>
      </c>
      <c r="K608" s="23"/>
      <c r="L608" s="1"/>
      <c r="M608" s="1"/>
      <c r="N608" s="40">
        <v>42042</v>
      </c>
      <c r="O608" s="49"/>
      <c r="P608" s="52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7">
        <v>727</v>
      </c>
      <c r="B609" s="8" t="s">
        <v>2183</v>
      </c>
      <c r="C609" s="13" t="s">
        <v>11</v>
      </c>
      <c r="D609" s="13" t="s">
        <v>2184</v>
      </c>
      <c r="E609" s="13" t="s">
        <v>2185</v>
      </c>
      <c r="F609" s="15" t="str">
        <f t="shared" si="62"/>
        <v>2015</v>
      </c>
      <c r="G609" s="1" t="str">
        <f t="shared" si="63"/>
        <v>2015-2</v>
      </c>
      <c r="H609" s="38" t="str">
        <f t="shared" si="64"/>
        <v>2</v>
      </c>
      <c r="I609" s="38" t="str">
        <f t="shared" si="65"/>
        <v>2015-2-7</v>
      </c>
      <c r="J609" s="1" t="s">
        <v>3152</v>
      </c>
      <c r="K609" s="23"/>
      <c r="L609" s="1"/>
      <c r="M609" s="1"/>
      <c r="N609" s="40">
        <v>42042</v>
      </c>
      <c r="O609" s="49"/>
      <c r="P609" s="52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7">
        <v>756</v>
      </c>
      <c r="B610" s="8" t="s">
        <v>2270</v>
      </c>
      <c r="C610" s="13" t="s">
        <v>11</v>
      </c>
      <c r="D610" s="13" t="s">
        <v>2271</v>
      </c>
      <c r="E610" s="13" t="s">
        <v>2272</v>
      </c>
      <c r="F610" s="15" t="str">
        <f t="shared" si="62"/>
        <v>2015</v>
      </c>
      <c r="G610" s="1" t="str">
        <f t="shared" si="63"/>
        <v>2015-2</v>
      </c>
      <c r="H610" s="38" t="str">
        <f t="shared" si="64"/>
        <v>2</v>
      </c>
      <c r="I610" s="38" t="str">
        <f t="shared" si="65"/>
        <v>2015-2-8</v>
      </c>
      <c r="J610" s="1" t="s">
        <v>3376</v>
      </c>
      <c r="K610" s="23"/>
      <c r="L610" s="1"/>
      <c r="M610" s="1"/>
      <c r="N610" s="40">
        <v>42043</v>
      </c>
      <c r="O610" s="49"/>
      <c r="P610" s="52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7">
        <v>829</v>
      </c>
      <c r="B611" s="8" t="s">
        <v>2489</v>
      </c>
      <c r="C611" s="13" t="s">
        <v>11</v>
      </c>
      <c r="D611" s="13" t="s">
        <v>2490</v>
      </c>
      <c r="E611" s="13" t="s">
        <v>2491</v>
      </c>
      <c r="F611" s="15" t="str">
        <f t="shared" si="62"/>
        <v>2015</v>
      </c>
      <c r="G611" s="1" t="str">
        <f t="shared" si="63"/>
        <v>2015-2</v>
      </c>
      <c r="H611" s="38" t="str">
        <f t="shared" si="64"/>
        <v>2</v>
      </c>
      <c r="I611" s="38" t="str">
        <f t="shared" si="65"/>
        <v>2015-2-9</v>
      </c>
      <c r="J611" s="1" t="s">
        <v>3366</v>
      </c>
      <c r="K611" s="23"/>
      <c r="L611" s="1"/>
      <c r="M611" s="1"/>
      <c r="N611" s="40">
        <v>42044</v>
      </c>
      <c r="O611" s="49"/>
      <c r="P611" s="52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7">
        <v>874</v>
      </c>
      <c r="B612" s="8" t="s">
        <v>2623</v>
      </c>
      <c r="C612" s="13" t="s">
        <v>11</v>
      </c>
      <c r="D612" s="13" t="s">
        <v>2624</v>
      </c>
      <c r="E612" s="13" t="s">
        <v>2625</v>
      </c>
      <c r="F612" s="15" t="str">
        <f t="shared" si="62"/>
        <v>2015</v>
      </c>
      <c r="G612" s="1" t="str">
        <f t="shared" si="63"/>
        <v>2015-2</v>
      </c>
      <c r="H612" s="38" t="str">
        <f t="shared" si="64"/>
        <v>2</v>
      </c>
      <c r="I612" s="38" t="str">
        <f t="shared" si="65"/>
        <v>2015-2-9</v>
      </c>
      <c r="J612" s="1" t="s">
        <v>3366</v>
      </c>
      <c r="K612" s="23"/>
      <c r="L612" s="1"/>
      <c r="M612" s="1"/>
      <c r="N612" s="40">
        <v>42044</v>
      </c>
      <c r="O612" s="49"/>
      <c r="P612" s="52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7">
        <v>777</v>
      </c>
      <c r="B613" s="8" t="s">
        <v>2333</v>
      </c>
      <c r="C613" s="13" t="s">
        <v>11</v>
      </c>
      <c r="D613" s="13" t="s">
        <v>2334</v>
      </c>
      <c r="E613" s="13" t="s">
        <v>2335</v>
      </c>
      <c r="F613" s="15" t="str">
        <f t="shared" si="62"/>
        <v>2015</v>
      </c>
      <c r="G613" s="1" t="str">
        <f t="shared" si="63"/>
        <v>2015-3</v>
      </c>
      <c r="H613" s="38" t="str">
        <f t="shared" si="64"/>
        <v>3</v>
      </c>
      <c r="I613" s="38" t="str">
        <f t="shared" si="65"/>
        <v>2015-3-1</v>
      </c>
      <c r="J613" s="1" t="s">
        <v>3293</v>
      </c>
      <c r="K613" s="23"/>
      <c r="L613" s="1"/>
      <c r="M613" s="1"/>
      <c r="N613" s="40">
        <v>42064</v>
      </c>
      <c r="O613" s="49"/>
      <c r="P613" s="52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7">
        <v>699</v>
      </c>
      <c r="B614" s="8" t="s">
        <v>2099</v>
      </c>
      <c r="C614" s="13" t="s">
        <v>11</v>
      </c>
      <c r="D614" s="13" t="s">
        <v>2100</v>
      </c>
      <c r="E614" s="13" t="s">
        <v>2101</v>
      </c>
      <c r="F614" s="15" t="str">
        <f t="shared" si="62"/>
        <v>2015</v>
      </c>
      <c r="G614" s="1" t="str">
        <f t="shared" si="63"/>
        <v>2015-3</v>
      </c>
      <c r="H614" s="38" t="str">
        <f t="shared" si="64"/>
        <v>3</v>
      </c>
      <c r="I614" s="38" t="str">
        <f t="shared" si="65"/>
        <v>2015-3-1</v>
      </c>
      <c r="J614" s="1" t="s">
        <v>3293</v>
      </c>
      <c r="K614" s="23"/>
      <c r="L614" s="1"/>
      <c r="M614" s="1"/>
      <c r="N614" s="40">
        <v>42064</v>
      </c>
      <c r="O614" s="49"/>
      <c r="P614" s="52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7">
        <v>721</v>
      </c>
      <c r="B615" s="8" t="s">
        <v>2165</v>
      </c>
      <c r="C615" s="13" t="s">
        <v>11</v>
      </c>
      <c r="D615" s="13" t="s">
        <v>2166</v>
      </c>
      <c r="E615" s="13" t="s">
        <v>2167</v>
      </c>
      <c r="F615" s="15" t="str">
        <f t="shared" si="62"/>
        <v>2015</v>
      </c>
      <c r="G615" s="1" t="str">
        <f t="shared" si="63"/>
        <v>2015-3</v>
      </c>
      <c r="H615" s="38" t="str">
        <f t="shared" si="64"/>
        <v>3</v>
      </c>
      <c r="I615" s="38" t="str">
        <f t="shared" si="65"/>
        <v>2015-3-1</v>
      </c>
      <c r="J615" s="1" t="s">
        <v>3293</v>
      </c>
      <c r="K615" s="23"/>
      <c r="L615" s="1"/>
      <c r="M615" s="1"/>
      <c r="N615" s="40">
        <v>42064</v>
      </c>
      <c r="O615" s="49"/>
      <c r="P615" s="52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7">
        <v>866</v>
      </c>
      <c r="B616" s="8" t="s">
        <v>2599</v>
      </c>
      <c r="C616" s="13" t="s">
        <v>11</v>
      </c>
      <c r="D616" s="13" t="s">
        <v>2600</v>
      </c>
      <c r="E616" s="13" t="s">
        <v>2601</v>
      </c>
      <c r="F616" s="15" t="str">
        <f t="shared" si="62"/>
        <v>2015</v>
      </c>
      <c r="G616" s="1" t="str">
        <f t="shared" si="63"/>
        <v>2015-3</v>
      </c>
      <c r="H616" s="38" t="str">
        <f t="shared" si="64"/>
        <v>3</v>
      </c>
      <c r="I616" s="38" t="str">
        <f t="shared" si="65"/>
        <v>2015-3-10</v>
      </c>
      <c r="J616" s="1" t="s">
        <v>3191</v>
      </c>
      <c r="K616" s="23"/>
      <c r="L616" s="1"/>
      <c r="M616" s="1"/>
      <c r="N616" s="40">
        <v>42073</v>
      </c>
      <c r="O616" s="49"/>
      <c r="P616" s="52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7">
        <v>794</v>
      </c>
      <c r="B617" s="8" t="s">
        <v>2384</v>
      </c>
      <c r="C617" s="13" t="s">
        <v>11</v>
      </c>
      <c r="D617" s="13" t="s">
        <v>2385</v>
      </c>
      <c r="E617" s="13" t="s">
        <v>2386</v>
      </c>
      <c r="F617" s="15" t="str">
        <f t="shared" si="62"/>
        <v>2015</v>
      </c>
      <c r="G617" s="1" t="str">
        <f t="shared" si="63"/>
        <v>2015-3</v>
      </c>
      <c r="H617" s="38" t="str">
        <f t="shared" si="64"/>
        <v>3</v>
      </c>
      <c r="I617" s="38" t="str">
        <f t="shared" si="65"/>
        <v>2015-3-11</v>
      </c>
      <c r="J617" s="1" t="s">
        <v>3226</v>
      </c>
      <c r="K617" s="23"/>
      <c r="L617" s="1"/>
      <c r="M617" s="1"/>
      <c r="N617" s="40">
        <v>42074</v>
      </c>
      <c r="O617" s="49"/>
      <c r="P617" s="52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7">
        <v>763</v>
      </c>
      <c r="B618" s="8" t="s">
        <v>2291</v>
      </c>
      <c r="C618" s="13" t="s">
        <v>11</v>
      </c>
      <c r="D618" s="13" t="s">
        <v>2292</v>
      </c>
      <c r="E618" s="13" t="s">
        <v>2293</v>
      </c>
      <c r="F618" s="15" t="str">
        <f t="shared" si="62"/>
        <v>2015</v>
      </c>
      <c r="G618" s="1" t="str">
        <f t="shared" si="63"/>
        <v>2015-3</v>
      </c>
      <c r="H618" s="38" t="str">
        <f t="shared" si="64"/>
        <v>3</v>
      </c>
      <c r="I618" s="38" t="str">
        <f t="shared" si="65"/>
        <v>2015-3-11</v>
      </c>
      <c r="J618" s="1" t="s">
        <v>3226</v>
      </c>
      <c r="K618" s="23"/>
      <c r="L618" s="1"/>
      <c r="M618" s="1"/>
      <c r="N618" s="40">
        <v>42074</v>
      </c>
      <c r="O618" s="49"/>
      <c r="P618" s="52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7">
        <v>701</v>
      </c>
      <c r="B619" s="8" t="s">
        <v>2105</v>
      </c>
      <c r="C619" s="13" t="s">
        <v>11</v>
      </c>
      <c r="D619" s="13" t="s">
        <v>2106</v>
      </c>
      <c r="E619" s="13" t="s">
        <v>2107</v>
      </c>
      <c r="F619" s="15" t="str">
        <f t="shared" si="62"/>
        <v>2015</v>
      </c>
      <c r="G619" s="1" t="str">
        <f t="shared" si="63"/>
        <v>2015-3</v>
      </c>
      <c r="H619" s="38" t="str">
        <f t="shared" si="64"/>
        <v>3</v>
      </c>
      <c r="I619" s="38" t="str">
        <f t="shared" si="65"/>
        <v>2015-3-11</v>
      </c>
      <c r="J619" s="1" t="s">
        <v>3226</v>
      </c>
      <c r="K619" s="23"/>
      <c r="L619" s="1"/>
      <c r="M619" s="1"/>
      <c r="N619" s="40">
        <v>42074</v>
      </c>
      <c r="O619" s="49"/>
      <c r="P619" s="52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7">
        <v>841</v>
      </c>
      <c r="B620" s="8" t="s">
        <v>2525</v>
      </c>
      <c r="C620" s="13" t="s">
        <v>11</v>
      </c>
      <c r="D620" s="13" t="s">
        <v>2526</v>
      </c>
      <c r="E620" s="13" t="s">
        <v>2527</v>
      </c>
      <c r="F620" s="15" t="str">
        <f t="shared" si="62"/>
        <v>2015</v>
      </c>
      <c r="G620" s="1" t="str">
        <f t="shared" si="63"/>
        <v>2015-3</v>
      </c>
      <c r="H620" s="38" t="str">
        <f t="shared" si="64"/>
        <v>3</v>
      </c>
      <c r="I620" s="38" t="str">
        <f t="shared" si="65"/>
        <v>2015-3-12</v>
      </c>
      <c r="J620" s="1" t="s">
        <v>3337</v>
      </c>
      <c r="K620" s="23"/>
      <c r="L620" s="1"/>
      <c r="M620" s="1"/>
      <c r="N620" s="40">
        <v>42075</v>
      </c>
      <c r="O620" s="49"/>
      <c r="P620" s="52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7">
        <v>906</v>
      </c>
      <c r="B621" s="8" t="s">
        <v>2718</v>
      </c>
      <c r="C621" s="13" t="s">
        <v>11</v>
      </c>
      <c r="D621" s="13" t="s">
        <v>2719</v>
      </c>
      <c r="E621" s="13" t="s">
        <v>2720</v>
      </c>
      <c r="F621" s="15" t="str">
        <f t="shared" si="62"/>
        <v>2015</v>
      </c>
      <c r="G621" s="1" t="str">
        <f t="shared" si="63"/>
        <v>2015-3</v>
      </c>
      <c r="H621" s="38" t="str">
        <f t="shared" si="64"/>
        <v>3</v>
      </c>
      <c r="I621" s="38" t="str">
        <f t="shared" si="65"/>
        <v>2015-3-12</v>
      </c>
      <c r="J621" s="1" t="s">
        <v>3337</v>
      </c>
      <c r="K621" s="23"/>
      <c r="L621" s="1"/>
      <c r="M621" s="1"/>
      <c r="N621" s="40">
        <v>42075</v>
      </c>
      <c r="O621" s="49"/>
      <c r="P621" s="52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7">
        <v>722</v>
      </c>
      <c r="B622" s="8" t="s">
        <v>2168</v>
      </c>
      <c r="C622" s="13" t="s">
        <v>11</v>
      </c>
      <c r="D622" s="13" t="s">
        <v>2169</v>
      </c>
      <c r="E622" s="13" t="s">
        <v>2170</v>
      </c>
      <c r="F622" s="15" t="str">
        <f t="shared" si="62"/>
        <v>2015</v>
      </c>
      <c r="G622" s="1" t="str">
        <f t="shared" si="63"/>
        <v>2015-3</v>
      </c>
      <c r="H622" s="38" t="str">
        <f t="shared" si="64"/>
        <v>3</v>
      </c>
      <c r="I622" s="38" t="str">
        <f t="shared" si="65"/>
        <v>2015-3-12</v>
      </c>
      <c r="J622" s="1" t="s">
        <v>3337</v>
      </c>
      <c r="K622" s="23"/>
      <c r="L622" s="1"/>
      <c r="M622" s="1"/>
      <c r="N622" s="40">
        <v>42075</v>
      </c>
      <c r="O622" s="49"/>
      <c r="P622" s="52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7">
        <v>928</v>
      </c>
      <c r="B623" s="8" t="s">
        <v>2784</v>
      </c>
      <c r="C623" s="13" t="s">
        <v>11</v>
      </c>
      <c r="D623" s="13" t="s">
        <v>2785</v>
      </c>
      <c r="E623" s="13" t="s">
        <v>2786</v>
      </c>
      <c r="F623" s="15" t="str">
        <f t="shared" si="62"/>
        <v>2015</v>
      </c>
      <c r="G623" s="1" t="str">
        <f t="shared" si="63"/>
        <v>2015-3</v>
      </c>
      <c r="H623" s="38" t="str">
        <f t="shared" si="64"/>
        <v>3</v>
      </c>
      <c r="I623" s="38" t="str">
        <f t="shared" si="65"/>
        <v>2015-3-12</v>
      </c>
      <c r="J623" s="1" t="s">
        <v>3337</v>
      </c>
      <c r="K623" s="23"/>
      <c r="L623" s="1"/>
      <c r="M623" s="1"/>
      <c r="N623" s="40">
        <v>42075</v>
      </c>
      <c r="O623" s="49"/>
      <c r="P623" s="52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7">
        <v>943</v>
      </c>
      <c r="B624" s="8" t="s">
        <v>2828</v>
      </c>
      <c r="C624" s="13" t="s">
        <v>11</v>
      </c>
      <c r="D624" s="13" t="s">
        <v>2829</v>
      </c>
      <c r="E624" s="13" t="s">
        <v>2830</v>
      </c>
      <c r="F624" s="15" t="str">
        <f t="shared" si="62"/>
        <v>2015</v>
      </c>
      <c r="G624" s="1" t="str">
        <f t="shared" si="63"/>
        <v>2015-3</v>
      </c>
      <c r="H624" s="38" t="str">
        <f t="shared" si="64"/>
        <v>3</v>
      </c>
      <c r="I624" s="38" t="str">
        <f t="shared" si="65"/>
        <v>2015-3-12</v>
      </c>
      <c r="J624" s="1" t="s">
        <v>3337</v>
      </c>
      <c r="K624" s="23"/>
      <c r="L624" s="1"/>
      <c r="M624" s="1"/>
      <c r="N624" s="40">
        <v>42075</v>
      </c>
      <c r="O624" s="49"/>
      <c r="P624" s="52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7">
        <v>863</v>
      </c>
      <c r="B625" s="8" t="s">
        <v>2590</v>
      </c>
      <c r="C625" s="13" t="s">
        <v>11</v>
      </c>
      <c r="D625" s="13" t="s">
        <v>2591</v>
      </c>
      <c r="E625" s="13" t="s">
        <v>2592</v>
      </c>
      <c r="F625" s="15" t="str">
        <f t="shared" si="62"/>
        <v>2015</v>
      </c>
      <c r="G625" s="1" t="str">
        <f t="shared" si="63"/>
        <v>2015-3</v>
      </c>
      <c r="H625" s="38" t="str">
        <f t="shared" si="64"/>
        <v>3</v>
      </c>
      <c r="I625" s="38" t="str">
        <f t="shared" si="65"/>
        <v>2015-3-13</v>
      </c>
      <c r="J625" s="1" t="s">
        <v>3358</v>
      </c>
      <c r="K625" s="23"/>
      <c r="L625" s="1"/>
      <c r="M625" s="1"/>
      <c r="N625" s="40">
        <v>42076</v>
      </c>
      <c r="O625" s="49"/>
      <c r="P625" s="52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7">
        <v>1011</v>
      </c>
      <c r="B626" s="8" t="s">
        <v>3032</v>
      </c>
      <c r="C626" s="13" t="s">
        <v>11</v>
      </c>
      <c r="D626" s="13" t="s">
        <v>3033</v>
      </c>
      <c r="E626" s="13" t="s">
        <v>3034</v>
      </c>
      <c r="F626" s="15" t="str">
        <f t="shared" si="62"/>
        <v>2015</v>
      </c>
      <c r="G626" s="1" t="str">
        <f t="shared" si="63"/>
        <v>2015-3</v>
      </c>
      <c r="H626" s="38" t="str">
        <f t="shared" si="64"/>
        <v>3</v>
      </c>
      <c r="I626" s="38" t="str">
        <f t="shared" si="65"/>
        <v>2015-3-13</v>
      </c>
      <c r="J626" s="1" t="s">
        <v>3358</v>
      </c>
      <c r="K626" s="23"/>
      <c r="L626" s="1"/>
      <c r="M626" s="1"/>
      <c r="N626" s="40">
        <v>42076</v>
      </c>
      <c r="O626" s="49"/>
      <c r="P626" s="52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7">
        <v>803</v>
      </c>
      <c r="B627" s="8" t="s">
        <v>2411</v>
      </c>
      <c r="C627" s="13" t="s">
        <v>11</v>
      </c>
      <c r="D627" s="13" t="s">
        <v>2412</v>
      </c>
      <c r="E627" s="13" t="s">
        <v>2413</v>
      </c>
      <c r="F627" s="15" t="str">
        <f t="shared" si="62"/>
        <v>2015</v>
      </c>
      <c r="G627" s="1" t="str">
        <f t="shared" si="63"/>
        <v>2015-3</v>
      </c>
      <c r="H627" s="38" t="str">
        <f t="shared" si="64"/>
        <v>3</v>
      </c>
      <c r="I627" s="38" t="str">
        <f t="shared" si="65"/>
        <v>2015-3-15</v>
      </c>
      <c r="J627" s="1" t="s">
        <v>3335</v>
      </c>
      <c r="K627" s="23"/>
      <c r="L627" s="1"/>
      <c r="M627" s="1"/>
      <c r="N627" s="40">
        <v>42078</v>
      </c>
      <c r="O627" s="49"/>
      <c r="P627" s="52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7">
        <v>779</v>
      </c>
      <c r="B628" s="8" t="s">
        <v>2339</v>
      </c>
      <c r="C628" s="13" t="s">
        <v>11</v>
      </c>
      <c r="D628" s="13" t="s">
        <v>2340</v>
      </c>
      <c r="E628" s="13" t="s">
        <v>2341</v>
      </c>
      <c r="F628" s="15" t="str">
        <f t="shared" si="62"/>
        <v>2015</v>
      </c>
      <c r="G628" s="1" t="str">
        <f t="shared" si="63"/>
        <v>2015-3</v>
      </c>
      <c r="H628" s="38" t="str">
        <f t="shared" si="64"/>
        <v>3</v>
      </c>
      <c r="I628" s="38" t="str">
        <f t="shared" si="65"/>
        <v>2015-3-15</v>
      </c>
      <c r="J628" s="1" t="s">
        <v>3335</v>
      </c>
      <c r="K628" s="23"/>
      <c r="L628" s="1"/>
      <c r="M628" s="1"/>
      <c r="N628" s="40">
        <v>42078</v>
      </c>
      <c r="O628" s="49"/>
      <c r="P628" s="52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7">
        <v>936</v>
      </c>
      <c r="B629" s="8" t="s">
        <v>2807</v>
      </c>
      <c r="C629" s="13" t="s">
        <v>11</v>
      </c>
      <c r="D629" s="13" t="s">
        <v>2808</v>
      </c>
      <c r="E629" s="13" t="s">
        <v>2809</v>
      </c>
      <c r="F629" s="15" t="str">
        <f t="shared" si="62"/>
        <v>2015</v>
      </c>
      <c r="G629" s="1" t="str">
        <f t="shared" si="63"/>
        <v>2015-3</v>
      </c>
      <c r="H629" s="38" t="str">
        <f t="shared" si="64"/>
        <v>3</v>
      </c>
      <c r="I629" s="38" t="str">
        <f t="shared" si="65"/>
        <v>2015-3-15</v>
      </c>
      <c r="J629" s="1" t="s">
        <v>3335</v>
      </c>
      <c r="K629" s="23"/>
      <c r="L629" s="1"/>
      <c r="M629" s="1"/>
      <c r="N629" s="40">
        <v>42078</v>
      </c>
      <c r="O629" s="49"/>
      <c r="P629" s="52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7">
        <v>621</v>
      </c>
      <c r="B630" s="8" t="s">
        <v>1865</v>
      </c>
      <c r="C630" s="13" t="s">
        <v>11</v>
      </c>
      <c r="D630" s="13" t="s">
        <v>1866</v>
      </c>
      <c r="E630" s="13" t="s">
        <v>1867</v>
      </c>
      <c r="F630" s="15" t="str">
        <f t="shared" si="62"/>
        <v>2015</v>
      </c>
      <c r="G630" s="1" t="str">
        <f t="shared" si="63"/>
        <v>2015-3</v>
      </c>
      <c r="H630" s="38" t="str">
        <f t="shared" si="64"/>
        <v>3</v>
      </c>
      <c r="I630" s="38" t="str">
        <f t="shared" si="65"/>
        <v>2015-3-16</v>
      </c>
      <c r="J630" s="1" t="s">
        <v>3390</v>
      </c>
      <c r="K630" s="23"/>
      <c r="L630" s="1"/>
      <c r="M630" s="1"/>
      <c r="N630" s="40">
        <v>42079</v>
      </c>
      <c r="O630" s="49"/>
      <c r="P630" s="52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7">
        <v>982</v>
      </c>
      <c r="B631" s="8" t="s">
        <v>2945</v>
      </c>
      <c r="C631" s="13" t="s">
        <v>11</v>
      </c>
      <c r="D631" s="13" t="s">
        <v>2946</v>
      </c>
      <c r="E631" s="13" t="s">
        <v>2947</v>
      </c>
      <c r="F631" s="15" t="str">
        <f t="shared" si="62"/>
        <v>2015</v>
      </c>
      <c r="G631" s="1" t="str">
        <f t="shared" si="63"/>
        <v>2015-3</v>
      </c>
      <c r="H631" s="38" t="str">
        <f t="shared" si="64"/>
        <v>3</v>
      </c>
      <c r="I631" s="38" t="str">
        <f t="shared" si="65"/>
        <v>2015-3-16</v>
      </c>
      <c r="J631" s="1" t="s">
        <v>3390</v>
      </c>
      <c r="K631" s="23"/>
      <c r="L631" s="1"/>
      <c r="M631" s="1"/>
      <c r="N631" s="40">
        <v>42079</v>
      </c>
      <c r="O631" s="49"/>
      <c r="P631" s="52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7">
        <v>889</v>
      </c>
      <c r="B632" s="8" t="s">
        <v>2668</v>
      </c>
      <c r="C632" s="13" t="s">
        <v>11</v>
      </c>
      <c r="D632" s="13" t="s">
        <v>2669</v>
      </c>
      <c r="E632" s="13" t="s">
        <v>2670</v>
      </c>
      <c r="F632" s="15" t="str">
        <f t="shared" si="62"/>
        <v>2015</v>
      </c>
      <c r="G632" s="1" t="str">
        <f t="shared" si="63"/>
        <v>2015-3</v>
      </c>
      <c r="H632" s="38" t="str">
        <f t="shared" si="64"/>
        <v>3</v>
      </c>
      <c r="I632" s="38" t="str">
        <f t="shared" si="65"/>
        <v>2015-3-17</v>
      </c>
      <c r="J632" s="1" t="s">
        <v>3192</v>
      </c>
      <c r="K632" s="23"/>
      <c r="L632" s="1"/>
      <c r="M632" s="1"/>
      <c r="N632" s="40">
        <v>42080</v>
      </c>
      <c r="O632" s="49"/>
      <c r="P632" s="52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7">
        <v>819</v>
      </c>
      <c r="B633" s="8" t="s">
        <v>2459</v>
      </c>
      <c r="C633" s="13" t="s">
        <v>11</v>
      </c>
      <c r="D633" s="13" t="s">
        <v>2460</v>
      </c>
      <c r="E633" s="13" t="s">
        <v>2461</v>
      </c>
      <c r="F633" s="15" t="str">
        <f t="shared" si="62"/>
        <v>2015</v>
      </c>
      <c r="G633" s="1" t="str">
        <f t="shared" si="63"/>
        <v>2015-3</v>
      </c>
      <c r="H633" s="38" t="str">
        <f t="shared" si="64"/>
        <v>3</v>
      </c>
      <c r="I633" s="38" t="str">
        <f t="shared" si="65"/>
        <v>2015-3-17</v>
      </c>
      <c r="J633" s="1" t="s">
        <v>3192</v>
      </c>
      <c r="K633" s="23"/>
      <c r="L633" s="1"/>
      <c r="M633" s="1"/>
      <c r="N633" s="40">
        <v>42080</v>
      </c>
      <c r="O633" s="49"/>
      <c r="P633" s="52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7">
        <v>674</v>
      </c>
      <c r="B634" s="8" t="s">
        <v>2024</v>
      </c>
      <c r="C634" s="13" t="s">
        <v>11</v>
      </c>
      <c r="D634" s="13" t="s">
        <v>2025</v>
      </c>
      <c r="E634" s="13" t="s">
        <v>2026</v>
      </c>
      <c r="F634" s="15" t="str">
        <f t="shared" si="62"/>
        <v>2015</v>
      </c>
      <c r="G634" s="1" t="str">
        <f t="shared" si="63"/>
        <v>2015-3</v>
      </c>
      <c r="H634" s="38" t="str">
        <f t="shared" si="64"/>
        <v>3</v>
      </c>
      <c r="I634" s="38" t="str">
        <f t="shared" si="65"/>
        <v>2015-3-17</v>
      </c>
      <c r="J634" s="1" t="s">
        <v>3192</v>
      </c>
      <c r="K634" s="23"/>
      <c r="L634" s="1"/>
      <c r="M634" s="1"/>
      <c r="N634" s="40">
        <v>42080</v>
      </c>
      <c r="O634" s="49"/>
      <c r="P634" s="52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7">
        <v>743</v>
      </c>
      <c r="B635" s="8" t="s">
        <v>2231</v>
      </c>
      <c r="C635" s="13" t="s">
        <v>11</v>
      </c>
      <c r="D635" s="13" t="s">
        <v>2232</v>
      </c>
      <c r="E635" s="13" t="s">
        <v>2233</v>
      </c>
      <c r="F635" s="15" t="str">
        <f t="shared" si="62"/>
        <v>2015</v>
      </c>
      <c r="G635" s="1" t="str">
        <f t="shared" si="63"/>
        <v>2015-3</v>
      </c>
      <c r="H635" s="38" t="str">
        <f t="shared" si="64"/>
        <v>3</v>
      </c>
      <c r="I635" s="38" t="str">
        <f t="shared" si="65"/>
        <v>2015-3-18</v>
      </c>
      <c r="J635" s="1" t="s">
        <v>3383</v>
      </c>
      <c r="K635" s="23"/>
      <c r="L635" s="1"/>
      <c r="M635" s="1"/>
      <c r="N635" s="40">
        <v>42081</v>
      </c>
      <c r="O635" s="49"/>
      <c r="P635" s="52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7">
        <v>431</v>
      </c>
      <c r="B636" s="8" t="s">
        <v>1296</v>
      </c>
      <c r="C636" s="13" t="s">
        <v>11</v>
      </c>
      <c r="D636" s="13" t="s">
        <v>1297</v>
      </c>
      <c r="E636" s="13" t="s">
        <v>1298</v>
      </c>
      <c r="F636" s="15" t="str">
        <f t="shared" si="62"/>
        <v>2015</v>
      </c>
      <c r="G636" s="1" t="str">
        <f t="shared" si="63"/>
        <v>2015-3</v>
      </c>
      <c r="H636" s="38" t="str">
        <f t="shared" si="64"/>
        <v>3</v>
      </c>
      <c r="I636" s="38" t="str">
        <f t="shared" si="65"/>
        <v>2015-3-2</v>
      </c>
      <c r="J636" s="1" t="s">
        <v>3401</v>
      </c>
      <c r="K636" s="23"/>
      <c r="L636" s="1"/>
      <c r="M636" s="1"/>
      <c r="N636" s="40">
        <v>42065</v>
      </c>
      <c r="O636" s="49"/>
      <c r="P636" s="52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7">
        <v>940</v>
      </c>
      <c r="B637" s="8" t="s">
        <v>2819</v>
      </c>
      <c r="C637" s="13" t="s">
        <v>11</v>
      </c>
      <c r="D637" s="13" t="s">
        <v>2820</v>
      </c>
      <c r="E637" s="13" t="s">
        <v>2821</v>
      </c>
      <c r="F637" s="15" t="str">
        <f t="shared" si="62"/>
        <v>2015</v>
      </c>
      <c r="G637" s="1" t="str">
        <f t="shared" si="63"/>
        <v>2015-3</v>
      </c>
      <c r="H637" s="38" t="str">
        <f t="shared" si="64"/>
        <v>3</v>
      </c>
      <c r="I637" s="38" t="str">
        <f t="shared" si="65"/>
        <v>2015-3-20</v>
      </c>
      <c r="J637" s="1" t="s">
        <v>3307</v>
      </c>
      <c r="K637" s="23"/>
      <c r="L637" s="1"/>
      <c r="M637" s="1"/>
      <c r="N637" s="40">
        <v>42083</v>
      </c>
      <c r="O637" s="49"/>
      <c r="P637" s="52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7">
        <v>719</v>
      </c>
      <c r="B638" s="8" t="s">
        <v>2159</v>
      </c>
      <c r="C638" s="13" t="s">
        <v>11</v>
      </c>
      <c r="D638" s="13" t="s">
        <v>2160</v>
      </c>
      <c r="E638" s="13" t="s">
        <v>2161</v>
      </c>
      <c r="F638" s="15" t="str">
        <f t="shared" si="62"/>
        <v>2015</v>
      </c>
      <c r="G638" s="1" t="str">
        <f t="shared" si="63"/>
        <v>2015-3</v>
      </c>
      <c r="H638" s="38" t="str">
        <f t="shared" si="64"/>
        <v>3</v>
      </c>
      <c r="I638" s="38" t="str">
        <f t="shared" si="65"/>
        <v>2015-3-21</v>
      </c>
      <c r="J638" s="1" t="s">
        <v>3251</v>
      </c>
      <c r="K638" s="23"/>
      <c r="L638" s="1"/>
      <c r="M638" s="1"/>
      <c r="N638" s="40">
        <v>42084</v>
      </c>
      <c r="O638" s="49"/>
      <c r="P638" s="52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7">
        <v>892</v>
      </c>
      <c r="B639" s="8" t="s">
        <v>2677</v>
      </c>
      <c r="C639" s="13" t="s">
        <v>11</v>
      </c>
      <c r="D639" s="13" t="s">
        <v>2678</v>
      </c>
      <c r="E639" s="13" t="s">
        <v>2679</v>
      </c>
      <c r="F639" s="15" t="str">
        <f t="shared" si="62"/>
        <v>2015</v>
      </c>
      <c r="G639" s="1" t="str">
        <f t="shared" si="63"/>
        <v>2015-3</v>
      </c>
      <c r="H639" s="38" t="str">
        <f t="shared" si="64"/>
        <v>3</v>
      </c>
      <c r="I639" s="38" t="str">
        <f t="shared" si="65"/>
        <v>2015-3-21</v>
      </c>
      <c r="J639" s="1" t="s">
        <v>3251</v>
      </c>
      <c r="K639" s="23"/>
      <c r="L639" s="1"/>
      <c r="M639" s="1"/>
      <c r="N639" s="40">
        <v>42084</v>
      </c>
      <c r="O639" s="49"/>
      <c r="P639" s="52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7">
        <v>801</v>
      </c>
      <c r="B640" s="8" t="s">
        <v>2405</v>
      </c>
      <c r="C640" s="13" t="s">
        <v>11</v>
      </c>
      <c r="D640" s="13" t="s">
        <v>2406</v>
      </c>
      <c r="E640" s="13" t="s">
        <v>2407</v>
      </c>
      <c r="F640" s="15" t="str">
        <f t="shared" si="62"/>
        <v>2015</v>
      </c>
      <c r="G640" s="1" t="str">
        <f t="shared" si="63"/>
        <v>2015-3</v>
      </c>
      <c r="H640" s="38" t="str">
        <f t="shared" si="64"/>
        <v>3</v>
      </c>
      <c r="I640" s="38" t="str">
        <f t="shared" si="65"/>
        <v>2015-3-22</v>
      </c>
      <c r="J640" s="1" t="s">
        <v>3305</v>
      </c>
      <c r="K640" s="23"/>
      <c r="L640" s="1"/>
      <c r="M640" s="1"/>
      <c r="N640" s="40">
        <v>42085</v>
      </c>
      <c r="O640" s="49"/>
      <c r="P640" s="52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7">
        <v>713</v>
      </c>
      <c r="B641" s="8" t="s">
        <v>2141</v>
      </c>
      <c r="C641" s="13" t="s">
        <v>11</v>
      </c>
      <c r="D641" s="13" t="s">
        <v>2142</v>
      </c>
      <c r="E641" s="13" t="s">
        <v>2143</v>
      </c>
      <c r="F641" s="15" t="str">
        <f t="shared" ref="F641:F704" si="66">LEFT(E641,FIND("-",E641,1)-1)</f>
        <v>2015</v>
      </c>
      <c r="G641" s="1" t="str">
        <f t="shared" ref="G641:G704" si="67">LEFT(E641,FIND("-",E641,6)-1)</f>
        <v>2015-3</v>
      </c>
      <c r="H641" s="38" t="str">
        <f t="shared" ref="H641:H704" si="68">MID(G641,FIND("-",G641,1)+1,2)</f>
        <v>3</v>
      </c>
      <c r="I641" s="38" t="str">
        <f t="shared" ref="I641:I704" si="69">LEFT(E641,FIND(" ",E641,6)-1)</f>
        <v>2015-3-22</v>
      </c>
      <c r="J641" s="1" t="s">
        <v>3305</v>
      </c>
      <c r="K641" s="23"/>
      <c r="L641" s="1"/>
      <c r="M641" s="1"/>
      <c r="N641" s="40">
        <v>42085</v>
      </c>
      <c r="O641" s="49"/>
      <c r="P641" s="52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7">
        <v>780</v>
      </c>
      <c r="B642" s="8" t="s">
        <v>2342</v>
      </c>
      <c r="C642" s="13" t="s">
        <v>11</v>
      </c>
      <c r="D642" s="13" t="s">
        <v>2343</v>
      </c>
      <c r="E642" s="13" t="s">
        <v>2344</v>
      </c>
      <c r="F642" s="15" t="str">
        <f t="shared" si="66"/>
        <v>2015</v>
      </c>
      <c r="G642" s="1" t="str">
        <f t="shared" si="67"/>
        <v>2015-3</v>
      </c>
      <c r="H642" s="38" t="str">
        <f t="shared" si="68"/>
        <v>3</v>
      </c>
      <c r="I642" s="38" t="str">
        <f t="shared" si="69"/>
        <v>2015-3-24</v>
      </c>
      <c r="J642" s="1" t="s">
        <v>3321</v>
      </c>
      <c r="K642" s="23"/>
      <c r="L642" s="1"/>
      <c r="M642" s="1"/>
      <c r="N642" s="40">
        <v>42087</v>
      </c>
      <c r="O642" s="49"/>
      <c r="P642" s="52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7">
        <v>827</v>
      </c>
      <c r="B643" s="8" t="s">
        <v>2483</v>
      </c>
      <c r="C643" s="13" t="s">
        <v>11</v>
      </c>
      <c r="D643" s="13" t="s">
        <v>2484</v>
      </c>
      <c r="E643" s="13" t="s">
        <v>2485</v>
      </c>
      <c r="F643" s="15" t="str">
        <f t="shared" si="66"/>
        <v>2015</v>
      </c>
      <c r="G643" s="1" t="str">
        <f t="shared" si="67"/>
        <v>2015-3</v>
      </c>
      <c r="H643" s="38" t="str">
        <f t="shared" si="68"/>
        <v>3</v>
      </c>
      <c r="I643" s="38" t="str">
        <f t="shared" si="69"/>
        <v>2015-3-25</v>
      </c>
      <c r="J643" s="1" t="s">
        <v>3323</v>
      </c>
      <c r="K643" s="23"/>
      <c r="L643" s="1"/>
      <c r="M643" s="1"/>
      <c r="N643" s="40">
        <v>42088</v>
      </c>
      <c r="O643" s="49"/>
      <c r="P643" s="52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7">
        <v>923</v>
      </c>
      <c r="B644" s="8" t="s">
        <v>2769</v>
      </c>
      <c r="C644" s="13" t="s">
        <v>11</v>
      </c>
      <c r="D644" s="13" t="s">
        <v>2770</v>
      </c>
      <c r="E644" s="13" t="s">
        <v>2771</v>
      </c>
      <c r="F644" s="15" t="str">
        <f t="shared" si="66"/>
        <v>2015</v>
      </c>
      <c r="G644" s="1" t="str">
        <f t="shared" si="67"/>
        <v>2015-3</v>
      </c>
      <c r="H644" s="38" t="str">
        <f t="shared" si="68"/>
        <v>3</v>
      </c>
      <c r="I644" s="38" t="str">
        <f t="shared" si="69"/>
        <v>2015-3-25</v>
      </c>
      <c r="J644" s="1" t="s">
        <v>3323</v>
      </c>
      <c r="K644" s="23"/>
      <c r="L644" s="1"/>
      <c r="M644" s="1"/>
      <c r="N644" s="40">
        <v>42088</v>
      </c>
      <c r="O644" s="49"/>
      <c r="P644" s="52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7">
        <v>840</v>
      </c>
      <c r="B645" s="8" t="s">
        <v>2522</v>
      </c>
      <c r="C645" s="13" t="s">
        <v>11</v>
      </c>
      <c r="D645" s="13" t="s">
        <v>2523</v>
      </c>
      <c r="E645" s="13" t="s">
        <v>2524</v>
      </c>
      <c r="F645" s="15" t="str">
        <f t="shared" si="66"/>
        <v>2015</v>
      </c>
      <c r="G645" s="1" t="str">
        <f t="shared" si="67"/>
        <v>2015-3</v>
      </c>
      <c r="H645" s="38" t="str">
        <f t="shared" si="68"/>
        <v>3</v>
      </c>
      <c r="I645" s="38" t="str">
        <f t="shared" si="69"/>
        <v>2015-3-25</v>
      </c>
      <c r="J645" s="1" t="s">
        <v>3323</v>
      </c>
      <c r="K645" s="23"/>
      <c r="L645" s="1"/>
      <c r="M645" s="1"/>
      <c r="N645" s="40">
        <v>42088</v>
      </c>
      <c r="O645" s="49"/>
      <c r="P645" s="52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7">
        <v>535</v>
      </c>
      <c r="B646" s="8" t="s">
        <v>1607</v>
      </c>
      <c r="C646" s="13" t="s">
        <v>11</v>
      </c>
      <c r="D646" s="13" t="s">
        <v>1608</v>
      </c>
      <c r="E646" s="13" t="s">
        <v>1609</v>
      </c>
      <c r="F646" s="15" t="str">
        <f t="shared" si="66"/>
        <v>2015</v>
      </c>
      <c r="G646" s="1" t="str">
        <f t="shared" si="67"/>
        <v>2015-3</v>
      </c>
      <c r="H646" s="38" t="str">
        <f t="shared" si="68"/>
        <v>3</v>
      </c>
      <c r="I646" s="38" t="str">
        <f t="shared" si="69"/>
        <v>2015-3-26</v>
      </c>
      <c r="J646" s="1" t="s">
        <v>3395</v>
      </c>
      <c r="K646" s="23"/>
      <c r="L646" s="1"/>
      <c r="M646" s="1"/>
      <c r="N646" s="40">
        <v>42089</v>
      </c>
      <c r="O646" s="49"/>
      <c r="P646" s="52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7">
        <v>723</v>
      </c>
      <c r="B647" s="8" t="s">
        <v>2171</v>
      </c>
      <c r="C647" s="13" t="s">
        <v>11</v>
      </c>
      <c r="D647" s="13" t="s">
        <v>2172</v>
      </c>
      <c r="E647" s="13" t="s">
        <v>2173</v>
      </c>
      <c r="F647" s="15" t="str">
        <f t="shared" si="66"/>
        <v>2015</v>
      </c>
      <c r="G647" s="1" t="str">
        <f t="shared" si="67"/>
        <v>2015-3</v>
      </c>
      <c r="H647" s="38" t="str">
        <f t="shared" si="68"/>
        <v>3</v>
      </c>
      <c r="I647" s="38" t="str">
        <f t="shared" si="69"/>
        <v>2015-3-27</v>
      </c>
      <c r="J647" s="1" t="s">
        <v>3269</v>
      </c>
      <c r="K647" s="23"/>
      <c r="L647" s="1"/>
      <c r="M647" s="1"/>
      <c r="N647" s="40">
        <v>42090</v>
      </c>
      <c r="O647" s="49"/>
      <c r="P647" s="52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7">
        <v>903</v>
      </c>
      <c r="B648" s="8" t="s">
        <v>2710</v>
      </c>
      <c r="C648" s="13" t="s">
        <v>11</v>
      </c>
      <c r="D648" s="13" t="s">
        <v>2711</v>
      </c>
      <c r="E648" s="13" t="s">
        <v>2712</v>
      </c>
      <c r="F648" s="15" t="str">
        <f t="shared" si="66"/>
        <v>2015</v>
      </c>
      <c r="G648" s="1" t="str">
        <f t="shared" si="67"/>
        <v>2015-3</v>
      </c>
      <c r="H648" s="38" t="str">
        <f t="shared" si="68"/>
        <v>3</v>
      </c>
      <c r="I648" s="38" t="str">
        <f t="shared" si="69"/>
        <v>2015-3-27</v>
      </c>
      <c r="J648" s="1" t="s">
        <v>3269</v>
      </c>
      <c r="K648" s="23"/>
      <c r="L648" s="1"/>
      <c r="M648" s="1"/>
      <c r="N648" s="40">
        <v>42090</v>
      </c>
      <c r="O648" s="49"/>
      <c r="P648" s="52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7">
        <v>929</v>
      </c>
      <c r="B649" s="8" t="s">
        <v>2787</v>
      </c>
      <c r="C649" s="13" t="s">
        <v>11</v>
      </c>
      <c r="D649" s="13" t="s">
        <v>2788</v>
      </c>
      <c r="E649" s="13" t="s">
        <v>2789</v>
      </c>
      <c r="F649" s="15" t="str">
        <f t="shared" si="66"/>
        <v>2015</v>
      </c>
      <c r="G649" s="1" t="str">
        <f t="shared" si="67"/>
        <v>2015-3</v>
      </c>
      <c r="H649" s="38" t="str">
        <f t="shared" si="68"/>
        <v>3</v>
      </c>
      <c r="I649" s="38" t="str">
        <f t="shared" si="69"/>
        <v>2015-3-28</v>
      </c>
      <c r="J649" s="1" t="s">
        <v>3227</v>
      </c>
      <c r="K649" s="23"/>
      <c r="L649" s="1"/>
      <c r="M649" s="1"/>
      <c r="N649" s="40">
        <v>42091</v>
      </c>
      <c r="O649" s="49"/>
      <c r="P649" s="52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7">
        <v>920</v>
      </c>
      <c r="B650" s="8" t="s">
        <v>2760</v>
      </c>
      <c r="C650" s="13" t="s">
        <v>11</v>
      </c>
      <c r="D650" s="13" t="s">
        <v>2761</v>
      </c>
      <c r="E650" s="13" t="s">
        <v>2762</v>
      </c>
      <c r="F650" s="15" t="str">
        <f t="shared" si="66"/>
        <v>2015</v>
      </c>
      <c r="G650" s="1" t="str">
        <f t="shared" si="67"/>
        <v>2015-3</v>
      </c>
      <c r="H650" s="38" t="str">
        <f t="shared" si="68"/>
        <v>3</v>
      </c>
      <c r="I650" s="38" t="str">
        <f t="shared" si="69"/>
        <v>2015-3-28</v>
      </c>
      <c r="J650" s="1" t="s">
        <v>3227</v>
      </c>
      <c r="K650" s="23"/>
      <c r="L650" s="1"/>
      <c r="M650" s="1"/>
      <c r="N650" s="40">
        <v>42091</v>
      </c>
      <c r="O650" s="49"/>
      <c r="P650" s="52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7">
        <v>953</v>
      </c>
      <c r="B651" s="8" t="s">
        <v>2858</v>
      </c>
      <c r="C651" s="13" t="s">
        <v>11</v>
      </c>
      <c r="D651" s="13" t="s">
        <v>2859</v>
      </c>
      <c r="E651" s="13" t="s">
        <v>2860</v>
      </c>
      <c r="F651" s="15" t="str">
        <f t="shared" si="66"/>
        <v>2015</v>
      </c>
      <c r="G651" s="1" t="str">
        <f t="shared" si="67"/>
        <v>2015-3</v>
      </c>
      <c r="H651" s="38" t="str">
        <f t="shared" si="68"/>
        <v>3</v>
      </c>
      <c r="I651" s="38" t="str">
        <f t="shared" si="69"/>
        <v>2015-3-28</v>
      </c>
      <c r="J651" s="1" t="s">
        <v>3227</v>
      </c>
      <c r="K651" s="23"/>
      <c r="L651" s="1"/>
      <c r="M651" s="1"/>
      <c r="N651" s="40">
        <v>42091</v>
      </c>
      <c r="O651" s="49"/>
      <c r="P651" s="52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7">
        <v>845</v>
      </c>
      <c r="B652" s="8" t="s">
        <v>2537</v>
      </c>
      <c r="C652" s="13" t="s">
        <v>11</v>
      </c>
      <c r="D652" s="13" t="s">
        <v>2538</v>
      </c>
      <c r="E652" s="13" t="s">
        <v>2539</v>
      </c>
      <c r="F652" s="15" t="str">
        <f t="shared" si="66"/>
        <v>2015</v>
      </c>
      <c r="G652" s="1" t="str">
        <f t="shared" si="67"/>
        <v>2015-3</v>
      </c>
      <c r="H652" s="38" t="str">
        <f t="shared" si="68"/>
        <v>3</v>
      </c>
      <c r="I652" s="38" t="str">
        <f t="shared" si="69"/>
        <v>2015-3-29</v>
      </c>
      <c r="J652" s="1" t="s">
        <v>3397</v>
      </c>
      <c r="K652" s="23"/>
      <c r="L652" s="1"/>
      <c r="M652" s="1"/>
      <c r="N652" s="40">
        <v>42092</v>
      </c>
      <c r="O652" s="49"/>
      <c r="P652" s="52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7">
        <v>544</v>
      </c>
      <c r="B653" s="8" t="s">
        <v>1634</v>
      </c>
      <c r="C653" s="13" t="s">
        <v>11</v>
      </c>
      <c r="D653" s="13" t="s">
        <v>1635</v>
      </c>
      <c r="E653" s="13" t="s">
        <v>1636</v>
      </c>
      <c r="F653" s="15" t="str">
        <f t="shared" si="66"/>
        <v>2015</v>
      </c>
      <c r="G653" s="1" t="str">
        <f t="shared" si="67"/>
        <v>2015-3</v>
      </c>
      <c r="H653" s="38" t="str">
        <f t="shared" si="68"/>
        <v>3</v>
      </c>
      <c r="I653" s="38" t="str">
        <f t="shared" si="69"/>
        <v>2015-3-3</v>
      </c>
      <c r="J653" s="1" t="s">
        <v>3263</v>
      </c>
      <c r="K653" s="23"/>
      <c r="L653" s="1"/>
      <c r="M653" s="1"/>
      <c r="N653" s="40">
        <v>42066</v>
      </c>
      <c r="O653" s="49"/>
      <c r="P653" s="52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7">
        <v>792</v>
      </c>
      <c r="B654" s="8" t="s">
        <v>2378</v>
      </c>
      <c r="C654" s="13" t="s">
        <v>11</v>
      </c>
      <c r="D654" s="13" t="s">
        <v>2379</v>
      </c>
      <c r="E654" s="13" t="s">
        <v>2380</v>
      </c>
      <c r="F654" s="15" t="str">
        <f t="shared" si="66"/>
        <v>2015</v>
      </c>
      <c r="G654" s="1" t="str">
        <f t="shared" si="67"/>
        <v>2015-3</v>
      </c>
      <c r="H654" s="38" t="str">
        <f t="shared" si="68"/>
        <v>3</v>
      </c>
      <c r="I654" s="38" t="str">
        <f t="shared" si="69"/>
        <v>2015-3-3</v>
      </c>
      <c r="J654" s="1" t="s">
        <v>3263</v>
      </c>
      <c r="K654" s="23"/>
      <c r="L654" s="1"/>
      <c r="M654" s="1"/>
      <c r="N654" s="40">
        <v>42066</v>
      </c>
      <c r="O654" s="49"/>
      <c r="P654" s="52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7">
        <v>693</v>
      </c>
      <c r="B655" s="8" t="s">
        <v>2081</v>
      </c>
      <c r="C655" s="13" t="s">
        <v>11</v>
      </c>
      <c r="D655" s="13" t="s">
        <v>2082</v>
      </c>
      <c r="E655" s="13" t="s">
        <v>2083</v>
      </c>
      <c r="F655" s="15" t="str">
        <f t="shared" si="66"/>
        <v>2015</v>
      </c>
      <c r="G655" s="1" t="str">
        <f t="shared" si="67"/>
        <v>2015-3</v>
      </c>
      <c r="H655" s="38" t="str">
        <f t="shared" si="68"/>
        <v>3</v>
      </c>
      <c r="I655" s="38" t="str">
        <f t="shared" si="69"/>
        <v>2015-3-30</v>
      </c>
      <c r="J655" s="1" t="s">
        <v>3223</v>
      </c>
      <c r="K655" s="23"/>
      <c r="L655" s="1"/>
      <c r="M655" s="1"/>
      <c r="N655" s="40">
        <v>42093</v>
      </c>
      <c r="O655" s="49"/>
      <c r="P655" s="52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7">
        <v>993</v>
      </c>
      <c r="B656" s="8" t="s">
        <v>2978</v>
      </c>
      <c r="C656" s="13" t="s">
        <v>11</v>
      </c>
      <c r="D656" s="13" t="s">
        <v>2979</v>
      </c>
      <c r="E656" s="13" t="s">
        <v>2980</v>
      </c>
      <c r="F656" s="15" t="str">
        <f t="shared" si="66"/>
        <v>2015</v>
      </c>
      <c r="G656" s="1" t="str">
        <f t="shared" si="67"/>
        <v>2015-3</v>
      </c>
      <c r="H656" s="38" t="str">
        <f t="shared" si="68"/>
        <v>3</v>
      </c>
      <c r="I656" s="38" t="str">
        <f t="shared" si="69"/>
        <v>2015-3-30</v>
      </c>
      <c r="J656" s="1" t="s">
        <v>3223</v>
      </c>
      <c r="K656" s="23"/>
      <c r="L656" s="1"/>
      <c r="M656" s="1"/>
      <c r="N656" s="40">
        <v>42093</v>
      </c>
      <c r="O656" s="49"/>
      <c r="P656" s="52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7">
        <v>828</v>
      </c>
      <c r="B657" s="8" t="s">
        <v>2486</v>
      </c>
      <c r="C657" s="13" t="s">
        <v>11</v>
      </c>
      <c r="D657" s="13" t="s">
        <v>2487</v>
      </c>
      <c r="E657" s="13" t="s">
        <v>2488</v>
      </c>
      <c r="F657" s="15" t="str">
        <f t="shared" si="66"/>
        <v>2015</v>
      </c>
      <c r="G657" s="1" t="str">
        <f t="shared" si="67"/>
        <v>2015-3</v>
      </c>
      <c r="H657" s="38" t="str">
        <f t="shared" si="68"/>
        <v>3</v>
      </c>
      <c r="I657" s="38" t="str">
        <f t="shared" si="69"/>
        <v>2015-3-31</v>
      </c>
      <c r="J657" s="1" t="s">
        <v>3271</v>
      </c>
      <c r="K657" s="23"/>
      <c r="L657" s="1"/>
      <c r="M657" s="1"/>
      <c r="N657" s="40">
        <v>42094</v>
      </c>
      <c r="O657" s="49"/>
      <c r="P657" s="52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7">
        <v>836</v>
      </c>
      <c r="B658" s="8" t="s">
        <v>2510</v>
      </c>
      <c r="C658" s="13" t="s">
        <v>11</v>
      </c>
      <c r="D658" s="13" t="s">
        <v>2511</v>
      </c>
      <c r="E658" s="13" t="s">
        <v>2512</v>
      </c>
      <c r="F658" s="15" t="str">
        <f t="shared" si="66"/>
        <v>2015</v>
      </c>
      <c r="G658" s="1" t="str">
        <f t="shared" si="67"/>
        <v>2015-3</v>
      </c>
      <c r="H658" s="38" t="str">
        <f t="shared" si="68"/>
        <v>3</v>
      </c>
      <c r="I658" s="38" t="str">
        <f t="shared" si="69"/>
        <v>2015-3-31</v>
      </c>
      <c r="J658" s="1" t="s">
        <v>3271</v>
      </c>
      <c r="K658" s="23"/>
      <c r="L658" s="1"/>
      <c r="M658" s="1"/>
      <c r="N658" s="40">
        <v>42094</v>
      </c>
      <c r="O658" s="49"/>
      <c r="P658" s="52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7">
        <v>826</v>
      </c>
      <c r="B659" s="8" t="s">
        <v>2480</v>
      </c>
      <c r="C659" s="13" t="s">
        <v>11</v>
      </c>
      <c r="D659" s="13" t="s">
        <v>2481</v>
      </c>
      <c r="E659" s="13" t="s">
        <v>2482</v>
      </c>
      <c r="F659" s="15" t="str">
        <f t="shared" si="66"/>
        <v>2015</v>
      </c>
      <c r="G659" s="1" t="str">
        <f t="shared" si="67"/>
        <v>2015-3</v>
      </c>
      <c r="H659" s="38" t="str">
        <f t="shared" si="68"/>
        <v>3</v>
      </c>
      <c r="I659" s="38" t="str">
        <f t="shared" si="69"/>
        <v>2015-3-31</v>
      </c>
      <c r="J659" s="1" t="s">
        <v>3271</v>
      </c>
      <c r="K659" s="23"/>
      <c r="L659" s="1"/>
      <c r="M659" s="1"/>
      <c r="N659" s="40">
        <v>42094</v>
      </c>
      <c r="O659" s="49"/>
      <c r="P659" s="52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7">
        <v>781</v>
      </c>
      <c r="B660" s="8" t="s">
        <v>2345</v>
      </c>
      <c r="C660" s="13" t="s">
        <v>11</v>
      </c>
      <c r="D660" s="13" t="s">
        <v>2346</v>
      </c>
      <c r="E660" s="13" t="s">
        <v>2347</v>
      </c>
      <c r="F660" s="15" t="str">
        <f t="shared" si="66"/>
        <v>2015</v>
      </c>
      <c r="G660" s="1" t="str">
        <f t="shared" si="67"/>
        <v>2015-3</v>
      </c>
      <c r="H660" s="38" t="str">
        <f t="shared" si="68"/>
        <v>3</v>
      </c>
      <c r="I660" s="38" t="str">
        <f t="shared" si="69"/>
        <v>2015-3-4</v>
      </c>
      <c r="J660" s="1" t="s">
        <v>3364</v>
      </c>
      <c r="K660" s="23"/>
      <c r="L660" s="1"/>
      <c r="M660" s="1"/>
      <c r="N660" s="40">
        <v>42067</v>
      </c>
      <c r="O660" s="49"/>
      <c r="P660" s="52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7">
        <v>796</v>
      </c>
      <c r="B661" s="8" t="s">
        <v>2390</v>
      </c>
      <c r="C661" s="13" t="s">
        <v>11</v>
      </c>
      <c r="D661" s="13" t="s">
        <v>2391</v>
      </c>
      <c r="E661" s="13" t="s">
        <v>2392</v>
      </c>
      <c r="F661" s="15" t="str">
        <f t="shared" si="66"/>
        <v>2015</v>
      </c>
      <c r="G661" s="1" t="str">
        <f t="shared" si="67"/>
        <v>2015-3</v>
      </c>
      <c r="H661" s="38" t="str">
        <f t="shared" si="68"/>
        <v>3</v>
      </c>
      <c r="I661" s="38" t="str">
        <f t="shared" si="69"/>
        <v>2015-3-5</v>
      </c>
      <c r="J661" s="1" t="s">
        <v>3404</v>
      </c>
      <c r="K661" s="23"/>
      <c r="L661" s="1"/>
      <c r="M661" s="1"/>
      <c r="N661" s="40">
        <v>42068</v>
      </c>
      <c r="O661" s="49"/>
      <c r="P661" s="52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7">
        <v>741</v>
      </c>
      <c r="B662" s="8" t="s">
        <v>2225</v>
      </c>
      <c r="C662" s="13" t="s">
        <v>11</v>
      </c>
      <c r="D662" s="13" t="s">
        <v>2226</v>
      </c>
      <c r="E662" s="13" t="s">
        <v>2227</v>
      </c>
      <c r="F662" s="15" t="str">
        <f t="shared" si="66"/>
        <v>2015</v>
      </c>
      <c r="G662" s="1" t="str">
        <f t="shared" si="67"/>
        <v>2015-3</v>
      </c>
      <c r="H662" s="38" t="str">
        <f t="shared" si="68"/>
        <v>3</v>
      </c>
      <c r="I662" s="38" t="str">
        <f t="shared" si="69"/>
        <v>2015-3-6</v>
      </c>
      <c r="J662" s="1" t="s">
        <v>3304</v>
      </c>
      <c r="K662" s="23"/>
      <c r="L662" s="1"/>
      <c r="M662" s="1"/>
      <c r="N662" s="40">
        <v>42069</v>
      </c>
      <c r="O662" s="49"/>
      <c r="P662" s="52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7">
        <v>809</v>
      </c>
      <c r="B663" s="8" t="s">
        <v>2429</v>
      </c>
      <c r="C663" s="13" t="s">
        <v>11</v>
      </c>
      <c r="D663" s="13" t="s">
        <v>2430</v>
      </c>
      <c r="E663" s="13" t="s">
        <v>2431</v>
      </c>
      <c r="F663" s="15" t="str">
        <f t="shared" si="66"/>
        <v>2015</v>
      </c>
      <c r="G663" s="1" t="str">
        <f t="shared" si="67"/>
        <v>2015-3</v>
      </c>
      <c r="H663" s="38" t="str">
        <f t="shared" si="68"/>
        <v>3</v>
      </c>
      <c r="I663" s="38" t="str">
        <f t="shared" si="69"/>
        <v>2015-3-8</v>
      </c>
      <c r="J663" s="1" t="s">
        <v>3322</v>
      </c>
      <c r="K663" s="23"/>
      <c r="L663" s="1"/>
      <c r="M663" s="1"/>
      <c r="N663" s="40">
        <v>42071</v>
      </c>
      <c r="O663" s="49"/>
      <c r="P663" s="52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7">
        <v>925</v>
      </c>
      <c r="B664" s="8" t="s">
        <v>2775</v>
      </c>
      <c r="C664" s="13" t="s">
        <v>11</v>
      </c>
      <c r="D664" s="13" t="s">
        <v>2776</v>
      </c>
      <c r="E664" s="13" t="s">
        <v>2777</v>
      </c>
      <c r="F664" s="15" t="str">
        <f t="shared" si="66"/>
        <v>2015</v>
      </c>
      <c r="G664" s="1" t="str">
        <f t="shared" si="67"/>
        <v>2015-3</v>
      </c>
      <c r="H664" s="38" t="str">
        <f t="shared" si="68"/>
        <v>3</v>
      </c>
      <c r="I664" s="38" t="str">
        <f t="shared" si="69"/>
        <v>2015-3-8</v>
      </c>
      <c r="J664" s="1" t="s">
        <v>3322</v>
      </c>
      <c r="K664" s="23"/>
      <c r="L664" s="1"/>
      <c r="M664" s="1"/>
      <c r="N664" s="40">
        <v>42071</v>
      </c>
      <c r="O664" s="49"/>
      <c r="P664" s="52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7">
        <v>876</v>
      </c>
      <c r="B665" s="8" t="s">
        <v>2629</v>
      </c>
      <c r="C665" s="13" t="s">
        <v>11</v>
      </c>
      <c r="D665" s="13" t="s">
        <v>2630</v>
      </c>
      <c r="E665" s="13" t="s">
        <v>2631</v>
      </c>
      <c r="F665" s="15" t="str">
        <f t="shared" si="66"/>
        <v>2015</v>
      </c>
      <c r="G665" s="1" t="str">
        <f t="shared" si="67"/>
        <v>2015-3</v>
      </c>
      <c r="H665" s="38" t="str">
        <f t="shared" si="68"/>
        <v>3</v>
      </c>
      <c r="I665" s="38" t="str">
        <f t="shared" si="69"/>
        <v>2015-3-8</v>
      </c>
      <c r="J665" s="1" t="s">
        <v>3322</v>
      </c>
      <c r="K665" s="23"/>
      <c r="L665" s="1"/>
      <c r="M665" s="1"/>
      <c r="N665" s="40">
        <v>42071</v>
      </c>
      <c r="O665" s="49"/>
      <c r="P665" s="52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7">
        <v>914</v>
      </c>
      <c r="B666" s="8" t="s">
        <v>2742</v>
      </c>
      <c r="C666" s="13" t="s">
        <v>11</v>
      </c>
      <c r="D666" s="13" t="s">
        <v>2743</v>
      </c>
      <c r="E666" s="13" t="s">
        <v>2744</v>
      </c>
      <c r="F666" s="15" t="str">
        <f t="shared" si="66"/>
        <v>2015</v>
      </c>
      <c r="G666" s="1" t="str">
        <f t="shared" si="67"/>
        <v>2015-3</v>
      </c>
      <c r="H666" s="38" t="str">
        <f t="shared" si="68"/>
        <v>3</v>
      </c>
      <c r="I666" s="38" t="str">
        <f t="shared" si="69"/>
        <v>2015-3-8</v>
      </c>
      <c r="J666" s="1" t="s">
        <v>3322</v>
      </c>
      <c r="K666" s="23"/>
      <c r="L666" s="1"/>
      <c r="M666" s="1"/>
      <c r="N666" s="40">
        <v>42071</v>
      </c>
      <c r="O666" s="49"/>
      <c r="P666" s="52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7">
        <v>767</v>
      </c>
      <c r="B667" s="8" t="s">
        <v>2303</v>
      </c>
      <c r="C667" s="13" t="s">
        <v>11</v>
      </c>
      <c r="D667" s="13" t="s">
        <v>2304</v>
      </c>
      <c r="E667" s="13" t="s">
        <v>2305</v>
      </c>
      <c r="F667" s="15" t="str">
        <f t="shared" si="66"/>
        <v>2015</v>
      </c>
      <c r="G667" s="1" t="str">
        <f t="shared" si="67"/>
        <v>2015-3</v>
      </c>
      <c r="H667" s="38" t="str">
        <f t="shared" si="68"/>
        <v>3</v>
      </c>
      <c r="I667" s="38" t="str">
        <f t="shared" si="69"/>
        <v>2015-3-9</v>
      </c>
      <c r="J667" s="1" t="s">
        <v>3156</v>
      </c>
      <c r="K667" s="23"/>
      <c r="L667" s="1"/>
      <c r="M667" s="1"/>
      <c r="N667" s="40">
        <v>42072</v>
      </c>
      <c r="O667" s="49"/>
      <c r="P667" s="52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7">
        <v>860</v>
      </c>
      <c r="B668" s="8" t="s">
        <v>2581</v>
      </c>
      <c r="C668" s="13" t="s">
        <v>11</v>
      </c>
      <c r="D668" s="13" t="s">
        <v>2582</v>
      </c>
      <c r="E668" s="13" t="s">
        <v>2583</v>
      </c>
      <c r="F668" s="15" t="str">
        <f t="shared" si="66"/>
        <v>2015</v>
      </c>
      <c r="G668" s="1" t="str">
        <f t="shared" si="67"/>
        <v>2015-3</v>
      </c>
      <c r="H668" s="38" t="str">
        <f t="shared" si="68"/>
        <v>3</v>
      </c>
      <c r="I668" s="38" t="str">
        <f t="shared" si="69"/>
        <v>2015-3-9</v>
      </c>
      <c r="J668" s="1" t="s">
        <v>3156</v>
      </c>
      <c r="K668" s="23"/>
      <c r="L668" s="1"/>
      <c r="M668" s="1"/>
      <c r="N668" s="40">
        <v>42072</v>
      </c>
      <c r="O668" s="49"/>
      <c r="P668" s="52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7">
        <v>971</v>
      </c>
      <c r="B669" s="8" t="s">
        <v>2912</v>
      </c>
      <c r="C669" s="13" t="s">
        <v>11</v>
      </c>
      <c r="D669" s="13" t="s">
        <v>2913</v>
      </c>
      <c r="E669" s="13" t="s">
        <v>2914</v>
      </c>
      <c r="F669" s="15" t="str">
        <f t="shared" si="66"/>
        <v>2015</v>
      </c>
      <c r="G669" s="1" t="str">
        <f t="shared" si="67"/>
        <v>2015-4</v>
      </c>
      <c r="H669" s="38" t="str">
        <f t="shared" si="68"/>
        <v>4</v>
      </c>
      <c r="I669" s="38" t="str">
        <f t="shared" si="69"/>
        <v>2015-4-1</v>
      </c>
      <c r="J669" s="1" t="s">
        <v>3341</v>
      </c>
      <c r="K669" s="23"/>
      <c r="L669" s="1"/>
      <c r="M669" s="1"/>
      <c r="N669" s="40">
        <v>42095</v>
      </c>
      <c r="O669" s="49"/>
      <c r="P669" s="52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7">
        <v>715</v>
      </c>
      <c r="B670" s="8" t="s">
        <v>2147</v>
      </c>
      <c r="C670" s="13" t="s">
        <v>11</v>
      </c>
      <c r="D670" s="13" t="s">
        <v>2148</v>
      </c>
      <c r="E670" s="13" t="s">
        <v>2149</v>
      </c>
      <c r="F670" s="15" t="str">
        <f t="shared" si="66"/>
        <v>2015</v>
      </c>
      <c r="G670" s="1" t="str">
        <f t="shared" si="67"/>
        <v>2015-4</v>
      </c>
      <c r="H670" s="38" t="str">
        <f t="shared" si="68"/>
        <v>4</v>
      </c>
      <c r="I670" s="38" t="str">
        <f t="shared" si="69"/>
        <v>2015-4-1</v>
      </c>
      <c r="J670" s="1" t="s">
        <v>3341</v>
      </c>
      <c r="K670" s="23"/>
      <c r="L670" s="1"/>
      <c r="M670" s="1"/>
      <c r="N670" s="40">
        <v>42095</v>
      </c>
      <c r="O670" s="49"/>
      <c r="P670" s="52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7">
        <v>657</v>
      </c>
      <c r="B671" s="8" t="s">
        <v>1973</v>
      </c>
      <c r="C671" s="13" t="s">
        <v>11</v>
      </c>
      <c r="D671" s="13" t="s">
        <v>1974</v>
      </c>
      <c r="E671" s="13" t="s">
        <v>1975</v>
      </c>
      <c r="F671" s="15" t="str">
        <f t="shared" si="66"/>
        <v>2015</v>
      </c>
      <c r="G671" s="1" t="str">
        <f t="shared" si="67"/>
        <v>2015-4</v>
      </c>
      <c r="H671" s="38" t="str">
        <f t="shared" si="68"/>
        <v>4</v>
      </c>
      <c r="I671" s="38" t="str">
        <f t="shared" si="69"/>
        <v>2015-4-1</v>
      </c>
      <c r="J671" s="1" t="s">
        <v>3341</v>
      </c>
      <c r="K671" s="23"/>
      <c r="L671" s="1"/>
      <c r="M671" s="1"/>
      <c r="N671" s="40">
        <v>42095</v>
      </c>
      <c r="O671" s="49"/>
      <c r="P671" s="52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7">
        <v>817</v>
      </c>
      <c r="B672" s="8" t="s">
        <v>2453</v>
      </c>
      <c r="C672" s="13" t="s">
        <v>11</v>
      </c>
      <c r="D672" s="13" t="s">
        <v>2454</v>
      </c>
      <c r="E672" s="13" t="s">
        <v>2455</v>
      </c>
      <c r="F672" s="15" t="str">
        <f t="shared" si="66"/>
        <v>2015</v>
      </c>
      <c r="G672" s="1" t="str">
        <f t="shared" si="67"/>
        <v>2015-4</v>
      </c>
      <c r="H672" s="38" t="str">
        <f t="shared" si="68"/>
        <v>4</v>
      </c>
      <c r="I672" s="38" t="str">
        <f t="shared" si="69"/>
        <v>2015-4-1</v>
      </c>
      <c r="J672" s="1" t="s">
        <v>3341</v>
      </c>
      <c r="K672" s="23"/>
      <c r="L672" s="1"/>
      <c r="M672" s="1"/>
      <c r="N672" s="40">
        <v>42095</v>
      </c>
      <c r="O672" s="49"/>
      <c r="P672" s="52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7">
        <v>886</v>
      </c>
      <c r="B673" s="8" t="s">
        <v>2659</v>
      </c>
      <c r="C673" s="13" t="s">
        <v>11</v>
      </c>
      <c r="D673" s="13" t="s">
        <v>2660</v>
      </c>
      <c r="E673" s="13" t="s">
        <v>2661</v>
      </c>
      <c r="F673" s="15" t="str">
        <f t="shared" si="66"/>
        <v>2015</v>
      </c>
      <c r="G673" s="1" t="str">
        <f t="shared" si="67"/>
        <v>2015-4</v>
      </c>
      <c r="H673" s="38" t="str">
        <f t="shared" si="68"/>
        <v>4</v>
      </c>
      <c r="I673" s="38" t="str">
        <f t="shared" si="69"/>
        <v>2015-4-10</v>
      </c>
      <c r="J673" s="1" t="s">
        <v>3367</v>
      </c>
      <c r="K673" s="23"/>
      <c r="L673" s="1"/>
      <c r="M673" s="1"/>
      <c r="N673" s="40">
        <v>42104</v>
      </c>
      <c r="O673" s="49"/>
      <c r="P673" s="52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7">
        <v>813</v>
      </c>
      <c r="B674" s="8" t="s">
        <v>2441</v>
      </c>
      <c r="C674" s="13" t="s">
        <v>11</v>
      </c>
      <c r="D674" s="13" t="s">
        <v>2442</v>
      </c>
      <c r="E674" s="13" t="s">
        <v>2443</v>
      </c>
      <c r="F674" s="15" t="str">
        <f t="shared" si="66"/>
        <v>2015</v>
      </c>
      <c r="G674" s="1" t="str">
        <f t="shared" si="67"/>
        <v>2015-4</v>
      </c>
      <c r="H674" s="38" t="str">
        <f t="shared" si="68"/>
        <v>4</v>
      </c>
      <c r="I674" s="38" t="str">
        <f t="shared" si="69"/>
        <v>2015-4-11</v>
      </c>
      <c r="J674" s="1" t="s">
        <v>3365</v>
      </c>
      <c r="K674" s="23"/>
      <c r="L674" s="1"/>
      <c r="M674" s="1"/>
      <c r="N674" s="40">
        <v>42105</v>
      </c>
      <c r="O674" s="49"/>
      <c r="P674" s="52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7">
        <v>718</v>
      </c>
      <c r="B675" s="8" t="s">
        <v>2156</v>
      </c>
      <c r="C675" s="13" t="s">
        <v>11</v>
      </c>
      <c r="D675" s="13" t="s">
        <v>2157</v>
      </c>
      <c r="E675" s="13" t="s">
        <v>2158</v>
      </c>
      <c r="F675" s="15" t="str">
        <f t="shared" si="66"/>
        <v>2015</v>
      </c>
      <c r="G675" s="1" t="str">
        <f t="shared" si="67"/>
        <v>2015-4</v>
      </c>
      <c r="H675" s="38" t="str">
        <f t="shared" si="68"/>
        <v>4</v>
      </c>
      <c r="I675" s="38" t="str">
        <f t="shared" si="69"/>
        <v>2015-4-12</v>
      </c>
      <c r="J675" s="1" t="s">
        <v>3225</v>
      </c>
      <c r="K675" s="23"/>
      <c r="L675" s="1"/>
      <c r="M675" s="1"/>
      <c r="N675" s="40">
        <v>42106</v>
      </c>
      <c r="O675" s="49"/>
      <c r="P675" s="52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7">
        <v>707</v>
      </c>
      <c r="B676" s="8" t="s">
        <v>2123</v>
      </c>
      <c r="C676" s="13" t="s">
        <v>11</v>
      </c>
      <c r="D676" s="13" t="s">
        <v>2124</v>
      </c>
      <c r="E676" s="13" t="s">
        <v>2125</v>
      </c>
      <c r="F676" s="15" t="str">
        <f t="shared" si="66"/>
        <v>2015</v>
      </c>
      <c r="G676" s="1" t="str">
        <f t="shared" si="67"/>
        <v>2015-4</v>
      </c>
      <c r="H676" s="38" t="str">
        <f t="shared" si="68"/>
        <v>4</v>
      </c>
      <c r="I676" s="38" t="str">
        <f t="shared" si="69"/>
        <v>2015-4-12</v>
      </c>
      <c r="J676" s="1" t="s">
        <v>3225</v>
      </c>
      <c r="K676" s="23"/>
      <c r="L676" s="1"/>
      <c r="M676" s="1"/>
      <c r="N676" s="40">
        <v>42106</v>
      </c>
      <c r="O676" s="49"/>
      <c r="P676" s="52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7">
        <v>908</v>
      </c>
      <c r="B677" s="8" t="s">
        <v>2724</v>
      </c>
      <c r="C677" s="13" t="s">
        <v>11</v>
      </c>
      <c r="D677" s="13" t="s">
        <v>2725</v>
      </c>
      <c r="E677" s="13" t="s">
        <v>2726</v>
      </c>
      <c r="F677" s="15" t="str">
        <f t="shared" si="66"/>
        <v>2015</v>
      </c>
      <c r="G677" s="1" t="str">
        <f t="shared" si="67"/>
        <v>2015-4</v>
      </c>
      <c r="H677" s="38" t="str">
        <f t="shared" si="68"/>
        <v>4</v>
      </c>
      <c r="I677" s="38" t="str">
        <f t="shared" si="69"/>
        <v>2015-4-12</v>
      </c>
      <c r="J677" s="1" t="s">
        <v>3225</v>
      </c>
      <c r="K677" s="23"/>
      <c r="L677" s="1"/>
      <c r="M677" s="1"/>
      <c r="N677" s="40">
        <v>42106</v>
      </c>
      <c r="O677" s="49"/>
      <c r="P677" s="52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7">
        <v>769</v>
      </c>
      <c r="B678" s="8" t="s">
        <v>2309</v>
      </c>
      <c r="C678" s="13" t="s">
        <v>11</v>
      </c>
      <c r="D678" s="13" t="s">
        <v>2310</v>
      </c>
      <c r="E678" s="13" t="s">
        <v>2311</v>
      </c>
      <c r="F678" s="15" t="str">
        <f t="shared" si="66"/>
        <v>2015</v>
      </c>
      <c r="G678" s="1" t="str">
        <f t="shared" si="67"/>
        <v>2015-4</v>
      </c>
      <c r="H678" s="38" t="str">
        <f t="shared" si="68"/>
        <v>4</v>
      </c>
      <c r="I678" s="38" t="str">
        <f t="shared" si="69"/>
        <v>2015-4-13</v>
      </c>
      <c r="J678" s="1" t="s">
        <v>3188</v>
      </c>
      <c r="K678" s="23"/>
      <c r="L678" s="1"/>
      <c r="M678" s="1"/>
      <c r="N678" s="40">
        <v>42107</v>
      </c>
      <c r="O678" s="49"/>
      <c r="P678" s="52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7">
        <v>1001</v>
      </c>
      <c r="B679" s="8" t="s">
        <v>3002</v>
      </c>
      <c r="C679" s="13" t="s">
        <v>11</v>
      </c>
      <c r="D679" s="13" t="s">
        <v>3003</v>
      </c>
      <c r="E679" s="13" t="s">
        <v>3004</v>
      </c>
      <c r="F679" s="15" t="str">
        <f t="shared" si="66"/>
        <v>2015</v>
      </c>
      <c r="G679" s="1" t="str">
        <f t="shared" si="67"/>
        <v>2015-4</v>
      </c>
      <c r="H679" s="38" t="str">
        <f t="shared" si="68"/>
        <v>4</v>
      </c>
      <c r="I679" s="38" t="str">
        <f t="shared" si="69"/>
        <v>2015-4-13</v>
      </c>
      <c r="J679" s="1" t="s">
        <v>3188</v>
      </c>
      <c r="K679" s="23"/>
      <c r="L679" s="1"/>
      <c r="M679" s="1"/>
      <c r="N679" s="40">
        <v>42107</v>
      </c>
      <c r="O679" s="49"/>
      <c r="P679" s="52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7">
        <v>996</v>
      </c>
      <c r="B680" s="8" t="s">
        <v>2987</v>
      </c>
      <c r="C680" s="13" t="s">
        <v>11</v>
      </c>
      <c r="D680" s="13" t="s">
        <v>2988</v>
      </c>
      <c r="E680" s="13" t="s">
        <v>2989</v>
      </c>
      <c r="F680" s="15" t="str">
        <f t="shared" si="66"/>
        <v>2015</v>
      </c>
      <c r="G680" s="1" t="str">
        <f t="shared" si="67"/>
        <v>2015-4</v>
      </c>
      <c r="H680" s="38" t="str">
        <f t="shared" si="68"/>
        <v>4</v>
      </c>
      <c r="I680" s="38" t="str">
        <f t="shared" si="69"/>
        <v>2015-4-13</v>
      </c>
      <c r="J680" s="1" t="s">
        <v>3188</v>
      </c>
      <c r="K680" s="23"/>
      <c r="L680" s="1"/>
      <c r="M680" s="1"/>
      <c r="N680" s="40">
        <v>42107</v>
      </c>
      <c r="O680" s="49"/>
      <c r="P680" s="52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7">
        <v>983</v>
      </c>
      <c r="B681" s="8" t="s">
        <v>2948</v>
      </c>
      <c r="C681" s="13" t="s">
        <v>11</v>
      </c>
      <c r="D681" s="13" t="s">
        <v>2949</v>
      </c>
      <c r="E681" s="13" t="s">
        <v>2950</v>
      </c>
      <c r="F681" s="15" t="str">
        <f t="shared" si="66"/>
        <v>2015</v>
      </c>
      <c r="G681" s="1" t="str">
        <f t="shared" si="67"/>
        <v>2015-4</v>
      </c>
      <c r="H681" s="38" t="str">
        <f t="shared" si="68"/>
        <v>4</v>
      </c>
      <c r="I681" s="38" t="str">
        <f t="shared" si="69"/>
        <v>2015-4-13</v>
      </c>
      <c r="J681" s="1" t="s">
        <v>3188</v>
      </c>
      <c r="K681" s="23"/>
      <c r="L681" s="1"/>
      <c r="M681" s="1"/>
      <c r="N681" s="40">
        <v>42107</v>
      </c>
      <c r="O681" s="49"/>
      <c r="P681" s="52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7">
        <v>712</v>
      </c>
      <c r="B682" s="8" t="s">
        <v>2138</v>
      </c>
      <c r="C682" s="13" t="s">
        <v>11</v>
      </c>
      <c r="D682" s="13" t="s">
        <v>2139</v>
      </c>
      <c r="E682" s="13" t="s">
        <v>2140</v>
      </c>
      <c r="F682" s="15" t="str">
        <f t="shared" si="66"/>
        <v>2015</v>
      </c>
      <c r="G682" s="1" t="str">
        <f t="shared" si="67"/>
        <v>2015-4</v>
      </c>
      <c r="H682" s="38" t="str">
        <f t="shared" si="68"/>
        <v>4</v>
      </c>
      <c r="I682" s="38" t="str">
        <f t="shared" si="69"/>
        <v>2015-4-14</v>
      </c>
      <c r="J682" s="1" t="s">
        <v>3250</v>
      </c>
      <c r="K682" s="23"/>
      <c r="L682" s="1"/>
      <c r="M682" s="1"/>
      <c r="N682" s="40">
        <v>42108</v>
      </c>
      <c r="O682" s="49"/>
      <c r="P682" s="52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7">
        <v>1005</v>
      </c>
      <c r="B683" s="8" t="s">
        <v>3014</v>
      </c>
      <c r="C683" s="13" t="s">
        <v>11</v>
      </c>
      <c r="D683" s="13" t="s">
        <v>3015</v>
      </c>
      <c r="E683" s="13" t="s">
        <v>3016</v>
      </c>
      <c r="F683" s="15" t="str">
        <f t="shared" si="66"/>
        <v>2015</v>
      </c>
      <c r="G683" s="1" t="str">
        <f t="shared" si="67"/>
        <v>2015-4</v>
      </c>
      <c r="H683" s="38" t="str">
        <f t="shared" si="68"/>
        <v>4</v>
      </c>
      <c r="I683" s="38" t="str">
        <f t="shared" si="69"/>
        <v>2015-4-15</v>
      </c>
      <c r="J683" s="1" t="s">
        <v>3353</v>
      </c>
      <c r="K683" s="23"/>
      <c r="L683" s="1"/>
      <c r="M683" s="1"/>
      <c r="N683" s="40">
        <v>42109</v>
      </c>
      <c r="O683" s="49"/>
      <c r="P683" s="52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7">
        <v>764</v>
      </c>
      <c r="B684" s="8" t="s">
        <v>2294</v>
      </c>
      <c r="C684" s="13" t="s">
        <v>11</v>
      </c>
      <c r="D684" s="13" t="s">
        <v>2295</v>
      </c>
      <c r="E684" s="13" t="s">
        <v>2296</v>
      </c>
      <c r="F684" s="15" t="str">
        <f t="shared" si="66"/>
        <v>2015</v>
      </c>
      <c r="G684" s="1" t="str">
        <f t="shared" si="67"/>
        <v>2015-4</v>
      </c>
      <c r="H684" s="38" t="str">
        <f t="shared" si="68"/>
        <v>4</v>
      </c>
      <c r="I684" s="38" t="str">
        <f t="shared" si="69"/>
        <v>2015-4-15</v>
      </c>
      <c r="J684" s="1" t="s">
        <v>3353</v>
      </c>
      <c r="K684" s="23"/>
      <c r="L684" s="1"/>
      <c r="M684" s="1"/>
      <c r="N684" s="40">
        <v>42109</v>
      </c>
      <c r="O684" s="49"/>
      <c r="P684" s="52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7">
        <v>3</v>
      </c>
      <c r="B685" s="8" t="s">
        <v>13</v>
      </c>
      <c r="C685" s="13" t="s">
        <v>11</v>
      </c>
      <c r="D685" s="13" t="s">
        <v>14</v>
      </c>
      <c r="E685" s="13" t="s">
        <v>15</v>
      </c>
      <c r="F685" s="15" t="str">
        <f t="shared" si="66"/>
        <v>2015</v>
      </c>
      <c r="G685" s="1" t="str">
        <f t="shared" si="67"/>
        <v>2015-4</v>
      </c>
      <c r="H685" s="38" t="str">
        <f t="shared" si="68"/>
        <v>4</v>
      </c>
      <c r="I685" s="38" t="str">
        <f t="shared" si="69"/>
        <v>2015-4-15</v>
      </c>
      <c r="J685" s="1" t="s">
        <v>3353</v>
      </c>
      <c r="K685" s="23"/>
      <c r="L685" s="1"/>
      <c r="M685" s="1"/>
      <c r="N685" s="40">
        <v>42109</v>
      </c>
      <c r="O685" s="49"/>
      <c r="P685" s="52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7">
        <v>858</v>
      </c>
      <c r="B686" s="8" t="s">
        <v>2575</v>
      </c>
      <c r="C686" s="13" t="s">
        <v>11</v>
      </c>
      <c r="D686" s="13" t="s">
        <v>2576</v>
      </c>
      <c r="E686" s="13" t="s">
        <v>2577</v>
      </c>
      <c r="F686" s="15" t="str">
        <f t="shared" si="66"/>
        <v>2015</v>
      </c>
      <c r="G686" s="1" t="str">
        <f t="shared" si="67"/>
        <v>2015-4</v>
      </c>
      <c r="H686" s="38" t="str">
        <f t="shared" si="68"/>
        <v>4</v>
      </c>
      <c r="I686" s="38" t="str">
        <f t="shared" si="69"/>
        <v>2015-4-18</v>
      </c>
      <c r="J686" s="1" t="s">
        <v>3355</v>
      </c>
      <c r="K686" s="23"/>
      <c r="L686" s="1"/>
      <c r="M686" s="1"/>
      <c r="N686" s="40">
        <v>42112</v>
      </c>
      <c r="O686" s="49"/>
      <c r="P686" s="52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7">
        <v>1013</v>
      </c>
      <c r="B687" s="8" t="s">
        <v>3038</v>
      </c>
      <c r="C687" s="13" t="s">
        <v>11</v>
      </c>
      <c r="D687" s="13" t="s">
        <v>3039</v>
      </c>
      <c r="E687" s="13" t="s">
        <v>3040</v>
      </c>
      <c r="F687" s="15" t="str">
        <f t="shared" si="66"/>
        <v>2015</v>
      </c>
      <c r="G687" s="1" t="str">
        <f t="shared" si="67"/>
        <v>2015-4</v>
      </c>
      <c r="H687" s="38" t="str">
        <f t="shared" si="68"/>
        <v>4</v>
      </c>
      <c r="I687" s="38" t="str">
        <f t="shared" si="69"/>
        <v>2015-4-18</v>
      </c>
      <c r="J687" s="1" t="s">
        <v>3355</v>
      </c>
      <c r="K687" s="23"/>
      <c r="L687" s="1"/>
      <c r="M687" s="1"/>
      <c r="N687" s="40">
        <v>42112</v>
      </c>
      <c r="O687" s="49"/>
      <c r="P687" s="52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7">
        <v>784</v>
      </c>
      <c r="B688" s="8" t="s">
        <v>2354</v>
      </c>
      <c r="C688" s="13" t="s">
        <v>11</v>
      </c>
      <c r="D688" s="13" t="s">
        <v>2355</v>
      </c>
      <c r="E688" s="13" t="s">
        <v>2356</v>
      </c>
      <c r="F688" s="15" t="str">
        <f t="shared" si="66"/>
        <v>2015</v>
      </c>
      <c r="G688" s="1" t="str">
        <f t="shared" si="67"/>
        <v>2015-4</v>
      </c>
      <c r="H688" s="38" t="str">
        <f t="shared" si="68"/>
        <v>4</v>
      </c>
      <c r="I688" s="38" t="str">
        <f t="shared" si="69"/>
        <v>2015-4-19</v>
      </c>
      <c r="J688" s="1" t="s">
        <v>3270</v>
      </c>
      <c r="K688" s="23"/>
      <c r="L688" s="1"/>
      <c r="M688" s="1"/>
      <c r="N688" s="40">
        <v>42113</v>
      </c>
      <c r="O688" s="49"/>
      <c r="P688" s="52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7">
        <v>1003</v>
      </c>
      <c r="B689" s="8" t="s">
        <v>3008</v>
      </c>
      <c r="C689" s="13" t="s">
        <v>11</v>
      </c>
      <c r="D689" s="13" t="s">
        <v>3009</v>
      </c>
      <c r="E689" s="13" t="s">
        <v>3010</v>
      </c>
      <c r="F689" s="15" t="str">
        <f t="shared" si="66"/>
        <v>2015</v>
      </c>
      <c r="G689" s="1" t="str">
        <f t="shared" si="67"/>
        <v>2015-4</v>
      </c>
      <c r="H689" s="38" t="str">
        <f t="shared" si="68"/>
        <v>4</v>
      </c>
      <c r="I689" s="38" t="str">
        <f t="shared" si="69"/>
        <v>2015-4-19</v>
      </c>
      <c r="J689" s="1" t="s">
        <v>3270</v>
      </c>
      <c r="K689" s="23"/>
      <c r="L689" s="1"/>
      <c r="M689" s="1"/>
      <c r="N689" s="40">
        <v>42113</v>
      </c>
      <c r="O689" s="49"/>
      <c r="P689" s="52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7">
        <v>979</v>
      </c>
      <c r="B690" s="8" t="s">
        <v>2936</v>
      </c>
      <c r="C690" s="13" t="s">
        <v>11</v>
      </c>
      <c r="D690" s="13" t="s">
        <v>2937</v>
      </c>
      <c r="E690" s="13" t="s">
        <v>2938</v>
      </c>
      <c r="F690" s="15" t="str">
        <f t="shared" si="66"/>
        <v>2015</v>
      </c>
      <c r="G690" s="1" t="str">
        <f t="shared" si="67"/>
        <v>2015-4</v>
      </c>
      <c r="H690" s="38" t="str">
        <f t="shared" si="68"/>
        <v>4</v>
      </c>
      <c r="I690" s="38" t="str">
        <f t="shared" si="69"/>
        <v>2015-4-19</v>
      </c>
      <c r="J690" s="1" t="s">
        <v>3270</v>
      </c>
      <c r="K690" s="23"/>
      <c r="L690" s="1"/>
      <c r="M690" s="1"/>
      <c r="N690" s="40">
        <v>42113</v>
      </c>
      <c r="O690" s="49"/>
      <c r="P690" s="52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7">
        <v>759</v>
      </c>
      <c r="B691" s="8" t="s">
        <v>2279</v>
      </c>
      <c r="C691" s="13" t="s">
        <v>11</v>
      </c>
      <c r="D691" s="13" t="s">
        <v>2280</v>
      </c>
      <c r="E691" s="13" t="s">
        <v>2281</v>
      </c>
      <c r="F691" s="15" t="str">
        <f t="shared" si="66"/>
        <v>2015</v>
      </c>
      <c r="G691" s="1" t="str">
        <f t="shared" si="67"/>
        <v>2015-4</v>
      </c>
      <c r="H691" s="38" t="str">
        <f t="shared" si="68"/>
        <v>4</v>
      </c>
      <c r="I691" s="38" t="str">
        <f t="shared" si="69"/>
        <v>2015-4-2</v>
      </c>
      <c r="J691" s="1" t="s">
        <v>3187</v>
      </c>
      <c r="K691" s="23"/>
      <c r="L691" s="1"/>
      <c r="M691" s="1"/>
      <c r="N691" s="40">
        <v>42096</v>
      </c>
      <c r="O691" s="49"/>
      <c r="P691" s="52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7">
        <v>782</v>
      </c>
      <c r="B692" s="8" t="s">
        <v>2348</v>
      </c>
      <c r="C692" s="13" t="s">
        <v>11</v>
      </c>
      <c r="D692" s="13" t="s">
        <v>2349</v>
      </c>
      <c r="E692" s="13" t="s">
        <v>2350</v>
      </c>
      <c r="F692" s="15" t="str">
        <f t="shared" si="66"/>
        <v>2015</v>
      </c>
      <c r="G692" s="1" t="str">
        <f t="shared" si="67"/>
        <v>2015-4</v>
      </c>
      <c r="H692" s="38" t="str">
        <f t="shared" si="68"/>
        <v>4</v>
      </c>
      <c r="I692" s="38" t="str">
        <f t="shared" si="69"/>
        <v>2015-4-2</v>
      </c>
      <c r="J692" s="1" t="s">
        <v>3187</v>
      </c>
      <c r="K692" s="23"/>
      <c r="L692" s="1"/>
      <c r="M692" s="1"/>
      <c r="N692" s="40">
        <v>42096</v>
      </c>
      <c r="O692" s="49"/>
      <c r="P692" s="52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7">
        <v>869</v>
      </c>
      <c r="B693" s="8" t="s">
        <v>2608</v>
      </c>
      <c r="C693" s="13" t="s">
        <v>11</v>
      </c>
      <c r="D693" s="13" t="s">
        <v>2609</v>
      </c>
      <c r="E693" s="13" t="s">
        <v>2610</v>
      </c>
      <c r="F693" s="15" t="str">
        <f t="shared" si="66"/>
        <v>2015</v>
      </c>
      <c r="G693" s="1" t="str">
        <f t="shared" si="67"/>
        <v>2015-4</v>
      </c>
      <c r="H693" s="38" t="str">
        <f t="shared" si="68"/>
        <v>4</v>
      </c>
      <c r="I693" s="38" t="str">
        <f t="shared" si="69"/>
        <v>2015-4-2</v>
      </c>
      <c r="J693" s="1" t="s">
        <v>3187</v>
      </c>
      <c r="K693" s="23"/>
      <c r="L693" s="1"/>
      <c r="M693" s="1"/>
      <c r="N693" s="40">
        <v>42096</v>
      </c>
      <c r="O693" s="49"/>
      <c r="P693" s="52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7">
        <v>804</v>
      </c>
      <c r="B694" s="8" t="s">
        <v>2414</v>
      </c>
      <c r="C694" s="13" t="s">
        <v>11</v>
      </c>
      <c r="D694" s="13" t="s">
        <v>2415</v>
      </c>
      <c r="E694" s="13" t="s">
        <v>2416</v>
      </c>
      <c r="F694" s="15" t="str">
        <f t="shared" si="66"/>
        <v>2015</v>
      </c>
      <c r="G694" s="1" t="str">
        <f t="shared" si="67"/>
        <v>2015-4</v>
      </c>
      <c r="H694" s="38" t="str">
        <f t="shared" si="68"/>
        <v>4</v>
      </c>
      <c r="I694" s="38" t="str">
        <f t="shared" si="69"/>
        <v>2015-4-2</v>
      </c>
      <c r="J694" s="1" t="s">
        <v>3187</v>
      </c>
      <c r="K694" s="23"/>
      <c r="L694" s="1"/>
      <c r="M694" s="1"/>
      <c r="N694" s="40">
        <v>42096</v>
      </c>
      <c r="O694" s="49"/>
      <c r="P694" s="52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7">
        <v>973</v>
      </c>
      <c r="B695" s="8" t="s">
        <v>2918</v>
      </c>
      <c r="C695" s="13" t="s">
        <v>11</v>
      </c>
      <c r="D695" s="13" t="s">
        <v>2919</v>
      </c>
      <c r="E695" s="13" t="s">
        <v>2920</v>
      </c>
      <c r="F695" s="15" t="str">
        <f t="shared" si="66"/>
        <v>2015</v>
      </c>
      <c r="G695" s="1" t="str">
        <f t="shared" si="67"/>
        <v>2015-4</v>
      </c>
      <c r="H695" s="38" t="str">
        <f t="shared" si="68"/>
        <v>4</v>
      </c>
      <c r="I695" s="38" t="str">
        <f t="shared" si="69"/>
        <v>2015-4-20</v>
      </c>
      <c r="J695" s="1" t="s">
        <v>3157</v>
      </c>
      <c r="K695" s="23"/>
      <c r="L695" s="1"/>
      <c r="M695" s="1"/>
      <c r="N695" s="40">
        <v>42114</v>
      </c>
      <c r="O695" s="49"/>
      <c r="P695" s="52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7">
        <v>872</v>
      </c>
      <c r="B696" s="8" t="s">
        <v>2617</v>
      </c>
      <c r="C696" s="13" t="s">
        <v>11</v>
      </c>
      <c r="D696" s="13" t="s">
        <v>2618</v>
      </c>
      <c r="E696" s="13" t="s">
        <v>2619</v>
      </c>
      <c r="F696" s="15" t="str">
        <f t="shared" si="66"/>
        <v>2015</v>
      </c>
      <c r="G696" s="1" t="str">
        <f t="shared" si="67"/>
        <v>2015-4</v>
      </c>
      <c r="H696" s="38" t="str">
        <f t="shared" si="68"/>
        <v>4</v>
      </c>
      <c r="I696" s="38" t="str">
        <f t="shared" si="69"/>
        <v>2015-4-20</v>
      </c>
      <c r="J696" s="1" t="s">
        <v>3157</v>
      </c>
      <c r="K696" s="23"/>
      <c r="L696" s="1"/>
      <c r="M696" s="1"/>
      <c r="N696" s="40">
        <v>42114</v>
      </c>
      <c r="O696" s="49"/>
      <c r="P696" s="52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7">
        <v>1004</v>
      </c>
      <c r="B697" s="8" t="s">
        <v>3011</v>
      </c>
      <c r="C697" s="13" t="s">
        <v>11</v>
      </c>
      <c r="D697" s="13" t="s">
        <v>3012</v>
      </c>
      <c r="E697" s="13" t="s">
        <v>3013</v>
      </c>
      <c r="F697" s="15" t="str">
        <f t="shared" si="66"/>
        <v>2015</v>
      </c>
      <c r="G697" s="1" t="str">
        <f t="shared" si="67"/>
        <v>2015-4</v>
      </c>
      <c r="H697" s="38" t="str">
        <f t="shared" si="68"/>
        <v>4</v>
      </c>
      <c r="I697" s="38" t="str">
        <f t="shared" si="69"/>
        <v>2015-4-21</v>
      </c>
      <c r="J697" s="1" t="s">
        <v>3308</v>
      </c>
      <c r="K697" s="23"/>
      <c r="L697" s="1"/>
      <c r="M697" s="1"/>
      <c r="N697" s="40">
        <v>42115</v>
      </c>
      <c r="O697" s="49"/>
      <c r="P697" s="52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7">
        <v>757</v>
      </c>
      <c r="B698" s="8" t="s">
        <v>2273</v>
      </c>
      <c r="C698" s="13" t="s">
        <v>11</v>
      </c>
      <c r="D698" s="13" t="s">
        <v>2274</v>
      </c>
      <c r="E698" s="13" t="s">
        <v>2275</v>
      </c>
      <c r="F698" s="15" t="str">
        <f t="shared" si="66"/>
        <v>2015</v>
      </c>
      <c r="G698" s="1" t="str">
        <f t="shared" si="67"/>
        <v>2015-4</v>
      </c>
      <c r="H698" s="38" t="str">
        <f t="shared" si="68"/>
        <v>4</v>
      </c>
      <c r="I698" s="38" t="str">
        <f t="shared" si="69"/>
        <v>2015-4-22</v>
      </c>
      <c r="J698" s="1" t="s">
        <v>3155</v>
      </c>
      <c r="K698" s="23"/>
      <c r="L698" s="1"/>
      <c r="M698" s="1"/>
      <c r="N698" s="40">
        <v>42116</v>
      </c>
      <c r="O698" s="49"/>
      <c r="P698" s="52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7">
        <v>976</v>
      </c>
      <c r="B699" s="8" t="s">
        <v>2927</v>
      </c>
      <c r="C699" s="13" t="s">
        <v>11</v>
      </c>
      <c r="D699" s="13" t="s">
        <v>2928</v>
      </c>
      <c r="E699" s="13" t="s">
        <v>2929</v>
      </c>
      <c r="F699" s="15" t="str">
        <f t="shared" si="66"/>
        <v>2015</v>
      </c>
      <c r="G699" s="1" t="str">
        <f t="shared" si="67"/>
        <v>2015-4</v>
      </c>
      <c r="H699" s="38" t="str">
        <f t="shared" si="68"/>
        <v>4</v>
      </c>
      <c r="I699" s="38" t="str">
        <f t="shared" si="69"/>
        <v>2015-4-22</v>
      </c>
      <c r="J699" s="1" t="s">
        <v>3155</v>
      </c>
      <c r="K699" s="23"/>
      <c r="L699" s="1"/>
      <c r="M699" s="1"/>
      <c r="N699" s="40">
        <v>42116</v>
      </c>
      <c r="O699" s="49"/>
      <c r="P699" s="52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7">
        <v>975</v>
      </c>
      <c r="B700" s="8" t="s">
        <v>2924</v>
      </c>
      <c r="C700" s="13" t="s">
        <v>11</v>
      </c>
      <c r="D700" s="13" t="s">
        <v>2925</v>
      </c>
      <c r="E700" s="13" t="s">
        <v>2926</v>
      </c>
      <c r="F700" s="15" t="str">
        <f t="shared" si="66"/>
        <v>2015</v>
      </c>
      <c r="G700" s="1" t="str">
        <f t="shared" si="67"/>
        <v>2015-4</v>
      </c>
      <c r="H700" s="38" t="str">
        <f t="shared" si="68"/>
        <v>4</v>
      </c>
      <c r="I700" s="38" t="str">
        <f t="shared" si="69"/>
        <v>2015-4-22</v>
      </c>
      <c r="J700" s="1" t="s">
        <v>3155</v>
      </c>
      <c r="K700" s="23"/>
      <c r="L700" s="1"/>
      <c r="M700" s="1"/>
      <c r="N700" s="40">
        <v>42116</v>
      </c>
      <c r="O700" s="49"/>
      <c r="P700" s="52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7">
        <v>857</v>
      </c>
      <c r="B701" s="8" t="s">
        <v>2572</v>
      </c>
      <c r="C701" s="13" t="s">
        <v>11</v>
      </c>
      <c r="D701" s="13" t="s">
        <v>2573</v>
      </c>
      <c r="E701" s="13" t="s">
        <v>2574</v>
      </c>
      <c r="F701" s="15" t="str">
        <f t="shared" si="66"/>
        <v>2015</v>
      </c>
      <c r="G701" s="1" t="str">
        <f t="shared" si="67"/>
        <v>2015-4</v>
      </c>
      <c r="H701" s="38" t="str">
        <f t="shared" si="68"/>
        <v>4</v>
      </c>
      <c r="I701" s="38" t="str">
        <f t="shared" si="69"/>
        <v>2015-4-23</v>
      </c>
      <c r="J701" s="1" t="s">
        <v>3398</v>
      </c>
      <c r="K701" s="23"/>
      <c r="L701" s="1"/>
      <c r="M701" s="1"/>
      <c r="N701" s="40">
        <v>42117</v>
      </c>
      <c r="O701" s="49"/>
      <c r="P701" s="52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7">
        <v>990</v>
      </c>
      <c r="B702" s="8" t="s">
        <v>2969</v>
      </c>
      <c r="C702" s="13" t="s">
        <v>11</v>
      </c>
      <c r="D702" s="13" t="s">
        <v>2970</v>
      </c>
      <c r="E702" s="13" t="s">
        <v>2971</v>
      </c>
      <c r="F702" s="15" t="str">
        <f t="shared" si="66"/>
        <v>2015</v>
      </c>
      <c r="G702" s="1" t="str">
        <f t="shared" si="67"/>
        <v>2015-4</v>
      </c>
      <c r="H702" s="38" t="str">
        <f t="shared" si="68"/>
        <v>4</v>
      </c>
      <c r="I702" s="38" t="str">
        <f t="shared" si="69"/>
        <v>2015-4-24</v>
      </c>
      <c r="J702" s="1" t="s">
        <v>3373</v>
      </c>
      <c r="K702" s="23"/>
      <c r="L702" s="1"/>
      <c r="M702" s="1"/>
      <c r="N702" s="40">
        <v>42118</v>
      </c>
      <c r="O702" s="49"/>
      <c r="P702" s="52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7">
        <v>697</v>
      </c>
      <c r="B703" s="8" t="s">
        <v>2093</v>
      </c>
      <c r="C703" s="13" t="s">
        <v>11</v>
      </c>
      <c r="D703" s="13" t="s">
        <v>2094</v>
      </c>
      <c r="E703" s="13" t="s">
        <v>2095</v>
      </c>
      <c r="F703" s="15" t="str">
        <f t="shared" si="66"/>
        <v>2015</v>
      </c>
      <c r="G703" s="1" t="str">
        <f t="shared" si="67"/>
        <v>2015-4</v>
      </c>
      <c r="H703" s="38" t="str">
        <f t="shared" si="68"/>
        <v>4</v>
      </c>
      <c r="I703" s="38" t="str">
        <f t="shared" si="69"/>
        <v>2015-4-25</v>
      </c>
      <c r="J703" s="1" t="s">
        <v>3224</v>
      </c>
      <c r="K703" s="23"/>
      <c r="L703" s="1"/>
      <c r="M703" s="1"/>
      <c r="N703" s="40">
        <v>42119</v>
      </c>
      <c r="O703" s="49"/>
      <c r="P703" s="52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7">
        <v>1007</v>
      </c>
      <c r="B704" s="8" t="s">
        <v>3020</v>
      </c>
      <c r="C704" s="13" t="s">
        <v>11</v>
      </c>
      <c r="D704" s="13" t="s">
        <v>3021</v>
      </c>
      <c r="E704" s="13" t="s">
        <v>3022</v>
      </c>
      <c r="F704" s="15" t="str">
        <f t="shared" si="66"/>
        <v>2015</v>
      </c>
      <c r="G704" s="1" t="str">
        <f t="shared" si="67"/>
        <v>2015-4</v>
      </c>
      <c r="H704" s="38" t="str">
        <f t="shared" si="68"/>
        <v>4</v>
      </c>
      <c r="I704" s="38" t="str">
        <f t="shared" si="69"/>
        <v>2015-4-25</v>
      </c>
      <c r="J704" s="1" t="s">
        <v>3224</v>
      </c>
      <c r="K704" s="23"/>
      <c r="L704" s="1"/>
      <c r="M704" s="1"/>
      <c r="N704" s="40">
        <v>42119</v>
      </c>
      <c r="O704" s="49"/>
      <c r="P704" s="52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7">
        <v>810</v>
      </c>
      <c r="B705" s="8" t="s">
        <v>2432</v>
      </c>
      <c r="C705" s="13" t="s">
        <v>11</v>
      </c>
      <c r="D705" s="13" t="s">
        <v>2433</v>
      </c>
      <c r="E705" s="13" t="s">
        <v>2434</v>
      </c>
      <c r="F705" s="15" t="str">
        <f t="shared" ref="F705:F736" si="70">LEFT(E705,FIND("-",E705,1)-1)</f>
        <v>2015</v>
      </c>
      <c r="G705" s="1" t="str">
        <f t="shared" ref="G705:G736" si="71">LEFT(E705,FIND("-",E705,6)-1)</f>
        <v>2015-4</v>
      </c>
      <c r="H705" s="38" t="str">
        <f t="shared" ref="H705:H736" si="72">MID(G705,FIND("-",G705,1)+1,2)</f>
        <v>4</v>
      </c>
      <c r="I705" s="38" t="str">
        <f t="shared" ref="I705:I736" si="73">LEFT(E705,FIND(" ",E705,6)-1)</f>
        <v>2015-4-26</v>
      </c>
      <c r="J705" s="1" t="s">
        <v>3189</v>
      </c>
      <c r="K705" s="23"/>
      <c r="L705" s="1"/>
      <c r="M705" s="1"/>
      <c r="N705" s="40">
        <v>42120</v>
      </c>
      <c r="O705" s="49"/>
      <c r="P705" s="52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7">
        <v>838</v>
      </c>
      <c r="B706" s="8" t="s">
        <v>2516</v>
      </c>
      <c r="C706" s="13" t="s">
        <v>11</v>
      </c>
      <c r="D706" s="13" t="s">
        <v>2517</v>
      </c>
      <c r="E706" s="13" t="s">
        <v>2518</v>
      </c>
      <c r="F706" s="15" t="str">
        <f t="shared" si="70"/>
        <v>2015</v>
      </c>
      <c r="G706" s="1" t="str">
        <f t="shared" si="71"/>
        <v>2015-4</v>
      </c>
      <c r="H706" s="38" t="str">
        <f t="shared" si="72"/>
        <v>4</v>
      </c>
      <c r="I706" s="38" t="str">
        <f t="shared" si="73"/>
        <v>2015-4-26</v>
      </c>
      <c r="J706" s="1" t="s">
        <v>3189</v>
      </c>
      <c r="K706" s="23"/>
      <c r="L706" s="1"/>
      <c r="M706" s="1"/>
      <c r="N706" s="40">
        <v>42120</v>
      </c>
      <c r="O706" s="49"/>
      <c r="P706" s="52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7">
        <v>980</v>
      </c>
      <c r="B707" s="8" t="s">
        <v>2939</v>
      </c>
      <c r="C707" s="13" t="s">
        <v>11</v>
      </c>
      <c r="D707" s="13" t="s">
        <v>2940</v>
      </c>
      <c r="E707" s="13" t="s">
        <v>2941</v>
      </c>
      <c r="F707" s="15" t="str">
        <f t="shared" si="70"/>
        <v>2015</v>
      </c>
      <c r="G707" s="1" t="str">
        <f t="shared" si="71"/>
        <v>2015-4</v>
      </c>
      <c r="H707" s="38" t="str">
        <f t="shared" si="72"/>
        <v>4</v>
      </c>
      <c r="I707" s="38" t="str">
        <f t="shared" si="73"/>
        <v>2015-4-27</v>
      </c>
      <c r="J707" s="1" t="s">
        <v>3238</v>
      </c>
      <c r="K707" s="23"/>
      <c r="L707" s="1"/>
      <c r="M707" s="1"/>
      <c r="N707" s="40">
        <v>42121</v>
      </c>
      <c r="O707" s="49"/>
      <c r="P707" s="52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7">
        <v>958</v>
      </c>
      <c r="B708" s="8" t="s">
        <v>2873</v>
      </c>
      <c r="C708" s="13" t="s">
        <v>11</v>
      </c>
      <c r="D708" s="13" t="s">
        <v>2874</v>
      </c>
      <c r="E708" s="13" t="s">
        <v>2875</v>
      </c>
      <c r="F708" s="15" t="str">
        <f t="shared" si="70"/>
        <v>2015</v>
      </c>
      <c r="G708" s="1" t="str">
        <f t="shared" si="71"/>
        <v>2015-4</v>
      </c>
      <c r="H708" s="38" t="str">
        <f t="shared" si="72"/>
        <v>4</v>
      </c>
      <c r="I708" s="38" t="str">
        <f t="shared" si="73"/>
        <v>2015-4-27</v>
      </c>
      <c r="J708" s="1" t="s">
        <v>3238</v>
      </c>
      <c r="K708" s="23"/>
      <c r="L708" s="1"/>
      <c r="M708" s="1"/>
      <c r="N708" s="40">
        <v>42121</v>
      </c>
      <c r="O708" s="49"/>
      <c r="P708" s="52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7">
        <v>986</v>
      </c>
      <c r="B709" s="8" t="s">
        <v>2957</v>
      </c>
      <c r="C709" s="13" t="s">
        <v>11</v>
      </c>
      <c r="D709" s="13" t="s">
        <v>2958</v>
      </c>
      <c r="E709" s="13" t="s">
        <v>2959</v>
      </c>
      <c r="F709" s="15" t="str">
        <f t="shared" si="70"/>
        <v>2015</v>
      </c>
      <c r="G709" s="1" t="str">
        <f t="shared" si="71"/>
        <v>2015-4</v>
      </c>
      <c r="H709" s="38" t="str">
        <f t="shared" si="72"/>
        <v>4</v>
      </c>
      <c r="I709" s="38" t="str">
        <f t="shared" si="73"/>
        <v>2015-4-27</v>
      </c>
      <c r="J709" s="1" t="s">
        <v>3238</v>
      </c>
      <c r="K709" s="23"/>
      <c r="L709" s="1"/>
      <c r="M709" s="1"/>
      <c r="N709" s="40">
        <v>42121</v>
      </c>
      <c r="O709" s="49"/>
      <c r="P709" s="52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7">
        <v>978</v>
      </c>
      <c r="B710" s="8" t="s">
        <v>2933</v>
      </c>
      <c r="C710" s="13" t="s">
        <v>11</v>
      </c>
      <c r="D710" s="13" t="s">
        <v>2934</v>
      </c>
      <c r="E710" s="13" t="s">
        <v>2935</v>
      </c>
      <c r="F710" s="15" t="str">
        <f t="shared" si="70"/>
        <v>2015</v>
      </c>
      <c r="G710" s="1" t="str">
        <f t="shared" si="71"/>
        <v>2015-4</v>
      </c>
      <c r="H710" s="38" t="str">
        <f t="shared" si="72"/>
        <v>4</v>
      </c>
      <c r="I710" s="38" t="str">
        <f t="shared" si="73"/>
        <v>2015-4-28</v>
      </c>
      <c r="J710" s="1" t="s">
        <v>3272</v>
      </c>
      <c r="K710" s="23"/>
      <c r="L710" s="1"/>
      <c r="M710" s="1"/>
      <c r="N710" s="40">
        <v>42122</v>
      </c>
      <c r="O710" s="49"/>
      <c r="P710" s="52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7">
        <v>963</v>
      </c>
      <c r="B711" s="8" t="s">
        <v>2888</v>
      </c>
      <c r="C711" s="13" t="s">
        <v>11</v>
      </c>
      <c r="D711" s="13" t="s">
        <v>2889</v>
      </c>
      <c r="E711" s="13" t="s">
        <v>2890</v>
      </c>
      <c r="F711" s="15" t="str">
        <f t="shared" si="70"/>
        <v>2015</v>
      </c>
      <c r="G711" s="1" t="str">
        <f t="shared" si="71"/>
        <v>2015-4</v>
      </c>
      <c r="H711" s="38" t="str">
        <f t="shared" si="72"/>
        <v>4</v>
      </c>
      <c r="I711" s="38" t="str">
        <f t="shared" si="73"/>
        <v>2015-4-28</v>
      </c>
      <c r="J711" s="1" t="s">
        <v>3272</v>
      </c>
      <c r="K711" s="23"/>
      <c r="L711" s="1"/>
      <c r="M711" s="1"/>
      <c r="N711" s="40">
        <v>42122</v>
      </c>
      <c r="O711" s="49"/>
      <c r="P711" s="52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7">
        <v>766</v>
      </c>
      <c r="B712" s="8" t="s">
        <v>2300</v>
      </c>
      <c r="C712" s="13" t="s">
        <v>11</v>
      </c>
      <c r="D712" s="13" t="s">
        <v>2301</v>
      </c>
      <c r="E712" s="13" t="s">
        <v>2302</v>
      </c>
      <c r="F712" s="15" t="str">
        <f t="shared" si="70"/>
        <v>2015</v>
      </c>
      <c r="G712" s="1" t="str">
        <f t="shared" si="71"/>
        <v>2015-4</v>
      </c>
      <c r="H712" s="38" t="str">
        <f t="shared" si="72"/>
        <v>4</v>
      </c>
      <c r="I712" s="38" t="str">
        <f t="shared" si="73"/>
        <v>2015-4-29</v>
      </c>
      <c r="J712" s="1" t="s">
        <v>3292</v>
      </c>
      <c r="K712" s="23"/>
      <c r="L712" s="1"/>
      <c r="M712" s="1"/>
      <c r="N712" s="40">
        <v>42123</v>
      </c>
      <c r="O712" s="49"/>
      <c r="P712" s="52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7">
        <v>1010</v>
      </c>
      <c r="B713" s="8" t="s">
        <v>3029</v>
      </c>
      <c r="C713" s="13" t="s">
        <v>11</v>
      </c>
      <c r="D713" s="13" t="s">
        <v>3030</v>
      </c>
      <c r="E713" s="13" t="s">
        <v>3031</v>
      </c>
      <c r="F713" s="15" t="str">
        <f t="shared" si="70"/>
        <v>2015</v>
      </c>
      <c r="G713" s="1" t="str">
        <f t="shared" si="71"/>
        <v>2015-4</v>
      </c>
      <c r="H713" s="38" t="str">
        <f t="shared" si="72"/>
        <v>4</v>
      </c>
      <c r="I713" s="38" t="str">
        <f t="shared" si="73"/>
        <v>2015-4-29</v>
      </c>
      <c r="J713" s="1" t="s">
        <v>3292</v>
      </c>
      <c r="K713" s="23"/>
      <c r="L713" s="1"/>
      <c r="M713" s="1"/>
      <c r="N713" s="40">
        <v>42123</v>
      </c>
      <c r="O713" s="49"/>
      <c r="P713" s="52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7">
        <v>729</v>
      </c>
      <c r="B714" s="8" t="s">
        <v>2189</v>
      </c>
      <c r="C714" s="13" t="s">
        <v>11</v>
      </c>
      <c r="D714" s="13" t="s">
        <v>2190</v>
      </c>
      <c r="E714" s="13" t="s">
        <v>2191</v>
      </c>
      <c r="F714" s="15" t="str">
        <f t="shared" si="70"/>
        <v>2015</v>
      </c>
      <c r="G714" s="1" t="str">
        <f t="shared" si="71"/>
        <v>2015-4</v>
      </c>
      <c r="H714" s="38" t="str">
        <f t="shared" si="72"/>
        <v>4</v>
      </c>
      <c r="I714" s="38" t="str">
        <f t="shared" si="73"/>
        <v>2015-4-3</v>
      </c>
      <c r="J714" s="1" t="s">
        <v>3363</v>
      </c>
      <c r="K714" s="23"/>
      <c r="L714" s="1"/>
      <c r="M714" s="1"/>
      <c r="N714" s="40">
        <v>42097</v>
      </c>
      <c r="O714" s="49"/>
      <c r="P714" s="52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7">
        <v>987</v>
      </c>
      <c r="B715" s="8" t="s">
        <v>2960</v>
      </c>
      <c r="C715" s="13" t="s">
        <v>11</v>
      </c>
      <c r="D715" s="13" t="s">
        <v>2961</v>
      </c>
      <c r="E715" s="13" t="s">
        <v>2962</v>
      </c>
      <c r="F715" s="15" t="str">
        <f t="shared" si="70"/>
        <v>2015</v>
      </c>
      <c r="G715" s="1" t="str">
        <f t="shared" si="71"/>
        <v>2015-4</v>
      </c>
      <c r="H715" s="38" t="str">
        <f t="shared" si="72"/>
        <v>4</v>
      </c>
      <c r="I715" s="38" t="str">
        <f t="shared" si="73"/>
        <v>2015-4-30</v>
      </c>
      <c r="J715" s="1" t="s">
        <v>3296</v>
      </c>
      <c r="K715" s="23"/>
      <c r="L715" s="1"/>
      <c r="M715" s="1"/>
      <c r="N715" s="40">
        <v>42124</v>
      </c>
      <c r="O715" s="49"/>
      <c r="P715" s="52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7">
        <v>890</v>
      </c>
      <c r="B716" s="8" t="s">
        <v>2671</v>
      </c>
      <c r="C716" s="13" t="s">
        <v>11</v>
      </c>
      <c r="D716" s="13" t="s">
        <v>2672</v>
      </c>
      <c r="E716" s="13" t="s">
        <v>2673</v>
      </c>
      <c r="F716" s="15" t="str">
        <f t="shared" si="70"/>
        <v>2015</v>
      </c>
      <c r="G716" s="1" t="str">
        <f t="shared" si="71"/>
        <v>2015-4</v>
      </c>
      <c r="H716" s="38" t="str">
        <f t="shared" si="72"/>
        <v>4</v>
      </c>
      <c r="I716" s="38" t="str">
        <f t="shared" si="73"/>
        <v>2015-4-4</v>
      </c>
      <c r="J716" s="1" t="s">
        <v>3193</v>
      </c>
      <c r="K716" s="23"/>
      <c r="L716" s="1"/>
      <c r="M716" s="1"/>
      <c r="N716" s="40">
        <v>42098</v>
      </c>
      <c r="O716" s="49"/>
      <c r="P716" s="52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7">
        <v>771</v>
      </c>
      <c r="B717" s="8" t="s">
        <v>2315</v>
      </c>
      <c r="C717" s="13" t="s">
        <v>11</v>
      </c>
      <c r="D717" s="13" t="s">
        <v>2316</v>
      </c>
      <c r="E717" s="13" t="s">
        <v>2317</v>
      </c>
      <c r="F717" s="15" t="str">
        <f t="shared" si="70"/>
        <v>2015</v>
      </c>
      <c r="G717" s="1" t="str">
        <f t="shared" si="71"/>
        <v>2015-4</v>
      </c>
      <c r="H717" s="38" t="str">
        <f t="shared" si="72"/>
        <v>4</v>
      </c>
      <c r="I717" s="38" t="str">
        <f t="shared" si="73"/>
        <v>2015-4-4</v>
      </c>
      <c r="J717" s="1" t="s">
        <v>3193</v>
      </c>
      <c r="K717" s="23"/>
      <c r="L717" s="1"/>
      <c r="M717" s="1"/>
      <c r="N717" s="40">
        <v>42098</v>
      </c>
      <c r="O717" s="49"/>
      <c r="P717" s="52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7">
        <v>820</v>
      </c>
      <c r="B718" s="8" t="s">
        <v>2462</v>
      </c>
      <c r="C718" s="13" t="s">
        <v>11</v>
      </c>
      <c r="D718" s="13" t="s">
        <v>2463</v>
      </c>
      <c r="E718" s="13" t="s">
        <v>2464</v>
      </c>
      <c r="F718" s="15" t="str">
        <f t="shared" si="70"/>
        <v>2015</v>
      </c>
      <c r="G718" s="1" t="str">
        <f t="shared" si="71"/>
        <v>2015-4</v>
      </c>
      <c r="H718" s="38" t="str">
        <f t="shared" si="72"/>
        <v>4</v>
      </c>
      <c r="I718" s="38" t="str">
        <f t="shared" si="73"/>
        <v>2015-4-4</v>
      </c>
      <c r="J718" s="1" t="s">
        <v>3193</v>
      </c>
      <c r="K718" s="23"/>
      <c r="L718" s="1"/>
      <c r="M718" s="1"/>
      <c r="N718" s="40">
        <v>42098</v>
      </c>
      <c r="O718" s="49"/>
      <c r="P718" s="52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7">
        <v>977</v>
      </c>
      <c r="B719" s="8" t="s">
        <v>2930</v>
      </c>
      <c r="C719" s="13" t="s">
        <v>11</v>
      </c>
      <c r="D719" s="13" t="s">
        <v>2931</v>
      </c>
      <c r="E719" s="13" t="s">
        <v>2932</v>
      </c>
      <c r="F719" s="15" t="str">
        <f t="shared" si="70"/>
        <v>2015</v>
      </c>
      <c r="G719" s="1" t="str">
        <f t="shared" si="71"/>
        <v>2015-4</v>
      </c>
      <c r="H719" s="38" t="str">
        <f t="shared" si="72"/>
        <v>4</v>
      </c>
      <c r="I719" s="38" t="str">
        <f t="shared" si="73"/>
        <v>2015-4-4</v>
      </c>
      <c r="J719" s="1" t="s">
        <v>3193</v>
      </c>
      <c r="K719" s="23"/>
      <c r="L719" s="1"/>
      <c r="M719" s="1"/>
      <c r="N719" s="40">
        <v>42098</v>
      </c>
      <c r="O719" s="49"/>
      <c r="P719" s="52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7">
        <v>946</v>
      </c>
      <c r="B720" s="8" t="s">
        <v>2837</v>
      </c>
      <c r="C720" s="13" t="s">
        <v>11</v>
      </c>
      <c r="D720" s="13" t="s">
        <v>2838</v>
      </c>
      <c r="E720" s="13" t="s">
        <v>2839</v>
      </c>
      <c r="F720" s="15" t="str">
        <f t="shared" si="70"/>
        <v>2015</v>
      </c>
      <c r="G720" s="1" t="str">
        <f t="shared" si="71"/>
        <v>2015-4</v>
      </c>
      <c r="H720" s="38" t="str">
        <f t="shared" si="72"/>
        <v>4</v>
      </c>
      <c r="I720" s="38" t="str">
        <f t="shared" si="73"/>
        <v>2015-4-6</v>
      </c>
      <c r="J720" s="1" t="s">
        <v>3143</v>
      </c>
      <c r="K720" s="23"/>
      <c r="L720" s="1"/>
      <c r="M720" s="1"/>
      <c r="N720" s="40">
        <v>42100</v>
      </c>
      <c r="O720" s="49"/>
      <c r="P720" s="52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7">
        <v>1012</v>
      </c>
      <c r="B721" s="8" t="s">
        <v>3035</v>
      </c>
      <c r="C721" s="13" t="s">
        <v>11</v>
      </c>
      <c r="D721" s="13" t="s">
        <v>3036</v>
      </c>
      <c r="E721" s="13" t="s">
        <v>3037</v>
      </c>
      <c r="F721" s="15" t="str">
        <f t="shared" si="70"/>
        <v>2015</v>
      </c>
      <c r="G721" s="1" t="str">
        <f t="shared" si="71"/>
        <v>2015-4</v>
      </c>
      <c r="H721" s="38" t="str">
        <f t="shared" si="72"/>
        <v>4</v>
      </c>
      <c r="I721" s="38" t="str">
        <f t="shared" si="73"/>
        <v>2015-4-6</v>
      </c>
      <c r="J721" s="1" t="s">
        <v>3143</v>
      </c>
      <c r="K721" s="23"/>
      <c r="L721" s="1"/>
      <c r="M721" s="1"/>
      <c r="N721" s="40">
        <v>42100</v>
      </c>
      <c r="O721" s="49"/>
      <c r="P721" s="52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7">
        <v>751</v>
      </c>
      <c r="B722" s="8" t="s">
        <v>2255</v>
      </c>
      <c r="C722" s="13" t="s">
        <v>11</v>
      </c>
      <c r="D722" s="13" t="s">
        <v>2256</v>
      </c>
      <c r="E722" s="13" t="s">
        <v>2257</v>
      </c>
      <c r="F722" s="15" t="str">
        <f t="shared" si="70"/>
        <v>2015</v>
      </c>
      <c r="G722" s="1" t="str">
        <f t="shared" si="71"/>
        <v>2015-4</v>
      </c>
      <c r="H722" s="38" t="str">
        <f t="shared" si="72"/>
        <v>4</v>
      </c>
      <c r="I722" s="38" t="str">
        <f t="shared" si="73"/>
        <v>2015-4-6</v>
      </c>
      <c r="J722" s="1" t="s">
        <v>3143</v>
      </c>
      <c r="K722" s="23"/>
      <c r="L722" s="1"/>
      <c r="M722" s="1"/>
      <c r="N722" s="40">
        <v>42100</v>
      </c>
      <c r="O722" s="49"/>
      <c r="P722" s="52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7">
        <v>916</v>
      </c>
      <c r="B723" s="8" t="s">
        <v>2748</v>
      </c>
      <c r="C723" s="13" t="s">
        <v>11</v>
      </c>
      <c r="D723" s="13" t="s">
        <v>2749</v>
      </c>
      <c r="E723" s="13" t="s">
        <v>2750</v>
      </c>
      <c r="F723" s="15" t="str">
        <f t="shared" si="70"/>
        <v>2015</v>
      </c>
      <c r="G723" s="1" t="str">
        <f t="shared" si="71"/>
        <v>2015-4</v>
      </c>
      <c r="H723" s="38" t="str">
        <f t="shared" si="72"/>
        <v>4</v>
      </c>
      <c r="I723" s="38" t="str">
        <f t="shared" si="73"/>
        <v>2015-4-6</v>
      </c>
      <c r="J723" s="1" t="s">
        <v>3143</v>
      </c>
      <c r="K723" s="23"/>
      <c r="L723" s="1"/>
      <c r="M723" s="1"/>
      <c r="N723" s="40">
        <v>42100</v>
      </c>
      <c r="O723" s="49"/>
      <c r="P723" s="52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7">
        <v>917</v>
      </c>
      <c r="B724" s="8" t="s">
        <v>2751</v>
      </c>
      <c r="C724" s="13" t="s">
        <v>11</v>
      </c>
      <c r="D724" s="13" t="s">
        <v>2752</v>
      </c>
      <c r="E724" s="13" t="s">
        <v>2753</v>
      </c>
      <c r="F724" s="15" t="str">
        <f t="shared" si="70"/>
        <v>2015</v>
      </c>
      <c r="G724" s="1" t="str">
        <f t="shared" si="71"/>
        <v>2015-4</v>
      </c>
      <c r="H724" s="38" t="str">
        <f t="shared" si="72"/>
        <v>4</v>
      </c>
      <c r="I724" s="38" t="str">
        <f t="shared" si="73"/>
        <v>2015-4-6</v>
      </c>
      <c r="J724" s="1" t="s">
        <v>3143</v>
      </c>
      <c r="K724" s="23"/>
      <c r="L724" s="1"/>
      <c r="M724" s="1"/>
      <c r="N724" s="40">
        <v>42100</v>
      </c>
      <c r="O724" s="49"/>
      <c r="P724" s="52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7">
        <v>737</v>
      </c>
      <c r="B725" s="8" t="s">
        <v>2213</v>
      </c>
      <c r="C725" s="13" t="s">
        <v>11</v>
      </c>
      <c r="D725" s="13" t="s">
        <v>2214</v>
      </c>
      <c r="E725" s="13" t="s">
        <v>2215</v>
      </c>
      <c r="F725" s="15" t="str">
        <f t="shared" si="70"/>
        <v>2015</v>
      </c>
      <c r="G725" s="1" t="str">
        <f t="shared" si="71"/>
        <v>2015-4</v>
      </c>
      <c r="H725" s="38" t="str">
        <f t="shared" si="72"/>
        <v>4</v>
      </c>
      <c r="I725" s="38" t="str">
        <f t="shared" si="73"/>
        <v>2015-4-6</v>
      </c>
      <c r="J725" s="1" t="s">
        <v>3143</v>
      </c>
      <c r="K725" s="23"/>
      <c r="L725" s="1"/>
      <c r="M725" s="1"/>
      <c r="N725" s="40">
        <v>42100</v>
      </c>
      <c r="O725" s="49"/>
      <c r="P725" s="52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7">
        <v>283</v>
      </c>
      <c r="B726" s="8" t="s">
        <v>853</v>
      </c>
      <c r="C726" s="13" t="s">
        <v>11</v>
      </c>
      <c r="D726" s="13" t="s">
        <v>854</v>
      </c>
      <c r="E726" s="13" t="s">
        <v>855</v>
      </c>
      <c r="F726" s="15" t="str">
        <f t="shared" si="70"/>
        <v>2015</v>
      </c>
      <c r="G726" s="1" t="str">
        <f t="shared" si="71"/>
        <v>2015-4</v>
      </c>
      <c r="H726" s="38" t="str">
        <f t="shared" si="72"/>
        <v>4</v>
      </c>
      <c r="I726" s="38" t="str">
        <f t="shared" si="73"/>
        <v>2015-4-7</v>
      </c>
      <c r="J726" s="1" t="s">
        <v>3168</v>
      </c>
      <c r="K726" s="23"/>
      <c r="L726" s="1"/>
      <c r="M726" s="1"/>
      <c r="N726" s="40">
        <v>42101</v>
      </c>
      <c r="O726" s="49"/>
      <c r="P726" s="52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7">
        <v>788</v>
      </c>
      <c r="B727" s="8" t="s">
        <v>2366</v>
      </c>
      <c r="C727" s="13" t="s">
        <v>11</v>
      </c>
      <c r="D727" s="13" t="s">
        <v>2367</v>
      </c>
      <c r="E727" s="13" t="s">
        <v>2368</v>
      </c>
      <c r="F727" s="15" t="str">
        <f t="shared" si="70"/>
        <v>2015</v>
      </c>
      <c r="G727" s="1" t="str">
        <f t="shared" si="71"/>
        <v>2015-4</v>
      </c>
      <c r="H727" s="38" t="str">
        <f t="shared" si="72"/>
        <v>4</v>
      </c>
      <c r="I727" s="38" t="str">
        <f t="shared" si="73"/>
        <v>2015-4-7</v>
      </c>
      <c r="J727" s="1" t="s">
        <v>3168</v>
      </c>
      <c r="K727" s="23"/>
      <c r="L727" s="1"/>
      <c r="M727" s="1"/>
      <c r="N727" s="40">
        <v>42101</v>
      </c>
      <c r="O727" s="49"/>
      <c r="P727" s="52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7">
        <v>816</v>
      </c>
      <c r="B728" s="8" t="s">
        <v>2450</v>
      </c>
      <c r="C728" s="13" t="s">
        <v>11</v>
      </c>
      <c r="D728" s="13" t="s">
        <v>2451</v>
      </c>
      <c r="E728" s="13" t="s">
        <v>2452</v>
      </c>
      <c r="F728" s="15" t="str">
        <f t="shared" si="70"/>
        <v>2015</v>
      </c>
      <c r="G728" s="1" t="str">
        <f t="shared" si="71"/>
        <v>2015-4</v>
      </c>
      <c r="H728" s="38" t="str">
        <f t="shared" si="72"/>
        <v>4</v>
      </c>
      <c r="I728" s="38" t="str">
        <f t="shared" si="73"/>
        <v>2015-4-7</v>
      </c>
      <c r="J728" s="1" t="s">
        <v>3168</v>
      </c>
      <c r="K728" s="23"/>
      <c r="L728" s="1"/>
      <c r="M728" s="1"/>
      <c r="N728" s="40">
        <v>42101</v>
      </c>
      <c r="O728" s="49"/>
      <c r="P728" s="52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7">
        <v>704</v>
      </c>
      <c r="B729" s="8" t="s">
        <v>2114</v>
      </c>
      <c r="C729" s="13" t="s">
        <v>11</v>
      </c>
      <c r="D729" s="13" t="s">
        <v>2115</v>
      </c>
      <c r="E729" s="13" t="s">
        <v>2116</v>
      </c>
      <c r="F729" s="15" t="str">
        <f t="shared" si="70"/>
        <v>2015</v>
      </c>
      <c r="G729" s="1" t="str">
        <f t="shared" si="71"/>
        <v>2015-4</v>
      </c>
      <c r="H729" s="38" t="str">
        <f t="shared" si="72"/>
        <v>4</v>
      </c>
      <c r="I729" s="38" t="str">
        <f t="shared" si="73"/>
        <v>2015-4-7</v>
      </c>
      <c r="J729" s="1" t="s">
        <v>3168</v>
      </c>
      <c r="K729" s="23"/>
      <c r="L729" s="1"/>
      <c r="M729" s="1"/>
      <c r="N729" s="40">
        <v>42101</v>
      </c>
      <c r="O729" s="49"/>
      <c r="P729" s="52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7">
        <v>968</v>
      </c>
      <c r="B730" s="8" t="s">
        <v>2903</v>
      </c>
      <c r="C730" s="13" t="s">
        <v>11</v>
      </c>
      <c r="D730" s="13" t="s">
        <v>2904</v>
      </c>
      <c r="E730" s="13" t="s">
        <v>2905</v>
      </c>
      <c r="F730" s="15" t="str">
        <f t="shared" si="70"/>
        <v>2015</v>
      </c>
      <c r="G730" s="1" t="str">
        <f t="shared" si="71"/>
        <v>2015-4</v>
      </c>
      <c r="H730" s="38" t="str">
        <f t="shared" si="72"/>
        <v>4</v>
      </c>
      <c r="I730" s="38" t="str">
        <f t="shared" si="73"/>
        <v>2015-4-7</v>
      </c>
      <c r="J730" s="1" t="s">
        <v>3168</v>
      </c>
      <c r="K730" s="23"/>
      <c r="L730" s="1"/>
      <c r="M730" s="1"/>
      <c r="N730" s="40">
        <v>42101</v>
      </c>
      <c r="O730" s="49"/>
      <c r="P730" s="52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7">
        <v>1008</v>
      </c>
      <c r="B731" s="8" t="s">
        <v>3023</v>
      </c>
      <c r="C731" s="13" t="s">
        <v>11</v>
      </c>
      <c r="D731" s="13" t="s">
        <v>3024</v>
      </c>
      <c r="E731" s="13" t="s">
        <v>3025</v>
      </c>
      <c r="F731" s="15" t="str">
        <f t="shared" si="70"/>
        <v>2015</v>
      </c>
      <c r="G731" s="1" t="str">
        <f t="shared" si="71"/>
        <v>2015-4</v>
      </c>
      <c r="H731" s="38" t="str">
        <f t="shared" si="72"/>
        <v>4</v>
      </c>
      <c r="I731" s="38" t="str">
        <f t="shared" si="73"/>
        <v>2015-4-8</v>
      </c>
      <c r="J731" s="1" t="s">
        <v>3197</v>
      </c>
      <c r="K731" s="23"/>
      <c r="L731" s="1"/>
      <c r="M731" s="1"/>
      <c r="N731" s="40">
        <v>42102</v>
      </c>
      <c r="O731" s="49"/>
      <c r="P731" s="52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7">
        <v>998</v>
      </c>
      <c r="B732" s="8" t="s">
        <v>2993</v>
      </c>
      <c r="C732" s="13" t="s">
        <v>11</v>
      </c>
      <c r="D732" s="13" t="s">
        <v>2994</v>
      </c>
      <c r="E732" s="13" t="s">
        <v>2995</v>
      </c>
      <c r="F732" s="15" t="str">
        <f t="shared" si="70"/>
        <v>2015</v>
      </c>
      <c r="G732" s="1" t="str">
        <f t="shared" si="71"/>
        <v>2015-4</v>
      </c>
      <c r="H732" s="38" t="str">
        <f t="shared" si="72"/>
        <v>4</v>
      </c>
      <c r="I732" s="38" t="str">
        <f t="shared" si="73"/>
        <v>2015-4-9</v>
      </c>
      <c r="J732" s="1" t="s">
        <v>3144</v>
      </c>
      <c r="K732" s="23"/>
      <c r="L732" s="1"/>
      <c r="M732" s="1"/>
      <c r="N732" s="40">
        <v>42103</v>
      </c>
      <c r="O732" s="49"/>
      <c r="P732" s="52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7">
        <v>969</v>
      </c>
      <c r="B733" s="8" t="s">
        <v>2906</v>
      </c>
      <c r="C733" s="13" t="s">
        <v>11</v>
      </c>
      <c r="D733" s="13" t="s">
        <v>2907</v>
      </c>
      <c r="E733" s="13" t="s">
        <v>2908</v>
      </c>
      <c r="F733" s="15" t="str">
        <f t="shared" si="70"/>
        <v>2015</v>
      </c>
      <c r="G733" s="1" t="str">
        <f t="shared" si="71"/>
        <v>2015-4</v>
      </c>
      <c r="H733" s="38" t="str">
        <f t="shared" si="72"/>
        <v>4</v>
      </c>
      <c r="I733" s="38" t="str">
        <f t="shared" si="73"/>
        <v>2015-4-9</v>
      </c>
      <c r="J733" s="1" t="s">
        <v>3144</v>
      </c>
      <c r="K733" s="23"/>
      <c r="L733" s="1"/>
      <c r="M733" s="1"/>
      <c r="N733" s="40">
        <v>42103</v>
      </c>
      <c r="O733" s="49"/>
      <c r="P733" s="52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7">
        <v>992</v>
      </c>
      <c r="B734" s="8" t="s">
        <v>2975</v>
      </c>
      <c r="C734" s="13" t="s">
        <v>11</v>
      </c>
      <c r="D734" s="13" t="s">
        <v>2976</v>
      </c>
      <c r="E734" s="13" t="s">
        <v>2977</v>
      </c>
      <c r="F734" s="15" t="str">
        <f t="shared" si="70"/>
        <v>2015</v>
      </c>
      <c r="G734" s="1" t="str">
        <f t="shared" si="71"/>
        <v>2015-4</v>
      </c>
      <c r="H734" s="38" t="str">
        <f t="shared" si="72"/>
        <v>4</v>
      </c>
      <c r="I734" s="38" t="str">
        <f t="shared" si="73"/>
        <v>2015-4-9</v>
      </c>
      <c r="J734" s="1" t="s">
        <v>3144</v>
      </c>
      <c r="K734" s="23"/>
      <c r="L734" s="1"/>
      <c r="M734" s="1"/>
      <c r="N734" s="40">
        <v>42103</v>
      </c>
      <c r="O734" s="49"/>
      <c r="P734" s="52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7">
        <v>851</v>
      </c>
      <c r="B735" s="8" t="s">
        <v>2555</v>
      </c>
      <c r="C735" s="13" t="s">
        <v>11</v>
      </c>
      <c r="D735" s="13" t="s">
        <v>2556</v>
      </c>
      <c r="E735" s="13" t="s">
        <v>2557</v>
      </c>
      <c r="F735" s="15" t="str">
        <f t="shared" si="70"/>
        <v>2015</v>
      </c>
      <c r="G735" s="1" t="str">
        <f t="shared" si="71"/>
        <v>2015-4</v>
      </c>
      <c r="H735" s="38" t="str">
        <f t="shared" si="72"/>
        <v>4</v>
      </c>
      <c r="I735" s="38" t="str">
        <f t="shared" si="73"/>
        <v>2015-4-9</v>
      </c>
      <c r="J735" s="1" t="s">
        <v>3144</v>
      </c>
      <c r="K735" s="23"/>
      <c r="L735" s="1"/>
      <c r="M735" s="1"/>
      <c r="N735" s="40">
        <v>42103</v>
      </c>
      <c r="O735" s="49"/>
      <c r="P735" s="52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7"/>
      <c r="B736" s="8" t="s">
        <v>3041</v>
      </c>
      <c r="C736" s="13" t="s">
        <v>3042</v>
      </c>
      <c r="D736" s="13"/>
      <c r="E736" s="13"/>
      <c r="F736" s="15" t="e">
        <f t="shared" si="70"/>
        <v>#VALUE!</v>
      </c>
      <c r="G736" s="1" t="e">
        <f t="shared" si="71"/>
        <v>#VALUE!</v>
      </c>
      <c r="H736" s="38" t="e">
        <f t="shared" si="72"/>
        <v>#VALUE!</v>
      </c>
      <c r="I736" s="38" t="e">
        <f t="shared" si="73"/>
        <v>#VALUE!</v>
      </c>
      <c r="J736" s="1" t="e">
        <v>#VALUE!</v>
      </c>
      <c r="K736" s="23"/>
      <c r="L736" s="1"/>
      <c r="M736" s="1"/>
      <c r="N736" s="41" t="e">
        <v>#VALUE!</v>
      </c>
      <c r="O736" s="49"/>
      <c r="P736" s="52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21" t="s">
        <v>0</v>
      </c>
      <c r="B737" s="22"/>
      <c r="C737" s="20"/>
      <c r="D737" s="22"/>
      <c r="E737" s="22"/>
      <c r="F737" s="1" t="s">
        <v>3048</v>
      </c>
      <c r="H737" s="1" t="s">
        <v>3049</v>
      </c>
      <c r="J737" s="1" t="s">
        <v>3406</v>
      </c>
      <c r="K737" s="23"/>
      <c r="L737" s="1"/>
      <c r="M737" s="1"/>
      <c r="N737" s="42" t="s">
        <v>3405</v>
      </c>
      <c r="O737" s="49"/>
      <c r="P737" s="52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customHeight="1">
      <c r="A738" s="22"/>
      <c r="B738" s="22"/>
      <c r="C738" s="22"/>
      <c r="D738" s="22"/>
      <c r="E738" s="22"/>
      <c r="J738" s="25"/>
      <c r="N738" s="43"/>
    </row>
    <row r="739" spans="1:26" ht="15" customHeight="1">
      <c r="A739" s="22"/>
      <c r="B739" s="22"/>
      <c r="C739" s="22"/>
      <c r="D739" s="22"/>
      <c r="E739" s="22"/>
      <c r="J739" s="25"/>
      <c r="N739" s="43"/>
    </row>
    <row r="740" spans="1:26" ht="15" customHeight="1">
      <c r="A740" s="22"/>
      <c r="B740" s="22"/>
      <c r="C740" s="22"/>
      <c r="D740" s="22"/>
      <c r="E740" s="22"/>
      <c r="J740" s="25"/>
      <c r="N740" s="43"/>
    </row>
    <row r="741" spans="1:26" ht="15" customHeight="1">
      <c r="A741" s="22"/>
      <c r="B741" s="22"/>
      <c r="C741" s="22"/>
      <c r="D741" s="22"/>
      <c r="E741" s="22"/>
      <c r="J741" s="25"/>
      <c r="N741" s="43"/>
    </row>
    <row r="742" spans="1:26" ht="15" customHeight="1">
      <c r="A742" s="22"/>
      <c r="B742" s="22"/>
      <c r="C742" s="22"/>
      <c r="D742" s="22"/>
      <c r="E742" s="22"/>
      <c r="J742" s="25"/>
      <c r="N742" s="43"/>
    </row>
    <row r="743" spans="1:26" ht="15" customHeight="1">
      <c r="A743" s="22"/>
      <c r="B743" s="22"/>
      <c r="C743" s="22"/>
      <c r="D743" s="22"/>
      <c r="E743" s="22"/>
      <c r="J743" s="25"/>
      <c r="N743" s="43"/>
    </row>
    <row r="744" spans="1:26" ht="15" customHeight="1">
      <c r="A744" s="22"/>
      <c r="B744" s="22"/>
      <c r="C744" s="22"/>
      <c r="D744" s="22"/>
      <c r="E744" s="22"/>
      <c r="J744" s="25"/>
      <c r="N744" s="43"/>
    </row>
    <row r="745" spans="1:26" ht="15" customHeight="1">
      <c r="A745" s="22"/>
      <c r="B745" s="22"/>
      <c r="C745" s="22"/>
      <c r="D745" s="22"/>
      <c r="E745" s="22"/>
      <c r="J745" s="25"/>
      <c r="N745" s="43"/>
    </row>
    <row r="746" spans="1:26" ht="15" customHeight="1">
      <c r="A746" s="22"/>
      <c r="B746" s="22"/>
      <c r="C746" s="22"/>
      <c r="D746" s="22"/>
      <c r="E746" s="22"/>
      <c r="J746" s="25"/>
      <c r="N746" s="43"/>
    </row>
    <row r="747" spans="1:26" ht="15" customHeight="1">
      <c r="A747" s="22"/>
      <c r="B747" s="22"/>
      <c r="C747" s="22"/>
      <c r="D747" s="22"/>
      <c r="E747" s="22"/>
      <c r="J747" s="25"/>
      <c r="N747" s="43"/>
    </row>
    <row r="748" spans="1:26" ht="15" customHeight="1">
      <c r="A748" s="22"/>
      <c r="B748" s="22"/>
      <c r="C748" s="22"/>
      <c r="D748" s="22"/>
      <c r="E748" s="22"/>
      <c r="J748" s="25"/>
      <c r="N748" s="43"/>
    </row>
    <row r="749" spans="1:26" ht="15" customHeight="1">
      <c r="A749" s="22"/>
      <c r="B749" s="22"/>
      <c r="C749" s="22"/>
      <c r="D749" s="22"/>
      <c r="E749" s="22"/>
      <c r="J749" s="25"/>
      <c r="N749" s="43"/>
    </row>
    <row r="750" spans="1:26" ht="15" customHeight="1">
      <c r="A750" s="22"/>
      <c r="B750" s="22"/>
      <c r="C750" s="22"/>
      <c r="D750" s="22"/>
      <c r="E750" s="22"/>
      <c r="J750" s="25"/>
      <c r="N750" s="43"/>
    </row>
    <row r="751" spans="1:26" ht="15" customHeight="1">
      <c r="A751" s="22"/>
      <c r="B751" s="22"/>
      <c r="C751" s="22"/>
      <c r="D751" s="22"/>
      <c r="E751" s="22"/>
      <c r="J751" s="25"/>
      <c r="N751" s="43"/>
    </row>
    <row r="752" spans="1:26" ht="15" customHeight="1">
      <c r="A752" s="22"/>
      <c r="B752" s="22"/>
      <c r="C752" s="22"/>
      <c r="D752" s="22"/>
      <c r="E752" s="22"/>
      <c r="J752" s="25"/>
      <c r="N752" s="43"/>
    </row>
    <row r="753" spans="10:14" ht="13.5">
      <c r="J753" s="25"/>
      <c r="N753" s="43"/>
    </row>
    <row r="754" spans="10:14" ht="13.5">
      <c r="J754" s="25"/>
      <c r="N754" s="43"/>
    </row>
    <row r="755" spans="10:14" ht="13.5">
      <c r="J755" s="25"/>
      <c r="N755" s="43"/>
    </row>
    <row r="756" spans="10:14" ht="13.5">
      <c r="J756" s="25"/>
      <c r="N756" s="43"/>
    </row>
    <row r="757" spans="10:14" ht="13.5">
      <c r="J757" s="25"/>
      <c r="N757" s="43"/>
    </row>
    <row r="758" spans="10:14" ht="13.5">
      <c r="J758" s="25"/>
      <c r="N758" s="43"/>
    </row>
    <row r="759" spans="10:14" ht="13.5">
      <c r="J759" s="25"/>
      <c r="N759" s="43"/>
    </row>
    <row r="760" spans="10:14" ht="13.5">
      <c r="J760" s="25"/>
      <c r="N760" s="43"/>
    </row>
    <row r="761" spans="10:14" ht="13.5">
      <c r="J761" s="25"/>
      <c r="N761" s="43"/>
    </row>
    <row r="762" spans="10:14" ht="13.5">
      <c r="N762" s="44"/>
    </row>
  </sheetData>
  <sortState ref="Q1:R762">
    <sortCondition ref="Q1"/>
  </sortState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E984-60B2-410B-A3D4-75F00EFFEA72}">
  <dimension ref="A1:Z762"/>
  <sheetViews>
    <sheetView zoomScale="73" workbookViewId="0">
      <selection activeCell="I25" sqref="I25"/>
    </sheetView>
  </sheetViews>
  <sheetFormatPr defaultRowHeight="12.5"/>
  <cols>
    <col min="1" max="1" width="5.26953125" bestFit="1" customWidth="1"/>
    <col min="2" max="2" width="16.54296875" customWidth="1"/>
    <col min="4" max="4" width="28.26953125" customWidth="1"/>
    <col min="5" max="5" width="18.81640625" bestFit="1" customWidth="1"/>
    <col min="6" max="6" width="14.26953125" customWidth="1"/>
    <col min="9" max="9" width="10.6328125" bestFit="1" customWidth="1"/>
    <col min="11" max="11" width="8.7265625" style="24"/>
  </cols>
  <sheetData>
    <row r="1" spans="1:26" ht="30.75" customHeight="1">
      <c r="A1" s="21" t="s">
        <v>0</v>
      </c>
      <c r="B1" s="22"/>
      <c r="C1" s="22"/>
      <c r="D1" s="22"/>
      <c r="E1" s="22"/>
      <c r="F1" s="1" t="s">
        <v>3048</v>
      </c>
      <c r="H1" s="1" t="s">
        <v>3049</v>
      </c>
      <c r="J1" s="1" t="s">
        <v>3050</v>
      </c>
      <c r="K1" s="23" t="s">
        <v>3051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7">
        <v>46</v>
      </c>
      <c r="B2" s="8" t="s">
        <v>142</v>
      </c>
      <c r="C2" s="13" t="s">
        <v>11</v>
      </c>
      <c r="D2" s="13" t="s">
        <v>143</v>
      </c>
      <c r="E2" s="13" t="s">
        <v>144</v>
      </c>
      <c r="F2" s="15" t="str">
        <f t="shared" ref="F2:F65" si="0">LEFT(E2,FIND("-",E2,1)-1)</f>
        <v>2014</v>
      </c>
      <c r="G2" s="1" t="str">
        <f t="shared" ref="G2:G65" si="1">LEFT(E2,FIND("-",E2,6)-1)</f>
        <v>2014-7</v>
      </c>
      <c r="H2" t="str">
        <f t="shared" ref="H2:H65" si="2">MID(G2,FIND("-",G2,1)+1,2)</f>
        <v>7</v>
      </c>
      <c r="I2" t="str">
        <f t="shared" ref="I2:I65" si="3">LEFT(E2,FIND(" ",E2,6)-1)</f>
        <v>2014-7-26</v>
      </c>
      <c r="J2" s="1" t="str">
        <f t="shared" ref="J2:J65" si="4">MID(I2,FIND("-",I2,6)+1,2)</f>
        <v>26</v>
      </c>
      <c r="K2" s="23" t="str">
        <f t="shared" ref="K2:K65" si="5">MID(E2,FIND(" ",E2,1)+1,FIND(":",E2,1)-FIND(" ",E2,1)+1-2)</f>
        <v>0</v>
      </c>
      <c r="L2" s="1" t="s">
        <v>3102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7">
        <v>98</v>
      </c>
      <c r="B3" s="8" t="s">
        <v>298</v>
      </c>
      <c r="C3" s="13" t="s">
        <v>11</v>
      </c>
      <c r="D3" s="13" t="s">
        <v>299</v>
      </c>
      <c r="E3" s="13" t="s">
        <v>300</v>
      </c>
      <c r="F3" s="15" t="str">
        <f t="shared" si="0"/>
        <v>2014</v>
      </c>
      <c r="G3" s="1" t="str">
        <f t="shared" si="1"/>
        <v>2014-10</v>
      </c>
      <c r="H3" t="str">
        <f t="shared" si="2"/>
        <v>10</v>
      </c>
      <c r="I3" t="str">
        <f t="shared" si="3"/>
        <v>2014-10-12</v>
      </c>
      <c r="J3" s="1" t="str">
        <f t="shared" si="4"/>
        <v>12</v>
      </c>
      <c r="K3" s="23" t="str">
        <f t="shared" si="5"/>
        <v>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7">
        <v>227</v>
      </c>
      <c r="B4" s="8" t="s">
        <v>685</v>
      </c>
      <c r="C4" s="13" t="s">
        <v>11</v>
      </c>
      <c r="D4" s="13" t="s">
        <v>686</v>
      </c>
      <c r="E4" s="13" t="s">
        <v>687</v>
      </c>
      <c r="F4" s="15" t="str">
        <f t="shared" si="0"/>
        <v>2014</v>
      </c>
      <c r="G4" s="1" t="str">
        <f t="shared" si="1"/>
        <v>2014-7</v>
      </c>
      <c r="H4" t="str">
        <f t="shared" si="2"/>
        <v>7</v>
      </c>
      <c r="I4" t="str">
        <f t="shared" si="3"/>
        <v>2014-7-27</v>
      </c>
      <c r="J4" s="1" t="str">
        <f t="shared" si="4"/>
        <v>27</v>
      </c>
      <c r="K4" s="23" t="str">
        <f t="shared" si="5"/>
        <v>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7">
        <v>234</v>
      </c>
      <c r="B5" s="8" t="s">
        <v>706</v>
      </c>
      <c r="C5" s="13" t="s">
        <v>11</v>
      </c>
      <c r="D5" s="13" t="s">
        <v>707</v>
      </c>
      <c r="E5" s="13" t="s">
        <v>708</v>
      </c>
      <c r="F5" s="15" t="str">
        <f t="shared" si="0"/>
        <v>2014</v>
      </c>
      <c r="G5" s="1" t="str">
        <f t="shared" si="1"/>
        <v>2014-9</v>
      </c>
      <c r="H5" t="str">
        <f t="shared" si="2"/>
        <v>9</v>
      </c>
      <c r="I5" t="str">
        <f t="shared" si="3"/>
        <v>2014-9-27</v>
      </c>
      <c r="J5" s="1" t="str">
        <f t="shared" si="4"/>
        <v>27</v>
      </c>
      <c r="K5" s="23" t="str">
        <f t="shared" si="5"/>
        <v>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7">
        <v>259</v>
      </c>
      <c r="B6" s="8" t="s">
        <v>781</v>
      </c>
      <c r="C6" s="13" t="s">
        <v>11</v>
      </c>
      <c r="D6" s="13" t="s">
        <v>782</v>
      </c>
      <c r="E6" s="13" t="s">
        <v>783</v>
      </c>
      <c r="F6" s="15" t="str">
        <f t="shared" si="0"/>
        <v>2014</v>
      </c>
      <c r="G6" s="1" t="str">
        <f t="shared" si="1"/>
        <v>2014-11</v>
      </c>
      <c r="H6" t="str">
        <f t="shared" si="2"/>
        <v>11</v>
      </c>
      <c r="I6" t="str">
        <f t="shared" si="3"/>
        <v>2014-11-20</v>
      </c>
      <c r="J6" s="1" t="str">
        <f t="shared" si="4"/>
        <v>20</v>
      </c>
      <c r="K6" s="23" t="str">
        <f t="shared" si="5"/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7">
        <v>590</v>
      </c>
      <c r="B7" s="8" t="s">
        <v>1772</v>
      </c>
      <c r="C7" s="13" t="s">
        <v>11</v>
      </c>
      <c r="D7" s="13" t="s">
        <v>1773</v>
      </c>
      <c r="E7" s="13" t="s">
        <v>1774</v>
      </c>
      <c r="F7" s="15" t="str">
        <f t="shared" si="0"/>
        <v>2014</v>
      </c>
      <c r="G7" s="1" t="str">
        <f t="shared" si="1"/>
        <v>2014-10</v>
      </c>
      <c r="H7" t="str">
        <f t="shared" si="2"/>
        <v>10</v>
      </c>
      <c r="I7" t="str">
        <f t="shared" si="3"/>
        <v>2014-10-14</v>
      </c>
      <c r="J7" s="1" t="str">
        <f t="shared" si="4"/>
        <v>14</v>
      </c>
      <c r="K7" s="23" t="str">
        <f t="shared" si="5"/>
        <v>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7">
        <v>642</v>
      </c>
      <c r="B8" s="8" t="s">
        <v>1928</v>
      </c>
      <c r="C8" s="13" t="s">
        <v>11</v>
      </c>
      <c r="D8" s="13" t="s">
        <v>1929</v>
      </c>
      <c r="E8" s="13" t="s">
        <v>1930</v>
      </c>
      <c r="F8" s="15" t="str">
        <f t="shared" si="0"/>
        <v>2015</v>
      </c>
      <c r="G8" s="1" t="str">
        <f t="shared" si="1"/>
        <v>2015-1</v>
      </c>
      <c r="H8" t="str">
        <f t="shared" si="2"/>
        <v>1</v>
      </c>
      <c r="I8" t="str">
        <f t="shared" si="3"/>
        <v>2015-1-15</v>
      </c>
      <c r="J8" s="1" t="str">
        <f t="shared" si="4"/>
        <v>15</v>
      </c>
      <c r="K8" s="23" t="str">
        <f t="shared" si="5"/>
        <v>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7">
        <v>946</v>
      </c>
      <c r="B9" s="8" t="s">
        <v>2837</v>
      </c>
      <c r="C9" s="13" t="s">
        <v>11</v>
      </c>
      <c r="D9" s="13" t="s">
        <v>2838</v>
      </c>
      <c r="E9" s="13" t="s">
        <v>2839</v>
      </c>
      <c r="F9" s="15" t="str">
        <f t="shared" si="0"/>
        <v>2015</v>
      </c>
      <c r="G9" s="1" t="str">
        <f t="shared" si="1"/>
        <v>2015-4</v>
      </c>
      <c r="H9" t="str">
        <f t="shared" si="2"/>
        <v>4</v>
      </c>
      <c r="I9" t="str">
        <f t="shared" si="3"/>
        <v>2015-4-6</v>
      </c>
      <c r="J9" s="1" t="str">
        <f t="shared" si="4"/>
        <v>6</v>
      </c>
      <c r="K9" s="23" t="str">
        <f t="shared" si="5"/>
        <v>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7">
        <v>998</v>
      </c>
      <c r="B10" s="8" t="s">
        <v>2993</v>
      </c>
      <c r="C10" s="13" t="s">
        <v>11</v>
      </c>
      <c r="D10" s="13" t="s">
        <v>2994</v>
      </c>
      <c r="E10" s="13" t="s">
        <v>2995</v>
      </c>
      <c r="F10" s="15" t="str">
        <f t="shared" si="0"/>
        <v>2015</v>
      </c>
      <c r="G10" s="1" t="str">
        <f t="shared" si="1"/>
        <v>2015-4</v>
      </c>
      <c r="H10" t="str">
        <f t="shared" si="2"/>
        <v>4</v>
      </c>
      <c r="I10" t="str">
        <f t="shared" si="3"/>
        <v>2015-4-9</v>
      </c>
      <c r="J10" s="1" t="str">
        <f t="shared" si="4"/>
        <v>9</v>
      </c>
      <c r="K10" s="23" t="str">
        <f t="shared" si="5"/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7">
        <v>52</v>
      </c>
      <c r="B11" s="8" t="s">
        <v>160</v>
      </c>
      <c r="C11" s="13" t="s">
        <v>11</v>
      </c>
      <c r="D11" s="13" t="s">
        <v>161</v>
      </c>
      <c r="E11" s="13" t="s">
        <v>162</v>
      </c>
      <c r="F11" s="15" t="str">
        <f t="shared" si="0"/>
        <v>2014</v>
      </c>
      <c r="G11" s="1" t="str">
        <f t="shared" si="1"/>
        <v>2014-7</v>
      </c>
      <c r="H11" t="str">
        <f t="shared" si="2"/>
        <v>7</v>
      </c>
      <c r="I11" t="str">
        <f t="shared" si="3"/>
        <v>2014-7-2</v>
      </c>
      <c r="J11" s="1" t="str">
        <f t="shared" si="4"/>
        <v>2</v>
      </c>
      <c r="K11" s="23" t="str">
        <f t="shared" si="5"/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7">
        <v>211</v>
      </c>
      <c r="B12" s="8" t="s">
        <v>637</v>
      </c>
      <c r="C12" s="13" t="s">
        <v>11</v>
      </c>
      <c r="D12" s="13" t="s">
        <v>638</v>
      </c>
      <c r="E12" s="13" t="s">
        <v>639</v>
      </c>
      <c r="F12" s="15" t="str">
        <f t="shared" si="0"/>
        <v>2014</v>
      </c>
      <c r="G12" s="1" t="str">
        <f t="shared" si="1"/>
        <v>2014-7</v>
      </c>
      <c r="H12" t="str">
        <f t="shared" si="2"/>
        <v>7</v>
      </c>
      <c r="I12" t="str">
        <f t="shared" si="3"/>
        <v>2014-7-25</v>
      </c>
      <c r="J12" s="1" t="str">
        <f t="shared" si="4"/>
        <v>25</v>
      </c>
      <c r="K12" s="23" t="str">
        <f t="shared" si="5"/>
        <v>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7">
        <v>243</v>
      </c>
      <c r="B13" s="8" t="s">
        <v>733</v>
      </c>
      <c r="C13" s="13" t="s">
        <v>11</v>
      </c>
      <c r="D13" s="13" t="s">
        <v>734</v>
      </c>
      <c r="E13" s="13" t="s">
        <v>735</v>
      </c>
      <c r="F13" s="15" t="str">
        <f t="shared" si="0"/>
        <v>2014</v>
      </c>
      <c r="G13" s="1" t="str">
        <f t="shared" si="1"/>
        <v>2014-7</v>
      </c>
      <c r="H13" t="str">
        <f t="shared" si="2"/>
        <v>7</v>
      </c>
      <c r="I13" t="str">
        <f t="shared" si="3"/>
        <v>2014-7-22</v>
      </c>
      <c r="J13" s="1" t="str">
        <f t="shared" si="4"/>
        <v>22</v>
      </c>
      <c r="K13" s="23" t="str">
        <f t="shared" si="5"/>
        <v>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7">
        <v>245</v>
      </c>
      <c r="B14" s="8" t="s">
        <v>739</v>
      </c>
      <c r="C14" s="13" t="s">
        <v>11</v>
      </c>
      <c r="D14" s="13" t="s">
        <v>740</v>
      </c>
      <c r="E14" s="13" t="s">
        <v>741</v>
      </c>
      <c r="F14" s="15" t="str">
        <f t="shared" si="0"/>
        <v>2014</v>
      </c>
      <c r="G14" s="1" t="str">
        <f t="shared" si="1"/>
        <v>2014-7</v>
      </c>
      <c r="H14" t="str">
        <f t="shared" si="2"/>
        <v>7</v>
      </c>
      <c r="I14" t="str">
        <f t="shared" si="3"/>
        <v>2014-7-21</v>
      </c>
      <c r="J14" s="1" t="str">
        <f t="shared" si="4"/>
        <v>21</v>
      </c>
      <c r="K14" s="23" t="str">
        <f t="shared" si="5"/>
        <v>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7">
        <v>255</v>
      </c>
      <c r="B15" s="8" t="s">
        <v>769</v>
      </c>
      <c r="C15" s="13" t="s">
        <v>11</v>
      </c>
      <c r="D15" s="13" t="s">
        <v>770</v>
      </c>
      <c r="E15" s="13" t="s">
        <v>771</v>
      </c>
      <c r="F15" s="15" t="str">
        <f t="shared" si="0"/>
        <v>2014</v>
      </c>
      <c r="G15" s="1" t="str">
        <f t="shared" si="1"/>
        <v>2014-8</v>
      </c>
      <c r="H15" t="str">
        <f t="shared" si="2"/>
        <v>8</v>
      </c>
      <c r="I15" t="str">
        <f t="shared" si="3"/>
        <v>2014-8-1</v>
      </c>
      <c r="J15" s="1" t="str">
        <f t="shared" si="4"/>
        <v>1</v>
      </c>
      <c r="K15" s="23" t="str">
        <f t="shared" si="5"/>
        <v>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7">
        <v>339</v>
      </c>
      <c r="B16" s="8" t="s">
        <v>1021</v>
      </c>
      <c r="C16" s="13" t="s">
        <v>11</v>
      </c>
      <c r="D16" s="13" t="s">
        <v>1022</v>
      </c>
      <c r="E16" s="13" t="s">
        <v>1023</v>
      </c>
      <c r="F16" s="15" t="str">
        <f t="shared" si="0"/>
        <v>2014</v>
      </c>
      <c r="G16" s="1" t="str">
        <f t="shared" si="1"/>
        <v>2014-8</v>
      </c>
      <c r="H16" t="str">
        <f t="shared" si="2"/>
        <v>8</v>
      </c>
      <c r="I16" t="str">
        <f t="shared" si="3"/>
        <v>2014-8-28</v>
      </c>
      <c r="J16" s="1" t="str">
        <f t="shared" si="4"/>
        <v>28</v>
      </c>
      <c r="K16" s="23" t="str">
        <f t="shared" si="5"/>
        <v>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7">
        <v>440</v>
      </c>
      <c r="B17" s="8" t="s">
        <v>1323</v>
      </c>
      <c r="C17" s="13" t="s">
        <v>11</v>
      </c>
      <c r="D17" s="13" t="s">
        <v>1324</v>
      </c>
      <c r="E17" s="13" t="s">
        <v>1325</v>
      </c>
      <c r="F17" s="15" t="str">
        <f t="shared" si="0"/>
        <v>2014</v>
      </c>
      <c r="G17" s="1" t="str">
        <f t="shared" si="1"/>
        <v>2014-11</v>
      </c>
      <c r="H17" t="str">
        <f t="shared" si="2"/>
        <v>11</v>
      </c>
      <c r="I17" t="str">
        <f t="shared" si="3"/>
        <v>2014-11-19</v>
      </c>
      <c r="J17" s="1" t="str">
        <f t="shared" si="4"/>
        <v>19</v>
      </c>
      <c r="K17" s="23" t="str">
        <f t="shared" si="5"/>
        <v>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7">
        <v>557</v>
      </c>
      <c r="B18" s="8" t="s">
        <v>1673</v>
      </c>
      <c r="C18" s="13" t="s">
        <v>11</v>
      </c>
      <c r="D18" s="13" t="s">
        <v>1674</v>
      </c>
      <c r="E18" s="13" t="s">
        <v>1675</v>
      </c>
      <c r="F18" s="15" t="str">
        <f t="shared" si="0"/>
        <v>2015</v>
      </c>
      <c r="G18" s="1" t="str">
        <f t="shared" si="1"/>
        <v>2015-2</v>
      </c>
      <c r="H18" t="str">
        <f t="shared" si="2"/>
        <v>2</v>
      </c>
      <c r="I18" t="str">
        <f t="shared" si="3"/>
        <v>2015-2-7</v>
      </c>
      <c r="J18" s="1" t="str">
        <f t="shared" si="4"/>
        <v>7</v>
      </c>
      <c r="K18" s="23" t="str">
        <f t="shared" si="5"/>
        <v>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7">
        <v>637</v>
      </c>
      <c r="B19" s="8" t="s">
        <v>1913</v>
      </c>
      <c r="C19" s="13" t="s">
        <v>11</v>
      </c>
      <c r="D19" s="13" t="s">
        <v>1914</v>
      </c>
      <c r="E19" s="13" t="s">
        <v>1915</v>
      </c>
      <c r="F19" s="15" t="str">
        <f t="shared" si="0"/>
        <v>2015</v>
      </c>
      <c r="G19" s="1" t="str">
        <f t="shared" si="1"/>
        <v>2015-1</v>
      </c>
      <c r="H19" t="str">
        <f t="shared" si="2"/>
        <v>1</v>
      </c>
      <c r="I19" t="str">
        <f t="shared" si="3"/>
        <v>2015-1-17</v>
      </c>
      <c r="J19" s="1" t="str">
        <f t="shared" si="4"/>
        <v>17</v>
      </c>
      <c r="K19" s="23" t="str">
        <f t="shared" si="5"/>
        <v>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7">
        <v>668</v>
      </c>
      <c r="B20" s="8" t="s">
        <v>2006</v>
      </c>
      <c r="C20" s="13" t="s">
        <v>11</v>
      </c>
      <c r="D20" s="13" t="s">
        <v>2007</v>
      </c>
      <c r="E20" s="13" t="s">
        <v>2008</v>
      </c>
      <c r="F20" s="15" t="str">
        <f t="shared" si="0"/>
        <v>2014</v>
      </c>
      <c r="G20" s="1" t="str">
        <f t="shared" si="1"/>
        <v>2014-12</v>
      </c>
      <c r="H20" t="str">
        <f t="shared" si="2"/>
        <v>12</v>
      </c>
      <c r="I20" t="str">
        <f t="shared" si="3"/>
        <v>2014-12-13</v>
      </c>
      <c r="J20" s="1" t="str">
        <f t="shared" si="4"/>
        <v>13</v>
      </c>
      <c r="K20" s="23" t="str">
        <f t="shared" si="5"/>
        <v>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7">
        <v>757</v>
      </c>
      <c r="B21" s="8" t="s">
        <v>2273</v>
      </c>
      <c r="C21" s="13" t="s">
        <v>11</v>
      </c>
      <c r="D21" s="13" t="s">
        <v>2274</v>
      </c>
      <c r="E21" s="13" t="s">
        <v>2275</v>
      </c>
      <c r="F21" s="15" t="str">
        <f t="shared" si="0"/>
        <v>2015</v>
      </c>
      <c r="G21" s="1" t="str">
        <f t="shared" si="1"/>
        <v>2015-4</v>
      </c>
      <c r="H21" t="str">
        <f t="shared" si="2"/>
        <v>4</v>
      </c>
      <c r="I21" t="str">
        <f t="shared" si="3"/>
        <v>2015-4-22</v>
      </c>
      <c r="J21" s="1" t="str">
        <f t="shared" si="4"/>
        <v>22</v>
      </c>
      <c r="K21" s="23" t="str">
        <f t="shared" si="5"/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7">
        <v>767</v>
      </c>
      <c r="B22" s="8" t="s">
        <v>2303</v>
      </c>
      <c r="C22" s="13" t="s">
        <v>11</v>
      </c>
      <c r="D22" s="13" t="s">
        <v>2304</v>
      </c>
      <c r="E22" s="13" t="s">
        <v>2305</v>
      </c>
      <c r="F22" s="15" t="str">
        <f t="shared" si="0"/>
        <v>2015</v>
      </c>
      <c r="G22" s="1" t="str">
        <f t="shared" si="1"/>
        <v>2015-3</v>
      </c>
      <c r="H22" t="str">
        <f t="shared" si="2"/>
        <v>3</v>
      </c>
      <c r="I22" t="str">
        <f t="shared" si="3"/>
        <v>2015-3-9</v>
      </c>
      <c r="J22" s="1" t="str">
        <f t="shared" si="4"/>
        <v>9</v>
      </c>
      <c r="K22" s="23" t="str">
        <f t="shared" si="5"/>
        <v>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7">
        <v>969</v>
      </c>
      <c r="B23" s="8" t="s">
        <v>2906</v>
      </c>
      <c r="C23" s="13" t="s">
        <v>11</v>
      </c>
      <c r="D23" s="13" t="s">
        <v>2907</v>
      </c>
      <c r="E23" s="13" t="s">
        <v>2908</v>
      </c>
      <c r="F23" s="15" t="str">
        <f t="shared" si="0"/>
        <v>2015</v>
      </c>
      <c r="G23" s="1" t="str">
        <f t="shared" si="1"/>
        <v>2015-4</v>
      </c>
      <c r="H23" t="str">
        <f t="shared" si="2"/>
        <v>4</v>
      </c>
      <c r="I23" t="str">
        <f t="shared" si="3"/>
        <v>2015-4-9</v>
      </c>
      <c r="J23" s="1" t="str">
        <f t="shared" si="4"/>
        <v>9</v>
      </c>
      <c r="K23" s="23" t="str">
        <f t="shared" si="5"/>
        <v>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7">
        <v>973</v>
      </c>
      <c r="B24" s="8" t="s">
        <v>2918</v>
      </c>
      <c r="C24" s="13" t="s">
        <v>11</v>
      </c>
      <c r="D24" s="13" t="s">
        <v>2919</v>
      </c>
      <c r="E24" s="13" t="s">
        <v>2920</v>
      </c>
      <c r="F24" s="15" t="str">
        <f t="shared" si="0"/>
        <v>2015</v>
      </c>
      <c r="G24" s="1" t="str">
        <f t="shared" si="1"/>
        <v>2015-4</v>
      </c>
      <c r="H24" t="str">
        <f t="shared" si="2"/>
        <v>4</v>
      </c>
      <c r="I24" t="str">
        <f t="shared" si="3"/>
        <v>2015-4-20</v>
      </c>
      <c r="J24" s="1" t="str">
        <f t="shared" si="4"/>
        <v>20</v>
      </c>
      <c r="K24" s="23" t="str">
        <f t="shared" si="5"/>
        <v>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7">
        <v>28</v>
      </c>
      <c r="B25" s="8" t="s">
        <v>88</v>
      </c>
      <c r="C25" s="13" t="s">
        <v>11</v>
      </c>
      <c r="D25" s="13" t="s">
        <v>89</v>
      </c>
      <c r="E25" s="13" t="s">
        <v>90</v>
      </c>
      <c r="F25" s="15" t="str">
        <f t="shared" si="0"/>
        <v>2014</v>
      </c>
      <c r="G25" s="1" t="str">
        <f t="shared" si="1"/>
        <v>2014-7</v>
      </c>
      <c r="H25" t="str">
        <f t="shared" si="2"/>
        <v>7</v>
      </c>
      <c r="I25" t="str">
        <f t="shared" si="3"/>
        <v>2014-7-21</v>
      </c>
      <c r="J25" s="1" t="str">
        <f t="shared" si="4"/>
        <v>21</v>
      </c>
      <c r="K25" s="23" t="str">
        <f t="shared" si="5"/>
        <v>10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7">
        <v>45</v>
      </c>
      <c r="B26" s="8" t="s">
        <v>139</v>
      </c>
      <c r="C26" s="13" t="s">
        <v>11</v>
      </c>
      <c r="D26" s="13" t="s">
        <v>140</v>
      </c>
      <c r="E26" s="13" t="s">
        <v>141</v>
      </c>
      <c r="F26" s="15" t="str">
        <f t="shared" si="0"/>
        <v>2014</v>
      </c>
      <c r="G26" s="1" t="str">
        <f t="shared" si="1"/>
        <v>2014-7</v>
      </c>
      <c r="H26" t="str">
        <f t="shared" si="2"/>
        <v>7</v>
      </c>
      <c r="I26" t="str">
        <f t="shared" si="3"/>
        <v>2014-7-4</v>
      </c>
      <c r="J26" s="1" t="str">
        <f t="shared" si="4"/>
        <v>4</v>
      </c>
      <c r="K26" s="23" t="str">
        <f t="shared" si="5"/>
        <v>10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7">
        <v>47</v>
      </c>
      <c r="B27" s="8" t="s">
        <v>145</v>
      </c>
      <c r="C27" s="13" t="s">
        <v>11</v>
      </c>
      <c r="D27" s="13" t="s">
        <v>146</v>
      </c>
      <c r="E27" s="13" t="s">
        <v>147</v>
      </c>
      <c r="F27" s="15" t="str">
        <f t="shared" si="0"/>
        <v>2014</v>
      </c>
      <c r="G27" s="1" t="str">
        <f t="shared" si="1"/>
        <v>2014-7</v>
      </c>
      <c r="H27" t="str">
        <f t="shared" si="2"/>
        <v>7</v>
      </c>
      <c r="I27" t="str">
        <f t="shared" si="3"/>
        <v>2014-7-16</v>
      </c>
      <c r="J27" s="1" t="str">
        <f t="shared" si="4"/>
        <v>16</v>
      </c>
      <c r="K27" s="23" t="str">
        <f t="shared" si="5"/>
        <v>10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7">
        <v>61</v>
      </c>
      <c r="B28" s="8" t="s">
        <v>187</v>
      </c>
      <c r="C28" s="13" t="s">
        <v>11</v>
      </c>
      <c r="D28" s="13" t="s">
        <v>188</v>
      </c>
      <c r="E28" s="13" t="s">
        <v>189</v>
      </c>
      <c r="F28" s="15" t="str">
        <f t="shared" si="0"/>
        <v>2014</v>
      </c>
      <c r="G28" s="1" t="str">
        <f t="shared" si="1"/>
        <v>2014-9</v>
      </c>
      <c r="H28" t="str">
        <f t="shared" si="2"/>
        <v>9</v>
      </c>
      <c r="I28" t="str">
        <f t="shared" si="3"/>
        <v>2014-9-23</v>
      </c>
      <c r="J28" s="1" t="str">
        <f t="shared" si="4"/>
        <v>23</v>
      </c>
      <c r="K28" s="23" t="str">
        <f t="shared" si="5"/>
        <v>10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7">
        <v>80</v>
      </c>
      <c r="B29" s="8" t="s">
        <v>244</v>
      </c>
      <c r="C29" s="13" t="s">
        <v>11</v>
      </c>
      <c r="D29" s="13" t="s">
        <v>245</v>
      </c>
      <c r="E29" s="13" t="s">
        <v>246</v>
      </c>
      <c r="F29" s="15" t="str">
        <f t="shared" si="0"/>
        <v>2014</v>
      </c>
      <c r="G29" s="1" t="str">
        <f t="shared" si="1"/>
        <v>2014-7</v>
      </c>
      <c r="H29" t="str">
        <f t="shared" si="2"/>
        <v>7</v>
      </c>
      <c r="I29" t="str">
        <f t="shared" si="3"/>
        <v>2014-7-17</v>
      </c>
      <c r="J29" s="1" t="str">
        <f t="shared" si="4"/>
        <v>17</v>
      </c>
      <c r="K29" s="23" t="str">
        <f t="shared" si="5"/>
        <v>10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7">
        <v>101</v>
      </c>
      <c r="B30" s="8" t="s">
        <v>307</v>
      </c>
      <c r="C30" s="13" t="s">
        <v>11</v>
      </c>
      <c r="D30" s="13" t="s">
        <v>308</v>
      </c>
      <c r="E30" s="13" t="s">
        <v>309</v>
      </c>
      <c r="F30" s="15" t="str">
        <f t="shared" si="0"/>
        <v>2014</v>
      </c>
      <c r="G30" s="1" t="str">
        <f t="shared" si="1"/>
        <v>2014-10</v>
      </c>
      <c r="H30" t="str">
        <f t="shared" si="2"/>
        <v>10</v>
      </c>
      <c r="I30" t="str">
        <f t="shared" si="3"/>
        <v>2014-10-2</v>
      </c>
      <c r="J30" s="1" t="str">
        <f t="shared" si="4"/>
        <v>2</v>
      </c>
      <c r="K30" s="23" t="str">
        <f t="shared" si="5"/>
        <v>10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7">
        <v>104</v>
      </c>
      <c r="B31" s="8" t="s">
        <v>316</v>
      </c>
      <c r="C31" s="13" t="s">
        <v>11</v>
      </c>
      <c r="D31" s="13" t="s">
        <v>317</v>
      </c>
      <c r="E31" s="13" t="s">
        <v>318</v>
      </c>
      <c r="F31" s="15" t="str">
        <f t="shared" si="0"/>
        <v>2014</v>
      </c>
      <c r="G31" s="1" t="str">
        <f t="shared" si="1"/>
        <v>2014-10</v>
      </c>
      <c r="H31" t="str">
        <f t="shared" si="2"/>
        <v>10</v>
      </c>
      <c r="I31" t="str">
        <f t="shared" si="3"/>
        <v>2014-10-1</v>
      </c>
      <c r="J31" s="1" t="str">
        <f t="shared" si="4"/>
        <v>1</v>
      </c>
      <c r="K31" s="23" t="str">
        <f t="shared" si="5"/>
        <v>10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7">
        <v>119</v>
      </c>
      <c r="B32" s="8" t="s">
        <v>361</v>
      </c>
      <c r="C32" s="13" t="s">
        <v>11</v>
      </c>
      <c r="D32" s="13" t="s">
        <v>362</v>
      </c>
      <c r="E32" s="13" t="s">
        <v>363</v>
      </c>
      <c r="F32" s="15" t="str">
        <f t="shared" si="0"/>
        <v>2014</v>
      </c>
      <c r="G32" s="1" t="str">
        <f t="shared" si="1"/>
        <v>2014-8</v>
      </c>
      <c r="H32" t="str">
        <f t="shared" si="2"/>
        <v>8</v>
      </c>
      <c r="I32" t="str">
        <f t="shared" si="3"/>
        <v>2014-8-26</v>
      </c>
      <c r="J32" s="1" t="str">
        <f t="shared" si="4"/>
        <v>26</v>
      </c>
      <c r="K32" s="23" t="str">
        <f t="shared" si="5"/>
        <v>10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7">
        <v>132</v>
      </c>
      <c r="B33" s="8" t="s">
        <v>400</v>
      </c>
      <c r="C33" s="13" t="s">
        <v>11</v>
      </c>
      <c r="D33" s="13" t="s">
        <v>401</v>
      </c>
      <c r="E33" s="13" t="s">
        <v>402</v>
      </c>
      <c r="F33" s="15" t="str">
        <f t="shared" si="0"/>
        <v>2014</v>
      </c>
      <c r="G33" s="1" t="str">
        <f t="shared" si="1"/>
        <v>2014-7</v>
      </c>
      <c r="H33" t="str">
        <f t="shared" si="2"/>
        <v>7</v>
      </c>
      <c r="I33" t="str">
        <f t="shared" si="3"/>
        <v>2014-7-28</v>
      </c>
      <c r="J33" s="1" t="str">
        <f t="shared" si="4"/>
        <v>28</v>
      </c>
      <c r="K33" s="23" t="str">
        <f t="shared" si="5"/>
        <v>10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7">
        <v>174</v>
      </c>
      <c r="B34" s="8" t="s">
        <v>526</v>
      </c>
      <c r="C34" s="13" t="s">
        <v>11</v>
      </c>
      <c r="D34" s="13" t="s">
        <v>527</v>
      </c>
      <c r="E34" s="13" t="s">
        <v>528</v>
      </c>
      <c r="F34" s="15" t="str">
        <f t="shared" si="0"/>
        <v>2014</v>
      </c>
      <c r="G34" s="1" t="str">
        <f t="shared" si="1"/>
        <v>2014-7</v>
      </c>
      <c r="H34" t="str">
        <f t="shared" si="2"/>
        <v>7</v>
      </c>
      <c r="I34" t="str">
        <f t="shared" si="3"/>
        <v>2014-7-10</v>
      </c>
      <c r="J34" s="1" t="str">
        <f t="shared" si="4"/>
        <v>10</v>
      </c>
      <c r="K34" s="23" t="str">
        <f t="shared" si="5"/>
        <v>10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7">
        <v>213</v>
      </c>
      <c r="B35" s="8" t="s">
        <v>643</v>
      </c>
      <c r="C35" s="13" t="s">
        <v>11</v>
      </c>
      <c r="D35" s="13" t="s">
        <v>644</v>
      </c>
      <c r="E35" s="13" t="s">
        <v>645</v>
      </c>
      <c r="F35" s="15" t="str">
        <f t="shared" si="0"/>
        <v>2014</v>
      </c>
      <c r="G35" s="1" t="str">
        <f t="shared" si="1"/>
        <v>2014-10</v>
      </c>
      <c r="H35" t="str">
        <f t="shared" si="2"/>
        <v>10</v>
      </c>
      <c r="I35" t="str">
        <f t="shared" si="3"/>
        <v>2014-10-14</v>
      </c>
      <c r="J35" s="1" t="str">
        <f t="shared" si="4"/>
        <v>14</v>
      </c>
      <c r="K35" s="23" t="str">
        <f t="shared" si="5"/>
        <v>10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7">
        <v>226</v>
      </c>
      <c r="B36" s="8" t="s">
        <v>682</v>
      </c>
      <c r="C36" s="13" t="s">
        <v>11</v>
      </c>
      <c r="D36" s="13" t="s">
        <v>683</v>
      </c>
      <c r="E36" s="13" t="s">
        <v>684</v>
      </c>
      <c r="F36" s="15" t="str">
        <f t="shared" si="0"/>
        <v>2014</v>
      </c>
      <c r="G36" s="1" t="str">
        <f t="shared" si="1"/>
        <v>2014-10</v>
      </c>
      <c r="H36" t="str">
        <f t="shared" si="2"/>
        <v>10</v>
      </c>
      <c r="I36" t="str">
        <f t="shared" si="3"/>
        <v>2014-10-14</v>
      </c>
      <c r="J36" s="1" t="str">
        <f t="shared" si="4"/>
        <v>14</v>
      </c>
      <c r="K36" s="23" t="str">
        <f t="shared" si="5"/>
        <v>10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7">
        <v>282</v>
      </c>
      <c r="B37" s="8" t="s">
        <v>850</v>
      </c>
      <c r="C37" s="13" t="s">
        <v>11</v>
      </c>
      <c r="D37" s="13" t="s">
        <v>851</v>
      </c>
      <c r="E37" s="13" t="s">
        <v>852</v>
      </c>
      <c r="F37" s="15" t="str">
        <f t="shared" si="0"/>
        <v>2014</v>
      </c>
      <c r="G37" s="1" t="str">
        <f t="shared" si="1"/>
        <v>2014-8</v>
      </c>
      <c r="H37" t="str">
        <f t="shared" si="2"/>
        <v>8</v>
      </c>
      <c r="I37" t="str">
        <f t="shared" si="3"/>
        <v>2014-8-21</v>
      </c>
      <c r="J37" s="1" t="str">
        <f t="shared" si="4"/>
        <v>21</v>
      </c>
      <c r="K37" s="23" t="str">
        <f t="shared" si="5"/>
        <v>10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7">
        <v>283</v>
      </c>
      <c r="B38" s="8" t="s">
        <v>853</v>
      </c>
      <c r="C38" s="13" t="s">
        <v>11</v>
      </c>
      <c r="D38" s="13" t="s">
        <v>854</v>
      </c>
      <c r="E38" s="13" t="s">
        <v>855</v>
      </c>
      <c r="F38" s="15" t="str">
        <f t="shared" si="0"/>
        <v>2015</v>
      </c>
      <c r="G38" s="1" t="str">
        <f t="shared" si="1"/>
        <v>2015-4</v>
      </c>
      <c r="H38" t="str">
        <f t="shared" si="2"/>
        <v>4</v>
      </c>
      <c r="I38" t="str">
        <f t="shared" si="3"/>
        <v>2015-4-7</v>
      </c>
      <c r="J38" s="1" t="str">
        <f t="shared" si="4"/>
        <v>7</v>
      </c>
      <c r="K38" s="23" t="str">
        <f t="shared" si="5"/>
        <v>10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7">
        <v>308</v>
      </c>
      <c r="B39" s="8" t="s">
        <v>928</v>
      </c>
      <c r="C39" s="13" t="s">
        <v>11</v>
      </c>
      <c r="D39" s="13" t="s">
        <v>929</v>
      </c>
      <c r="E39" s="13" t="s">
        <v>930</v>
      </c>
      <c r="F39" s="15" t="str">
        <f t="shared" si="0"/>
        <v>2014</v>
      </c>
      <c r="G39" s="1" t="str">
        <f t="shared" si="1"/>
        <v>2014-9</v>
      </c>
      <c r="H39" t="str">
        <f t="shared" si="2"/>
        <v>9</v>
      </c>
      <c r="I39" t="str">
        <f t="shared" si="3"/>
        <v>2014-9-19</v>
      </c>
      <c r="J39" s="1" t="str">
        <f t="shared" si="4"/>
        <v>19</v>
      </c>
      <c r="K39" s="23" t="str">
        <f t="shared" si="5"/>
        <v>10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7">
        <v>319</v>
      </c>
      <c r="B40" s="8" t="s">
        <v>961</v>
      </c>
      <c r="C40" s="13" t="s">
        <v>11</v>
      </c>
      <c r="D40" s="13" t="s">
        <v>962</v>
      </c>
      <c r="E40" s="13" t="s">
        <v>963</v>
      </c>
      <c r="F40" s="15" t="str">
        <f t="shared" si="0"/>
        <v>2014</v>
      </c>
      <c r="G40" s="1" t="str">
        <f t="shared" si="1"/>
        <v>2014-10</v>
      </c>
      <c r="H40" t="str">
        <f t="shared" si="2"/>
        <v>10</v>
      </c>
      <c r="I40" t="str">
        <f t="shared" si="3"/>
        <v>2014-10-14</v>
      </c>
      <c r="J40" s="1" t="str">
        <f t="shared" si="4"/>
        <v>14</v>
      </c>
      <c r="K40" s="23" t="str">
        <f t="shared" si="5"/>
        <v>10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7">
        <v>358</v>
      </c>
      <c r="B41" s="8" t="s">
        <v>1078</v>
      </c>
      <c r="C41" s="13" t="s">
        <v>11</v>
      </c>
      <c r="D41" s="13" t="s">
        <v>1079</v>
      </c>
      <c r="E41" s="13" t="s">
        <v>1080</v>
      </c>
      <c r="F41" s="15" t="str">
        <f t="shared" si="0"/>
        <v>2014</v>
      </c>
      <c r="G41" s="1" t="str">
        <f t="shared" si="1"/>
        <v>2014-11</v>
      </c>
      <c r="H41" t="str">
        <f t="shared" si="2"/>
        <v>11</v>
      </c>
      <c r="I41" t="str">
        <f t="shared" si="3"/>
        <v>2014-11-20</v>
      </c>
      <c r="J41" s="1" t="str">
        <f t="shared" si="4"/>
        <v>20</v>
      </c>
      <c r="K41" s="23" t="str">
        <f t="shared" si="5"/>
        <v>10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7">
        <v>365</v>
      </c>
      <c r="B42" s="8" t="s">
        <v>1099</v>
      </c>
      <c r="C42" s="13" t="s">
        <v>11</v>
      </c>
      <c r="D42" s="13" t="s">
        <v>1100</v>
      </c>
      <c r="E42" s="13" t="s">
        <v>1101</v>
      </c>
      <c r="F42" s="15" t="str">
        <f t="shared" si="0"/>
        <v>2014</v>
      </c>
      <c r="G42" s="1" t="str">
        <f t="shared" si="1"/>
        <v>2014-11</v>
      </c>
      <c r="H42" t="str">
        <f t="shared" si="2"/>
        <v>11</v>
      </c>
      <c r="I42" t="str">
        <f t="shared" si="3"/>
        <v>2014-11-26</v>
      </c>
      <c r="J42" s="1" t="str">
        <f t="shared" si="4"/>
        <v>26</v>
      </c>
      <c r="K42" s="23" t="str">
        <f t="shared" si="5"/>
        <v>10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7">
        <v>395</v>
      </c>
      <c r="B43" s="8" t="s">
        <v>1188</v>
      </c>
      <c r="C43" s="13" t="s">
        <v>11</v>
      </c>
      <c r="D43" s="13" t="s">
        <v>1189</v>
      </c>
      <c r="E43" s="13" t="s">
        <v>1190</v>
      </c>
      <c r="F43" s="15" t="str">
        <f t="shared" si="0"/>
        <v>2014</v>
      </c>
      <c r="G43" s="1" t="str">
        <f t="shared" si="1"/>
        <v>2014-11</v>
      </c>
      <c r="H43" t="str">
        <f t="shared" si="2"/>
        <v>11</v>
      </c>
      <c r="I43" t="str">
        <f t="shared" si="3"/>
        <v>2014-11-3</v>
      </c>
      <c r="J43" s="1" t="str">
        <f t="shared" si="4"/>
        <v>3</v>
      </c>
      <c r="K43" s="23" t="str">
        <f t="shared" si="5"/>
        <v>10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7">
        <v>445</v>
      </c>
      <c r="B44" s="8" t="s">
        <v>1338</v>
      </c>
      <c r="C44" s="13" t="s">
        <v>11</v>
      </c>
      <c r="D44" s="13" t="s">
        <v>1339</v>
      </c>
      <c r="E44" s="13" t="s">
        <v>1340</v>
      </c>
      <c r="F44" s="15" t="str">
        <f t="shared" si="0"/>
        <v>2014</v>
      </c>
      <c r="G44" s="1" t="str">
        <f t="shared" si="1"/>
        <v>2014-12</v>
      </c>
      <c r="H44" t="str">
        <f t="shared" si="2"/>
        <v>12</v>
      </c>
      <c r="I44" t="str">
        <f t="shared" si="3"/>
        <v>2014-12-18</v>
      </c>
      <c r="J44" s="1" t="str">
        <f t="shared" si="4"/>
        <v>18</v>
      </c>
      <c r="K44" s="23" t="str">
        <f t="shared" si="5"/>
        <v>10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7">
        <v>463</v>
      </c>
      <c r="B45" s="8" t="s">
        <v>1391</v>
      </c>
      <c r="C45" s="13" t="s">
        <v>11</v>
      </c>
      <c r="D45" s="13" t="s">
        <v>1392</v>
      </c>
      <c r="E45" s="13" t="s">
        <v>1393</v>
      </c>
      <c r="F45" s="15" t="str">
        <f t="shared" si="0"/>
        <v>2014</v>
      </c>
      <c r="G45" s="1" t="str">
        <f t="shared" si="1"/>
        <v>2014-11</v>
      </c>
      <c r="H45" t="str">
        <f t="shared" si="2"/>
        <v>11</v>
      </c>
      <c r="I45" t="str">
        <f t="shared" si="3"/>
        <v>2014-11-8</v>
      </c>
      <c r="J45" s="1" t="str">
        <f t="shared" si="4"/>
        <v>8</v>
      </c>
      <c r="K45" s="23" t="str">
        <f t="shared" si="5"/>
        <v>10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7">
        <v>469</v>
      </c>
      <c r="B46" s="8" t="s">
        <v>1409</v>
      </c>
      <c r="C46" s="13" t="s">
        <v>11</v>
      </c>
      <c r="D46" s="13" t="s">
        <v>1410</v>
      </c>
      <c r="E46" s="13" t="s">
        <v>1411</v>
      </c>
      <c r="F46" s="15" t="str">
        <f t="shared" si="0"/>
        <v>2014</v>
      </c>
      <c r="G46" s="1" t="str">
        <f t="shared" si="1"/>
        <v>2014-10</v>
      </c>
      <c r="H46" t="str">
        <f t="shared" si="2"/>
        <v>10</v>
      </c>
      <c r="I46" t="str">
        <f t="shared" si="3"/>
        <v>2014-10-14</v>
      </c>
      <c r="J46" s="1" t="str">
        <f t="shared" si="4"/>
        <v>14</v>
      </c>
      <c r="K46" s="23" t="str">
        <f t="shared" si="5"/>
        <v>10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7">
        <v>478</v>
      </c>
      <c r="B47" s="8" t="s">
        <v>1436</v>
      </c>
      <c r="C47" s="13" t="s">
        <v>11</v>
      </c>
      <c r="D47" s="13" t="s">
        <v>1437</v>
      </c>
      <c r="E47" s="13" t="s">
        <v>1438</v>
      </c>
      <c r="F47" s="15" t="str">
        <f t="shared" si="0"/>
        <v>2014</v>
      </c>
      <c r="G47" s="1" t="str">
        <f t="shared" si="1"/>
        <v>2014-11</v>
      </c>
      <c r="H47" t="str">
        <f t="shared" si="2"/>
        <v>11</v>
      </c>
      <c r="I47" t="str">
        <f t="shared" si="3"/>
        <v>2014-11-30</v>
      </c>
      <c r="J47" s="1" t="str">
        <f t="shared" si="4"/>
        <v>30</v>
      </c>
      <c r="K47" s="23" t="str">
        <f t="shared" si="5"/>
        <v>10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7">
        <v>482</v>
      </c>
      <c r="B48" s="8" t="s">
        <v>1448</v>
      </c>
      <c r="C48" s="13" t="s">
        <v>11</v>
      </c>
      <c r="D48" s="13" t="s">
        <v>1449</v>
      </c>
      <c r="E48" s="13" t="s">
        <v>1450</v>
      </c>
      <c r="F48" s="15" t="str">
        <f t="shared" si="0"/>
        <v>2014</v>
      </c>
      <c r="G48" s="1" t="str">
        <f t="shared" si="1"/>
        <v>2014-11</v>
      </c>
      <c r="H48" t="str">
        <f t="shared" si="2"/>
        <v>11</v>
      </c>
      <c r="I48" t="str">
        <f t="shared" si="3"/>
        <v>2014-11-18</v>
      </c>
      <c r="J48" s="1" t="str">
        <f t="shared" si="4"/>
        <v>18</v>
      </c>
      <c r="K48" s="23" t="str">
        <f t="shared" si="5"/>
        <v>10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7">
        <v>483</v>
      </c>
      <c r="B49" s="8" t="s">
        <v>1451</v>
      </c>
      <c r="C49" s="13" t="s">
        <v>11</v>
      </c>
      <c r="D49" s="13" t="s">
        <v>1452</v>
      </c>
      <c r="E49" s="13" t="s">
        <v>1453</v>
      </c>
      <c r="F49" s="15" t="str">
        <f t="shared" si="0"/>
        <v>2014</v>
      </c>
      <c r="G49" s="1" t="str">
        <f t="shared" si="1"/>
        <v>2014-12</v>
      </c>
      <c r="H49" t="str">
        <f t="shared" si="2"/>
        <v>12</v>
      </c>
      <c r="I49" t="str">
        <f t="shared" si="3"/>
        <v>2014-12-10</v>
      </c>
      <c r="J49" s="1" t="str">
        <f t="shared" si="4"/>
        <v>10</v>
      </c>
      <c r="K49" s="23" t="str">
        <f t="shared" si="5"/>
        <v>10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7">
        <v>488</v>
      </c>
      <c r="B50" s="8" t="s">
        <v>1466</v>
      </c>
      <c r="C50" s="13" t="s">
        <v>11</v>
      </c>
      <c r="D50" s="13" t="s">
        <v>1467</v>
      </c>
      <c r="E50" s="13" t="s">
        <v>1468</v>
      </c>
      <c r="F50" s="15" t="str">
        <f t="shared" si="0"/>
        <v>2015</v>
      </c>
      <c r="G50" s="1" t="str">
        <f t="shared" si="1"/>
        <v>2015-1</v>
      </c>
      <c r="H50" t="str">
        <f t="shared" si="2"/>
        <v>1</v>
      </c>
      <c r="I50" t="str">
        <f t="shared" si="3"/>
        <v>2015-1-8</v>
      </c>
      <c r="J50" s="1" t="str">
        <f t="shared" si="4"/>
        <v>8</v>
      </c>
      <c r="K50" s="23" t="str">
        <f t="shared" si="5"/>
        <v>10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7">
        <v>490</v>
      </c>
      <c r="B51" s="8" t="s">
        <v>1472</v>
      </c>
      <c r="C51" s="13" t="s">
        <v>11</v>
      </c>
      <c r="D51" s="13" t="s">
        <v>1473</v>
      </c>
      <c r="E51" s="13" t="s">
        <v>1474</v>
      </c>
      <c r="F51" s="15" t="str">
        <f t="shared" si="0"/>
        <v>2014</v>
      </c>
      <c r="G51" s="1" t="str">
        <f t="shared" si="1"/>
        <v>2014-9</v>
      </c>
      <c r="H51" t="str">
        <f t="shared" si="2"/>
        <v>9</v>
      </c>
      <c r="I51" t="str">
        <f t="shared" si="3"/>
        <v>2014-9-27</v>
      </c>
      <c r="J51" s="1" t="str">
        <f t="shared" si="4"/>
        <v>27</v>
      </c>
      <c r="K51" s="23" t="str">
        <f t="shared" si="5"/>
        <v>10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7">
        <v>496</v>
      </c>
      <c r="B52" s="8" t="s">
        <v>1490</v>
      </c>
      <c r="C52" s="13" t="s">
        <v>11</v>
      </c>
      <c r="D52" s="13" t="s">
        <v>1491</v>
      </c>
      <c r="E52" s="13" t="s">
        <v>1492</v>
      </c>
      <c r="F52" s="15" t="str">
        <f t="shared" si="0"/>
        <v>2014</v>
      </c>
      <c r="G52" s="1" t="str">
        <f t="shared" si="1"/>
        <v>2014-11</v>
      </c>
      <c r="H52" t="str">
        <f t="shared" si="2"/>
        <v>11</v>
      </c>
      <c r="I52" t="str">
        <f t="shared" si="3"/>
        <v>2014-11-14</v>
      </c>
      <c r="J52" s="1" t="str">
        <f t="shared" si="4"/>
        <v>14</v>
      </c>
      <c r="K52" s="23" t="str">
        <f t="shared" si="5"/>
        <v>10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7">
        <v>562</v>
      </c>
      <c r="B53" s="8" t="s">
        <v>1688</v>
      </c>
      <c r="C53" s="13" t="s">
        <v>11</v>
      </c>
      <c r="D53" s="13" t="s">
        <v>1689</v>
      </c>
      <c r="E53" s="13" t="s">
        <v>1690</v>
      </c>
      <c r="F53" s="15" t="str">
        <f t="shared" si="0"/>
        <v>2014</v>
      </c>
      <c r="G53" s="1" t="str">
        <f t="shared" si="1"/>
        <v>2014-10</v>
      </c>
      <c r="H53" t="str">
        <f t="shared" si="2"/>
        <v>10</v>
      </c>
      <c r="I53" t="str">
        <f t="shared" si="3"/>
        <v>2014-10-24</v>
      </c>
      <c r="J53" s="1" t="str">
        <f t="shared" si="4"/>
        <v>24</v>
      </c>
      <c r="K53" s="23" t="str">
        <f t="shared" si="5"/>
        <v>10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7">
        <v>567</v>
      </c>
      <c r="B54" s="8" t="s">
        <v>1703</v>
      </c>
      <c r="C54" s="13" t="s">
        <v>11</v>
      </c>
      <c r="D54" s="13" t="s">
        <v>1704</v>
      </c>
      <c r="E54" s="13" t="s">
        <v>1705</v>
      </c>
      <c r="F54" s="15" t="str">
        <f t="shared" si="0"/>
        <v>2014</v>
      </c>
      <c r="G54" s="1" t="str">
        <f t="shared" si="1"/>
        <v>2014-11</v>
      </c>
      <c r="H54" t="str">
        <f t="shared" si="2"/>
        <v>11</v>
      </c>
      <c r="I54" t="str">
        <f t="shared" si="3"/>
        <v>2014-11-22</v>
      </c>
      <c r="J54" s="1" t="str">
        <f t="shared" si="4"/>
        <v>22</v>
      </c>
      <c r="K54" s="23" t="str">
        <f t="shared" si="5"/>
        <v>10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7">
        <v>572</v>
      </c>
      <c r="B55" s="8" t="s">
        <v>1718</v>
      </c>
      <c r="C55" s="13" t="s">
        <v>11</v>
      </c>
      <c r="D55" s="13" t="s">
        <v>1719</v>
      </c>
      <c r="E55" s="13" t="s">
        <v>1720</v>
      </c>
      <c r="F55" s="15" t="str">
        <f t="shared" si="0"/>
        <v>2014</v>
      </c>
      <c r="G55" s="1" t="str">
        <f t="shared" si="1"/>
        <v>2014-9</v>
      </c>
      <c r="H55" t="str">
        <f t="shared" si="2"/>
        <v>9</v>
      </c>
      <c r="I55" t="str">
        <f t="shared" si="3"/>
        <v>2014-9-16</v>
      </c>
      <c r="J55" s="1" t="str">
        <f t="shared" si="4"/>
        <v>16</v>
      </c>
      <c r="K55" s="23" t="str">
        <f t="shared" si="5"/>
        <v>10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7">
        <v>576</v>
      </c>
      <c r="B56" s="8" t="s">
        <v>1730</v>
      </c>
      <c r="C56" s="13" t="s">
        <v>11</v>
      </c>
      <c r="D56" s="13" t="s">
        <v>1731</v>
      </c>
      <c r="E56" s="13" t="s">
        <v>1732</v>
      </c>
      <c r="F56" s="15" t="str">
        <f t="shared" si="0"/>
        <v>2014</v>
      </c>
      <c r="G56" s="1" t="str">
        <f t="shared" si="1"/>
        <v>2014-9</v>
      </c>
      <c r="H56" t="str">
        <f t="shared" si="2"/>
        <v>9</v>
      </c>
      <c r="I56" t="str">
        <f t="shared" si="3"/>
        <v>2014-9-29</v>
      </c>
      <c r="J56" s="1" t="str">
        <f t="shared" si="4"/>
        <v>29</v>
      </c>
      <c r="K56" s="23" t="str">
        <f t="shared" si="5"/>
        <v>10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7">
        <v>577</v>
      </c>
      <c r="B57" s="8" t="s">
        <v>1733</v>
      </c>
      <c r="C57" s="13" t="s">
        <v>11</v>
      </c>
      <c r="D57" s="13" t="s">
        <v>1734</v>
      </c>
      <c r="E57" s="13" t="s">
        <v>1735</v>
      </c>
      <c r="F57" s="15" t="str">
        <f t="shared" si="0"/>
        <v>2015</v>
      </c>
      <c r="G57" s="1" t="str">
        <f t="shared" si="1"/>
        <v>2015-1</v>
      </c>
      <c r="H57" t="str">
        <f t="shared" si="2"/>
        <v>1</v>
      </c>
      <c r="I57" t="str">
        <f t="shared" si="3"/>
        <v>2015-1-24</v>
      </c>
      <c r="J57" s="1" t="str">
        <f t="shared" si="4"/>
        <v>24</v>
      </c>
      <c r="K57" s="23" t="str">
        <f t="shared" si="5"/>
        <v>10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7">
        <v>598</v>
      </c>
      <c r="B58" s="8" t="s">
        <v>1796</v>
      </c>
      <c r="C58" s="13" t="s">
        <v>11</v>
      </c>
      <c r="D58" s="13" t="s">
        <v>1797</v>
      </c>
      <c r="E58" s="13" t="s">
        <v>1798</v>
      </c>
      <c r="F58" s="15" t="str">
        <f t="shared" si="0"/>
        <v>2015</v>
      </c>
      <c r="G58" s="1" t="str">
        <f t="shared" si="1"/>
        <v>2015-1</v>
      </c>
      <c r="H58" t="str">
        <f t="shared" si="2"/>
        <v>1</v>
      </c>
      <c r="I58" t="str">
        <f t="shared" si="3"/>
        <v>2015-1-26</v>
      </c>
      <c r="J58" s="1" t="str">
        <f t="shared" si="4"/>
        <v>26</v>
      </c>
      <c r="K58" s="23" t="str">
        <f t="shared" si="5"/>
        <v>10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7">
        <v>645</v>
      </c>
      <c r="B59" s="8" t="s">
        <v>1937</v>
      </c>
      <c r="C59" s="13" t="s">
        <v>11</v>
      </c>
      <c r="D59" s="13" t="s">
        <v>1938</v>
      </c>
      <c r="E59" s="13" t="s">
        <v>1939</v>
      </c>
      <c r="F59" s="15" t="str">
        <f t="shared" si="0"/>
        <v>2014</v>
      </c>
      <c r="G59" s="1" t="str">
        <f t="shared" si="1"/>
        <v>2014-12</v>
      </c>
      <c r="H59" t="str">
        <f t="shared" si="2"/>
        <v>12</v>
      </c>
      <c r="I59" t="str">
        <f t="shared" si="3"/>
        <v>2014-12-20</v>
      </c>
      <c r="J59" s="1" t="str">
        <f t="shared" si="4"/>
        <v>20</v>
      </c>
      <c r="K59" s="23" t="str">
        <f t="shared" si="5"/>
        <v>10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7">
        <v>746</v>
      </c>
      <c r="B60" s="8" t="s">
        <v>2240</v>
      </c>
      <c r="C60" s="13" t="s">
        <v>11</v>
      </c>
      <c r="D60" s="13" t="s">
        <v>2241</v>
      </c>
      <c r="E60" s="13" t="s">
        <v>2242</v>
      </c>
      <c r="F60" s="15" t="str">
        <f t="shared" si="0"/>
        <v>2015</v>
      </c>
      <c r="G60" s="1" t="str">
        <f t="shared" si="1"/>
        <v>2015-2</v>
      </c>
      <c r="H60" t="str">
        <f t="shared" si="2"/>
        <v>2</v>
      </c>
      <c r="I60" t="str">
        <f t="shared" si="3"/>
        <v>2015-2-3</v>
      </c>
      <c r="J60" s="1" t="str">
        <f t="shared" si="4"/>
        <v>3</v>
      </c>
      <c r="K60" s="23" t="str">
        <f t="shared" si="5"/>
        <v>10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7">
        <v>759</v>
      </c>
      <c r="B61" s="8" t="s">
        <v>2279</v>
      </c>
      <c r="C61" s="13" t="s">
        <v>11</v>
      </c>
      <c r="D61" s="13" t="s">
        <v>2280</v>
      </c>
      <c r="E61" s="13" t="s">
        <v>2281</v>
      </c>
      <c r="F61" s="15" t="str">
        <f t="shared" si="0"/>
        <v>2015</v>
      </c>
      <c r="G61" s="1" t="str">
        <f t="shared" si="1"/>
        <v>2015-4</v>
      </c>
      <c r="H61" t="str">
        <f t="shared" si="2"/>
        <v>4</v>
      </c>
      <c r="I61" t="str">
        <f t="shared" si="3"/>
        <v>2015-4-2</v>
      </c>
      <c r="J61" s="1" t="str">
        <f t="shared" si="4"/>
        <v>2</v>
      </c>
      <c r="K61" s="23" t="str">
        <f t="shared" si="5"/>
        <v>10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7">
        <v>769</v>
      </c>
      <c r="B62" s="8" t="s">
        <v>2309</v>
      </c>
      <c r="C62" s="13" t="s">
        <v>11</v>
      </c>
      <c r="D62" s="13" t="s">
        <v>2310</v>
      </c>
      <c r="E62" s="13" t="s">
        <v>2311</v>
      </c>
      <c r="F62" s="15" t="str">
        <f t="shared" si="0"/>
        <v>2015</v>
      </c>
      <c r="G62" s="1" t="str">
        <f t="shared" si="1"/>
        <v>2015-4</v>
      </c>
      <c r="H62" t="str">
        <f t="shared" si="2"/>
        <v>4</v>
      </c>
      <c r="I62" t="str">
        <f t="shared" si="3"/>
        <v>2015-4-13</v>
      </c>
      <c r="J62" s="1" t="str">
        <f t="shared" si="4"/>
        <v>13</v>
      </c>
      <c r="K62" s="23" t="str">
        <f t="shared" si="5"/>
        <v>10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7">
        <v>810</v>
      </c>
      <c r="B63" s="8" t="s">
        <v>2432</v>
      </c>
      <c r="C63" s="13" t="s">
        <v>11</v>
      </c>
      <c r="D63" s="13" t="s">
        <v>2433</v>
      </c>
      <c r="E63" s="13" t="s">
        <v>2434</v>
      </c>
      <c r="F63" s="15" t="str">
        <f t="shared" si="0"/>
        <v>2015</v>
      </c>
      <c r="G63" s="1" t="str">
        <f t="shared" si="1"/>
        <v>2015-4</v>
      </c>
      <c r="H63" t="str">
        <f t="shared" si="2"/>
        <v>4</v>
      </c>
      <c r="I63" t="str">
        <f t="shared" si="3"/>
        <v>2015-4-26</v>
      </c>
      <c r="J63" s="1" t="str">
        <f t="shared" si="4"/>
        <v>26</v>
      </c>
      <c r="K63" s="23" t="str">
        <f t="shared" si="5"/>
        <v>10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7">
        <v>862</v>
      </c>
      <c r="B64" s="8" t="s">
        <v>2587</v>
      </c>
      <c r="C64" s="13" t="s">
        <v>11</v>
      </c>
      <c r="D64" s="13" t="s">
        <v>2588</v>
      </c>
      <c r="E64" s="13" t="s">
        <v>2589</v>
      </c>
      <c r="F64" s="15" t="str">
        <f t="shared" si="0"/>
        <v>2015</v>
      </c>
      <c r="G64" s="1" t="str">
        <f t="shared" si="1"/>
        <v>2015-2</v>
      </c>
      <c r="H64" t="str">
        <f t="shared" si="2"/>
        <v>2</v>
      </c>
      <c r="I64" t="str">
        <f t="shared" si="3"/>
        <v>2015-2-11</v>
      </c>
      <c r="J64" s="1" t="str">
        <f t="shared" si="4"/>
        <v>11</v>
      </c>
      <c r="K64" s="23" t="str">
        <f t="shared" si="5"/>
        <v>10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7">
        <v>866</v>
      </c>
      <c r="B65" s="8" t="s">
        <v>2599</v>
      </c>
      <c r="C65" s="13" t="s">
        <v>11</v>
      </c>
      <c r="D65" s="13" t="s">
        <v>2600</v>
      </c>
      <c r="E65" s="13" t="s">
        <v>2601</v>
      </c>
      <c r="F65" s="15" t="str">
        <f t="shared" si="0"/>
        <v>2015</v>
      </c>
      <c r="G65" s="1" t="str">
        <f t="shared" si="1"/>
        <v>2015-3</v>
      </c>
      <c r="H65" t="str">
        <f t="shared" si="2"/>
        <v>3</v>
      </c>
      <c r="I65" t="str">
        <f t="shared" si="3"/>
        <v>2015-3-10</v>
      </c>
      <c r="J65" s="1" t="str">
        <f t="shared" si="4"/>
        <v>10</v>
      </c>
      <c r="K65" s="23" t="str">
        <f t="shared" si="5"/>
        <v>10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7">
        <v>889</v>
      </c>
      <c r="B66" s="8" t="s">
        <v>2668</v>
      </c>
      <c r="C66" s="13" t="s">
        <v>11</v>
      </c>
      <c r="D66" s="13" t="s">
        <v>2669</v>
      </c>
      <c r="E66" s="13" t="s">
        <v>2670</v>
      </c>
      <c r="F66" s="15" t="str">
        <f t="shared" ref="F66:F129" si="6">LEFT(E66,FIND("-",E66,1)-1)</f>
        <v>2015</v>
      </c>
      <c r="G66" s="1" t="str">
        <f t="shared" ref="G66:G129" si="7">LEFT(E66,FIND("-",E66,6)-1)</f>
        <v>2015-3</v>
      </c>
      <c r="H66" t="str">
        <f t="shared" ref="H66:H129" si="8">MID(G66,FIND("-",G66,1)+1,2)</f>
        <v>3</v>
      </c>
      <c r="I66" t="str">
        <f t="shared" ref="I66:I129" si="9">LEFT(E66,FIND(" ",E66,6)-1)</f>
        <v>2015-3-17</v>
      </c>
      <c r="J66" s="1" t="str">
        <f t="shared" ref="J66:J129" si="10">MID(I66,FIND("-",I66,6)+1,2)</f>
        <v>17</v>
      </c>
      <c r="K66" s="23" t="str">
        <f t="shared" ref="K66:K129" si="11">MID(E66,FIND(" ",E66,1)+1,FIND(":",E66,1)-FIND(" ",E66,1)+1-2)</f>
        <v>10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7">
        <v>890</v>
      </c>
      <c r="B67" s="8" t="s">
        <v>2671</v>
      </c>
      <c r="C67" s="13" t="s">
        <v>11</v>
      </c>
      <c r="D67" s="13" t="s">
        <v>2672</v>
      </c>
      <c r="E67" s="13" t="s">
        <v>2673</v>
      </c>
      <c r="F67" s="15" t="str">
        <f t="shared" si="6"/>
        <v>2015</v>
      </c>
      <c r="G67" s="1" t="str">
        <f t="shared" si="7"/>
        <v>2015-4</v>
      </c>
      <c r="H67" t="str">
        <f t="shared" si="8"/>
        <v>4</v>
      </c>
      <c r="I67" t="str">
        <f t="shared" si="9"/>
        <v>2015-4-4</v>
      </c>
      <c r="J67" s="1" t="str">
        <f t="shared" si="10"/>
        <v>4</v>
      </c>
      <c r="K67" s="23" t="str">
        <f t="shared" si="11"/>
        <v>10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7">
        <v>901</v>
      </c>
      <c r="B68" s="8" t="s">
        <v>2704</v>
      </c>
      <c r="C68" s="13" t="s">
        <v>11</v>
      </c>
      <c r="D68" s="13" t="s">
        <v>2705</v>
      </c>
      <c r="E68" s="13" t="s">
        <v>2706</v>
      </c>
      <c r="F68" s="15" t="str">
        <f t="shared" si="6"/>
        <v>2015</v>
      </c>
      <c r="G68" s="1" t="str">
        <f t="shared" si="7"/>
        <v>2015-1</v>
      </c>
      <c r="H68" t="str">
        <f t="shared" si="8"/>
        <v>1</v>
      </c>
      <c r="I68" t="str">
        <f t="shared" si="9"/>
        <v>2015-1-1</v>
      </c>
      <c r="J68" s="1" t="str">
        <f t="shared" si="10"/>
        <v>1</v>
      </c>
      <c r="K68" s="23" t="str">
        <f t="shared" si="11"/>
        <v>10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7">
        <v>932</v>
      </c>
      <c r="B69" s="8" t="s">
        <v>2795</v>
      </c>
      <c r="C69" s="13" t="s">
        <v>11</v>
      </c>
      <c r="D69" s="13" t="s">
        <v>2796</v>
      </c>
      <c r="E69" s="13" t="s">
        <v>2797</v>
      </c>
      <c r="F69" s="15" t="str">
        <f t="shared" si="6"/>
        <v>2015</v>
      </c>
      <c r="G69" s="1" t="str">
        <f t="shared" si="7"/>
        <v>2015-1</v>
      </c>
      <c r="H69" t="str">
        <f t="shared" si="8"/>
        <v>1</v>
      </c>
      <c r="I69" t="str">
        <f t="shared" si="9"/>
        <v>2015-1-12</v>
      </c>
      <c r="J69" s="1" t="str">
        <f t="shared" si="10"/>
        <v>12</v>
      </c>
      <c r="K69" s="23" t="str">
        <f t="shared" si="11"/>
        <v>10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7">
        <v>970</v>
      </c>
      <c r="B70" s="8" t="s">
        <v>2909</v>
      </c>
      <c r="C70" s="13" t="s">
        <v>11</v>
      </c>
      <c r="D70" s="13" t="s">
        <v>2910</v>
      </c>
      <c r="E70" s="13" t="s">
        <v>2911</v>
      </c>
      <c r="F70" s="15" t="str">
        <f t="shared" si="6"/>
        <v>2015</v>
      </c>
      <c r="G70" s="1" t="str">
        <f t="shared" si="7"/>
        <v>2015-1</v>
      </c>
      <c r="H70" t="str">
        <f t="shared" si="8"/>
        <v>1</v>
      </c>
      <c r="I70" t="str">
        <f t="shared" si="9"/>
        <v>2015-1-30</v>
      </c>
      <c r="J70" s="1" t="str">
        <f t="shared" si="10"/>
        <v>30</v>
      </c>
      <c r="K70" s="23" t="str">
        <f t="shared" si="11"/>
        <v>10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7">
        <v>1008</v>
      </c>
      <c r="B71" s="8" t="s">
        <v>3023</v>
      </c>
      <c r="C71" s="13" t="s">
        <v>11</v>
      </c>
      <c r="D71" s="13" t="s">
        <v>3024</v>
      </c>
      <c r="E71" s="13" t="s">
        <v>3025</v>
      </c>
      <c r="F71" s="15" t="str">
        <f t="shared" si="6"/>
        <v>2015</v>
      </c>
      <c r="G71" s="1" t="str">
        <f t="shared" si="7"/>
        <v>2015-4</v>
      </c>
      <c r="H71" t="str">
        <f t="shared" si="8"/>
        <v>4</v>
      </c>
      <c r="I71" t="str">
        <f t="shared" si="9"/>
        <v>2015-4-8</v>
      </c>
      <c r="J71" s="1" t="str">
        <f t="shared" si="10"/>
        <v>8</v>
      </c>
      <c r="K71" s="23" t="str">
        <f t="shared" si="11"/>
        <v>10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7">
        <v>4</v>
      </c>
      <c r="B72" s="8" t="s">
        <v>16</v>
      </c>
      <c r="C72" s="13" t="s">
        <v>11</v>
      </c>
      <c r="D72" s="13" t="s">
        <v>17</v>
      </c>
      <c r="E72" s="13" t="s">
        <v>18</v>
      </c>
      <c r="F72" s="15" t="str">
        <f t="shared" si="6"/>
        <v>2014</v>
      </c>
      <c r="G72" s="1" t="str">
        <f t="shared" si="7"/>
        <v>2014-11</v>
      </c>
      <c r="H72" t="str">
        <f t="shared" si="8"/>
        <v>11</v>
      </c>
      <c r="I72" t="str">
        <f t="shared" si="9"/>
        <v>2014-11-26</v>
      </c>
      <c r="J72" s="1" t="str">
        <f t="shared" si="10"/>
        <v>26</v>
      </c>
      <c r="K72" s="23" t="str">
        <f t="shared" si="11"/>
        <v>11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7">
        <v>18</v>
      </c>
      <c r="B73" s="8" t="s">
        <v>58</v>
      </c>
      <c r="C73" s="13" t="s">
        <v>11</v>
      </c>
      <c r="D73" s="13" t="s">
        <v>59</v>
      </c>
      <c r="E73" s="13" t="s">
        <v>60</v>
      </c>
      <c r="F73" s="15" t="str">
        <f t="shared" si="6"/>
        <v>2014</v>
      </c>
      <c r="G73" s="1" t="str">
        <f t="shared" si="7"/>
        <v>2014-8</v>
      </c>
      <c r="H73" t="str">
        <f t="shared" si="8"/>
        <v>8</v>
      </c>
      <c r="I73" t="str">
        <f t="shared" si="9"/>
        <v>2014-8-3</v>
      </c>
      <c r="J73" s="1" t="str">
        <f t="shared" si="10"/>
        <v>3</v>
      </c>
      <c r="K73" s="23" t="str">
        <f t="shared" si="11"/>
        <v>11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7">
        <v>73</v>
      </c>
      <c r="B74" s="8" t="s">
        <v>223</v>
      </c>
      <c r="C74" s="13" t="s">
        <v>11</v>
      </c>
      <c r="D74" s="13" t="s">
        <v>224</v>
      </c>
      <c r="E74" s="13" t="s">
        <v>225</v>
      </c>
      <c r="F74" s="15" t="str">
        <f t="shared" si="6"/>
        <v>2014</v>
      </c>
      <c r="G74" s="1" t="str">
        <f t="shared" si="7"/>
        <v>2014-7</v>
      </c>
      <c r="H74" t="str">
        <f t="shared" si="8"/>
        <v>7</v>
      </c>
      <c r="I74" t="str">
        <f t="shared" si="9"/>
        <v>2014-7-12</v>
      </c>
      <c r="J74" s="1" t="str">
        <f t="shared" si="10"/>
        <v>12</v>
      </c>
      <c r="K74" s="23" t="str">
        <f t="shared" si="11"/>
        <v>11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7">
        <v>78</v>
      </c>
      <c r="B75" s="8" t="s">
        <v>238</v>
      </c>
      <c r="C75" s="13" t="s">
        <v>11</v>
      </c>
      <c r="D75" s="13" t="s">
        <v>239</v>
      </c>
      <c r="E75" s="13" t="s">
        <v>240</v>
      </c>
      <c r="F75" s="15" t="str">
        <f t="shared" si="6"/>
        <v>2014</v>
      </c>
      <c r="G75" s="1" t="str">
        <f t="shared" si="7"/>
        <v>2014-7</v>
      </c>
      <c r="H75" t="str">
        <f t="shared" si="8"/>
        <v>7</v>
      </c>
      <c r="I75" t="str">
        <f t="shared" si="9"/>
        <v>2014-7-27</v>
      </c>
      <c r="J75" s="1" t="str">
        <f t="shared" si="10"/>
        <v>27</v>
      </c>
      <c r="K75" s="23" t="str">
        <f t="shared" si="11"/>
        <v>11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7">
        <v>99</v>
      </c>
      <c r="B76" s="8" t="s">
        <v>301</v>
      </c>
      <c r="C76" s="13" t="s">
        <v>11</v>
      </c>
      <c r="D76" s="13" t="s">
        <v>302</v>
      </c>
      <c r="E76" s="13" t="s">
        <v>303</v>
      </c>
      <c r="F76" s="15" t="str">
        <f t="shared" si="6"/>
        <v>2014</v>
      </c>
      <c r="G76" s="1" t="str">
        <f t="shared" si="7"/>
        <v>2014-9</v>
      </c>
      <c r="H76" t="str">
        <f t="shared" si="8"/>
        <v>9</v>
      </c>
      <c r="I76" t="str">
        <f t="shared" si="9"/>
        <v>2014-9-14</v>
      </c>
      <c r="J76" s="1" t="str">
        <f t="shared" si="10"/>
        <v>14</v>
      </c>
      <c r="K76" s="23" t="str">
        <f t="shared" si="11"/>
        <v>11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7">
        <v>109</v>
      </c>
      <c r="B77" s="8" t="s">
        <v>331</v>
      </c>
      <c r="C77" s="13" t="s">
        <v>11</v>
      </c>
      <c r="D77" s="13" t="s">
        <v>332</v>
      </c>
      <c r="E77" s="13" t="s">
        <v>333</v>
      </c>
      <c r="F77" s="15" t="str">
        <f t="shared" si="6"/>
        <v>2014</v>
      </c>
      <c r="G77" s="1" t="str">
        <f t="shared" si="7"/>
        <v>2014-8</v>
      </c>
      <c r="H77" t="str">
        <f t="shared" si="8"/>
        <v>8</v>
      </c>
      <c r="I77" t="str">
        <f t="shared" si="9"/>
        <v>2014-8-22</v>
      </c>
      <c r="J77" s="1" t="str">
        <f t="shared" si="10"/>
        <v>22</v>
      </c>
      <c r="K77" s="23" t="str">
        <f t="shared" si="11"/>
        <v>11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7">
        <v>143</v>
      </c>
      <c r="B78" s="8" t="s">
        <v>433</v>
      </c>
      <c r="C78" s="13" t="s">
        <v>11</v>
      </c>
      <c r="D78" s="13" t="s">
        <v>434</v>
      </c>
      <c r="E78" s="13" t="s">
        <v>435</v>
      </c>
      <c r="F78" s="15" t="str">
        <f t="shared" si="6"/>
        <v>2014</v>
      </c>
      <c r="G78" s="1" t="str">
        <f t="shared" si="7"/>
        <v>2014-7</v>
      </c>
      <c r="H78" t="str">
        <f t="shared" si="8"/>
        <v>7</v>
      </c>
      <c r="I78" t="str">
        <f t="shared" si="9"/>
        <v>2014-7-16</v>
      </c>
      <c r="J78" s="1" t="str">
        <f t="shared" si="10"/>
        <v>16</v>
      </c>
      <c r="K78" s="23" t="str">
        <f t="shared" si="11"/>
        <v>11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7">
        <v>144</v>
      </c>
      <c r="B79" s="8" t="s">
        <v>436</v>
      </c>
      <c r="C79" s="13" t="s">
        <v>11</v>
      </c>
      <c r="D79" s="13" t="s">
        <v>437</v>
      </c>
      <c r="E79" s="13" t="s">
        <v>438</v>
      </c>
      <c r="F79" s="15" t="str">
        <f t="shared" si="6"/>
        <v>2014</v>
      </c>
      <c r="G79" s="1" t="str">
        <f t="shared" si="7"/>
        <v>2014-8</v>
      </c>
      <c r="H79" t="str">
        <f t="shared" si="8"/>
        <v>8</v>
      </c>
      <c r="I79" t="str">
        <f t="shared" si="9"/>
        <v>2014-8-25</v>
      </c>
      <c r="J79" s="1" t="str">
        <f t="shared" si="10"/>
        <v>25</v>
      </c>
      <c r="K79" s="23" t="str">
        <f t="shared" si="11"/>
        <v>11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7">
        <v>145</v>
      </c>
      <c r="B80" s="8" t="s">
        <v>439</v>
      </c>
      <c r="C80" s="13" t="s">
        <v>11</v>
      </c>
      <c r="D80" s="13" t="s">
        <v>440</v>
      </c>
      <c r="E80" s="13" t="s">
        <v>441</v>
      </c>
      <c r="F80" s="15" t="str">
        <f t="shared" si="6"/>
        <v>2014</v>
      </c>
      <c r="G80" s="1" t="str">
        <f t="shared" si="7"/>
        <v>2014-8</v>
      </c>
      <c r="H80" t="str">
        <f t="shared" si="8"/>
        <v>8</v>
      </c>
      <c r="I80" t="str">
        <f t="shared" si="9"/>
        <v>2014-8-8</v>
      </c>
      <c r="J80" s="1" t="str">
        <f t="shared" si="10"/>
        <v>8</v>
      </c>
      <c r="K80" s="23" t="str">
        <f t="shared" si="11"/>
        <v>11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7">
        <v>164</v>
      </c>
      <c r="B81" s="8" t="s">
        <v>496</v>
      </c>
      <c r="C81" s="13" t="s">
        <v>11</v>
      </c>
      <c r="D81" s="13" t="s">
        <v>497</v>
      </c>
      <c r="E81" s="13" t="s">
        <v>498</v>
      </c>
      <c r="F81" s="15" t="str">
        <f t="shared" si="6"/>
        <v>2014</v>
      </c>
      <c r="G81" s="1" t="str">
        <f t="shared" si="7"/>
        <v>2014-9</v>
      </c>
      <c r="H81" t="str">
        <f t="shared" si="8"/>
        <v>9</v>
      </c>
      <c r="I81" t="str">
        <f t="shared" si="9"/>
        <v>2014-9-7</v>
      </c>
      <c r="J81" s="1" t="str">
        <f t="shared" si="10"/>
        <v>7</v>
      </c>
      <c r="K81" s="23" t="str">
        <f t="shared" si="11"/>
        <v>11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7">
        <v>224</v>
      </c>
      <c r="B82" s="8" t="s">
        <v>676</v>
      </c>
      <c r="C82" s="13" t="s">
        <v>11</v>
      </c>
      <c r="D82" s="13" t="s">
        <v>677</v>
      </c>
      <c r="E82" s="13" t="s">
        <v>678</v>
      </c>
      <c r="F82" s="15" t="str">
        <f t="shared" si="6"/>
        <v>2014</v>
      </c>
      <c r="G82" s="1" t="str">
        <f t="shared" si="7"/>
        <v>2014-10</v>
      </c>
      <c r="H82" t="str">
        <f t="shared" si="8"/>
        <v>10</v>
      </c>
      <c r="I82" t="str">
        <f t="shared" si="9"/>
        <v>2014-10-29</v>
      </c>
      <c r="J82" s="1" t="str">
        <f t="shared" si="10"/>
        <v>29</v>
      </c>
      <c r="K82" s="23" t="str">
        <f t="shared" si="11"/>
        <v>11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7">
        <v>264</v>
      </c>
      <c r="B83" s="8" t="s">
        <v>796</v>
      </c>
      <c r="C83" s="13" t="s">
        <v>11</v>
      </c>
      <c r="D83" s="13" t="s">
        <v>797</v>
      </c>
      <c r="E83" s="13" t="s">
        <v>798</v>
      </c>
      <c r="F83" s="15" t="str">
        <f t="shared" si="6"/>
        <v>2014</v>
      </c>
      <c r="G83" s="1" t="str">
        <f t="shared" si="7"/>
        <v>2014-8</v>
      </c>
      <c r="H83" t="str">
        <f t="shared" si="8"/>
        <v>8</v>
      </c>
      <c r="I83" t="str">
        <f t="shared" si="9"/>
        <v>2014-8-22</v>
      </c>
      <c r="J83" s="1" t="str">
        <f t="shared" si="10"/>
        <v>22</v>
      </c>
      <c r="K83" s="23" t="str">
        <f t="shared" si="11"/>
        <v>11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7">
        <v>268</v>
      </c>
      <c r="B84" s="8" t="s">
        <v>808</v>
      </c>
      <c r="C84" s="13" t="s">
        <v>11</v>
      </c>
      <c r="D84" s="13" t="s">
        <v>809</v>
      </c>
      <c r="E84" s="13" t="s">
        <v>810</v>
      </c>
      <c r="F84" s="15" t="str">
        <f t="shared" si="6"/>
        <v>2014</v>
      </c>
      <c r="G84" s="1" t="str">
        <f t="shared" si="7"/>
        <v>2014-10</v>
      </c>
      <c r="H84" t="str">
        <f t="shared" si="8"/>
        <v>10</v>
      </c>
      <c r="I84" t="str">
        <f t="shared" si="9"/>
        <v>2014-10-30</v>
      </c>
      <c r="J84" s="1" t="str">
        <f t="shared" si="10"/>
        <v>30</v>
      </c>
      <c r="K84" s="23" t="str">
        <f t="shared" si="11"/>
        <v>11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7">
        <v>274</v>
      </c>
      <c r="B85" s="8" t="s">
        <v>826</v>
      </c>
      <c r="C85" s="13" t="s">
        <v>11</v>
      </c>
      <c r="D85" s="13" t="s">
        <v>827</v>
      </c>
      <c r="E85" s="13" t="s">
        <v>828</v>
      </c>
      <c r="F85" s="15" t="str">
        <f t="shared" si="6"/>
        <v>2014</v>
      </c>
      <c r="G85" s="1" t="str">
        <f t="shared" si="7"/>
        <v>2014-11</v>
      </c>
      <c r="H85" t="str">
        <f t="shared" si="8"/>
        <v>11</v>
      </c>
      <c r="I85" t="str">
        <f t="shared" si="9"/>
        <v>2014-11-21</v>
      </c>
      <c r="J85" s="1" t="str">
        <f t="shared" si="10"/>
        <v>21</v>
      </c>
      <c r="K85" s="23" t="str">
        <f t="shared" si="11"/>
        <v>11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7">
        <v>286</v>
      </c>
      <c r="B86" s="8" t="s">
        <v>862</v>
      </c>
      <c r="C86" s="13" t="s">
        <v>11</v>
      </c>
      <c r="D86" s="13" t="s">
        <v>863</v>
      </c>
      <c r="E86" s="13" t="s">
        <v>864</v>
      </c>
      <c r="F86" s="15" t="str">
        <f t="shared" si="6"/>
        <v>2014</v>
      </c>
      <c r="G86" s="1" t="str">
        <f t="shared" si="7"/>
        <v>2014-7</v>
      </c>
      <c r="H86" t="str">
        <f t="shared" si="8"/>
        <v>7</v>
      </c>
      <c r="I86" t="str">
        <f t="shared" si="9"/>
        <v>2014-7-15</v>
      </c>
      <c r="J86" s="1" t="str">
        <f t="shared" si="10"/>
        <v>15</v>
      </c>
      <c r="K86" s="23" t="str">
        <f t="shared" si="11"/>
        <v>11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7">
        <v>288</v>
      </c>
      <c r="B87" s="8" t="s">
        <v>868</v>
      </c>
      <c r="C87" s="13" t="s">
        <v>11</v>
      </c>
      <c r="D87" s="13" t="s">
        <v>869</v>
      </c>
      <c r="E87" s="13" t="s">
        <v>870</v>
      </c>
      <c r="F87" s="15" t="str">
        <f t="shared" si="6"/>
        <v>2014</v>
      </c>
      <c r="G87" s="1" t="str">
        <f t="shared" si="7"/>
        <v>2014-9</v>
      </c>
      <c r="H87" t="str">
        <f t="shared" si="8"/>
        <v>9</v>
      </c>
      <c r="I87" t="str">
        <f t="shared" si="9"/>
        <v>2014-9-4</v>
      </c>
      <c r="J87" s="1" t="str">
        <f t="shared" si="10"/>
        <v>4</v>
      </c>
      <c r="K87" s="23" t="str">
        <f t="shared" si="11"/>
        <v>11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7">
        <v>297</v>
      </c>
      <c r="B88" s="8" t="s">
        <v>895</v>
      </c>
      <c r="C88" s="13" t="s">
        <v>11</v>
      </c>
      <c r="D88" s="13" t="s">
        <v>896</v>
      </c>
      <c r="E88" s="13" t="s">
        <v>897</v>
      </c>
      <c r="F88" s="15" t="str">
        <f t="shared" si="6"/>
        <v>2014</v>
      </c>
      <c r="G88" s="1" t="str">
        <f t="shared" si="7"/>
        <v>2014-9</v>
      </c>
      <c r="H88" t="str">
        <f t="shared" si="8"/>
        <v>9</v>
      </c>
      <c r="I88" t="str">
        <f t="shared" si="9"/>
        <v>2014-9-21</v>
      </c>
      <c r="J88" s="1" t="str">
        <f t="shared" si="10"/>
        <v>21</v>
      </c>
      <c r="K88" s="23" t="str">
        <f t="shared" si="11"/>
        <v>11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7">
        <v>302</v>
      </c>
      <c r="B89" s="8" t="s">
        <v>910</v>
      </c>
      <c r="C89" s="13" t="s">
        <v>11</v>
      </c>
      <c r="D89" s="13" t="s">
        <v>911</v>
      </c>
      <c r="E89" s="13" t="s">
        <v>912</v>
      </c>
      <c r="F89" s="15" t="str">
        <f t="shared" si="6"/>
        <v>2014</v>
      </c>
      <c r="G89" s="1" t="str">
        <f t="shared" si="7"/>
        <v>2014-8</v>
      </c>
      <c r="H89" t="str">
        <f t="shared" si="8"/>
        <v>8</v>
      </c>
      <c r="I89" t="str">
        <f t="shared" si="9"/>
        <v>2014-8-15</v>
      </c>
      <c r="J89" s="1" t="str">
        <f t="shared" si="10"/>
        <v>15</v>
      </c>
      <c r="K89" s="23" t="str">
        <f t="shared" si="11"/>
        <v>11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7">
        <v>330</v>
      </c>
      <c r="B90" s="8" t="s">
        <v>994</v>
      </c>
      <c r="C90" s="13" t="s">
        <v>11</v>
      </c>
      <c r="D90" s="13" t="s">
        <v>995</v>
      </c>
      <c r="E90" s="13" t="s">
        <v>996</v>
      </c>
      <c r="F90" s="15" t="str">
        <f t="shared" si="6"/>
        <v>2014</v>
      </c>
      <c r="G90" s="1" t="str">
        <f t="shared" si="7"/>
        <v>2014-10</v>
      </c>
      <c r="H90" t="str">
        <f t="shared" si="8"/>
        <v>10</v>
      </c>
      <c r="I90" t="str">
        <f t="shared" si="9"/>
        <v>2014-10-20</v>
      </c>
      <c r="J90" s="1" t="str">
        <f t="shared" si="10"/>
        <v>20</v>
      </c>
      <c r="K90" s="23" t="str">
        <f t="shared" si="11"/>
        <v>11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7">
        <v>354</v>
      </c>
      <c r="B91" s="8" t="s">
        <v>1066</v>
      </c>
      <c r="C91" s="13" t="s">
        <v>11</v>
      </c>
      <c r="D91" s="13" t="s">
        <v>1067</v>
      </c>
      <c r="E91" s="13" t="s">
        <v>1068</v>
      </c>
      <c r="F91" s="15" t="str">
        <f t="shared" si="6"/>
        <v>2014</v>
      </c>
      <c r="G91" s="1" t="str">
        <f t="shared" si="7"/>
        <v>2014-10</v>
      </c>
      <c r="H91" t="str">
        <f t="shared" si="8"/>
        <v>10</v>
      </c>
      <c r="I91" t="str">
        <f t="shared" si="9"/>
        <v>2014-10-11</v>
      </c>
      <c r="J91" s="1" t="str">
        <f t="shared" si="10"/>
        <v>11</v>
      </c>
      <c r="K91" s="23" t="str">
        <f t="shared" si="11"/>
        <v>11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7">
        <v>368</v>
      </c>
      <c r="B92" s="8" t="s">
        <v>1108</v>
      </c>
      <c r="C92" s="13" t="s">
        <v>11</v>
      </c>
      <c r="D92" s="13" t="s">
        <v>1109</v>
      </c>
      <c r="E92" s="13" t="s">
        <v>1110</v>
      </c>
      <c r="F92" s="15" t="str">
        <f t="shared" si="6"/>
        <v>2014</v>
      </c>
      <c r="G92" s="1" t="str">
        <f t="shared" si="7"/>
        <v>2014-10</v>
      </c>
      <c r="H92" t="str">
        <f t="shared" si="8"/>
        <v>10</v>
      </c>
      <c r="I92" t="str">
        <f t="shared" si="9"/>
        <v>2014-10-18</v>
      </c>
      <c r="J92" s="1" t="str">
        <f t="shared" si="10"/>
        <v>18</v>
      </c>
      <c r="K92" s="23" t="str">
        <f t="shared" si="11"/>
        <v>11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7">
        <v>377</v>
      </c>
      <c r="B93" s="8" t="s">
        <v>1135</v>
      </c>
      <c r="C93" s="13" t="s">
        <v>11</v>
      </c>
      <c r="D93" s="13" t="s">
        <v>1136</v>
      </c>
      <c r="E93" s="13" t="s">
        <v>1137</v>
      </c>
      <c r="F93" s="15" t="str">
        <f t="shared" si="6"/>
        <v>2014</v>
      </c>
      <c r="G93" s="1" t="str">
        <f t="shared" si="7"/>
        <v>2014-10</v>
      </c>
      <c r="H93" t="str">
        <f t="shared" si="8"/>
        <v>10</v>
      </c>
      <c r="I93" t="str">
        <f t="shared" si="9"/>
        <v>2014-10-14</v>
      </c>
      <c r="J93" s="1" t="str">
        <f t="shared" si="10"/>
        <v>14</v>
      </c>
      <c r="K93" s="23" t="str">
        <f t="shared" si="11"/>
        <v>11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7">
        <v>381</v>
      </c>
      <c r="B94" s="8" t="s">
        <v>1146</v>
      </c>
      <c r="C94" s="13" t="s">
        <v>11</v>
      </c>
      <c r="D94" s="13" t="s">
        <v>1147</v>
      </c>
      <c r="E94" s="13" t="s">
        <v>1148</v>
      </c>
      <c r="F94" s="15" t="str">
        <f t="shared" si="6"/>
        <v>2014</v>
      </c>
      <c r="G94" s="1" t="str">
        <f t="shared" si="7"/>
        <v>2014-7</v>
      </c>
      <c r="H94" t="str">
        <f t="shared" si="8"/>
        <v>7</v>
      </c>
      <c r="I94" t="str">
        <f t="shared" si="9"/>
        <v>2014-7-18</v>
      </c>
      <c r="J94" s="1" t="str">
        <f t="shared" si="10"/>
        <v>18</v>
      </c>
      <c r="K94" s="23" t="str">
        <f t="shared" si="11"/>
        <v>11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7">
        <v>441</v>
      </c>
      <c r="B95" s="8" t="s">
        <v>1326</v>
      </c>
      <c r="C95" s="13" t="s">
        <v>11</v>
      </c>
      <c r="D95" s="13" t="s">
        <v>1327</v>
      </c>
      <c r="E95" s="13" t="s">
        <v>1328</v>
      </c>
      <c r="F95" s="15" t="str">
        <f t="shared" si="6"/>
        <v>2014</v>
      </c>
      <c r="G95" s="1" t="str">
        <f t="shared" si="7"/>
        <v>2014-11</v>
      </c>
      <c r="H95" t="str">
        <f t="shared" si="8"/>
        <v>11</v>
      </c>
      <c r="I95" t="str">
        <f t="shared" si="9"/>
        <v>2014-11-23</v>
      </c>
      <c r="J95" s="1" t="str">
        <f t="shared" si="10"/>
        <v>23</v>
      </c>
      <c r="K95" s="23" t="str">
        <f t="shared" si="11"/>
        <v>11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7">
        <v>447</v>
      </c>
      <c r="B96" s="8" t="s">
        <v>1344</v>
      </c>
      <c r="C96" s="13" t="s">
        <v>11</v>
      </c>
      <c r="D96" s="13" t="s">
        <v>1345</v>
      </c>
      <c r="E96" s="13" t="s">
        <v>1346</v>
      </c>
      <c r="F96" s="15" t="str">
        <f t="shared" si="6"/>
        <v>2014</v>
      </c>
      <c r="G96" s="1" t="str">
        <f t="shared" si="7"/>
        <v>2014-11</v>
      </c>
      <c r="H96" t="str">
        <f t="shared" si="8"/>
        <v>11</v>
      </c>
      <c r="I96" t="str">
        <f t="shared" si="9"/>
        <v>2014-11-14</v>
      </c>
      <c r="J96" s="1" t="str">
        <f t="shared" si="10"/>
        <v>14</v>
      </c>
      <c r="K96" s="23" t="str">
        <f t="shared" si="11"/>
        <v>11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7">
        <v>503</v>
      </c>
      <c r="B97" s="8" t="s">
        <v>1511</v>
      </c>
      <c r="C97" s="13" t="s">
        <v>11</v>
      </c>
      <c r="D97" s="13" t="s">
        <v>1512</v>
      </c>
      <c r="E97" s="13" t="s">
        <v>1513</v>
      </c>
      <c r="F97" s="15" t="str">
        <f t="shared" si="6"/>
        <v>2014</v>
      </c>
      <c r="G97" s="1" t="str">
        <f t="shared" si="7"/>
        <v>2014-11</v>
      </c>
      <c r="H97" t="str">
        <f t="shared" si="8"/>
        <v>11</v>
      </c>
      <c r="I97" t="str">
        <f t="shared" si="9"/>
        <v>2014-11-7</v>
      </c>
      <c r="J97" s="1" t="str">
        <f t="shared" si="10"/>
        <v>7</v>
      </c>
      <c r="K97" s="23" t="str">
        <f t="shared" si="11"/>
        <v>11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7">
        <v>530</v>
      </c>
      <c r="B98" s="8" t="s">
        <v>1592</v>
      </c>
      <c r="C98" s="13" t="s">
        <v>11</v>
      </c>
      <c r="D98" s="13" t="s">
        <v>1593</v>
      </c>
      <c r="E98" s="13" t="s">
        <v>1594</v>
      </c>
      <c r="F98" s="15" t="str">
        <f t="shared" si="6"/>
        <v>2014</v>
      </c>
      <c r="G98" s="1" t="str">
        <f t="shared" si="7"/>
        <v>2014-10</v>
      </c>
      <c r="H98" t="str">
        <f t="shared" si="8"/>
        <v>10</v>
      </c>
      <c r="I98" t="str">
        <f t="shared" si="9"/>
        <v>2014-10-23</v>
      </c>
      <c r="J98" s="1" t="str">
        <f t="shared" si="10"/>
        <v>23</v>
      </c>
      <c r="K98" s="23" t="str">
        <f t="shared" si="11"/>
        <v>11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7">
        <v>546</v>
      </c>
      <c r="B99" s="8" t="s">
        <v>1640</v>
      </c>
      <c r="C99" s="13" t="s">
        <v>11</v>
      </c>
      <c r="D99" s="13" t="s">
        <v>1641</v>
      </c>
      <c r="E99" s="13" t="s">
        <v>1642</v>
      </c>
      <c r="F99" s="15" t="str">
        <f t="shared" si="6"/>
        <v>2014</v>
      </c>
      <c r="G99" s="1" t="str">
        <f t="shared" si="7"/>
        <v>2014-11</v>
      </c>
      <c r="H99" t="str">
        <f t="shared" si="8"/>
        <v>11</v>
      </c>
      <c r="I99" t="str">
        <f t="shared" si="9"/>
        <v>2014-11-6</v>
      </c>
      <c r="J99" s="1" t="str">
        <f t="shared" si="10"/>
        <v>6</v>
      </c>
      <c r="K99" s="23" t="str">
        <f t="shared" si="11"/>
        <v>11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7">
        <v>578</v>
      </c>
      <c r="B100" s="8" t="s">
        <v>1736</v>
      </c>
      <c r="C100" s="13" t="s">
        <v>11</v>
      </c>
      <c r="D100" s="13" t="s">
        <v>1737</v>
      </c>
      <c r="E100" s="13" t="s">
        <v>1738</v>
      </c>
      <c r="F100" s="15" t="str">
        <f t="shared" si="6"/>
        <v>2014</v>
      </c>
      <c r="G100" s="1" t="str">
        <f t="shared" si="7"/>
        <v>2014-12</v>
      </c>
      <c r="H100" t="str">
        <f t="shared" si="8"/>
        <v>12</v>
      </c>
      <c r="I100" t="str">
        <f t="shared" si="9"/>
        <v>2014-12-25</v>
      </c>
      <c r="J100" s="1" t="str">
        <f t="shared" si="10"/>
        <v>25</v>
      </c>
      <c r="K100" s="23" t="str">
        <f t="shared" si="11"/>
        <v>11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7">
        <v>604</v>
      </c>
      <c r="B101" s="8" t="s">
        <v>1814</v>
      </c>
      <c r="C101" s="13" t="s">
        <v>11</v>
      </c>
      <c r="D101" s="13" t="s">
        <v>1815</v>
      </c>
      <c r="E101" s="13" t="s">
        <v>1816</v>
      </c>
      <c r="F101" s="15" t="str">
        <f t="shared" si="6"/>
        <v>2014</v>
      </c>
      <c r="G101" s="1" t="str">
        <f t="shared" si="7"/>
        <v>2014-11</v>
      </c>
      <c r="H101" t="str">
        <f t="shared" si="8"/>
        <v>11</v>
      </c>
      <c r="I101" t="str">
        <f t="shared" si="9"/>
        <v>2014-11-30</v>
      </c>
      <c r="J101" s="1" t="str">
        <f t="shared" si="10"/>
        <v>30</v>
      </c>
      <c r="K101" s="23" t="str">
        <f t="shared" si="11"/>
        <v>11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7">
        <v>608</v>
      </c>
      <c r="B102" s="8" t="s">
        <v>1826</v>
      </c>
      <c r="C102" s="13" t="s">
        <v>11</v>
      </c>
      <c r="D102" s="13" t="s">
        <v>1827</v>
      </c>
      <c r="E102" s="13" t="s">
        <v>1828</v>
      </c>
      <c r="F102" s="15" t="str">
        <f t="shared" si="6"/>
        <v>2014</v>
      </c>
      <c r="G102" s="1" t="str">
        <f t="shared" si="7"/>
        <v>2014-9</v>
      </c>
      <c r="H102" t="str">
        <f t="shared" si="8"/>
        <v>9</v>
      </c>
      <c r="I102" t="str">
        <f t="shared" si="9"/>
        <v>2014-9-17</v>
      </c>
      <c r="J102" s="1" t="str">
        <f t="shared" si="10"/>
        <v>17</v>
      </c>
      <c r="K102" s="23" t="str">
        <f t="shared" si="11"/>
        <v>11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7">
        <v>629</v>
      </c>
      <c r="B103" s="8" t="s">
        <v>1889</v>
      </c>
      <c r="C103" s="13" t="s">
        <v>11</v>
      </c>
      <c r="D103" s="13" t="s">
        <v>1890</v>
      </c>
      <c r="E103" s="13" t="s">
        <v>1891</v>
      </c>
      <c r="F103" s="15" t="str">
        <f t="shared" si="6"/>
        <v>2014</v>
      </c>
      <c r="G103" s="1" t="str">
        <f t="shared" si="7"/>
        <v>2014-11</v>
      </c>
      <c r="H103" t="str">
        <f t="shared" si="8"/>
        <v>11</v>
      </c>
      <c r="I103" t="str">
        <f t="shared" si="9"/>
        <v>2014-11-14</v>
      </c>
      <c r="J103" s="1" t="str">
        <f t="shared" si="10"/>
        <v>14</v>
      </c>
      <c r="K103" s="23" t="str">
        <f t="shared" si="11"/>
        <v>11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7">
        <v>630</v>
      </c>
      <c r="B104" s="8" t="s">
        <v>1892</v>
      </c>
      <c r="C104" s="13" t="s">
        <v>11</v>
      </c>
      <c r="D104" s="13" t="s">
        <v>1893</v>
      </c>
      <c r="E104" s="13" t="s">
        <v>1894</v>
      </c>
      <c r="F104" s="15" t="str">
        <f t="shared" si="6"/>
        <v>2014</v>
      </c>
      <c r="G104" s="1" t="str">
        <f t="shared" si="7"/>
        <v>2014-11</v>
      </c>
      <c r="H104" t="str">
        <f t="shared" si="8"/>
        <v>11</v>
      </c>
      <c r="I104" t="str">
        <f t="shared" si="9"/>
        <v>2014-11-5</v>
      </c>
      <c r="J104" s="1" t="str">
        <f t="shared" si="10"/>
        <v>5</v>
      </c>
      <c r="K104" s="23" t="str">
        <f t="shared" si="11"/>
        <v>11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7">
        <v>693</v>
      </c>
      <c r="B105" s="8" t="s">
        <v>2081</v>
      </c>
      <c r="C105" s="13" t="s">
        <v>11</v>
      </c>
      <c r="D105" s="13" t="s">
        <v>2082</v>
      </c>
      <c r="E105" s="13" t="s">
        <v>2083</v>
      </c>
      <c r="F105" s="15" t="str">
        <f t="shared" si="6"/>
        <v>2015</v>
      </c>
      <c r="G105" s="1" t="str">
        <f t="shared" si="7"/>
        <v>2015-3</v>
      </c>
      <c r="H105" t="str">
        <f t="shared" si="8"/>
        <v>3</v>
      </c>
      <c r="I105" t="str">
        <f t="shared" si="9"/>
        <v>2015-3-30</v>
      </c>
      <c r="J105" s="1" t="str">
        <f t="shared" si="10"/>
        <v>30</v>
      </c>
      <c r="K105" s="23" t="str">
        <f t="shared" si="11"/>
        <v>11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7">
        <v>697</v>
      </c>
      <c r="B106" s="8" t="s">
        <v>2093</v>
      </c>
      <c r="C106" s="13" t="s">
        <v>11</v>
      </c>
      <c r="D106" s="13" t="s">
        <v>2094</v>
      </c>
      <c r="E106" s="13" t="s">
        <v>2095</v>
      </c>
      <c r="F106" s="15" t="str">
        <f t="shared" si="6"/>
        <v>2015</v>
      </c>
      <c r="G106" s="1" t="str">
        <f t="shared" si="7"/>
        <v>2015-4</v>
      </c>
      <c r="H106" t="str">
        <f t="shared" si="8"/>
        <v>4</v>
      </c>
      <c r="I106" t="str">
        <f t="shared" si="9"/>
        <v>2015-4-25</v>
      </c>
      <c r="J106" s="1" t="str">
        <f t="shared" si="10"/>
        <v>25</v>
      </c>
      <c r="K106" s="23" t="str">
        <f t="shared" si="11"/>
        <v>11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7">
        <v>718</v>
      </c>
      <c r="B107" s="8" t="s">
        <v>2156</v>
      </c>
      <c r="C107" s="13" t="s">
        <v>11</v>
      </c>
      <c r="D107" s="13" t="s">
        <v>2157</v>
      </c>
      <c r="E107" s="13" t="s">
        <v>2158</v>
      </c>
      <c r="F107" s="15" t="str">
        <f t="shared" si="6"/>
        <v>2015</v>
      </c>
      <c r="G107" s="1" t="str">
        <f t="shared" si="7"/>
        <v>2015-4</v>
      </c>
      <c r="H107" t="str">
        <f t="shared" si="8"/>
        <v>4</v>
      </c>
      <c r="I107" t="str">
        <f t="shared" si="9"/>
        <v>2015-4-12</v>
      </c>
      <c r="J107" s="1" t="str">
        <f t="shared" si="10"/>
        <v>12</v>
      </c>
      <c r="K107" s="23" t="str">
        <f t="shared" si="11"/>
        <v>11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7">
        <v>753</v>
      </c>
      <c r="B108" s="8" t="s">
        <v>2261</v>
      </c>
      <c r="C108" s="13" t="s">
        <v>11</v>
      </c>
      <c r="D108" s="13" t="s">
        <v>2262</v>
      </c>
      <c r="E108" s="13" t="s">
        <v>2263</v>
      </c>
      <c r="F108" s="15" t="str">
        <f t="shared" si="6"/>
        <v>2014</v>
      </c>
      <c r="G108" s="1" t="str">
        <f t="shared" si="7"/>
        <v>2014-12</v>
      </c>
      <c r="H108" t="str">
        <f t="shared" si="8"/>
        <v>12</v>
      </c>
      <c r="I108" t="str">
        <f t="shared" si="9"/>
        <v>2014-12-25</v>
      </c>
      <c r="J108" s="1" t="str">
        <f t="shared" si="10"/>
        <v>25</v>
      </c>
      <c r="K108" s="23" t="str">
        <f t="shared" si="11"/>
        <v>11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7">
        <v>794</v>
      </c>
      <c r="B109" s="8" t="s">
        <v>2384</v>
      </c>
      <c r="C109" s="13" t="s">
        <v>11</v>
      </c>
      <c r="D109" s="13" t="s">
        <v>2385</v>
      </c>
      <c r="E109" s="13" t="s">
        <v>2386</v>
      </c>
      <c r="F109" s="15" t="str">
        <f t="shared" si="6"/>
        <v>2015</v>
      </c>
      <c r="G109" s="1" t="str">
        <f t="shared" si="7"/>
        <v>2015-3</v>
      </c>
      <c r="H109" t="str">
        <f t="shared" si="8"/>
        <v>3</v>
      </c>
      <c r="I109" t="str">
        <f t="shared" si="9"/>
        <v>2015-3-11</v>
      </c>
      <c r="J109" s="1" t="str">
        <f t="shared" si="10"/>
        <v>11</v>
      </c>
      <c r="K109" s="23" t="str">
        <f t="shared" si="11"/>
        <v>11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7">
        <v>864</v>
      </c>
      <c r="B110" s="8" t="s">
        <v>2593</v>
      </c>
      <c r="C110" s="13" t="s">
        <v>11</v>
      </c>
      <c r="D110" s="13" t="s">
        <v>2594</v>
      </c>
      <c r="E110" s="13" t="s">
        <v>2595</v>
      </c>
      <c r="F110" s="15" t="str">
        <f t="shared" si="6"/>
        <v>2015</v>
      </c>
      <c r="G110" s="1" t="str">
        <f t="shared" si="7"/>
        <v>2015-2</v>
      </c>
      <c r="H110" t="str">
        <f t="shared" si="8"/>
        <v>2</v>
      </c>
      <c r="I110" t="str">
        <f t="shared" si="9"/>
        <v>2015-2-7</v>
      </c>
      <c r="J110" s="1" t="str">
        <f t="shared" si="10"/>
        <v>7</v>
      </c>
      <c r="K110" s="23" t="str">
        <f t="shared" si="11"/>
        <v>11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7">
        <v>929</v>
      </c>
      <c r="B111" s="8" t="s">
        <v>2787</v>
      </c>
      <c r="C111" s="13" t="s">
        <v>11</v>
      </c>
      <c r="D111" s="13" t="s">
        <v>2788</v>
      </c>
      <c r="E111" s="13" t="s">
        <v>2789</v>
      </c>
      <c r="F111" s="15" t="str">
        <f t="shared" si="6"/>
        <v>2015</v>
      </c>
      <c r="G111" s="1" t="str">
        <f t="shared" si="7"/>
        <v>2015-3</v>
      </c>
      <c r="H111" t="str">
        <f t="shared" si="8"/>
        <v>3</v>
      </c>
      <c r="I111" t="str">
        <f t="shared" si="9"/>
        <v>2015-3-28</v>
      </c>
      <c r="J111" s="1" t="str">
        <f t="shared" si="10"/>
        <v>28</v>
      </c>
      <c r="K111" s="23" t="str">
        <f t="shared" si="11"/>
        <v>11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7">
        <v>938</v>
      </c>
      <c r="B112" s="8" t="s">
        <v>2813</v>
      </c>
      <c r="C112" s="13" t="s">
        <v>11</v>
      </c>
      <c r="D112" s="13" t="s">
        <v>2814</v>
      </c>
      <c r="E112" s="13" t="s">
        <v>2815</v>
      </c>
      <c r="F112" s="15" t="str">
        <f t="shared" si="6"/>
        <v>2015</v>
      </c>
      <c r="G112" s="1" t="str">
        <f t="shared" si="7"/>
        <v>2015-1</v>
      </c>
      <c r="H112" t="str">
        <f t="shared" si="8"/>
        <v>1</v>
      </c>
      <c r="I112" t="str">
        <f t="shared" si="9"/>
        <v>2015-1-14</v>
      </c>
      <c r="J112" s="1" t="str">
        <f t="shared" si="10"/>
        <v>14</v>
      </c>
      <c r="K112" s="23" t="str">
        <f t="shared" si="11"/>
        <v>11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7">
        <v>63</v>
      </c>
      <c r="B113" s="8" t="s">
        <v>193</v>
      </c>
      <c r="C113" s="13" t="s">
        <v>11</v>
      </c>
      <c r="D113" s="13" t="s">
        <v>194</v>
      </c>
      <c r="E113" s="13" t="s">
        <v>195</v>
      </c>
      <c r="F113" s="15" t="str">
        <f t="shared" si="6"/>
        <v>2014</v>
      </c>
      <c r="G113" s="1" t="str">
        <f t="shared" si="7"/>
        <v>2014-8</v>
      </c>
      <c r="H113" t="str">
        <f t="shared" si="8"/>
        <v>8</v>
      </c>
      <c r="I113" t="str">
        <f t="shared" si="9"/>
        <v>2014-8-21</v>
      </c>
      <c r="J113" s="1" t="str">
        <f t="shared" si="10"/>
        <v>21</v>
      </c>
      <c r="K113" s="23" t="str">
        <f t="shared" si="11"/>
        <v>12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7">
        <v>65</v>
      </c>
      <c r="B114" s="8" t="s">
        <v>199</v>
      </c>
      <c r="C114" s="13" t="s">
        <v>11</v>
      </c>
      <c r="D114" s="13" t="s">
        <v>200</v>
      </c>
      <c r="E114" s="13" t="s">
        <v>201</v>
      </c>
      <c r="F114" s="15" t="str">
        <f t="shared" si="6"/>
        <v>2014</v>
      </c>
      <c r="G114" s="1" t="str">
        <f t="shared" si="7"/>
        <v>2014-9</v>
      </c>
      <c r="H114" t="str">
        <f t="shared" si="8"/>
        <v>9</v>
      </c>
      <c r="I114" t="str">
        <f t="shared" si="9"/>
        <v>2014-9-17</v>
      </c>
      <c r="J114" s="1" t="str">
        <f t="shared" si="10"/>
        <v>17</v>
      </c>
      <c r="K114" s="23" t="str">
        <f t="shared" si="11"/>
        <v>12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7">
        <v>69</v>
      </c>
      <c r="B115" s="8" t="s">
        <v>211</v>
      </c>
      <c r="C115" s="13" t="s">
        <v>11</v>
      </c>
      <c r="D115" s="13" t="s">
        <v>212</v>
      </c>
      <c r="E115" s="13" t="s">
        <v>213</v>
      </c>
      <c r="F115" s="15" t="str">
        <f t="shared" si="6"/>
        <v>2014</v>
      </c>
      <c r="G115" s="1" t="str">
        <f t="shared" si="7"/>
        <v>2014-7</v>
      </c>
      <c r="H115" t="str">
        <f t="shared" si="8"/>
        <v>7</v>
      </c>
      <c r="I115" t="str">
        <f t="shared" si="9"/>
        <v>2014-7-4</v>
      </c>
      <c r="J115" s="1" t="str">
        <f t="shared" si="10"/>
        <v>4</v>
      </c>
      <c r="K115" s="23" t="str">
        <f t="shared" si="11"/>
        <v>12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7">
        <v>94</v>
      </c>
      <c r="B116" s="8" t="s">
        <v>286</v>
      </c>
      <c r="C116" s="13" t="s">
        <v>11</v>
      </c>
      <c r="D116" s="13" t="s">
        <v>287</v>
      </c>
      <c r="E116" s="13" t="s">
        <v>288</v>
      </c>
      <c r="F116" s="15" t="str">
        <f t="shared" si="6"/>
        <v>2014</v>
      </c>
      <c r="G116" s="1" t="str">
        <f t="shared" si="7"/>
        <v>2014-7</v>
      </c>
      <c r="H116" t="str">
        <f t="shared" si="8"/>
        <v>7</v>
      </c>
      <c r="I116" t="str">
        <f t="shared" si="9"/>
        <v>2014-7-6</v>
      </c>
      <c r="J116" s="1" t="str">
        <f t="shared" si="10"/>
        <v>6</v>
      </c>
      <c r="K116" s="23" t="str">
        <f t="shared" si="11"/>
        <v>12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7">
        <v>126</v>
      </c>
      <c r="B117" s="8" t="s">
        <v>382</v>
      </c>
      <c r="C117" s="13" t="s">
        <v>11</v>
      </c>
      <c r="D117" s="13" t="s">
        <v>383</v>
      </c>
      <c r="E117" s="13" t="s">
        <v>384</v>
      </c>
      <c r="F117" s="15" t="str">
        <f t="shared" si="6"/>
        <v>2014</v>
      </c>
      <c r="G117" s="1" t="str">
        <f t="shared" si="7"/>
        <v>2014-10</v>
      </c>
      <c r="H117" t="str">
        <f t="shared" si="8"/>
        <v>10</v>
      </c>
      <c r="I117" t="str">
        <f t="shared" si="9"/>
        <v>2014-10-4</v>
      </c>
      <c r="J117" s="1" t="str">
        <f t="shared" si="10"/>
        <v>4</v>
      </c>
      <c r="K117" s="23" t="str">
        <f t="shared" si="11"/>
        <v>12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7">
        <v>356</v>
      </c>
      <c r="B118" s="8" t="s">
        <v>1072</v>
      </c>
      <c r="C118" s="13" t="s">
        <v>11</v>
      </c>
      <c r="D118" s="13" t="s">
        <v>1073</v>
      </c>
      <c r="E118" s="13" t="s">
        <v>1074</v>
      </c>
      <c r="F118" s="15" t="str">
        <f t="shared" si="6"/>
        <v>2014</v>
      </c>
      <c r="G118" s="1" t="str">
        <f t="shared" si="7"/>
        <v>2014-10</v>
      </c>
      <c r="H118" t="str">
        <f t="shared" si="8"/>
        <v>10</v>
      </c>
      <c r="I118" t="str">
        <f t="shared" si="9"/>
        <v>2014-10-27</v>
      </c>
      <c r="J118" s="1" t="str">
        <f t="shared" si="10"/>
        <v>27</v>
      </c>
      <c r="K118" s="23" t="str">
        <f t="shared" si="11"/>
        <v>12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7">
        <v>389</v>
      </c>
      <c r="B119" s="8" t="s">
        <v>1170</v>
      </c>
      <c r="C119" s="13" t="s">
        <v>11</v>
      </c>
      <c r="D119" s="13" t="s">
        <v>1171</v>
      </c>
      <c r="E119" s="13" t="s">
        <v>1172</v>
      </c>
      <c r="F119" s="15" t="str">
        <f t="shared" si="6"/>
        <v>2014</v>
      </c>
      <c r="G119" s="1" t="str">
        <f t="shared" si="7"/>
        <v>2014-11</v>
      </c>
      <c r="H119" t="str">
        <f t="shared" si="8"/>
        <v>11</v>
      </c>
      <c r="I119" t="str">
        <f t="shared" si="9"/>
        <v>2014-11-3</v>
      </c>
      <c r="J119" s="1" t="str">
        <f t="shared" si="10"/>
        <v>3</v>
      </c>
      <c r="K119" s="23" t="str">
        <f t="shared" si="11"/>
        <v>12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7">
        <v>432</v>
      </c>
      <c r="B120" s="8" t="s">
        <v>1299</v>
      </c>
      <c r="C120" s="13" t="s">
        <v>11</v>
      </c>
      <c r="D120" s="13" t="s">
        <v>1300</v>
      </c>
      <c r="E120" s="13" t="s">
        <v>1301</v>
      </c>
      <c r="F120" s="15" t="str">
        <f t="shared" si="6"/>
        <v>2014</v>
      </c>
      <c r="G120" s="1" t="str">
        <f t="shared" si="7"/>
        <v>2014-11</v>
      </c>
      <c r="H120" t="str">
        <f t="shared" si="8"/>
        <v>11</v>
      </c>
      <c r="I120" t="str">
        <f t="shared" si="9"/>
        <v>2014-11-11</v>
      </c>
      <c r="J120" s="1" t="str">
        <f t="shared" si="10"/>
        <v>11</v>
      </c>
      <c r="K120" s="23" t="str">
        <f t="shared" si="11"/>
        <v>12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7">
        <v>491</v>
      </c>
      <c r="B121" s="8" t="s">
        <v>1475</v>
      </c>
      <c r="C121" s="13" t="s">
        <v>11</v>
      </c>
      <c r="D121" s="13" t="s">
        <v>1476</v>
      </c>
      <c r="E121" s="13" t="s">
        <v>1477</v>
      </c>
      <c r="F121" s="15" t="str">
        <f t="shared" si="6"/>
        <v>2014</v>
      </c>
      <c r="G121" s="1" t="str">
        <f t="shared" si="7"/>
        <v>2014-11</v>
      </c>
      <c r="H121" t="str">
        <f t="shared" si="8"/>
        <v>11</v>
      </c>
      <c r="I121" t="str">
        <f t="shared" si="9"/>
        <v>2014-11-21</v>
      </c>
      <c r="J121" s="1" t="str">
        <f t="shared" si="10"/>
        <v>21</v>
      </c>
      <c r="K121" s="23" t="str">
        <f t="shared" si="11"/>
        <v>12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7">
        <v>507</v>
      </c>
      <c r="B122" s="8" t="s">
        <v>1523</v>
      </c>
      <c r="C122" s="13" t="s">
        <v>11</v>
      </c>
      <c r="D122" s="13" t="s">
        <v>1524</v>
      </c>
      <c r="E122" s="13" t="s">
        <v>1525</v>
      </c>
      <c r="F122" s="15" t="str">
        <f t="shared" si="6"/>
        <v>2014</v>
      </c>
      <c r="G122" s="1" t="str">
        <f t="shared" si="7"/>
        <v>2014-12</v>
      </c>
      <c r="H122" t="str">
        <f t="shared" si="8"/>
        <v>12</v>
      </c>
      <c r="I122" t="str">
        <f t="shared" si="9"/>
        <v>2014-12-19</v>
      </c>
      <c r="J122" s="1" t="str">
        <f t="shared" si="10"/>
        <v>19</v>
      </c>
      <c r="K122" s="23" t="str">
        <f t="shared" si="11"/>
        <v>12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7">
        <v>541</v>
      </c>
      <c r="B123" s="8" t="s">
        <v>1625</v>
      </c>
      <c r="C123" s="13" t="s">
        <v>11</v>
      </c>
      <c r="D123" s="13" t="s">
        <v>1626</v>
      </c>
      <c r="E123" s="13" t="s">
        <v>1627</v>
      </c>
      <c r="F123" s="15" t="str">
        <f t="shared" si="6"/>
        <v>2015</v>
      </c>
      <c r="G123" s="1" t="str">
        <f t="shared" si="7"/>
        <v>2015-1</v>
      </c>
      <c r="H123" t="str">
        <f t="shared" si="8"/>
        <v>1</v>
      </c>
      <c r="I123" t="str">
        <f t="shared" si="9"/>
        <v>2015-1-22</v>
      </c>
      <c r="J123" s="1" t="str">
        <f t="shared" si="10"/>
        <v>22</v>
      </c>
      <c r="K123" s="23" t="str">
        <f t="shared" si="11"/>
        <v>12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7">
        <v>553</v>
      </c>
      <c r="B124" s="8" t="s">
        <v>1661</v>
      </c>
      <c r="C124" s="13" t="s">
        <v>11</v>
      </c>
      <c r="D124" s="13" t="s">
        <v>1662</v>
      </c>
      <c r="E124" s="13" t="s">
        <v>1663</v>
      </c>
      <c r="F124" s="15" t="str">
        <f t="shared" si="6"/>
        <v>2014</v>
      </c>
      <c r="G124" s="1" t="str">
        <f t="shared" si="7"/>
        <v>2014-12</v>
      </c>
      <c r="H124" t="str">
        <f t="shared" si="8"/>
        <v>12</v>
      </c>
      <c r="I124" t="str">
        <f t="shared" si="9"/>
        <v>2014-12-19</v>
      </c>
      <c r="J124" s="1" t="str">
        <f t="shared" si="10"/>
        <v>19</v>
      </c>
      <c r="K124" s="23" t="str">
        <f t="shared" si="11"/>
        <v>12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7">
        <v>560</v>
      </c>
      <c r="B125" s="8" t="s">
        <v>1682</v>
      </c>
      <c r="C125" s="13" t="s">
        <v>11</v>
      </c>
      <c r="D125" s="13" t="s">
        <v>1683</v>
      </c>
      <c r="E125" s="13" t="s">
        <v>1684</v>
      </c>
      <c r="F125" s="15" t="str">
        <f t="shared" si="6"/>
        <v>2014</v>
      </c>
      <c r="G125" s="1" t="str">
        <f t="shared" si="7"/>
        <v>2014-12</v>
      </c>
      <c r="H125" t="str">
        <f t="shared" si="8"/>
        <v>12</v>
      </c>
      <c r="I125" t="str">
        <f t="shared" si="9"/>
        <v>2014-12-7</v>
      </c>
      <c r="J125" s="1" t="str">
        <f t="shared" si="10"/>
        <v>7</v>
      </c>
      <c r="K125" s="23" t="str">
        <f t="shared" si="11"/>
        <v>12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7">
        <v>685</v>
      </c>
      <c r="B126" s="8" t="s">
        <v>2057</v>
      </c>
      <c r="C126" s="13" t="s">
        <v>11</v>
      </c>
      <c r="D126" s="13" t="s">
        <v>2058</v>
      </c>
      <c r="E126" s="13" t="s">
        <v>2059</v>
      </c>
      <c r="F126" s="15" t="str">
        <f t="shared" si="6"/>
        <v>2015</v>
      </c>
      <c r="G126" s="1" t="str">
        <f t="shared" si="7"/>
        <v>2015-2</v>
      </c>
      <c r="H126" t="str">
        <f t="shared" si="8"/>
        <v>2</v>
      </c>
      <c r="I126" t="str">
        <f t="shared" si="9"/>
        <v>2015-2-7</v>
      </c>
      <c r="J126" s="1" t="str">
        <f t="shared" si="10"/>
        <v>7</v>
      </c>
      <c r="K126" s="23" t="str">
        <f t="shared" si="11"/>
        <v>12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7">
        <v>797</v>
      </c>
      <c r="B127" s="8" t="s">
        <v>2393</v>
      </c>
      <c r="C127" s="13" t="s">
        <v>11</v>
      </c>
      <c r="D127" s="13" t="s">
        <v>2394</v>
      </c>
      <c r="E127" s="13" t="s">
        <v>2395</v>
      </c>
      <c r="F127" s="15" t="str">
        <f t="shared" si="6"/>
        <v>2014</v>
      </c>
      <c r="G127" s="1" t="str">
        <f t="shared" si="7"/>
        <v>2014-12</v>
      </c>
      <c r="H127" t="str">
        <f t="shared" si="8"/>
        <v>12</v>
      </c>
      <c r="I127" t="str">
        <f t="shared" si="9"/>
        <v>2014-12-26</v>
      </c>
      <c r="J127" s="1" t="str">
        <f t="shared" si="10"/>
        <v>26</v>
      </c>
      <c r="K127" s="23" t="str">
        <f t="shared" si="11"/>
        <v>12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7">
        <v>808</v>
      </c>
      <c r="B128" s="8" t="s">
        <v>2426</v>
      </c>
      <c r="C128" s="13" t="s">
        <v>11</v>
      </c>
      <c r="D128" s="13" t="s">
        <v>2427</v>
      </c>
      <c r="E128" s="13" t="s">
        <v>2428</v>
      </c>
      <c r="F128" s="15" t="str">
        <f t="shared" si="6"/>
        <v>2015</v>
      </c>
      <c r="G128" s="1" t="str">
        <f t="shared" si="7"/>
        <v>2015-2</v>
      </c>
      <c r="H128" t="str">
        <f t="shared" si="8"/>
        <v>2</v>
      </c>
      <c r="I128" t="str">
        <f t="shared" si="9"/>
        <v>2015-2-4</v>
      </c>
      <c r="J128" s="1" t="str">
        <f t="shared" si="10"/>
        <v>4</v>
      </c>
      <c r="K128" s="23" t="str">
        <f t="shared" si="11"/>
        <v>12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7">
        <v>980</v>
      </c>
      <c r="B129" s="8" t="s">
        <v>2939</v>
      </c>
      <c r="C129" s="13" t="s">
        <v>11</v>
      </c>
      <c r="D129" s="13" t="s">
        <v>2940</v>
      </c>
      <c r="E129" s="13" t="s">
        <v>2941</v>
      </c>
      <c r="F129" s="15" t="str">
        <f t="shared" si="6"/>
        <v>2015</v>
      </c>
      <c r="G129" s="1" t="str">
        <f t="shared" si="7"/>
        <v>2015-4</v>
      </c>
      <c r="H129" t="str">
        <f t="shared" si="8"/>
        <v>4</v>
      </c>
      <c r="I129" t="str">
        <f t="shared" si="9"/>
        <v>2015-4-27</v>
      </c>
      <c r="J129" s="1" t="str">
        <f t="shared" si="10"/>
        <v>27</v>
      </c>
      <c r="K129" s="23" t="str">
        <f t="shared" si="11"/>
        <v>12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7">
        <v>985</v>
      </c>
      <c r="B130" s="8" t="s">
        <v>2954</v>
      </c>
      <c r="C130" s="13" t="s">
        <v>11</v>
      </c>
      <c r="D130" s="13" t="s">
        <v>2955</v>
      </c>
      <c r="E130" s="13" t="s">
        <v>2956</v>
      </c>
      <c r="F130" s="15" t="str">
        <f t="shared" ref="F130:F193" si="12">LEFT(E130,FIND("-",E130,1)-1)</f>
        <v>2015</v>
      </c>
      <c r="G130" s="1" t="str">
        <f t="shared" ref="G130:G193" si="13">LEFT(E130,FIND("-",E130,6)-1)</f>
        <v>2015-1</v>
      </c>
      <c r="H130" t="str">
        <f t="shared" ref="H130:H193" si="14">MID(G130,FIND("-",G130,1)+1,2)</f>
        <v>1</v>
      </c>
      <c r="I130" t="str">
        <f t="shared" ref="I130:I193" si="15">LEFT(E130,FIND(" ",E130,6)-1)</f>
        <v>2015-1-29</v>
      </c>
      <c r="J130" s="1" t="str">
        <f t="shared" ref="J130:J193" si="16">MID(I130,FIND("-",I130,6)+1,2)</f>
        <v>29</v>
      </c>
      <c r="K130" s="23" t="str">
        <f t="shared" ref="K130:K193" si="17">MID(E130,FIND(" ",E130,1)+1,FIND(":",E130,1)-FIND(" ",E130,1)+1-2)</f>
        <v>12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7">
        <v>1001</v>
      </c>
      <c r="B131" s="8" t="s">
        <v>3002</v>
      </c>
      <c r="C131" s="13" t="s">
        <v>11</v>
      </c>
      <c r="D131" s="13" t="s">
        <v>3003</v>
      </c>
      <c r="E131" s="13" t="s">
        <v>3004</v>
      </c>
      <c r="F131" s="15" t="str">
        <f t="shared" si="12"/>
        <v>2015</v>
      </c>
      <c r="G131" s="1" t="str">
        <f t="shared" si="13"/>
        <v>2015-4</v>
      </c>
      <c r="H131" t="str">
        <f t="shared" si="14"/>
        <v>4</v>
      </c>
      <c r="I131" t="str">
        <f t="shared" si="15"/>
        <v>2015-4-13</v>
      </c>
      <c r="J131" s="1" t="str">
        <f t="shared" si="16"/>
        <v>13</v>
      </c>
      <c r="K131" s="23" t="str">
        <f t="shared" si="17"/>
        <v>12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7">
        <v>74</v>
      </c>
      <c r="B132" s="8" t="s">
        <v>226</v>
      </c>
      <c r="C132" s="13" t="s">
        <v>11</v>
      </c>
      <c r="D132" s="13" t="s">
        <v>227</v>
      </c>
      <c r="E132" s="13" t="s">
        <v>228</v>
      </c>
      <c r="F132" s="15" t="str">
        <f t="shared" si="12"/>
        <v>2014</v>
      </c>
      <c r="G132" s="1" t="str">
        <f t="shared" si="13"/>
        <v>2014-8</v>
      </c>
      <c r="H132" t="str">
        <f t="shared" si="14"/>
        <v>8</v>
      </c>
      <c r="I132" t="str">
        <f t="shared" si="15"/>
        <v>2014-8-25</v>
      </c>
      <c r="J132" s="1" t="str">
        <f t="shared" si="16"/>
        <v>25</v>
      </c>
      <c r="K132" s="23" t="str">
        <f t="shared" si="17"/>
        <v>13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7">
        <v>166</v>
      </c>
      <c r="B133" s="8" t="s">
        <v>502</v>
      </c>
      <c r="C133" s="13" t="s">
        <v>11</v>
      </c>
      <c r="D133" s="13" t="s">
        <v>503</v>
      </c>
      <c r="E133" s="13" t="s">
        <v>504</v>
      </c>
      <c r="F133" s="15" t="str">
        <f t="shared" si="12"/>
        <v>2014</v>
      </c>
      <c r="G133" s="1" t="str">
        <f t="shared" si="13"/>
        <v>2014-10</v>
      </c>
      <c r="H133" t="str">
        <f t="shared" si="14"/>
        <v>10</v>
      </c>
      <c r="I133" t="str">
        <f t="shared" si="15"/>
        <v>2014-10-19</v>
      </c>
      <c r="J133" s="1" t="str">
        <f t="shared" si="16"/>
        <v>19</v>
      </c>
      <c r="K133" s="23" t="str">
        <f t="shared" si="17"/>
        <v>13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7">
        <v>291</v>
      </c>
      <c r="B134" s="8" t="s">
        <v>877</v>
      </c>
      <c r="C134" s="13" t="s">
        <v>11</v>
      </c>
      <c r="D134" s="13" t="s">
        <v>878</v>
      </c>
      <c r="E134" s="13" t="s">
        <v>879</v>
      </c>
      <c r="F134" s="15" t="str">
        <f t="shared" si="12"/>
        <v>2014</v>
      </c>
      <c r="G134" s="1" t="str">
        <f t="shared" si="13"/>
        <v>2014-7</v>
      </c>
      <c r="H134" t="str">
        <f t="shared" si="14"/>
        <v>7</v>
      </c>
      <c r="I134" t="str">
        <f t="shared" si="15"/>
        <v>2014-7-27</v>
      </c>
      <c r="J134" s="1" t="str">
        <f t="shared" si="16"/>
        <v>27</v>
      </c>
      <c r="K134" s="23" t="str">
        <f t="shared" si="17"/>
        <v>13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7">
        <v>298</v>
      </c>
      <c r="B135" s="8" t="s">
        <v>898</v>
      </c>
      <c r="C135" s="13" t="s">
        <v>11</v>
      </c>
      <c r="D135" s="13" t="s">
        <v>899</v>
      </c>
      <c r="E135" s="13" t="s">
        <v>900</v>
      </c>
      <c r="F135" s="15" t="str">
        <f t="shared" si="12"/>
        <v>2014</v>
      </c>
      <c r="G135" s="1" t="str">
        <f t="shared" si="13"/>
        <v>2014-12</v>
      </c>
      <c r="H135" t="str">
        <f t="shared" si="14"/>
        <v>12</v>
      </c>
      <c r="I135" t="str">
        <f t="shared" si="15"/>
        <v>2014-12-11</v>
      </c>
      <c r="J135" s="1" t="str">
        <f t="shared" si="16"/>
        <v>11</v>
      </c>
      <c r="K135" s="23" t="str">
        <f t="shared" si="17"/>
        <v>13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7">
        <v>305</v>
      </c>
      <c r="B136" s="8" t="s">
        <v>919</v>
      </c>
      <c r="C136" s="13" t="s">
        <v>11</v>
      </c>
      <c r="D136" s="13" t="s">
        <v>920</v>
      </c>
      <c r="E136" s="13" t="s">
        <v>921</v>
      </c>
      <c r="F136" s="15" t="str">
        <f t="shared" si="12"/>
        <v>2014</v>
      </c>
      <c r="G136" s="1" t="str">
        <f t="shared" si="13"/>
        <v>2014-12</v>
      </c>
      <c r="H136" t="str">
        <f t="shared" si="14"/>
        <v>12</v>
      </c>
      <c r="I136" t="str">
        <f t="shared" si="15"/>
        <v>2014-12-15</v>
      </c>
      <c r="J136" s="1" t="str">
        <f t="shared" si="16"/>
        <v>15</v>
      </c>
      <c r="K136" s="23" t="str">
        <f t="shared" si="17"/>
        <v>13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7">
        <v>309</v>
      </c>
      <c r="B137" s="8" t="s">
        <v>931</v>
      </c>
      <c r="C137" s="13" t="s">
        <v>11</v>
      </c>
      <c r="D137" s="13" t="s">
        <v>932</v>
      </c>
      <c r="E137" s="13" t="s">
        <v>933</v>
      </c>
      <c r="F137" s="15" t="str">
        <f t="shared" si="12"/>
        <v>2015</v>
      </c>
      <c r="G137" s="1" t="str">
        <f t="shared" si="13"/>
        <v>2015-1</v>
      </c>
      <c r="H137" t="str">
        <f t="shared" si="14"/>
        <v>1</v>
      </c>
      <c r="I137" t="str">
        <f t="shared" si="15"/>
        <v>2015-1-2</v>
      </c>
      <c r="J137" s="1" t="str">
        <f t="shared" si="16"/>
        <v>2</v>
      </c>
      <c r="K137" s="23" t="str">
        <f t="shared" si="17"/>
        <v>13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7">
        <v>312</v>
      </c>
      <c r="B138" s="8" t="s">
        <v>940</v>
      </c>
      <c r="C138" s="13" t="s">
        <v>11</v>
      </c>
      <c r="D138" s="13" t="s">
        <v>941</v>
      </c>
      <c r="E138" s="13" t="s">
        <v>942</v>
      </c>
      <c r="F138" s="15" t="str">
        <f t="shared" si="12"/>
        <v>2014</v>
      </c>
      <c r="G138" s="1" t="str">
        <f t="shared" si="13"/>
        <v>2014-9</v>
      </c>
      <c r="H138" t="str">
        <f t="shared" si="14"/>
        <v>9</v>
      </c>
      <c r="I138" t="str">
        <f t="shared" si="15"/>
        <v>2014-9-4</v>
      </c>
      <c r="J138" s="1" t="str">
        <f t="shared" si="16"/>
        <v>4</v>
      </c>
      <c r="K138" s="23" t="str">
        <f t="shared" si="17"/>
        <v>13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7">
        <v>382</v>
      </c>
      <c r="B139" s="8" t="s">
        <v>1149</v>
      </c>
      <c r="C139" s="13" t="s">
        <v>11</v>
      </c>
      <c r="D139" s="13" t="s">
        <v>1150</v>
      </c>
      <c r="E139" s="13" t="s">
        <v>1151</v>
      </c>
      <c r="F139" s="15" t="str">
        <f t="shared" si="12"/>
        <v>2014</v>
      </c>
      <c r="G139" s="1" t="str">
        <f t="shared" si="13"/>
        <v>2014-9</v>
      </c>
      <c r="H139" t="str">
        <f t="shared" si="14"/>
        <v>9</v>
      </c>
      <c r="I139" t="str">
        <f t="shared" si="15"/>
        <v>2014-9-15</v>
      </c>
      <c r="J139" s="1" t="str">
        <f t="shared" si="16"/>
        <v>15</v>
      </c>
      <c r="K139" s="23" t="str">
        <f t="shared" si="17"/>
        <v>13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7">
        <v>481</v>
      </c>
      <c r="B140" s="8" t="s">
        <v>1445</v>
      </c>
      <c r="C140" s="13" t="s">
        <v>11</v>
      </c>
      <c r="D140" s="13" t="s">
        <v>1446</v>
      </c>
      <c r="E140" s="13" t="s">
        <v>1447</v>
      </c>
      <c r="F140" s="15" t="str">
        <f t="shared" si="12"/>
        <v>2014</v>
      </c>
      <c r="G140" s="1" t="str">
        <f t="shared" si="13"/>
        <v>2014-10</v>
      </c>
      <c r="H140" t="str">
        <f t="shared" si="14"/>
        <v>10</v>
      </c>
      <c r="I140" t="str">
        <f t="shared" si="15"/>
        <v>2014-10-5</v>
      </c>
      <c r="J140" s="1" t="str">
        <f t="shared" si="16"/>
        <v>5</v>
      </c>
      <c r="K140" s="23" t="str">
        <f t="shared" si="17"/>
        <v>13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7">
        <v>533</v>
      </c>
      <c r="B141" s="8" t="s">
        <v>1601</v>
      </c>
      <c r="C141" s="13" t="s">
        <v>11</v>
      </c>
      <c r="D141" s="13" t="s">
        <v>1602</v>
      </c>
      <c r="E141" s="13" t="s">
        <v>1603</v>
      </c>
      <c r="F141" s="15" t="str">
        <f t="shared" si="12"/>
        <v>2014</v>
      </c>
      <c r="G141" s="1" t="str">
        <f t="shared" si="13"/>
        <v>2014-10</v>
      </c>
      <c r="H141" t="str">
        <f t="shared" si="14"/>
        <v>10</v>
      </c>
      <c r="I141" t="str">
        <f t="shared" si="15"/>
        <v>2014-10-9</v>
      </c>
      <c r="J141" s="1" t="str">
        <f t="shared" si="16"/>
        <v>9</v>
      </c>
      <c r="K141" s="23" t="str">
        <f t="shared" si="17"/>
        <v>13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7">
        <v>639</v>
      </c>
      <c r="B142" s="8" t="s">
        <v>1919</v>
      </c>
      <c r="C142" s="13" t="s">
        <v>11</v>
      </c>
      <c r="D142" s="13" t="s">
        <v>1920</v>
      </c>
      <c r="E142" s="13" t="s">
        <v>1921</v>
      </c>
      <c r="F142" s="15" t="str">
        <f t="shared" si="12"/>
        <v>2014</v>
      </c>
      <c r="G142" s="1" t="str">
        <f t="shared" si="13"/>
        <v>2014-12</v>
      </c>
      <c r="H142" t="str">
        <f t="shared" si="14"/>
        <v>12</v>
      </c>
      <c r="I142" t="str">
        <f t="shared" si="15"/>
        <v>2014-12-24</v>
      </c>
      <c r="J142" s="1" t="str">
        <f t="shared" si="16"/>
        <v>24</v>
      </c>
      <c r="K142" s="23" t="str">
        <f t="shared" si="17"/>
        <v>13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7">
        <v>675</v>
      </c>
      <c r="B143" s="8" t="s">
        <v>2027</v>
      </c>
      <c r="C143" s="13" t="s">
        <v>11</v>
      </c>
      <c r="D143" s="13" t="s">
        <v>2028</v>
      </c>
      <c r="E143" s="13" t="s">
        <v>2029</v>
      </c>
      <c r="F143" s="15" t="str">
        <f t="shared" si="12"/>
        <v>2014</v>
      </c>
      <c r="G143" s="1" t="str">
        <f t="shared" si="13"/>
        <v>2014-12</v>
      </c>
      <c r="H143" t="str">
        <f t="shared" si="14"/>
        <v>12</v>
      </c>
      <c r="I143" t="str">
        <f t="shared" si="15"/>
        <v>2014-12-10</v>
      </c>
      <c r="J143" s="1" t="str">
        <f t="shared" si="16"/>
        <v>10</v>
      </c>
      <c r="K143" s="23" t="str">
        <f t="shared" si="17"/>
        <v>13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7">
        <v>678</v>
      </c>
      <c r="B144" s="8" t="s">
        <v>2036</v>
      </c>
      <c r="C144" s="13" t="s">
        <v>11</v>
      </c>
      <c r="D144" s="13" t="s">
        <v>2037</v>
      </c>
      <c r="E144" s="13" t="s">
        <v>2038</v>
      </c>
      <c r="F144" s="15" t="str">
        <f t="shared" si="12"/>
        <v>2014</v>
      </c>
      <c r="G144" s="1" t="str">
        <f t="shared" si="13"/>
        <v>2014-12</v>
      </c>
      <c r="H144" t="str">
        <f t="shared" si="14"/>
        <v>12</v>
      </c>
      <c r="I144" t="str">
        <f t="shared" si="15"/>
        <v>2014-12-29</v>
      </c>
      <c r="J144" s="1" t="str">
        <f t="shared" si="16"/>
        <v>29</v>
      </c>
      <c r="K144" s="23" t="str">
        <f t="shared" si="17"/>
        <v>13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7">
        <v>691</v>
      </c>
      <c r="B145" s="8" t="s">
        <v>2075</v>
      </c>
      <c r="C145" s="13" t="s">
        <v>11</v>
      </c>
      <c r="D145" s="13" t="s">
        <v>2076</v>
      </c>
      <c r="E145" s="13" t="s">
        <v>2077</v>
      </c>
      <c r="F145" s="15" t="str">
        <f t="shared" si="12"/>
        <v>2015</v>
      </c>
      <c r="G145" s="1" t="str">
        <f t="shared" si="13"/>
        <v>2015-1</v>
      </c>
      <c r="H145" t="str">
        <f t="shared" si="14"/>
        <v>1</v>
      </c>
      <c r="I145" t="str">
        <f t="shared" si="15"/>
        <v>2015-1-30</v>
      </c>
      <c r="J145" s="1" t="str">
        <f t="shared" si="16"/>
        <v>30</v>
      </c>
      <c r="K145" s="23" t="str">
        <f t="shared" si="17"/>
        <v>13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7">
        <v>692</v>
      </c>
      <c r="B146" s="8" t="s">
        <v>2078</v>
      </c>
      <c r="C146" s="13" t="s">
        <v>11</v>
      </c>
      <c r="D146" s="13" t="s">
        <v>2079</v>
      </c>
      <c r="E146" s="13" t="s">
        <v>2080</v>
      </c>
      <c r="F146" s="15" t="str">
        <f t="shared" si="12"/>
        <v>2015</v>
      </c>
      <c r="G146" s="1" t="str">
        <f t="shared" si="13"/>
        <v>2015-2</v>
      </c>
      <c r="H146" t="str">
        <f t="shared" si="14"/>
        <v>2</v>
      </c>
      <c r="I146" t="str">
        <f t="shared" si="15"/>
        <v>2015-2-23</v>
      </c>
      <c r="J146" s="1" t="str">
        <f t="shared" si="16"/>
        <v>23</v>
      </c>
      <c r="K146" s="23" t="str">
        <f t="shared" si="17"/>
        <v>13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7">
        <v>712</v>
      </c>
      <c r="B147" s="8" t="s">
        <v>2138</v>
      </c>
      <c r="C147" s="13" t="s">
        <v>11</v>
      </c>
      <c r="D147" s="13" t="s">
        <v>2139</v>
      </c>
      <c r="E147" s="13" t="s">
        <v>2140</v>
      </c>
      <c r="F147" s="15" t="str">
        <f t="shared" si="12"/>
        <v>2015</v>
      </c>
      <c r="G147" s="1" t="str">
        <f t="shared" si="13"/>
        <v>2015-4</v>
      </c>
      <c r="H147" t="str">
        <f t="shared" si="14"/>
        <v>4</v>
      </c>
      <c r="I147" t="str">
        <f t="shared" si="15"/>
        <v>2015-4-14</v>
      </c>
      <c r="J147" s="1" t="str">
        <f t="shared" si="16"/>
        <v>14</v>
      </c>
      <c r="K147" s="23" t="str">
        <f t="shared" si="17"/>
        <v>13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7">
        <v>719</v>
      </c>
      <c r="B148" s="8" t="s">
        <v>2159</v>
      </c>
      <c r="C148" s="13" t="s">
        <v>11</v>
      </c>
      <c r="D148" s="13" t="s">
        <v>2160</v>
      </c>
      <c r="E148" s="13" t="s">
        <v>2161</v>
      </c>
      <c r="F148" s="15" t="str">
        <f t="shared" si="12"/>
        <v>2015</v>
      </c>
      <c r="G148" s="1" t="str">
        <f t="shared" si="13"/>
        <v>2015-3</v>
      </c>
      <c r="H148" t="str">
        <f t="shared" si="14"/>
        <v>3</v>
      </c>
      <c r="I148" t="str">
        <f t="shared" si="15"/>
        <v>2015-3-21</v>
      </c>
      <c r="J148" s="1" t="str">
        <f t="shared" si="16"/>
        <v>21</v>
      </c>
      <c r="K148" s="23" t="str">
        <f t="shared" si="17"/>
        <v>13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7">
        <v>761</v>
      </c>
      <c r="B149" s="8" t="s">
        <v>2285</v>
      </c>
      <c r="C149" s="13" t="s">
        <v>11</v>
      </c>
      <c r="D149" s="13" t="s">
        <v>2286</v>
      </c>
      <c r="E149" s="13" t="s">
        <v>2287</v>
      </c>
      <c r="F149" s="15" t="str">
        <f t="shared" si="12"/>
        <v>2015</v>
      </c>
      <c r="G149" s="1" t="str">
        <f t="shared" si="13"/>
        <v>2015-1</v>
      </c>
      <c r="H149" t="str">
        <f t="shared" si="14"/>
        <v>1</v>
      </c>
      <c r="I149" t="str">
        <f t="shared" si="15"/>
        <v>2015-1-3</v>
      </c>
      <c r="J149" s="1" t="str">
        <f t="shared" si="16"/>
        <v>3</v>
      </c>
      <c r="K149" s="23" t="str">
        <f t="shared" si="17"/>
        <v>13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7">
        <v>770</v>
      </c>
      <c r="B150" s="8" t="s">
        <v>2312</v>
      </c>
      <c r="C150" s="13" t="s">
        <v>11</v>
      </c>
      <c r="D150" s="13" t="s">
        <v>2313</v>
      </c>
      <c r="E150" s="13" t="s">
        <v>2314</v>
      </c>
      <c r="F150" s="15" t="str">
        <f t="shared" si="12"/>
        <v>2015</v>
      </c>
      <c r="G150" s="1" t="str">
        <f t="shared" si="13"/>
        <v>2015-1</v>
      </c>
      <c r="H150" t="str">
        <f t="shared" si="14"/>
        <v>1</v>
      </c>
      <c r="I150" t="str">
        <f t="shared" si="15"/>
        <v>2015-1-28</v>
      </c>
      <c r="J150" s="1" t="str">
        <f t="shared" si="16"/>
        <v>28</v>
      </c>
      <c r="K150" s="23" t="str">
        <f t="shared" si="17"/>
        <v>13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7">
        <v>802</v>
      </c>
      <c r="B151" s="8" t="s">
        <v>2408</v>
      </c>
      <c r="C151" s="13" t="s">
        <v>11</v>
      </c>
      <c r="D151" s="13" t="s">
        <v>2409</v>
      </c>
      <c r="E151" s="13" t="s">
        <v>2410</v>
      </c>
      <c r="F151" s="15" t="str">
        <f t="shared" si="12"/>
        <v>2015</v>
      </c>
      <c r="G151" s="1" t="str">
        <f t="shared" si="13"/>
        <v>2015-1</v>
      </c>
      <c r="H151" t="str">
        <f t="shared" si="14"/>
        <v>1</v>
      </c>
      <c r="I151" t="str">
        <f t="shared" si="15"/>
        <v>2015-1-17</v>
      </c>
      <c r="J151" s="1" t="str">
        <f t="shared" si="16"/>
        <v>17</v>
      </c>
      <c r="K151" s="23" t="str">
        <f t="shared" si="17"/>
        <v>13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7">
        <v>70</v>
      </c>
      <c r="B152" s="8" t="s">
        <v>214</v>
      </c>
      <c r="C152" s="13" t="s">
        <v>11</v>
      </c>
      <c r="D152" s="13" t="s">
        <v>215</v>
      </c>
      <c r="E152" s="13" t="s">
        <v>216</v>
      </c>
      <c r="F152" s="15" t="str">
        <f t="shared" si="12"/>
        <v>2014</v>
      </c>
      <c r="G152" s="1" t="str">
        <f t="shared" si="13"/>
        <v>2014-7</v>
      </c>
      <c r="H152" t="str">
        <f t="shared" si="14"/>
        <v>7</v>
      </c>
      <c r="I152" t="str">
        <f t="shared" si="15"/>
        <v>2014-7-7</v>
      </c>
      <c r="J152" s="1" t="str">
        <f t="shared" si="16"/>
        <v>7</v>
      </c>
      <c r="K152" s="23" t="str">
        <f t="shared" si="17"/>
        <v>14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7">
        <v>86</v>
      </c>
      <c r="B153" s="8" t="s">
        <v>262</v>
      </c>
      <c r="C153" s="13" t="s">
        <v>11</v>
      </c>
      <c r="D153" s="13" t="s">
        <v>263</v>
      </c>
      <c r="E153" s="13" t="s">
        <v>264</v>
      </c>
      <c r="F153" s="15" t="str">
        <f t="shared" si="12"/>
        <v>2014</v>
      </c>
      <c r="G153" s="1" t="str">
        <f t="shared" si="13"/>
        <v>2014-8</v>
      </c>
      <c r="H153" t="str">
        <f t="shared" si="14"/>
        <v>8</v>
      </c>
      <c r="I153" t="str">
        <f t="shared" si="15"/>
        <v>2014-8-13</v>
      </c>
      <c r="J153" s="1" t="str">
        <f t="shared" si="16"/>
        <v>13</v>
      </c>
      <c r="K153" s="23" t="str">
        <f t="shared" si="17"/>
        <v>14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7">
        <v>116</v>
      </c>
      <c r="B154" s="8" t="s">
        <v>352</v>
      </c>
      <c r="C154" s="13" t="s">
        <v>11</v>
      </c>
      <c r="D154" s="13" t="s">
        <v>353</v>
      </c>
      <c r="E154" s="13" t="s">
        <v>354</v>
      </c>
      <c r="F154" s="15" t="str">
        <f t="shared" si="12"/>
        <v>2014</v>
      </c>
      <c r="G154" s="1" t="str">
        <f t="shared" si="13"/>
        <v>2014-8</v>
      </c>
      <c r="H154" t="str">
        <f t="shared" si="14"/>
        <v>8</v>
      </c>
      <c r="I154" t="str">
        <f t="shared" si="15"/>
        <v>2014-8-3</v>
      </c>
      <c r="J154" s="1" t="str">
        <f t="shared" si="16"/>
        <v>3</v>
      </c>
      <c r="K154" s="23" t="str">
        <f t="shared" si="17"/>
        <v>14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7">
        <v>154</v>
      </c>
      <c r="B155" s="8" t="s">
        <v>466</v>
      </c>
      <c r="C155" s="13" t="s">
        <v>11</v>
      </c>
      <c r="D155" s="13" t="s">
        <v>467</v>
      </c>
      <c r="E155" s="13" t="s">
        <v>468</v>
      </c>
      <c r="F155" s="15" t="str">
        <f t="shared" si="12"/>
        <v>2014</v>
      </c>
      <c r="G155" s="1" t="str">
        <f t="shared" si="13"/>
        <v>2014-10</v>
      </c>
      <c r="H155" t="str">
        <f t="shared" si="14"/>
        <v>10</v>
      </c>
      <c r="I155" t="str">
        <f t="shared" si="15"/>
        <v>2014-10-23</v>
      </c>
      <c r="J155" s="1" t="str">
        <f t="shared" si="16"/>
        <v>23</v>
      </c>
      <c r="K155" s="23" t="str">
        <f t="shared" si="17"/>
        <v>14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7">
        <v>160</v>
      </c>
      <c r="B156" s="8" t="s">
        <v>484</v>
      </c>
      <c r="C156" s="13" t="s">
        <v>11</v>
      </c>
      <c r="D156" s="13" t="s">
        <v>485</v>
      </c>
      <c r="E156" s="13" t="s">
        <v>486</v>
      </c>
      <c r="F156" s="15" t="str">
        <f t="shared" si="12"/>
        <v>2014</v>
      </c>
      <c r="G156" s="1" t="str">
        <f t="shared" si="13"/>
        <v>2014-7</v>
      </c>
      <c r="H156" t="str">
        <f t="shared" si="14"/>
        <v>7</v>
      </c>
      <c r="I156" t="str">
        <f t="shared" si="15"/>
        <v>2014-7-18</v>
      </c>
      <c r="J156" s="1" t="str">
        <f t="shared" si="16"/>
        <v>18</v>
      </c>
      <c r="K156" s="23" t="str">
        <f t="shared" si="17"/>
        <v>14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7">
        <v>236</v>
      </c>
      <c r="B157" s="8" t="s">
        <v>712</v>
      </c>
      <c r="C157" s="13" t="s">
        <v>11</v>
      </c>
      <c r="D157" s="13" t="s">
        <v>713</v>
      </c>
      <c r="E157" s="13" t="s">
        <v>714</v>
      </c>
      <c r="F157" s="15" t="str">
        <f t="shared" si="12"/>
        <v>2014</v>
      </c>
      <c r="G157" s="1" t="str">
        <f t="shared" si="13"/>
        <v>2014-12</v>
      </c>
      <c r="H157" t="str">
        <f t="shared" si="14"/>
        <v>12</v>
      </c>
      <c r="I157" t="str">
        <f t="shared" si="15"/>
        <v>2014-12-8</v>
      </c>
      <c r="J157" s="1" t="str">
        <f t="shared" si="16"/>
        <v>8</v>
      </c>
      <c r="K157" s="23" t="str">
        <f t="shared" si="17"/>
        <v>14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7">
        <v>292</v>
      </c>
      <c r="B158" s="8" t="s">
        <v>880</v>
      </c>
      <c r="C158" s="13" t="s">
        <v>11</v>
      </c>
      <c r="D158" s="13" t="s">
        <v>881</v>
      </c>
      <c r="E158" s="13" t="s">
        <v>882</v>
      </c>
      <c r="F158" s="15" t="str">
        <f t="shared" si="12"/>
        <v>2014</v>
      </c>
      <c r="G158" s="1" t="str">
        <f t="shared" si="13"/>
        <v>2014-9</v>
      </c>
      <c r="H158" t="str">
        <f t="shared" si="14"/>
        <v>9</v>
      </c>
      <c r="I158" t="str">
        <f t="shared" si="15"/>
        <v>2014-9-27</v>
      </c>
      <c r="J158" s="1" t="str">
        <f t="shared" si="16"/>
        <v>27</v>
      </c>
      <c r="K158" s="23" t="str">
        <f t="shared" si="17"/>
        <v>14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7">
        <v>313</v>
      </c>
      <c r="B159" s="8" t="s">
        <v>943</v>
      </c>
      <c r="C159" s="13" t="s">
        <v>11</v>
      </c>
      <c r="D159" s="13" t="s">
        <v>944</v>
      </c>
      <c r="E159" s="13" t="s">
        <v>945</v>
      </c>
      <c r="F159" s="15" t="str">
        <f t="shared" si="12"/>
        <v>2014</v>
      </c>
      <c r="G159" s="1" t="str">
        <f t="shared" si="13"/>
        <v>2014-7</v>
      </c>
      <c r="H159" t="str">
        <f t="shared" si="14"/>
        <v>7</v>
      </c>
      <c r="I159" t="str">
        <f t="shared" si="15"/>
        <v>2014-7-31</v>
      </c>
      <c r="J159" s="1" t="str">
        <f t="shared" si="16"/>
        <v>31</v>
      </c>
      <c r="K159" s="23" t="str">
        <f t="shared" si="17"/>
        <v>14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7">
        <v>334</v>
      </c>
      <c r="B160" s="8" t="s">
        <v>1006</v>
      </c>
      <c r="C160" s="13" t="s">
        <v>11</v>
      </c>
      <c r="D160" s="13" t="s">
        <v>1007</v>
      </c>
      <c r="E160" s="13" t="s">
        <v>1008</v>
      </c>
      <c r="F160" s="15" t="str">
        <f t="shared" si="12"/>
        <v>2014</v>
      </c>
      <c r="G160" s="1" t="str">
        <f t="shared" si="13"/>
        <v>2014-9</v>
      </c>
      <c r="H160" t="str">
        <f t="shared" si="14"/>
        <v>9</v>
      </c>
      <c r="I160" t="str">
        <f t="shared" si="15"/>
        <v>2014-9-9</v>
      </c>
      <c r="J160" s="1" t="str">
        <f t="shared" si="16"/>
        <v>9</v>
      </c>
      <c r="K160" s="23" t="str">
        <f t="shared" si="17"/>
        <v>14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7">
        <v>341</v>
      </c>
      <c r="B161" s="8" t="s">
        <v>1027</v>
      </c>
      <c r="C161" s="13" t="s">
        <v>11</v>
      </c>
      <c r="D161" s="13" t="s">
        <v>1028</v>
      </c>
      <c r="E161" s="13" t="s">
        <v>1029</v>
      </c>
      <c r="F161" s="15" t="str">
        <f t="shared" si="12"/>
        <v>2014</v>
      </c>
      <c r="G161" s="1" t="str">
        <f t="shared" si="13"/>
        <v>2014-8</v>
      </c>
      <c r="H161" t="str">
        <f t="shared" si="14"/>
        <v>8</v>
      </c>
      <c r="I161" t="str">
        <f t="shared" si="15"/>
        <v>2014-8-11</v>
      </c>
      <c r="J161" s="1" t="str">
        <f t="shared" si="16"/>
        <v>11</v>
      </c>
      <c r="K161" s="23" t="str">
        <f t="shared" si="17"/>
        <v>14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7">
        <v>345</v>
      </c>
      <c r="B162" s="8" t="s">
        <v>1039</v>
      </c>
      <c r="C162" s="13" t="s">
        <v>11</v>
      </c>
      <c r="D162" s="13" t="s">
        <v>1040</v>
      </c>
      <c r="E162" s="13" t="s">
        <v>1041</v>
      </c>
      <c r="F162" s="15" t="str">
        <f t="shared" si="12"/>
        <v>2014</v>
      </c>
      <c r="G162" s="1" t="str">
        <f t="shared" si="13"/>
        <v>2014-10</v>
      </c>
      <c r="H162" t="str">
        <f t="shared" si="14"/>
        <v>10</v>
      </c>
      <c r="I162" t="str">
        <f t="shared" si="15"/>
        <v>2014-10-7</v>
      </c>
      <c r="J162" s="1" t="str">
        <f t="shared" si="16"/>
        <v>7</v>
      </c>
      <c r="K162" s="23" t="str">
        <f t="shared" si="17"/>
        <v>14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7">
        <v>362</v>
      </c>
      <c r="B163" s="8" t="s">
        <v>1090</v>
      </c>
      <c r="C163" s="13" t="s">
        <v>11</v>
      </c>
      <c r="D163" s="13" t="s">
        <v>1091</v>
      </c>
      <c r="E163" s="13" t="s">
        <v>1092</v>
      </c>
      <c r="F163" s="15" t="str">
        <f t="shared" si="12"/>
        <v>2014</v>
      </c>
      <c r="G163" s="1" t="str">
        <f t="shared" si="13"/>
        <v>2014-11</v>
      </c>
      <c r="H163" t="str">
        <f t="shared" si="14"/>
        <v>11</v>
      </c>
      <c r="I163" t="str">
        <f t="shared" si="15"/>
        <v>2014-11-3</v>
      </c>
      <c r="J163" s="1" t="str">
        <f t="shared" si="16"/>
        <v>3</v>
      </c>
      <c r="K163" s="23" t="str">
        <f t="shared" si="17"/>
        <v>14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7">
        <v>390</v>
      </c>
      <c r="B164" s="8" t="s">
        <v>1173</v>
      </c>
      <c r="C164" s="13" t="s">
        <v>11</v>
      </c>
      <c r="D164" s="13" t="s">
        <v>1174</v>
      </c>
      <c r="E164" s="13" t="s">
        <v>1175</v>
      </c>
      <c r="F164" s="15" t="str">
        <f t="shared" si="12"/>
        <v>2014</v>
      </c>
      <c r="G164" s="1" t="str">
        <f t="shared" si="13"/>
        <v>2014-12</v>
      </c>
      <c r="H164" t="str">
        <f t="shared" si="14"/>
        <v>12</v>
      </c>
      <c r="I164" t="str">
        <f t="shared" si="15"/>
        <v>2014-12-18</v>
      </c>
      <c r="J164" s="1" t="str">
        <f t="shared" si="16"/>
        <v>18</v>
      </c>
      <c r="K164" s="23" t="str">
        <f t="shared" si="17"/>
        <v>14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7">
        <v>403</v>
      </c>
      <c r="B165" s="8" t="s">
        <v>1212</v>
      </c>
      <c r="C165" s="13" t="s">
        <v>11</v>
      </c>
      <c r="D165" s="13" t="s">
        <v>1213</v>
      </c>
      <c r="E165" s="13" t="s">
        <v>1214</v>
      </c>
      <c r="F165" s="15" t="str">
        <f t="shared" si="12"/>
        <v>2014</v>
      </c>
      <c r="G165" s="1" t="str">
        <f t="shared" si="13"/>
        <v>2014-10</v>
      </c>
      <c r="H165" t="str">
        <f t="shared" si="14"/>
        <v>10</v>
      </c>
      <c r="I165" t="str">
        <f t="shared" si="15"/>
        <v>2014-10-23</v>
      </c>
      <c r="J165" s="1" t="str">
        <f t="shared" si="16"/>
        <v>23</v>
      </c>
      <c r="K165" s="23" t="str">
        <f t="shared" si="17"/>
        <v>14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7">
        <v>470</v>
      </c>
      <c r="B166" s="8" t="s">
        <v>1412</v>
      </c>
      <c r="C166" s="13" t="s">
        <v>11</v>
      </c>
      <c r="D166" s="13" t="s">
        <v>1413</v>
      </c>
      <c r="E166" s="13" t="s">
        <v>1414</v>
      </c>
      <c r="F166" s="15" t="str">
        <f t="shared" si="12"/>
        <v>2014</v>
      </c>
      <c r="G166" s="1" t="str">
        <f t="shared" si="13"/>
        <v>2014-11</v>
      </c>
      <c r="H166" t="str">
        <f t="shared" si="14"/>
        <v>11</v>
      </c>
      <c r="I166" t="str">
        <f t="shared" si="15"/>
        <v>2014-11-10</v>
      </c>
      <c r="J166" s="1" t="str">
        <f t="shared" si="16"/>
        <v>10</v>
      </c>
      <c r="K166" s="23" t="str">
        <f t="shared" si="17"/>
        <v>14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7">
        <v>485</v>
      </c>
      <c r="B167" s="8" t="s">
        <v>1457</v>
      </c>
      <c r="C167" s="13" t="s">
        <v>11</v>
      </c>
      <c r="D167" s="13" t="s">
        <v>1458</v>
      </c>
      <c r="E167" s="13" t="s">
        <v>1459</v>
      </c>
      <c r="F167" s="15" t="str">
        <f t="shared" si="12"/>
        <v>2014</v>
      </c>
      <c r="G167" s="1" t="str">
        <f t="shared" si="13"/>
        <v>2014-11</v>
      </c>
      <c r="H167" t="str">
        <f t="shared" si="14"/>
        <v>11</v>
      </c>
      <c r="I167" t="str">
        <f t="shared" si="15"/>
        <v>2014-11-1</v>
      </c>
      <c r="J167" s="1" t="str">
        <f t="shared" si="16"/>
        <v>1</v>
      </c>
      <c r="K167" s="23" t="str">
        <f t="shared" si="17"/>
        <v>14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7">
        <v>498</v>
      </c>
      <c r="B168" s="8" t="s">
        <v>1496</v>
      </c>
      <c r="C168" s="13" t="s">
        <v>11</v>
      </c>
      <c r="D168" s="13" t="s">
        <v>1497</v>
      </c>
      <c r="E168" s="13" t="s">
        <v>1498</v>
      </c>
      <c r="F168" s="15" t="str">
        <f t="shared" si="12"/>
        <v>2014</v>
      </c>
      <c r="G168" s="1" t="str">
        <f t="shared" si="13"/>
        <v>2014-11</v>
      </c>
      <c r="H168" t="str">
        <f t="shared" si="14"/>
        <v>11</v>
      </c>
      <c r="I168" t="str">
        <f t="shared" si="15"/>
        <v>2014-11-18</v>
      </c>
      <c r="J168" s="1" t="str">
        <f t="shared" si="16"/>
        <v>18</v>
      </c>
      <c r="K168" s="23" t="str">
        <f t="shared" si="17"/>
        <v>14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7">
        <v>510</v>
      </c>
      <c r="B169" s="8" t="s">
        <v>1532</v>
      </c>
      <c r="C169" s="13" t="s">
        <v>11</v>
      </c>
      <c r="D169" s="13" t="s">
        <v>1533</v>
      </c>
      <c r="E169" s="13" t="s">
        <v>1534</v>
      </c>
      <c r="F169" s="15" t="str">
        <f t="shared" si="12"/>
        <v>2014</v>
      </c>
      <c r="G169" s="1" t="str">
        <f t="shared" si="13"/>
        <v>2014-9</v>
      </c>
      <c r="H169" t="str">
        <f t="shared" si="14"/>
        <v>9</v>
      </c>
      <c r="I169" t="str">
        <f t="shared" si="15"/>
        <v>2014-9-15</v>
      </c>
      <c r="J169" s="1" t="str">
        <f t="shared" si="16"/>
        <v>15</v>
      </c>
      <c r="K169" s="23" t="str">
        <f t="shared" si="17"/>
        <v>14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7">
        <v>539</v>
      </c>
      <c r="B170" s="8" t="s">
        <v>1619</v>
      </c>
      <c r="C170" s="13" t="s">
        <v>11</v>
      </c>
      <c r="D170" s="13" t="s">
        <v>1620</v>
      </c>
      <c r="E170" s="13" t="s">
        <v>1621</v>
      </c>
      <c r="F170" s="15" t="str">
        <f t="shared" si="12"/>
        <v>2015</v>
      </c>
      <c r="G170" s="1" t="str">
        <f t="shared" si="13"/>
        <v>2015-1</v>
      </c>
      <c r="H170" t="str">
        <f t="shared" si="14"/>
        <v>1</v>
      </c>
      <c r="I170" t="str">
        <f t="shared" si="15"/>
        <v>2015-1-24</v>
      </c>
      <c r="J170" s="1" t="str">
        <f t="shared" si="16"/>
        <v>24</v>
      </c>
      <c r="K170" s="23" t="str">
        <f t="shared" si="17"/>
        <v>14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7">
        <v>544</v>
      </c>
      <c r="B171" s="8" t="s">
        <v>1634</v>
      </c>
      <c r="C171" s="13" t="s">
        <v>11</v>
      </c>
      <c r="D171" s="13" t="s">
        <v>1635</v>
      </c>
      <c r="E171" s="13" t="s">
        <v>1636</v>
      </c>
      <c r="F171" s="15" t="str">
        <f t="shared" si="12"/>
        <v>2015</v>
      </c>
      <c r="G171" s="1" t="str">
        <f t="shared" si="13"/>
        <v>2015-3</v>
      </c>
      <c r="H171" t="str">
        <f t="shared" si="14"/>
        <v>3</v>
      </c>
      <c r="I171" t="str">
        <f t="shared" si="15"/>
        <v>2015-3-3</v>
      </c>
      <c r="J171" s="1" t="str">
        <f t="shared" si="16"/>
        <v>3</v>
      </c>
      <c r="K171" s="23" t="str">
        <f t="shared" si="17"/>
        <v>14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7">
        <v>554</v>
      </c>
      <c r="B172" s="8" t="s">
        <v>1664</v>
      </c>
      <c r="C172" s="13" t="s">
        <v>11</v>
      </c>
      <c r="D172" s="13" t="s">
        <v>1665</v>
      </c>
      <c r="E172" s="13" t="s">
        <v>1666</v>
      </c>
      <c r="F172" s="15" t="str">
        <f t="shared" si="12"/>
        <v>2014</v>
      </c>
      <c r="G172" s="1" t="str">
        <f t="shared" si="13"/>
        <v>2014-12</v>
      </c>
      <c r="H172" t="str">
        <f t="shared" si="14"/>
        <v>12</v>
      </c>
      <c r="I172" t="str">
        <f t="shared" si="15"/>
        <v>2014-12-30</v>
      </c>
      <c r="J172" s="1" t="str">
        <f t="shared" si="16"/>
        <v>30</v>
      </c>
      <c r="K172" s="23" t="str">
        <f t="shared" si="17"/>
        <v>14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7">
        <v>587</v>
      </c>
      <c r="B173" s="8" t="s">
        <v>1763</v>
      </c>
      <c r="C173" s="13" t="s">
        <v>11</v>
      </c>
      <c r="D173" s="13" t="s">
        <v>1764</v>
      </c>
      <c r="E173" s="13" t="s">
        <v>1765</v>
      </c>
      <c r="F173" s="15" t="str">
        <f t="shared" si="12"/>
        <v>2015</v>
      </c>
      <c r="G173" s="1" t="str">
        <f t="shared" si="13"/>
        <v>2015-2</v>
      </c>
      <c r="H173" t="str">
        <f t="shared" si="14"/>
        <v>2</v>
      </c>
      <c r="I173" t="str">
        <f t="shared" si="15"/>
        <v>2015-2-4</v>
      </c>
      <c r="J173" s="1" t="str">
        <f t="shared" si="16"/>
        <v>4</v>
      </c>
      <c r="K173" s="23" t="str">
        <f t="shared" si="17"/>
        <v>14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7">
        <v>607</v>
      </c>
      <c r="B174" s="8" t="s">
        <v>1823</v>
      </c>
      <c r="C174" s="13" t="s">
        <v>11</v>
      </c>
      <c r="D174" s="13" t="s">
        <v>1824</v>
      </c>
      <c r="E174" s="13" t="s">
        <v>1825</v>
      </c>
      <c r="F174" s="15" t="str">
        <f t="shared" si="12"/>
        <v>2014</v>
      </c>
      <c r="G174" s="1" t="str">
        <f t="shared" si="13"/>
        <v>2014-12</v>
      </c>
      <c r="H174" t="str">
        <f t="shared" si="14"/>
        <v>12</v>
      </c>
      <c r="I174" t="str">
        <f t="shared" si="15"/>
        <v>2014-12-22</v>
      </c>
      <c r="J174" s="1" t="str">
        <f t="shared" si="16"/>
        <v>22</v>
      </c>
      <c r="K174" s="23" t="str">
        <f t="shared" si="17"/>
        <v>14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7">
        <v>609</v>
      </c>
      <c r="B175" s="8" t="s">
        <v>1829</v>
      </c>
      <c r="C175" s="13" t="s">
        <v>11</v>
      </c>
      <c r="D175" s="13" t="s">
        <v>1830</v>
      </c>
      <c r="E175" s="13" t="s">
        <v>1831</v>
      </c>
      <c r="F175" s="15" t="str">
        <f t="shared" si="12"/>
        <v>2014</v>
      </c>
      <c r="G175" s="1" t="str">
        <f t="shared" si="13"/>
        <v>2014-10</v>
      </c>
      <c r="H175" t="str">
        <f t="shared" si="14"/>
        <v>10</v>
      </c>
      <c r="I175" t="str">
        <f t="shared" si="15"/>
        <v>2014-10-4</v>
      </c>
      <c r="J175" s="1" t="str">
        <f t="shared" si="16"/>
        <v>4</v>
      </c>
      <c r="K175" s="23" t="str">
        <f t="shared" si="17"/>
        <v>14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7">
        <v>611</v>
      </c>
      <c r="B176" s="8" t="s">
        <v>1835</v>
      </c>
      <c r="C176" s="13" t="s">
        <v>11</v>
      </c>
      <c r="D176" s="13" t="s">
        <v>1836</v>
      </c>
      <c r="E176" s="13" t="s">
        <v>1837</v>
      </c>
      <c r="F176" s="15" t="str">
        <f t="shared" si="12"/>
        <v>2014</v>
      </c>
      <c r="G176" s="1" t="str">
        <f t="shared" si="13"/>
        <v>2014-12</v>
      </c>
      <c r="H176" t="str">
        <f t="shared" si="14"/>
        <v>12</v>
      </c>
      <c r="I176" t="str">
        <f t="shared" si="15"/>
        <v>2014-12-1</v>
      </c>
      <c r="J176" s="1" t="str">
        <f t="shared" si="16"/>
        <v>1</v>
      </c>
      <c r="K176" s="23" t="str">
        <f t="shared" si="17"/>
        <v>14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7">
        <v>662</v>
      </c>
      <c r="B177" s="8" t="s">
        <v>1988</v>
      </c>
      <c r="C177" s="13" t="s">
        <v>11</v>
      </c>
      <c r="D177" s="13" t="s">
        <v>1989</v>
      </c>
      <c r="E177" s="13" t="s">
        <v>1990</v>
      </c>
      <c r="F177" s="15" t="str">
        <f t="shared" si="12"/>
        <v>2014</v>
      </c>
      <c r="G177" s="1" t="str">
        <f t="shared" si="13"/>
        <v>2014-12</v>
      </c>
      <c r="H177" t="str">
        <f t="shared" si="14"/>
        <v>12</v>
      </c>
      <c r="I177" t="str">
        <f t="shared" si="15"/>
        <v>2014-12-14</v>
      </c>
      <c r="J177" s="1" t="str">
        <f t="shared" si="16"/>
        <v>14</v>
      </c>
      <c r="K177" s="23" t="str">
        <f t="shared" si="17"/>
        <v>14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7">
        <v>663</v>
      </c>
      <c r="B178" s="8" t="s">
        <v>1991</v>
      </c>
      <c r="C178" s="13" t="s">
        <v>11</v>
      </c>
      <c r="D178" s="13" t="s">
        <v>1992</v>
      </c>
      <c r="E178" s="13" t="s">
        <v>1993</v>
      </c>
      <c r="F178" s="15" t="str">
        <f t="shared" si="12"/>
        <v>2015</v>
      </c>
      <c r="G178" s="1" t="str">
        <f t="shared" si="13"/>
        <v>2015-1</v>
      </c>
      <c r="H178" t="str">
        <f t="shared" si="14"/>
        <v>1</v>
      </c>
      <c r="I178" t="str">
        <f t="shared" si="15"/>
        <v>2015-1-16</v>
      </c>
      <c r="J178" s="1" t="str">
        <f t="shared" si="16"/>
        <v>16</v>
      </c>
      <c r="K178" s="23" t="str">
        <f t="shared" si="17"/>
        <v>14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7">
        <v>723</v>
      </c>
      <c r="B179" s="8" t="s">
        <v>2171</v>
      </c>
      <c r="C179" s="13" t="s">
        <v>11</v>
      </c>
      <c r="D179" s="13" t="s">
        <v>2172</v>
      </c>
      <c r="E179" s="13" t="s">
        <v>2173</v>
      </c>
      <c r="F179" s="15" t="str">
        <f t="shared" si="12"/>
        <v>2015</v>
      </c>
      <c r="G179" s="1" t="str">
        <f t="shared" si="13"/>
        <v>2015-3</v>
      </c>
      <c r="H179" t="str">
        <f t="shared" si="14"/>
        <v>3</v>
      </c>
      <c r="I179" t="str">
        <f t="shared" si="15"/>
        <v>2015-3-27</v>
      </c>
      <c r="J179" s="1" t="str">
        <f t="shared" si="16"/>
        <v>27</v>
      </c>
      <c r="K179" s="23" t="str">
        <f t="shared" si="17"/>
        <v>14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7">
        <v>727</v>
      </c>
      <c r="B180" s="8" t="s">
        <v>2183</v>
      </c>
      <c r="C180" s="13" t="s">
        <v>11</v>
      </c>
      <c r="D180" s="13" t="s">
        <v>2184</v>
      </c>
      <c r="E180" s="13" t="s">
        <v>2185</v>
      </c>
      <c r="F180" s="15" t="str">
        <f t="shared" si="12"/>
        <v>2015</v>
      </c>
      <c r="G180" s="1" t="str">
        <f t="shared" si="13"/>
        <v>2015-2</v>
      </c>
      <c r="H180" t="str">
        <f t="shared" si="14"/>
        <v>2</v>
      </c>
      <c r="I180" t="str">
        <f t="shared" si="15"/>
        <v>2015-2-7</v>
      </c>
      <c r="J180" s="1" t="str">
        <f t="shared" si="16"/>
        <v>7</v>
      </c>
      <c r="K180" s="23" t="str">
        <f t="shared" si="17"/>
        <v>14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7">
        <v>771</v>
      </c>
      <c r="B181" s="8" t="s">
        <v>2315</v>
      </c>
      <c r="C181" s="13" t="s">
        <v>11</v>
      </c>
      <c r="D181" s="13" t="s">
        <v>2316</v>
      </c>
      <c r="E181" s="13" t="s">
        <v>2317</v>
      </c>
      <c r="F181" s="15" t="str">
        <f t="shared" si="12"/>
        <v>2015</v>
      </c>
      <c r="G181" s="1" t="str">
        <f t="shared" si="13"/>
        <v>2015-4</v>
      </c>
      <c r="H181" t="str">
        <f t="shared" si="14"/>
        <v>4</v>
      </c>
      <c r="I181" t="str">
        <f t="shared" si="15"/>
        <v>2015-4-4</v>
      </c>
      <c r="J181" s="1" t="str">
        <f t="shared" si="16"/>
        <v>4</v>
      </c>
      <c r="K181" s="23" t="str">
        <f t="shared" si="17"/>
        <v>14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7">
        <v>784</v>
      </c>
      <c r="B182" s="8" t="s">
        <v>2354</v>
      </c>
      <c r="C182" s="13" t="s">
        <v>11</v>
      </c>
      <c r="D182" s="13" t="s">
        <v>2355</v>
      </c>
      <c r="E182" s="13" t="s">
        <v>2356</v>
      </c>
      <c r="F182" s="15" t="str">
        <f t="shared" si="12"/>
        <v>2015</v>
      </c>
      <c r="G182" s="1" t="str">
        <f t="shared" si="13"/>
        <v>2015-4</v>
      </c>
      <c r="H182" t="str">
        <f t="shared" si="14"/>
        <v>4</v>
      </c>
      <c r="I182" t="str">
        <f t="shared" si="15"/>
        <v>2015-4-19</v>
      </c>
      <c r="J182" s="1" t="str">
        <f t="shared" si="16"/>
        <v>19</v>
      </c>
      <c r="K182" s="23" t="str">
        <f t="shared" si="17"/>
        <v>14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7">
        <v>795</v>
      </c>
      <c r="B183" s="8" t="s">
        <v>2387</v>
      </c>
      <c r="C183" s="13" t="s">
        <v>11</v>
      </c>
      <c r="D183" s="13" t="s">
        <v>2388</v>
      </c>
      <c r="E183" s="13" t="s">
        <v>2389</v>
      </c>
      <c r="F183" s="15" t="str">
        <f t="shared" si="12"/>
        <v>2014</v>
      </c>
      <c r="G183" s="1" t="str">
        <f t="shared" si="13"/>
        <v>2014-12</v>
      </c>
      <c r="H183" t="str">
        <f t="shared" si="14"/>
        <v>12</v>
      </c>
      <c r="I183" t="str">
        <f t="shared" si="15"/>
        <v>2014-12-29</v>
      </c>
      <c r="J183" s="1" t="str">
        <f t="shared" si="16"/>
        <v>29</v>
      </c>
      <c r="K183" s="23" t="str">
        <f t="shared" si="17"/>
        <v>14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7">
        <v>828</v>
      </c>
      <c r="B184" s="8" t="s">
        <v>2486</v>
      </c>
      <c r="C184" s="13" t="s">
        <v>11</v>
      </c>
      <c r="D184" s="13" t="s">
        <v>2487</v>
      </c>
      <c r="E184" s="13" t="s">
        <v>2488</v>
      </c>
      <c r="F184" s="15" t="str">
        <f t="shared" si="12"/>
        <v>2015</v>
      </c>
      <c r="G184" s="1" t="str">
        <f t="shared" si="13"/>
        <v>2015-3</v>
      </c>
      <c r="H184" t="str">
        <f t="shared" si="14"/>
        <v>3</v>
      </c>
      <c r="I184" t="str">
        <f t="shared" si="15"/>
        <v>2015-3-31</v>
      </c>
      <c r="J184" s="1" t="str">
        <f t="shared" si="16"/>
        <v>31</v>
      </c>
      <c r="K184" s="23" t="str">
        <f t="shared" si="17"/>
        <v>14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7">
        <v>836</v>
      </c>
      <c r="B185" s="8" t="s">
        <v>2510</v>
      </c>
      <c r="C185" s="13" t="s">
        <v>11</v>
      </c>
      <c r="D185" s="13" t="s">
        <v>2511</v>
      </c>
      <c r="E185" s="13" t="s">
        <v>2512</v>
      </c>
      <c r="F185" s="15" t="str">
        <f t="shared" si="12"/>
        <v>2015</v>
      </c>
      <c r="G185" s="1" t="str">
        <f t="shared" si="13"/>
        <v>2015-3</v>
      </c>
      <c r="H185" t="str">
        <f t="shared" si="14"/>
        <v>3</v>
      </c>
      <c r="I185" t="str">
        <f t="shared" si="15"/>
        <v>2015-3-31</v>
      </c>
      <c r="J185" s="1" t="str">
        <f t="shared" si="16"/>
        <v>31</v>
      </c>
      <c r="K185" s="23" t="str">
        <f t="shared" si="17"/>
        <v>14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7">
        <v>878</v>
      </c>
      <c r="B186" s="8" t="s">
        <v>2635</v>
      </c>
      <c r="C186" s="13" t="s">
        <v>11</v>
      </c>
      <c r="D186" s="13" t="s">
        <v>2636</v>
      </c>
      <c r="E186" s="13" t="s">
        <v>2637</v>
      </c>
      <c r="F186" s="15" t="str">
        <f t="shared" si="12"/>
        <v>2014</v>
      </c>
      <c r="G186" s="1" t="str">
        <f t="shared" si="13"/>
        <v>2014-10</v>
      </c>
      <c r="H186" t="str">
        <f t="shared" si="14"/>
        <v>10</v>
      </c>
      <c r="I186" t="str">
        <f t="shared" si="15"/>
        <v>2014-10-27</v>
      </c>
      <c r="J186" s="1" t="str">
        <f t="shared" si="16"/>
        <v>27</v>
      </c>
      <c r="K186" s="23" t="str">
        <f t="shared" si="17"/>
        <v>14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7">
        <v>965</v>
      </c>
      <c r="B187" s="8" t="s">
        <v>2894</v>
      </c>
      <c r="C187" s="13" t="s">
        <v>11</v>
      </c>
      <c r="D187" s="13" t="s">
        <v>2895</v>
      </c>
      <c r="E187" s="13" t="s">
        <v>2896</v>
      </c>
      <c r="F187" s="15" t="str">
        <f t="shared" si="12"/>
        <v>2015</v>
      </c>
      <c r="G187" s="1" t="str">
        <f t="shared" si="13"/>
        <v>2015-2</v>
      </c>
      <c r="H187" t="str">
        <f t="shared" si="14"/>
        <v>2</v>
      </c>
      <c r="I187" t="str">
        <f t="shared" si="15"/>
        <v>2015-2-4</v>
      </c>
      <c r="J187" s="1" t="str">
        <f t="shared" si="16"/>
        <v>4</v>
      </c>
      <c r="K187" s="23" t="str">
        <f t="shared" si="17"/>
        <v>14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7">
        <v>978</v>
      </c>
      <c r="B188" s="8" t="s">
        <v>2933</v>
      </c>
      <c r="C188" s="13" t="s">
        <v>11</v>
      </c>
      <c r="D188" s="13" t="s">
        <v>2934</v>
      </c>
      <c r="E188" s="13" t="s">
        <v>2935</v>
      </c>
      <c r="F188" s="15" t="str">
        <f t="shared" si="12"/>
        <v>2015</v>
      </c>
      <c r="G188" s="1" t="str">
        <f t="shared" si="13"/>
        <v>2015-4</v>
      </c>
      <c r="H188" t="str">
        <f t="shared" si="14"/>
        <v>4</v>
      </c>
      <c r="I188" t="str">
        <f t="shared" si="15"/>
        <v>2015-4-28</v>
      </c>
      <c r="J188" s="1" t="str">
        <f t="shared" si="16"/>
        <v>28</v>
      </c>
      <c r="K188" s="23" t="str">
        <f t="shared" si="17"/>
        <v>14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7">
        <v>5</v>
      </c>
      <c r="B189" s="8" t="s">
        <v>19</v>
      </c>
      <c r="C189" s="13" t="s">
        <v>11</v>
      </c>
      <c r="D189" s="13" t="s">
        <v>20</v>
      </c>
      <c r="E189" s="13" t="s">
        <v>21</v>
      </c>
      <c r="F189" s="15" t="str">
        <f t="shared" si="12"/>
        <v>2014</v>
      </c>
      <c r="G189" s="1" t="str">
        <f t="shared" si="13"/>
        <v>2014-9</v>
      </c>
      <c r="H189" t="str">
        <f t="shared" si="14"/>
        <v>9</v>
      </c>
      <c r="I189" t="str">
        <f t="shared" si="15"/>
        <v>2014-9-11</v>
      </c>
      <c r="J189" s="1" t="str">
        <f t="shared" si="16"/>
        <v>11</v>
      </c>
      <c r="K189" s="23" t="str">
        <f t="shared" si="17"/>
        <v>15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7">
        <v>19</v>
      </c>
      <c r="B190" s="8" t="s">
        <v>61</v>
      </c>
      <c r="C190" s="13" t="s">
        <v>11</v>
      </c>
      <c r="D190" s="13" t="s">
        <v>62</v>
      </c>
      <c r="E190" s="13" t="s">
        <v>63</v>
      </c>
      <c r="F190" s="15" t="str">
        <f t="shared" si="12"/>
        <v>2014</v>
      </c>
      <c r="G190" s="1" t="str">
        <f t="shared" si="13"/>
        <v>2014-7</v>
      </c>
      <c r="H190" t="str">
        <f t="shared" si="14"/>
        <v>7</v>
      </c>
      <c r="I190" t="str">
        <f t="shared" si="15"/>
        <v>2014-7-11</v>
      </c>
      <c r="J190" s="1" t="str">
        <f t="shared" si="16"/>
        <v>11</v>
      </c>
      <c r="K190" s="23" t="str">
        <f t="shared" si="17"/>
        <v>15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7">
        <v>40</v>
      </c>
      <c r="B191" s="8" t="s">
        <v>124</v>
      </c>
      <c r="C191" s="13" t="s">
        <v>11</v>
      </c>
      <c r="D191" s="13" t="s">
        <v>125</v>
      </c>
      <c r="E191" s="13" t="s">
        <v>126</v>
      </c>
      <c r="F191" s="15" t="str">
        <f t="shared" si="12"/>
        <v>2014</v>
      </c>
      <c r="G191" s="1" t="str">
        <f t="shared" si="13"/>
        <v>2014-7</v>
      </c>
      <c r="H191" t="str">
        <f t="shared" si="14"/>
        <v>7</v>
      </c>
      <c r="I191" t="str">
        <f t="shared" si="15"/>
        <v>2014-7-14</v>
      </c>
      <c r="J191" s="1" t="str">
        <f t="shared" si="16"/>
        <v>14</v>
      </c>
      <c r="K191" s="23" t="str">
        <f t="shared" si="17"/>
        <v>15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7">
        <v>51</v>
      </c>
      <c r="B192" s="8" t="s">
        <v>157</v>
      </c>
      <c r="C192" s="13" t="s">
        <v>11</v>
      </c>
      <c r="D192" s="13" t="s">
        <v>158</v>
      </c>
      <c r="E192" s="13" t="s">
        <v>159</v>
      </c>
      <c r="F192" s="15" t="str">
        <f t="shared" si="12"/>
        <v>2014</v>
      </c>
      <c r="G192" s="1" t="str">
        <f t="shared" si="13"/>
        <v>2014-8</v>
      </c>
      <c r="H192" t="str">
        <f t="shared" si="14"/>
        <v>8</v>
      </c>
      <c r="I192" t="str">
        <f t="shared" si="15"/>
        <v>2014-8-6</v>
      </c>
      <c r="J192" s="1" t="str">
        <f t="shared" si="16"/>
        <v>6</v>
      </c>
      <c r="K192" s="23" t="str">
        <f t="shared" si="17"/>
        <v>15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7">
        <v>83</v>
      </c>
      <c r="B193" s="8" t="s">
        <v>253</v>
      </c>
      <c r="C193" s="13" t="s">
        <v>11</v>
      </c>
      <c r="D193" s="13" t="s">
        <v>254</v>
      </c>
      <c r="E193" s="13" t="s">
        <v>255</v>
      </c>
      <c r="F193" s="15" t="str">
        <f t="shared" si="12"/>
        <v>2014</v>
      </c>
      <c r="G193" s="1" t="str">
        <f t="shared" si="13"/>
        <v>2014-7</v>
      </c>
      <c r="H193" t="str">
        <f t="shared" si="14"/>
        <v>7</v>
      </c>
      <c r="I193" t="str">
        <f t="shared" si="15"/>
        <v>2014-7-14</v>
      </c>
      <c r="J193" s="1" t="str">
        <f t="shared" si="16"/>
        <v>14</v>
      </c>
      <c r="K193" s="23" t="str">
        <f t="shared" si="17"/>
        <v>15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7">
        <v>114</v>
      </c>
      <c r="B194" s="8" t="s">
        <v>346</v>
      </c>
      <c r="C194" s="13" t="s">
        <v>11</v>
      </c>
      <c r="D194" s="13" t="s">
        <v>347</v>
      </c>
      <c r="E194" s="13" t="s">
        <v>348</v>
      </c>
      <c r="F194" s="15" t="str">
        <f t="shared" ref="F194:F257" si="18">LEFT(E194,FIND("-",E194,1)-1)</f>
        <v>2014</v>
      </c>
      <c r="G194" s="1" t="str">
        <f t="shared" ref="G194:G257" si="19">LEFT(E194,FIND("-",E194,6)-1)</f>
        <v>2014-9</v>
      </c>
      <c r="H194" t="str">
        <f t="shared" ref="H194:H257" si="20">MID(G194,FIND("-",G194,1)+1,2)</f>
        <v>9</v>
      </c>
      <c r="I194" t="str">
        <f t="shared" ref="I194:I257" si="21">LEFT(E194,FIND(" ",E194,6)-1)</f>
        <v>2014-9-10</v>
      </c>
      <c r="J194" s="1" t="str">
        <f t="shared" ref="J194:J257" si="22">MID(I194,FIND("-",I194,6)+1,2)</f>
        <v>10</v>
      </c>
      <c r="K194" s="23" t="str">
        <f t="shared" ref="K194:K257" si="23">MID(E194,FIND(" ",E194,1)+1,FIND(":",E194,1)-FIND(" ",E194,1)+1-2)</f>
        <v>15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7">
        <v>138</v>
      </c>
      <c r="B195" s="8" t="s">
        <v>418</v>
      </c>
      <c r="C195" s="13" t="s">
        <v>11</v>
      </c>
      <c r="D195" s="13" t="s">
        <v>419</v>
      </c>
      <c r="E195" s="13" t="s">
        <v>420</v>
      </c>
      <c r="F195" s="15" t="str">
        <f t="shared" si="18"/>
        <v>2014</v>
      </c>
      <c r="G195" s="1" t="str">
        <f t="shared" si="19"/>
        <v>2014-8</v>
      </c>
      <c r="H195" t="str">
        <f t="shared" si="20"/>
        <v>8</v>
      </c>
      <c r="I195" t="str">
        <f t="shared" si="21"/>
        <v>2014-8-31</v>
      </c>
      <c r="J195" s="1" t="str">
        <f t="shared" si="22"/>
        <v>31</v>
      </c>
      <c r="K195" s="23" t="str">
        <f t="shared" si="23"/>
        <v>15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7">
        <v>148</v>
      </c>
      <c r="B196" s="8" t="s">
        <v>448</v>
      </c>
      <c r="C196" s="13" t="s">
        <v>11</v>
      </c>
      <c r="D196" s="13" t="s">
        <v>449</v>
      </c>
      <c r="E196" s="13" t="s">
        <v>450</v>
      </c>
      <c r="F196" s="15" t="str">
        <f t="shared" si="18"/>
        <v>2014</v>
      </c>
      <c r="G196" s="1" t="str">
        <f t="shared" si="19"/>
        <v>2014-9</v>
      </c>
      <c r="H196" t="str">
        <f t="shared" si="20"/>
        <v>9</v>
      </c>
      <c r="I196" t="str">
        <f t="shared" si="21"/>
        <v>2014-9-5</v>
      </c>
      <c r="J196" s="1" t="str">
        <f t="shared" si="22"/>
        <v>5</v>
      </c>
      <c r="K196" s="23" t="str">
        <f t="shared" si="23"/>
        <v>15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7">
        <v>153</v>
      </c>
      <c r="B197" s="8" t="s">
        <v>463</v>
      </c>
      <c r="C197" s="13" t="s">
        <v>11</v>
      </c>
      <c r="D197" s="13" t="s">
        <v>464</v>
      </c>
      <c r="E197" s="13" t="s">
        <v>465</v>
      </c>
      <c r="F197" s="15" t="str">
        <f t="shared" si="18"/>
        <v>2014</v>
      </c>
      <c r="G197" s="1" t="str">
        <f t="shared" si="19"/>
        <v>2014-11</v>
      </c>
      <c r="H197" t="str">
        <f t="shared" si="20"/>
        <v>11</v>
      </c>
      <c r="I197" t="str">
        <f t="shared" si="21"/>
        <v>2014-11-12</v>
      </c>
      <c r="J197" s="1" t="str">
        <f t="shared" si="22"/>
        <v>12</v>
      </c>
      <c r="K197" s="23" t="str">
        <f t="shared" si="23"/>
        <v>15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7">
        <v>168</v>
      </c>
      <c r="B198" s="8" t="s">
        <v>508</v>
      </c>
      <c r="C198" s="13" t="s">
        <v>11</v>
      </c>
      <c r="D198" s="13" t="s">
        <v>509</v>
      </c>
      <c r="E198" s="13" t="s">
        <v>510</v>
      </c>
      <c r="F198" s="15" t="str">
        <f t="shared" si="18"/>
        <v>2014</v>
      </c>
      <c r="G198" s="1" t="str">
        <f t="shared" si="19"/>
        <v>2014-10</v>
      </c>
      <c r="H198" t="str">
        <f t="shared" si="20"/>
        <v>10</v>
      </c>
      <c r="I198" t="str">
        <f t="shared" si="21"/>
        <v>2014-10-10</v>
      </c>
      <c r="J198" s="1" t="str">
        <f t="shared" si="22"/>
        <v>10</v>
      </c>
      <c r="K198" s="23" t="str">
        <f t="shared" si="23"/>
        <v>15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7">
        <v>189</v>
      </c>
      <c r="B199" s="8" t="s">
        <v>571</v>
      </c>
      <c r="C199" s="13" t="s">
        <v>11</v>
      </c>
      <c r="D199" s="13" t="s">
        <v>572</v>
      </c>
      <c r="E199" s="13" t="s">
        <v>573</v>
      </c>
      <c r="F199" s="15" t="str">
        <f t="shared" si="18"/>
        <v>2014</v>
      </c>
      <c r="G199" s="1" t="str">
        <f t="shared" si="19"/>
        <v>2014-9</v>
      </c>
      <c r="H199" t="str">
        <f t="shared" si="20"/>
        <v>9</v>
      </c>
      <c r="I199" t="str">
        <f t="shared" si="21"/>
        <v>2014-9-23</v>
      </c>
      <c r="J199" s="1" t="str">
        <f t="shared" si="22"/>
        <v>23</v>
      </c>
      <c r="K199" s="23" t="str">
        <f t="shared" si="23"/>
        <v>15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7">
        <v>207</v>
      </c>
      <c r="B200" s="8" t="s">
        <v>625</v>
      </c>
      <c r="C200" s="13" t="s">
        <v>11</v>
      </c>
      <c r="D200" s="13" t="s">
        <v>626</v>
      </c>
      <c r="E200" s="13" t="s">
        <v>627</v>
      </c>
      <c r="F200" s="15" t="str">
        <f t="shared" si="18"/>
        <v>2014</v>
      </c>
      <c r="G200" s="1" t="str">
        <f t="shared" si="19"/>
        <v>2014-8</v>
      </c>
      <c r="H200" t="str">
        <f t="shared" si="20"/>
        <v>8</v>
      </c>
      <c r="I200" t="str">
        <f t="shared" si="21"/>
        <v>2014-8-28</v>
      </c>
      <c r="J200" s="1" t="str">
        <f t="shared" si="22"/>
        <v>28</v>
      </c>
      <c r="K200" s="23" t="str">
        <f t="shared" si="23"/>
        <v>15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7">
        <v>233</v>
      </c>
      <c r="B201" s="8" t="s">
        <v>703</v>
      </c>
      <c r="C201" s="13" t="s">
        <v>11</v>
      </c>
      <c r="D201" s="13" t="s">
        <v>704</v>
      </c>
      <c r="E201" s="13" t="s">
        <v>705</v>
      </c>
      <c r="F201" s="15" t="str">
        <f t="shared" si="18"/>
        <v>2014</v>
      </c>
      <c r="G201" s="1" t="str">
        <f t="shared" si="19"/>
        <v>2014-9</v>
      </c>
      <c r="H201" t="str">
        <f t="shared" si="20"/>
        <v>9</v>
      </c>
      <c r="I201" t="str">
        <f t="shared" si="21"/>
        <v>2014-9-2</v>
      </c>
      <c r="J201" s="1" t="str">
        <f t="shared" si="22"/>
        <v>2</v>
      </c>
      <c r="K201" s="23" t="str">
        <f t="shared" si="23"/>
        <v>15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7">
        <v>237</v>
      </c>
      <c r="B202" s="8" t="s">
        <v>715</v>
      </c>
      <c r="C202" s="13" t="s">
        <v>11</v>
      </c>
      <c r="D202" s="13" t="s">
        <v>716</v>
      </c>
      <c r="E202" s="13" t="s">
        <v>717</v>
      </c>
      <c r="F202" s="15" t="str">
        <f t="shared" si="18"/>
        <v>2014</v>
      </c>
      <c r="G202" s="1" t="str">
        <f t="shared" si="19"/>
        <v>2014-12</v>
      </c>
      <c r="H202" t="str">
        <f t="shared" si="20"/>
        <v>12</v>
      </c>
      <c r="I202" t="str">
        <f t="shared" si="21"/>
        <v>2014-12-2</v>
      </c>
      <c r="J202" s="1" t="str">
        <f t="shared" si="22"/>
        <v>2</v>
      </c>
      <c r="K202" s="23" t="str">
        <f t="shared" si="23"/>
        <v>15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7">
        <v>251</v>
      </c>
      <c r="B203" s="8" t="s">
        <v>757</v>
      </c>
      <c r="C203" s="13" t="s">
        <v>11</v>
      </c>
      <c r="D203" s="13" t="s">
        <v>758</v>
      </c>
      <c r="E203" s="13" t="s">
        <v>759</v>
      </c>
      <c r="F203" s="15" t="str">
        <f t="shared" si="18"/>
        <v>2014</v>
      </c>
      <c r="G203" s="1" t="str">
        <f t="shared" si="19"/>
        <v>2014-9</v>
      </c>
      <c r="H203" t="str">
        <f t="shared" si="20"/>
        <v>9</v>
      </c>
      <c r="I203" t="str">
        <f t="shared" si="21"/>
        <v>2014-9-14</v>
      </c>
      <c r="J203" s="1" t="str">
        <f t="shared" si="22"/>
        <v>14</v>
      </c>
      <c r="K203" s="23" t="str">
        <f t="shared" si="23"/>
        <v>15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7">
        <v>265</v>
      </c>
      <c r="B204" s="8" t="s">
        <v>799</v>
      </c>
      <c r="C204" s="13" t="s">
        <v>11</v>
      </c>
      <c r="D204" s="13" t="s">
        <v>800</v>
      </c>
      <c r="E204" s="13" t="s">
        <v>801</v>
      </c>
      <c r="F204" s="15" t="str">
        <f t="shared" si="18"/>
        <v>2014</v>
      </c>
      <c r="G204" s="1" t="str">
        <f t="shared" si="19"/>
        <v>2014-9</v>
      </c>
      <c r="H204" t="str">
        <f t="shared" si="20"/>
        <v>9</v>
      </c>
      <c r="I204" t="str">
        <f t="shared" si="21"/>
        <v>2014-9-16</v>
      </c>
      <c r="J204" s="1" t="str">
        <f t="shared" si="22"/>
        <v>16</v>
      </c>
      <c r="K204" s="23" t="str">
        <f t="shared" si="23"/>
        <v>15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7">
        <v>307</v>
      </c>
      <c r="B205" s="8" t="s">
        <v>925</v>
      </c>
      <c r="C205" s="13" t="s">
        <v>11</v>
      </c>
      <c r="D205" s="13" t="s">
        <v>926</v>
      </c>
      <c r="E205" s="13" t="s">
        <v>927</v>
      </c>
      <c r="F205" s="15" t="str">
        <f t="shared" si="18"/>
        <v>2014</v>
      </c>
      <c r="G205" s="1" t="str">
        <f t="shared" si="19"/>
        <v>2014-7</v>
      </c>
      <c r="H205" t="str">
        <f t="shared" si="20"/>
        <v>7</v>
      </c>
      <c r="I205" t="str">
        <f t="shared" si="21"/>
        <v>2014-7-18</v>
      </c>
      <c r="J205" s="1" t="str">
        <f t="shared" si="22"/>
        <v>18</v>
      </c>
      <c r="K205" s="23" t="str">
        <f t="shared" si="23"/>
        <v>15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7">
        <v>333</v>
      </c>
      <c r="B206" s="8" t="s">
        <v>1003</v>
      </c>
      <c r="C206" s="13" t="s">
        <v>11</v>
      </c>
      <c r="D206" s="13" t="s">
        <v>1004</v>
      </c>
      <c r="E206" s="13" t="s">
        <v>1005</v>
      </c>
      <c r="F206" s="15" t="str">
        <f t="shared" si="18"/>
        <v>2014</v>
      </c>
      <c r="G206" s="1" t="str">
        <f t="shared" si="19"/>
        <v>2014-9</v>
      </c>
      <c r="H206" t="str">
        <f t="shared" si="20"/>
        <v>9</v>
      </c>
      <c r="I206" t="str">
        <f t="shared" si="21"/>
        <v>2014-9-25</v>
      </c>
      <c r="J206" s="1" t="str">
        <f t="shared" si="22"/>
        <v>25</v>
      </c>
      <c r="K206" s="23" t="str">
        <f t="shared" si="23"/>
        <v>15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7">
        <v>335</v>
      </c>
      <c r="B207" s="8" t="s">
        <v>1009</v>
      </c>
      <c r="C207" s="13" t="s">
        <v>11</v>
      </c>
      <c r="D207" s="13" t="s">
        <v>1010</v>
      </c>
      <c r="E207" s="13" t="s">
        <v>1011</v>
      </c>
      <c r="F207" s="15" t="str">
        <f t="shared" si="18"/>
        <v>2014</v>
      </c>
      <c r="G207" s="1" t="str">
        <f t="shared" si="19"/>
        <v>2014-7</v>
      </c>
      <c r="H207" t="str">
        <f t="shared" si="20"/>
        <v>7</v>
      </c>
      <c r="I207" t="str">
        <f t="shared" si="21"/>
        <v>2014-7-23</v>
      </c>
      <c r="J207" s="1" t="str">
        <f t="shared" si="22"/>
        <v>23</v>
      </c>
      <c r="K207" s="23" t="str">
        <f t="shared" si="23"/>
        <v>15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7">
        <v>353</v>
      </c>
      <c r="B208" s="8" t="s">
        <v>1063</v>
      </c>
      <c r="C208" s="13" t="s">
        <v>11</v>
      </c>
      <c r="D208" s="13" t="s">
        <v>1064</v>
      </c>
      <c r="E208" s="13" t="s">
        <v>1065</v>
      </c>
      <c r="F208" s="15" t="str">
        <f t="shared" si="18"/>
        <v>2014</v>
      </c>
      <c r="G208" s="1" t="str">
        <f t="shared" si="19"/>
        <v>2014-11</v>
      </c>
      <c r="H208" t="str">
        <f t="shared" si="20"/>
        <v>11</v>
      </c>
      <c r="I208" t="str">
        <f t="shared" si="21"/>
        <v>2014-11-7</v>
      </c>
      <c r="J208" s="1" t="str">
        <f t="shared" si="22"/>
        <v>7</v>
      </c>
      <c r="K208" s="23" t="str">
        <f t="shared" si="23"/>
        <v>15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7">
        <v>370</v>
      </c>
      <c r="B209" s="8" t="s">
        <v>1114</v>
      </c>
      <c r="C209" s="13" t="s">
        <v>11</v>
      </c>
      <c r="D209" s="13" t="s">
        <v>1115</v>
      </c>
      <c r="E209" s="13" t="s">
        <v>1116</v>
      </c>
      <c r="F209" s="15" t="str">
        <f t="shared" si="18"/>
        <v>2014</v>
      </c>
      <c r="G209" s="1" t="str">
        <f t="shared" si="19"/>
        <v>2014-7</v>
      </c>
      <c r="H209" t="str">
        <f t="shared" si="20"/>
        <v>7</v>
      </c>
      <c r="I209" t="str">
        <f t="shared" si="21"/>
        <v>2014-7-30</v>
      </c>
      <c r="J209" s="1" t="str">
        <f t="shared" si="22"/>
        <v>30</v>
      </c>
      <c r="K209" s="23" t="str">
        <f t="shared" si="23"/>
        <v>15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7">
        <v>392</v>
      </c>
      <c r="B210" s="8" t="s">
        <v>1179</v>
      </c>
      <c r="C210" s="13" t="s">
        <v>11</v>
      </c>
      <c r="D210" s="13" t="s">
        <v>1180</v>
      </c>
      <c r="E210" s="13" t="s">
        <v>1181</v>
      </c>
      <c r="F210" s="15" t="str">
        <f t="shared" si="18"/>
        <v>2014</v>
      </c>
      <c r="G210" s="1" t="str">
        <f t="shared" si="19"/>
        <v>2014-10</v>
      </c>
      <c r="H210" t="str">
        <f t="shared" si="20"/>
        <v>10</v>
      </c>
      <c r="I210" t="str">
        <f t="shared" si="21"/>
        <v>2014-10-16</v>
      </c>
      <c r="J210" s="1" t="str">
        <f t="shared" si="22"/>
        <v>16</v>
      </c>
      <c r="K210" s="23" t="str">
        <f t="shared" si="23"/>
        <v>15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7">
        <v>428</v>
      </c>
      <c r="B211" s="8" t="s">
        <v>1287</v>
      </c>
      <c r="C211" s="13" t="s">
        <v>11</v>
      </c>
      <c r="D211" s="13" t="s">
        <v>1288</v>
      </c>
      <c r="E211" s="13" t="s">
        <v>1289</v>
      </c>
      <c r="F211" s="15" t="str">
        <f t="shared" si="18"/>
        <v>2014</v>
      </c>
      <c r="G211" s="1" t="str">
        <f t="shared" si="19"/>
        <v>2014-10</v>
      </c>
      <c r="H211" t="str">
        <f t="shared" si="20"/>
        <v>10</v>
      </c>
      <c r="I211" t="str">
        <f t="shared" si="21"/>
        <v>2014-10-26</v>
      </c>
      <c r="J211" s="1" t="str">
        <f t="shared" si="22"/>
        <v>26</v>
      </c>
      <c r="K211" s="23" t="str">
        <f t="shared" si="23"/>
        <v>15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7">
        <v>475</v>
      </c>
      <c r="B212" s="8" t="s">
        <v>1427</v>
      </c>
      <c r="C212" s="13" t="s">
        <v>11</v>
      </c>
      <c r="D212" s="13" t="s">
        <v>1428</v>
      </c>
      <c r="E212" s="13" t="s">
        <v>1429</v>
      </c>
      <c r="F212" s="15" t="str">
        <f t="shared" si="18"/>
        <v>2014</v>
      </c>
      <c r="G212" s="1" t="str">
        <f t="shared" si="19"/>
        <v>2014-11</v>
      </c>
      <c r="H212" t="str">
        <f t="shared" si="20"/>
        <v>11</v>
      </c>
      <c r="I212" t="str">
        <f t="shared" si="21"/>
        <v>2014-11-23</v>
      </c>
      <c r="J212" s="1" t="str">
        <f t="shared" si="22"/>
        <v>23</v>
      </c>
      <c r="K212" s="23" t="str">
        <f t="shared" si="23"/>
        <v>15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7">
        <v>477</v>
      </c>
      <c r="B213" s="8" t="s">
        <v>1433</v>
      </c>
      <c r="C213" s="13" t="s">
        <v>11</v>
      </c>
      <c r="D213" s="13" t="s">
        <v>1434</v>
      </c>
      <c r="E213" s="13" t="s">
        <v>1435</v>
      </c>
      <c r="F213" s="15" t="str">
        <f t="shared" si="18"/>
        <v>2014</v>
      </c>
      <c r="G213" s="1" t="str">
        <f t="shared" si="19"/>
        <v>2014-10</v>
      </c>
      <c r="H213" t="str">
        <f t="shared" si="20"/>
        <v>10</v>
      </c>
      <c r="I213" t="str">
        <f t="shared" si="21"/>
        <v>2014-10-26</v>
      </c>
      <c r="J213" s="1" t="str">
        <f t="shared" si="22"/>
        <v>26</v>
      </c>
      <c r="K213" s="23" t="str">
        <f t="shared" si="23"/>
        <v>15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7">
        <v>484</v>
      </c>
      <c r="B214" s="8" t="s">
        <v>1454</v>
      </c>
      <c r="C214" s="13" t="s">
        <v>11</v>
      </c>
      <c r="D214" s="13" t="s">
        <v>1455</v>
      </c>
      <c r="E214" s="13" t="s">
        <v>1456</v>
      </c>
      <c r="F214" s="15" t="str">
        <f t="shared" si="18"/>
        <v>2014</v>
      </c>
      <c r="G214" s="1" t="str">
        <f t="shared" si="19"/>
        <v>2014-12</v>
      </c>
      <c r="H214" t="str">
        <f t="shared" si="20"/>
        <v>12</v>
      </c>
      <c r="I214" t="str">
        <f t="shared" si="21"/>
        <v>2014-12-9</v>
      </c>
      <c r="J214" s="1" t="str">
        <f t="shared" si="22"/>
        <v>9</v>
      </c>
      <c r="K214" s="23" t="str">
        <f t="shared" si="23"/>
        <v>15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7">
        <v>489</v>
      </c>
      <c r="B215" s="8" t="s">
        <v>1469</v>
      </c>
      <c r="C215" s="13" t="s">
        <v>11</v>
      </c>
      <c r="D215" s="13" t="s">
        <v>1470</v>
      </c>
      <c r="E215" s="13" t="s">
        <v>1471</v>
      </c>
      <c r="F215" s="15" t="str">
        <f t="shared" si="18"/>
        <v>2015</v>
      </c>
      <c r="G215" s="1" t="str">
        <f t="shared" si="19"/>
        <v>2015-1</v>
      </c>
      <c r="H215" t="str">
        <f t="shared" si="20"/>
        <v>1</v>
      </c>
      <c r="I215" t="str">
        <f t="shared" si="21"/>
        <v>2015-1-3</v>
      </c>
      <c r="J215" s="1" t="str">
        <f t="shared" si="22"/>
        <v>3</v>
      </c>
      <c r="K215" s="23" t="str">
        <f t="shared" si="23"/>
        <v>15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7">
        <v>582</v>
      </c>
      <c r="B216" s="8" t="s">
        <v>1748</v>
      </c>
      <c r="C216" s="13" t="s">
        <v>11</v>
      </c>
      <c r="D216" s="13" t="s">
        <v>1749</v>
      </c>
      <c r="E216" s="13" t="s">
        <v>1750</v>
      </c>
      <c r="F216" s="15" t="str">
        <f t="shared" si="18"/>
        <v>2014</v>
      </c>
      <c r="G216" s="1" t="str">
        <f t="shared" si="19"/>
        <v>2014-11</v>
      </c>
      <c r="H216" t="str">
        <f t="shared" si="20"/>
        <v>11</v>
      </c>
      <c r="I216" t="str">
        <f t="shared" si="21"/>
        <v>2014-11-24</v>
      </c>
      <c r="J216" s="1" t="str">
        <f t="shared" si="22"/>
        <v>24</v>
      </c>
      <c r="K216" s="23" t="str">
        <f t="shared" si="23"/>
        <v>15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7">
        <v>592</v>
      </c>
      <c r="B217" s="8" t="s">
        <v>1778</v>
      </c>
      <c r="C217" s="13" t="s">
        <v>11</v>
      </c>
      <c r="D217" s="13" t="s">
        <v>1779</v>
      </c>
      <c r="E217" s="13" t="s">
        <v>1780</v>
      </c>
      <c r="F217" s="15" t="str">
        <f t="shared" si="18"/>
        <v>2014</v>
      </c>
      <c r="G217" s="1" t="str">
        <f t="shared" si="19"/>
        <v>2014-11</v>
      </c>
      <c r="H217" t="str">
        <f t="shared" si="20"/>
        <v>11</v>
      </c>
      <c r="I217" t="str">
        <f t="shared" si="21"/>
        <v>2014-11-29</v>
      </c>
      <c r="J217" s="1" t="str">
        <f t="shared" si="22"/>
        <v>29</v>
      </c>
      <c r="K217" s="23" t="str">
        <f t="shared" si="23"/>
        <v>15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7">
        <v>617</v>
      </c>
      <c r="B218" s="8" t="s">
        <v>1853</v>
      </c>
      <c r="C218" s="13" t="s">
        <v>11</v>
      </c>
      <c r="D218" s="13" t="s">
        <v>1854</v>
      </c>
      <c r="E218" s="13" t="s">
        <v>1855</v>
      </c>
      <c r="F218" s="15" t="str">
        <f t="shared" si="18"/>
        <v>2014</v>
      </c>
      <c r="G218" s="1" t="str">
        <f t="shared" si="19"/>
        <v>2014-11</v>
      </c>
      <c r="H218" t="str">
        <f t="shared" si="20"/>
        <v>11</v>
      </c>
      <c r="I218" t="str">
        <f t="shared" si="21"/>
        <v>2014-11-26</v>
      </c>
      <c r="J218" s="1" t="str">
        <f t="shared" si="22"/>
        <v>26</v>
      </c>
      <c r="K218" s="23" t="str">
        <f t="shared" si="23"/>
        <v>15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7">
        <v>654</v>
      </c>
      <c r="B219" s="8" t="s">
        <v>1964</v>
      </c>
      <c r="C219" s="13" t="s">
        <v>11</v>
      </c>
      <c r="D219" s="13" t="s">
        <v>1965</v>
      </c>
      <c r="E219" s="13" t="s">
        <v>1966</v>
      </c>
      <c r="F219" s="15" t="str">
        <f t="shared" si="18"/>
        <v>2014</v>
      </c>
      <c r="G219" s="1" t="str">
        <f t="shared" si="19"/>
        <v>2014-12</v>
      </c>
      <c r="H219" t="str">
        <f t="shared" si="20"/>
        <v>12</v>
      </c>
      <c r="I219" t="str">
        <f t="shared" si="21"/>
        <v>2014-12-15</v>
      </c>
      <c r="J219" s="1" t="str">
        <f t="shared" si="22"/>
        <v>15</v>
      </c>
      <c r="K219" s="23" t="str">
        <f t="shared" si="23"/>
        <v>15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7">
        <v>766</v>
      </c>
      <c r="B220" s="8" t="s">
        <v>2300</v>
      </c>
      <c r="C220" s="13" t="s">
        <v>11</v>
      </c>
      <c r="D220" s="13" t="s">
        <v>2301</v>
      </c>
      <c r="E220" s="13" t="s">
        <v>2302</v>
      </c>
      <c r="F220" s="15" t="str">
        <f t="shared" si="18"/>
        <v>2015</v>
      </c>
      <c r="G220" s="1" t="str">
        <f t="shared" si="19"/>
        <v>2015-4</v>
      </c>
      <c r="H220" t="str">
        <f t="shared" si="20"/>
        <v>4</v>
      </c>
      <c r="I220" t="str">
        <f t="shared" si="21"/>
        <v>2015-4-29</v>
      </c>
      <c r="J220" s="1" t="str">
        <f t="shared" si="22"/>
        <v>29</v>
      </c>
      <c r="K220" s="23" t="str">
        <f t="shared" si="23"/>
        <v>15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7">
        <v>777</v>
      </c>
      <c r="B221" s="8" t="s">
        <v>2333</v>
      </c>
      <c r="C221" s="13" t="s">
        <v>11</v>
      </c>
      <c r="D221" s="13" t="s">
        <v>2334</v>
      </c>
      <c r="E221" s="13" t="s">
        <v>2335</v>
      </c>
      <c r="F221" s="15" t="str">
        <f t="shared" si="18"/>
        <v>2015</v>
      </c>
      <c r="G221" s="1" t="str">
        <f t="shared" si="19"/>
        <v>2015-3</v>
      </c>
      <c r="H221" t="str">
        <f t="shared" si="20"/>
        <v>3</v>
      </c>
      <c r="I221" t="str">
        <f t="shared" si="21"/>
        <v>2015-3-1</v>
      </c>
      <c r="J221" s="1" t="str">
        <f t="shared" si="22"/>
        <v>1</v>
      </c>
      <c r="K221" s="23" t="str">
        <f t="shared" si="23"/>
        <v>15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7">
        <v>789</v>
      </c>
      <c r="B222" s="8" t="s">
        <v>2369</v>
      </c>
      <c r="C222" s="13" t="s">
        <v>11</v>
      </c>
      <c r="D222" s="13" t="s">
        <v>2370</v>
      </c>
      <c r="E222" s="13" t="s">
        <v>2371</v>
      </c>
      <c r="F222" s="15" t="str">
        <f t="shared" si="18"/>
        <v>2014</v>
      </c>
      <c r="G222" s="1" t="str">
        <f t="shared" si="19"/>
        <v>2014-11</v>
      </c>
      <c r="H222" t="str">
        <f t="shared" si="20"/>
        <v>11</v>
      </c>
      <c r="I222" t="str">
        <f t="shared" si="21"/>
        <v>2014-11-18</v>
      </c>
      <c r="J222" s="1" t="str">
        <f t="shared" si="22"/>
        <v>18</v>
      </c>
      <c r="K222" s="23" t="str">
        <f t="shared" si="23"/>
        <v>15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7">
        <v>824</v>
      </c>
      <c r="B223" s="8" t="s">
        <v>2474</v>
      </c>
      <c r="C223" s="13" t="s">
        <v>11</v>
      </c>
      <c r="D223" s="13" t="s">
        <v>2475</v>
      </c>
      <c r="E223" s="13" t="s">
        <v>2476</v>
      </c>
      <c r="F223" s="15" t="str">
        <f t="shared" si="18"/>
        <v>2015</v>
      </c>
      <c r="G223" s="1" t="str">
        <f t="shared" si="19"/>
        <v>2015-1</v>
      </c>
      <c r="H223" t="str">
        <f t="shared" si="20"/>
        <v>1</v>
      </c>
      <c r="I223" t="str">
        <f t="shared" si="21"/>
        <v>2015-1-30</v>
      </c>
      <c r="J223" s="1" t="str">
        <f t="shared" si="22"/>
        <v>30</v>
      </c>
      <c r="K223" s="23" t="str">
        <f t="shared" si="23"/>
        <v>15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7">
        <v>911</v>
      </c>
      <c r="B224" s="8" t="s">
        <v>2733</v>
      </c>
      <c r="C224" s="13" t="s">
        <v>11</v>
      </c>
      <c r="D224" s="13" t="s">
        <v>2734</v>
      </c>
      <c r="E224" s="13" t="s">
        <v>2735</v>
      </c>
      <c r="F224" s="15" t="str">
        <f t="shared" si="18"/>
        <v>2015</v>
      </c>
      <c r="G224" s="1" t="str">
        <f t="shared" si="19"/>
        <v>2015-2</v>
      </c>
      <c r="H224" t="str">
        <f t="shared" si="20"/>
        <v>2</v>
      </c>
      <c r="I224" t="str">
        <f t="shared" si="21"/>
        <v>2015-2-5</v>
      </c>
      <c r="J224" s="1" t="str">
        <f t="shared" si="22"/>
        <v>5</v>
      </c>
      <c r="K224" s="23" t="str">
        <f t="shared" si="23"/>
        <v>15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7">
        <v>941</v>
      </c>
      <c r="B225" s="8" t="s">
        <v>2822</v>
      </c>
      <c r="C225" s="13" t="s">
        <v>11</v>
      </c>
      <c r="D225" s="13" t="s">
        <v>2823</v>
      </c>
      <c r="E225" s="13" t="s">
        <v>2824</v>
      </c>
      <c r="F225" s="15" t="str">
        <f t="shared" si="18"/>
        <v>2015</v>
      </c>
      <c r="G225" s="1" t="str">
        <f t="shared" si="19"/>
        <v>2015-1</v>
      </c>
      <c r="H225" t="str">
        <f t="shared" si="20"/>
        <v>1</v>
      </c>
      <c r="I225" t="str">
        <f t="shared" si="21"/>
        <v>2015-1-22</v>
      </c>
      <c r="J225" s="1" t="str">
        <f t="shared" si="22"/>
        <v>22</v>
      </c>
      <c r="K225" s="23" t="str">
        <f t="shared" si="23"/>
        <v>15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7">
        <v>944</v>
      </c>
      <c r="B226" s="8" t="s">
        <v>2831</v>
      </c>
      <c r="C226" s="13" t="s">
        <v>11</v>
      </c>
      <c r="D226" s="13" t="s">
        <v>2832</v>
      </c>
      <c r="E226" s="13" t="s">
        <v>2833</v>
      </c>
      <c r="F226" s="15" t="str">
        <f t="shared" si="18"/>
        <v>2015</v>
      </c>
      <c r="G226" s="1" t="str">
        <f t="shared" si="19"/>
        <v>2015-2</v>
      </c>
      <c r="H226" t="str">
        <f t="shared" si="20"/>
        <v>2</v>
      </c>
      <c r="I226" t="str">
        <f t="shared" si="21"/>
        <v>2015-2-5</v>
      </c>
      <c r="J226" s="1" t="str">
        <f t="shared" si="22"/>
        <v>5</v>
      </c>
      <c r="K226" s="23" t="str">
        <f t="shared" si="23"/>
        <v>15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7">
        <v>959</v>
      </c>
      <c r="B227" s="8" t="s">
        <v>2876</v>
      </c>
      <c r="C227" s="13" t="s">
        <v>11</v>
      </c>
      <c r="D227" s="13" t="s">
        <v>2877</v>
      </c>
      <c r="E227" s="13" t="s">
        <v>2878</v>
      </c>
      <c r="F227" s="15" t="str">
        <f t="shared" si="18"/>
        <v>2014</v>
      </c>
      <c r="G227" s="1" t="str">
        <f t="shared" si="19"/>
        <v>2014-12</v>
      </c>
      <c r="H227" t="str">
        <f t="shared" si="20"/>
        <v>12</v>
      </c>
      <c r="I227" t="str">
        <f t="shared" si="21"/>
        <v>2014-12-31</v>
      </c>
      <c r="J227" s="1" t="str">
        <f t="shared" si="22"/>
        <v>31</v>
      </c>
      <c r="K227" s="23" t="str">
        <f t="shared" si="23"/>
        <v>15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7">
        <v>987</v>
      </c>
      <c r="B228" s="8" t="s">
        <v>2960</v>
      </c>
      <c r="C228" s="13" t="s">
        <v>11</v>
      </c>
      <c r="D228" s="13" t="s">
        <v>2961</v>
      </c>
      <c r="E228" s="13" t="s">
        <v>2962</v>
      </c>
      <c r="F228" s="15" t="str">
        <f t="shared" si="18"/>
        <v>2015</v>
      </c>
      <c r="G228" s="1" t="str">
        <f t="shared" si="19"/>
        <v>2015-4</v>
      </c>
      <c r="H228" t="str">
        <f t="shared" si="20"/>
        <v>4</v>
      </c>
      <c r="I228" t="str">
        <f t="shared" si="21"/>
        <v>2015-4-30</v>
      </c>
      <c r="J228" s="1" t="str">
        <f t="shared" si="22"/>
        <v>30</v>
      </c>
      <c r="K228" s="23" t="str">
        <f t="shared" si="23"/>
        <v>15</v>
      </c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7">
        <v>1012</v>
      </c>
      <c r="B229" s="8" t="s">
        <v>3035</v>
      </c>
      <c r="C229" s="13" t="s">
        <v>11</v>
      </c>
      <c r="D229" s="13" t="s">
        <v>3036</v>
      </c>
      <c r="E229" s="13" t="s">
        <v>3037</v>
      </c>
      <c r="F229" s="15" t="str">
        <f t="shared" si="18"/>
        <v>2015</v>
      </c>
      <c r="G229" s="1" t="str">
        <f t="shared" si="19"/>
        <v>2015-4</v>
      </c>
      <c r="H229" t="str">
        <f t="shared" si="20"/>
        <v>4</v>
      </c>
      <c r="I229" t="str">
        <f t="shared" si="21"/>
        <v>2015-4-6</v>
      </c>
      <c r="J229" s="1" t="str">
        <f t="shared" si="22"/>
        <v>6</v>
      </c>
      <c r="K229" s="23" t="str">
        <f t="shared" si="23"/>
        <v>15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7">
        <v>11</v>
      </c>
      <c r="B230" s="8" t="s">
        <v>37</v>
      </c>
      <c r="C230" s="13" t="s">
        <v>11</v>
      </c>
      <c r="D230" s="13" t="s">
        <v>38</v>
      </c>
      <c r="E230" s="13" t="s">
        <v>39</v>
      </c>
      <c r="F230" s="15" t="str">
        <f t="shared" si="18"/>
        <v>2014</v>
      </c>
      <c r="G230" s="1" t="str">
        <f t="shared" si="19"/>
        <v>2014-9</v>
      </c>
      <c r="H230" t="str">
        <f t="shared" si="20"/>
        <v>9</v>
      </c>
      <c r="I230" t="str">
        <f t="shared" si="21"/>
        <v>2014-9-25</v>
      </c>
      <c r="J230" s="1" t="str">
        <f t="shared" si="22"/>
        <v>25</v>
      </c>
      <c r="K230" s="23" t="str">
        <f t="shared" si="23"/>
        <v>16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7">
        <v>77</v>
      </c>
      <c r="B231" s="8" t="s">
        <v>235</v>
      </c>
      <c r="C231" s="13" t="s">
        <v>11</v>
      </c>
      <c r="D231" s="13" t="s">
        <v>236</v>
      </c>
      <c r="E231" s="13" t="s">
        <v>237</v>
      </c>
      <c r="F231" s="15" t="str">
        <f t="shared" si="18"/>
        <v>2014</v>
      </c>
      <c r="G231" s="1" t="str">
        <f t="shared" si="19"/>
        <v>2014-7</v>
      </c>
      <c r="H231" t="str">
        <f t="shared" si="20"/>
        <v>7</v>
      </c>
      <c r="I231" t="str">
        <f t="shared" si="21"/>
        <v>2014-7-13</v>
      </c>
      <c r="J231" s="1" t="str">
        <f t="shared" si="22"/>
        <v>13</v>
      </c>
      <c r="K231" s="23" t="str">
        <f t="shared" si="23"/>
        <v>16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7">
        <v>96</v>
      </c>
      <c r="B232" s="8" t="s">
        <v>292</v>
      </c>
      <c r="C232" s="13" t="s">
        <v>11</v>
      </c>
      <c r="D232" s="13" t="s">
        <v>293</v>
      </c>
      <c r="E232" s="13" t="s">
        <v>294</v>
      </c>
      <c r="F232" s="15" t="str">
        <f t="shared" si="18"/>
        <v>2014</v>
      </c>
      <c r="G232" s="1" t="str">
        <f t="shared" si="19"/>
        <v>2014-7</v>
      </c>
      <c r="H232" t="str">
        <f t="shared" si="20"/>
        <v>7</v>
      </c>
      <c r="I232" t="str">
        <f t="shared" si="21"/>
        <v>2014-7-7</v>
      </c>
      <c r="J232" s="1" t="str">
        <f t="shared" si="22"/>
        <v>7</v>
      </c>
      <c r="K232" s="23" t="str">
        <f t="shared" si="23"/>
        <v>16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7">
        <v>121</v>
      </c>
      <c r="B233" s="8" t="s">
        <v>367</v>
      </c>
      <c r="C233" s="13" t="s">
        <v>11</v>
      </c>
      <c r="D233" s="13" t="s">
        <v>368</v>
      </c>
      <c r="E233" s="13" t="s">
        <v>369</v>
      </c>
      <c r="F233" s="15" t="str">
        <f t="shared" si="18"/>
        <v>2014</v>
      </c>
      <c r="G233" s="1" t="str">
        <f t="shared" si="19"/>
        <v>2014-12</v>
      </c>
      <c r="H233" t="str">
        <f t="shared" si="20"/>
        <v>12</v>
      </c>
      <c r="I233" t="str">
        <f t="shared" si="21"/>
        <v>2014-12-3</v>
      </c>
      <c r="J233" s="1" t="str">
        <f t="shared" si="22"/>
        <v>3</v>
      </c>
      <c r="K233" s="23" t="str">
        <f t="shared" si="23"/>
        <v>16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7">
        <v>181</v>
      </c>
      <c r="B234" s="8" t="s">
        <v>547</v>
      </c>
      <c r="C234" s="13" t="s">
        <v>11</v>
      </c>
      <c r="D234" s="13" t="s">
        <v>548</v>
      </c>
      <c r="E234" s="13" t="s">
        <v>549</v>
      </c>
      <c r="F234" s="15" t="str">
        <f t="shared" si="18"/>
        <v>2014</v>
      </c>
      <c r="G234" s="1" t="str">
        <f t="shared" si="19"/>
        <v>2014-9</v>
      </c>
      <c r="H234" t="str">
        <f t="shared" si="20"/>
        <v>9</v>
      </c>
      <c r="I234" t="str">
        <f t="shared" si="21"/>
        <v>2014-9-13</v>
      </c>
      <c r="J234" s="1" t="str">
        <f t="shared" si="22"/>
        <v>13</v>
      </c>
      <c r="K234" s="23" t="str">
        <f t="shared" si="23"/>
        <v>16</v>
      </c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7">
        <v>228</v>
      </c>
      <c r="B235" s="8" t="s">
        <v>688</v>
      </c>
      <c r="C235" s="13" t="s">
        <v>11</v>
      </c>
      <c r="D235" s="13" t="s">
        <v>689</v>
      </c>
      <c r="E235" s="13" t="s">
        <v>690</v>
      </c>
      <c r="F235" s="15" t="str">
        <f t="shared" si="18"/>
        <v>2014</v>
      </c>
      <c r="G235" s="1" t="str">
        <f t="shared" si="19"/>
        <v>2014-9</v>
      </c>
      <c r="H235" t="str">
        <f t="shared" si="20"/>
        <v>9</v>
      </c>
      <c r="I235" t="str">
        <f t="shared" si="21"/>
        <v>2014-9-20</v>
      </c>
      <c r="J235" s="1" t="str">
        <f t="shared" si="22"/>
        <v>20</v>
      </c>
      <c r="K235" s="23" t="str">
        <f t="shared" si="23"/>
        <v>16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7">
        <v>325</v>
      </c>
      <c r="B236" s="8" t="s">
        <v>979</v>
      </c>
      <c r="C236" s="13" t="s">
        <v>11</v>
      </c>
      <c r="D236" s="13" t="s">
        <v>980</v>
      </c>
      <c r="E236" s="13" t="s">
        <v>981</v>
      </c>
      <c r="F236" s="15" t="str">
        <f t="shared" si="18"/>
        <v>2014</v>
      </c>
      <c r="G236" s="1" t="str">
        <f t="shared" si="19"/>
        <v>2014-7</v>
      </c>
      <c r="H236" t="str">
        <f t="shared" si="20"/>
        <v>7</v>
      </c>
      <c r="I236" t="str">
        <f t="shared" si="21"/>
        <v>2014-7-27</v>
      </c>
      <c r="J236" s="1" t="str">
        <f t="shared" si="22"/>
        <v>27</v>
      </c>
      <c r="K236" s="23" t="str">
        <f t="shared" si="23"/>
        <v>16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7">
        <v>419</v>
      </c>
      <c r="B237" s="8" t="s">
        <v>1260</v>
      </c>
      <c r="C237" s="13" t="s">
        <v>11</v>
      </c>
      <c r="D237" s="13" t="s">
        <v>1261</v>
      </c>
      <c r="E237" s="13" t="s">
        <v>1262</v>
      </c>
      <c r="F237" s="15" t="str">
        <f t="shared" si="18"/>
        <v>2014</v>
      </c>
      <c r="G237" s="1" t="str">
        <f t="shared" si="19"/>
        <v>2014-11</v>
      </c>
      <c r="H237" t="str">
        <f t="shared" si="20"/>
        <v>11</v>
      </c>
      <c r="I237" t="str">
        <f t="shared" si="21"/>
        <v>2014-11-3</v>
      </c>
      <c r="J237" s="1" t="str">
        <f t="shared" si="22"/>
        <v>3</v>
      </c>
      <c r="K237" s="23" t="str">
        <f t="shared" si="23"/>
        <v>16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7">
        <v>422</v>
      </c>
      <c r="B238" s="8" t="s">
        <v>1269</v>
      </c>
      <c r="C238" s="13" t="s">
        <v>11</v>
      </c>
      <c r="D238" s="13" t="s">
        <v>1270</v>
      </c>
      <c r="E238" s="13" t="s">
        <v>1271</v>
      </c>
      <c r="F238" s="15" t="str">
        <f t="shared" si="18"/>
        <v>2014</v>
      </c>
      <c r="G238" s="1" t="str">
        <f t="shared" si="19"/>
        <v>2014-10</v>
      </c>
      <c r="H238" t="str">
        <f t="shared" si="20"/>
        <v>10</v>
      </c>
      <c r="I238" t="str">
        <f t="shared" si="21"/>
        <v>2014-10-18</v>
      </c>
      <c r="J238" s="1" t="str">
        <f t="shared" si="22"/>
        <v>18</v>
      </c>
      <c r="K238" s="23" t="str">
        <f t="shared" si="23"/>
        <v>16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7">
        <v>467</v>
      </c>
      <c r="B239" s="8" t="s">
        <v>1403</v>
      </c>
      <c r="C239" s="13" t="s">
        <v>11</v>
      </c>
      <c r="D239" s="13" t="s">
        <v>1404</v>
      </c>
      <c r="E239" s="13" t="s">
        <v>1405</v>
      </c>
      <c r="F239" s="15" t="str">
        <f t="shared" si="18"/>
        <v>2014</v>
      </c>
      <c r="G239" s="1" t="str">
        <f t="shared" si="19"/>
        <v>2014-9</v>
      </c>
      <c r="H239" t="str">
        <f t="shared" si="20"/>
        <v>9</v>
      </c>
      <c r="I239" t="str">
        <f t="shared" si="21"/>
        <v>2014-9-22</v>
      </c>
      <c r="J239" s="1" t="str">
        <f t="shared" si="22"/>
        <v>22</v>
      </c>
      <c r="K239" s="23" t="str">
        <f t="shared" si="23"/>
        <v>16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7">
        <v>526</v>
      </c>
      <c r="B240" s="8" t="s">
        <v>1580</v>
      </c>
      <c r="C240" s="13" t="s">
        <v>11</v>
      </c>
      <c r="D240" s="13" t="s">
        <v>1581</v>
      </c>
      <c r="E240" s="13" t="s">
        <v>1582</v>
      </c>
      <c r="F240" s="15" t="str">
        <f t="shared" si="18"/>
        <v>2014</v>
      </c>
      <c r="G240" s="1" t="str">
        <f t="shared" si="19"/>
        <v>2014-12</v>
      </c>
      <c r="H240" t="str">
        <f t="shared" si="20"/>
        <v>12</v>
      </c>
      <c r="I240" t="str">
        <f t="shared" si="21"/>
        <v>2014-12-22</v>
      </c>
      <c r="J240" s="1" t="str">
        <f t="shared" si="22"/>
        <v>22</v>
      </c>
      <c r="K240" s="23" t="str">
        <f t="shared" si="23"/>
        <v>16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7">
        <v>528</v>
      </c>
      <c r="B241" s="8" t="s">
        <v>1586</v>
      </c>
      <c r="C241" s="13" t="s">
        <v>11</v>
      </c>
      <c r="D241" s="13" t="s">
        <v>1587</v>
      </c>
      <c r="E241" s="13" t="s">
        <v>1588</v>
      </c>
      <c r="F241" s="15" t="str">
        <f t="shared" si="18"/>
        <v>2015</v>
      </c>
      <c r="G241" s="1" t="str">
        <f t="shared" si="19"/>
        <v>2015-2</v>
      </c>
      <c r="H241" t="str">
        <f t="shared" si="20"/>
        <v>2</v>
      </c>
      <c r="I241" t="str">
        <f t="shared" si="21"/>
        <v>2015-2-24</v>
      </c>
      <c r="J241" s="1" t="str">
        <f t="shared" si="22"/>
        <v>24</v>
      </c>
      <c r="K241" s="23" t="str">
        <f t="shared" si="23"/>
        <v>16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7">
        <v>558</v>
      </c>
      <c r="B242" s="8" t="s">
        <v>1676</v>
      </c>
      <c r="C242" s="13" t="s">
        <v>11</v>
      </c>
      <c r="D242" s="13" t="s">
        <v>1677</v>
      </c>
      <c r="E242" s="13" t="s">
        <v>1678</v>
      </c>
      <c r="F242" s="15" t="str">
        <f t="shared" si="18"/>
        <v>2014</v>
      </c>
      <c r="G242" s="1" t="str">
        <f t="shared" si="19"/>
        <v>2014-10</v>
      </c>
      <c r="H242" t="str">
        <f t="shared" si="20"/>
        <v>10</v>
      </c>
      <c r="I242" t="str">
        <f t="shared" si="21"/>
        <v>2014-10-12</v>
      </c>
      <c r="J242" s="1" t="str">
        <f t="shared" si="22"/>
        <v>12</v>
      </c>
      <c r="K242" s="23" t="str">
        <f t="shared" si="23"/>
        <v>16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7">
        <v>595</v>
      </c>
      <c r="B243" s="8" t="s">
        <v>1787</v>
      </c>
      <c r="C243" s="13" t="s">
        <v>11</v>
      </c>
      <c r="D243" s="13" t="s">
        <v>1788</v>
      </c>
      <c r="E243" s="13" t="s">
        <v>1789</v>
      </c>
      <c r="F243" s="15" t="str">
        <f t="shared" si="18"/>
        <v>2014</v>
      </c>
      <c r="G243" s="1" t="str">
        <f t="shared" si="19"/>
        <v>2014-12</v>
      </c>
      <c r="H243" t="str">
        <f t="shared" si="20"/>
        <v>12</v>
      </c>
      <c r="I243" t="str">
        <f t="shared" si="21"/>
        <v>2014-12-25</v>
      </c>
      <c r="J243" s="1" t="str">
        <f t="shared" si="22"/>
        <v>25</v>
      </c>
      <c r="K243" s="23" t="str">
        <f t="shared" si="23"/>
        <v>16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7">
        <v>602</v>
      </c>
      <c r="B244" s="8" t="s">
        <v>1808</v>
      </c>
      <c r="C244" s="13" t="s">
        <v>11</v>
      </c>
      <c r="D244" s="13" t="s">
        <v>1809</v>
      </c>
      <c r="E244" s="13" t="s">
        <v>1810</v>
      </c>
      <c r="F244" s="15" t="str">
        <f t="shared" si="18"/>
        <v>2015</v>
      </c>
      <c r="G244" s="1" t="str">
        <f t="shared" si="19"/>
        <v>2015-1</v>
      </c>
      <c r="H244" t="str">
        <f t="shared" si="20"/>
        <v>1</v>
      </c>
      <c r="I244" t="str">
        <f t="shared" si="21"/>
        <v>2015-1-15</v>
      </c>
      <c r="J244" s="1" t="str">
        <f t="shared" si="22"/>
        <v>15</v>
      </c>
      <c r="K244" s="23" t="str">
        <f t="shared" si="23"/>
        <v>16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7">
        <v>616</v>
      </c>
      <c r="B245" s="8" t="s">
        <v>1850</v>
      </c>
      <c r="C245" s="13" t="s">
        <v>11</v>
      </c>
      <c r="D245" s="13" t="s">
        <v>1851</v>
      </c>
      <c r="E245" s="13" t="s">
        <v>1852</v>
      </c>
      <c r="F245" s="15" t="str">
        <f t="shared" si="18"/>
        <v>2014</v>
      </c>
      <c r="G245" s="1" t="str">
        <f t="shared" si="19"/>
        <v>2014-10</v>
      </c>
      <c r="H245" t="str">
        <f t="shared" si="20"/>
        <v>10</v>
      </c>
      <c r="I245" t="str">
        <f t="shared" si="21"/>
        <v>2014-10-18</v>
      </c>
      <c r="J245" s="1" t="str">
        <f t="shared" si="22"/>
        <v>18</v>
      </c>
      <c r="K245" s="23" t="str">
        <f t="shared" si="23"/>
        <v>16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7">
        <v>660</v>
      </c>
      <c r="B246" s="8" t="s">
        <v>1982</v>
      </c>
      <c r="C246" s="13" t="s">
        <v>11</v>
      </c>
      <c r="D246" s="13" t="s">
        <v>1983</v>
      </c>
      <c r="E246" s="13" t="s">
        <v>1984</v>
      </c>
      <c r="F246" s="15" t="str">
        <f t="shared" si="18"/>
        <v>2014</v>
      </c>
      <c r="G246" s="1" t="str">
        <f t="shared" si="19"/>
        <v>2014-12</v>
      </c>
      <c r="H246" t="str">
        <f t="shared" si="20"/>
        <v>12</v>
      </c>
      <c r="I246" t="str">
        <f t="shared" si="21"/>
        <v>2014-12-15</v>
      </c>
      <c r="J246" s="1" t="str">
        <f t="shared" si="22"/>
        <v>15</v>
      </c>
      <c r="K246" s="23" t="str">
        <f t="shared" si="23"/>
        <v>16</v>
      </c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7">
        <v>686</v>
      </c>
      <c r="B247" s="8" t="s">
        <v>2060</v>
      </c>
      <c r="C247" s="13" t="s">
        <v>11</v>
      </c>
      <c r="D247" s="13" t="s">
        <v>2061</v>
      </c>
      <c r="E247" s="13" t="s">
        <v>2062</v>
      </c>
      <c r="F247" s="15" t="str">
        <f t="shared" si="18"/>
        <v>2014</v>
      </c>
      <c r="G247" s="1" t="str">
        <f t="shared" si="19"/>
        <v>2014-9</v>
      </c>
      <c r="H247" t="str">
        <f t="shared" si="20"/>
        <v>9</v>
      </c>
      <c r="I247" t="str">
        <f t="shared" si="21"/>
        <v>2014-9-23</v>
      </c>
      <c r="J247" s="1" t="str">
        <f t="shared" si="22"/>
        <v>23</v>
      </c>
      <c r="K247" s="23" t="str">
        <f t="shared" si="23"/>
        <v>16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7">
        <v>730</v>
      </c>
      <c r="B248" s="8" t="s">
        <v>2192</v>
      </c>
      <c r="C248" s="13" t="s">
        <v>11</v>
      </c>
      <c r="D248" s="13" t="s">
        <v>2193</v>
      </c>
      <c r="E248" s="13" t="s">
        <v>2194</v>
      </c>
      <c r="F248" s="15" t="str">
        <f t="shared" si="18"/>
        <v>2015</v>
      </c>
      <c r="G248" s="1" t="str">
        <f t="shared" si="19"/>
        <v>2015-2</v>
      </c>
      <c r="H248" t="str">
        <f t="shared" si="20"/>
        <v>2</v>
      </c>
      <c r="I248" t="str">
        <f t="shared" si="21"/>
        <v>2015-2-14</v>
      </c>
      <c r="J248" s="1" t="str">
        <f t="shared" si="22"/>
        <v>14</v>
      </c>
      <c r="K248" s="23" t="str">
        <f t="shared" si="23"/>
        <v>16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7">
        <v>741</v>
      </c>
      <c r="B249" s="8" t="s">
        <v>2225</v>
      </c>
      <c r="C249" s="13" t="s">
        <v>11</v>
      </c>
      <c r="D249" s="13" t="s">
        <v>2226</v>
      </c>
      <c r="E249" s="13" t="s">
        <v>2227</v>
      </c>
      <c r="F249" s="15" t="str">
        <f t="shared" si="18"/>
        <v>2015</v>
      </c>
      <c r="G249" s="1" t="str">
        <f t="shared" si="19"/>
        <v>2015-3</v>
      </c>
      <c r="H249" t="str">
        <f t="shared" si="20"/>
        <v>3</v>
      </c>
      <c r="I249" t="str">
        <f t="shared" si="21"/>
        <v>2015-3-6</v>
      </c>
      <c r="J249" s="1" t="str">
        <f t="shared" si="22"/>
        <v>6</v>
      </c>
      <c r="K249" s="23" t="str">
        <f t="shared" si="23"/>
        <v>16</v>
      </c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7">
        <v>748</v>
      </c>
      <c r="B250" s="8" t="s">
        <v>2246</v>
      </c>
      <c r="C250" s="13" t="s">
        <v>11</v>
      </c>
      <c r="D250" s="13" t="s">
        <v>2247</v>
      </c>
      <c r="E250" s="13" t="s">
        <v>2248</v>
      </c>
      <c r="F250" s="15" t="str">
        <f t="shared" si="18"/>
        <v>2014</v>
      </c>
      <c r="G250" s="1" t="str">
        <f t="shared" si="19"/>
        <v>2014-12</v>
      </c>
      <c r="H250" t="str">
        <f t="shared" si="20"/>
        <v>12</v>
      </c>
      <c r="I250" t="str">
        <f t="shared" si="21"/>
        <v>2014-12-8</v>
      </c>
      <c r="J250" s="1" t="str">
        <f t="shared" si="22"/>
        <v>8</v>
      </c>
      <c r="K250" s="23" t="str">
        <f t="shared" si="23"/>
        <v>16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7">
        <v>801</v>
      </c>
      <c r="B251" s="8" t="s">
        <v>2405</v>
      </c>
      <c r="C251" s="13" t="s">
        <v>11</v>
      </c>
      <c r="D251" s="13" t="s">
        <v>2406</v>
      </c>
      <c r="E251" s="13" t="s">
        <v>2407</v>
      </c>
      <c r="F251" s="15" t="str">
        <f t="shared" si="18"/>
        <v>2015</v>
      </c>
      <c r="G251" s="1" t="str">
        <f t="shared" si="19"/>
        <v>2015-3</v>
      </c>
      <c r="H251" t="str">
        <f t="shared" si="20"/>
        <v>3</v>
      </c>
      <c r="I251" t="str">
        <f t="shared" si="21"/>
        <v>2015-3-22</v>
      </c>
      <c r="J251" s="1" t="str">
        <f t="shared" si="22"/>
        <v>22</v>
      </c>
      <c r="K251" s="23" t="str">
        <f t="shared" si="23"/>
        <v>16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7">
        <v>826</v>
      </c>
      <c r="B252" s="8" t="s">
        <v>2480</v>
      </c>
      <c r="C252" s="13" t="s">
        <v>11</v>
      </c>
      <c r="D252" s="13" t="s">
        <v>2481</v>
      </c>
      <c r="E252" s="13" t="s">
        <v>2482</v>
      </c>
      <c r="F252" s="15" t="str">
        <f t="shared" si="18"/>
        <v>2015</v>
      </c>
      <c r="G252" s="1" t="str">
        <f t="shared" si="19"/>
        <v>2015-3</v>
      </c>
      <c r="H252" t="str">
        <f t="shared" si="20"/>
        <v>3</v>
      </c>
      <c r="I252" t="str">
        <f t="shared" si="21"/>
        <v>2015-3-31</v>
      </c>
      <c r="J252" s="1" t="str">
        <f t="shared" si="22"/>
        <v>31</v>
      </c>
      <c r="K252" s="23" t="str">
        <f t="shared" si="23"/>
        <v>16</v>
      </c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7">
        <v>848</v>
      </c>
      <c r="B253" s="8" t="s">
        <v>2546</v>
      </c>
      <c r="C253" s="13" t="s">
        <v>11</v>
      </c>
      <c r="D253" s="13" t="s">
        <v>2547</v>
      </c>
      <c r="E253" s="13" t="s">
        <v>2548</v>
      </c>
      <c r="F253" s="15" t="str">
        <f t="shared" si="18"/>
        <v>2015</v>
      </c>
      <c r="G253" s="1" t="str">
        <f t="shared" si="19"/>
        <v>2015-2</v>
      </c>
      <c r="H253" t="str">
        <f t="shared" si="20"/>
        <v>2</v>
      </c>
      <c r="I253" t="str">
        <f t="shared" si="21"/>
        <v>2015-2-20</v>
      </c>
      <c r="J253" s="1" t="str">
        <f t="shared" si="22"/>
        <v>20</v>
      </c>
      <c r="K253" s="23" t="str">
        <f t="shared" si="23"/>
        <v>16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7">
        <v>922</v>
      </c>
      <c r="B254" s="8" t="s">
        <v>2766</v>
      </c>
      <c r="C254" s="13" t="s">
        <v>11</v>
      </c>
      <c r="D254" s="13" t="s">
        <v>2767</v>
      </c>
      <c r="E254" s="13" t="s">
        <v>2768</v>
      </c>
      <c r="F254" s="15" t="str">
        <f t="shared" si="18"/>
        <v>2015</v>
      </c>
      <c r="G254" s="1" t="str">
        <f t="shared" si="19"/>
        <v>2015-1</v>
      </c>
      <c r="H254" t="str">
        <f t="shared" si="20"/>
        <v>1</v>
      </c>
      <c r="I254" t="str">
        <f t="shared" si="21"/>
        <v>2015-1-26</v>
      </c>
      <c r="J254" s="1" t="str">
        <f t="shared" si="22"/>
        <v>26</v>
      </c>
      <c r="K254" s="23" t="str">
        <f t="shared" si="23"/>
        <v>16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7">
        <v>940</v>
      </c>
      <c r="B255" s="8" t="s">
        <v>2819</v>
      </c>
      <c r="C255" s="13" t="s">
        <v>11</v>
      </c>
      <c r="D255" s="13" t="s">
        <v>2820</v>
      </c>
      <c r="E255" s="13" t="s">
        <v>2821</v>
      </c>
      <c r="F255" s="15" t="str">
        <f t="shared" si="18"/>
        <v>2015</v>
      </c>
      <c r="G255" s="1" t="str">
        <f t="shared" si="19"/>
        <v>2015-3</v>
      </c>
      <c r="H255" t="str">
        <f t="shared" si="20"/>
        <v>3</v>
      </c>
      <c r="I255" t="str">
        <f t="shared" si="21"/>
        <v>2015-3-20</v>
      </c>
      <c r="J255" s="1" t="str">
        <f t="shared" si="22"/>
        <v>20</v>
      </c>
      <c r="K255" s="23" t="str">
        <f t="shared" si="23"/>
        <v>16</v>
      </c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7">
        <v>1004</v>
      </c>
      <c r="B256" s="8" t="s">
        <v>3011</v>
      </c>
      <c r="C256" s="13" t="s">
        <v>11</v>
      </c>
      <c r="D256" s="13" t="s">
        <v>3012</v>
      </c>
      <c r="E256" s="13" t="s">
        <v>3013</v>
      </c>
      <c r="F256" s="15" t="str">
        <f t="shared" si="18"/>
        <v>2015</v>
      </c>
      <c r="G256" s="1" t="str">
        <f t="shared" si="19"/>
        <v>2015-4</v>
      </c>
      <c r="H256" t="str">
        <f t="shared" si="20"/>
        <v>4</v>
      </c>
      <c r="I256" t="str">
        <f t="shared" si="21"/>
        <v>2015-4-21</v>
      </c>
      <c r="J256" s="1" t="str">
        <f t="shared" si="22"/>
        <v>21</v>
      </c>
      <c r="K256" s="23" t="str">
        <f t="shared" si="23"/>
        <v>16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7">
        <v>13</v>
      </c>
      <c r="B257" s="8" t="s">
        <v>43</v>
      </c>
      <c r="C257" s="13" t="s">
        <v>11</v>
      </c>
      <c r="D257" s="13" t="s">
        <v>44</v>
      </c>
      <c r="E257" s="13" t="s">
        <v>45</v>
      </c>
      <c r="F257" s="15" t="str">
        <f t="shared" si="18"/>
        <v>2014</v>
      </c>
      <c r="G257" s="1" t="str">
        <f t="shared" si="19"/>
        <v>2014-7</v>
      </c>
      <c r="H257" t="str">
        <f t="shared" si="20"/>
        <v>7</v>
      </c>
      <c r="I257" t="str">
        <f t="shared" si="21"/>
        <v>2014-7-21</v>
      </c>
      <c r="J257" s="1" t="str">
        <f t="shared" si="22"/>
        <v>21</v>
      </c>
      <c r="K257" s="23" t="str">
        <f t="shared" si="23"/>
        <v>17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7">
        <v>14</v>
      </c>
      <c r="B258" s="8" t="s">
        <v>46</v>
      </c>
      <c r="C258" s="13" t="s">
        <v>11</v>
      </c>
      <c r="D258" s="13" t="s">
        <v>47</v>
      </c>
      <c r="E258" s="13" t="s">
        <v>48</v>
      </c>
      <c r="F258" s="15" t="str">
        <f t="shared" ref="F258:F321" si="24">LEFT(E258,FIND("-",E258,1)-1)</f>
        <v>2014</v>
      </c>
      <c r="G258" s="1" t="str">
        <f t="shared" ref="G258:G321" si="25">LEFT(E258,FIND("-",E258,6)-1)</f>
        <v>2014-7</v>
      </c>
      <c r="H258" t="str">
        <f t="shared" ref="H258:H321" si="26">MID(G258,FIND("-",G258,1)+1,2)</f>
        <v>7</v>
      </c>
      <c r="I258" t="str">
        <f t="shared" ref="I258:I321" si="27">LEFT(E258,FIND(" ",E258,6)-1)</f>
        <v>2014-7-7</v>
      </c>
      <c r="J258" s="1" t="str">
        <f t="shared" ref="J258:J321" si="28">MID(I258,FIND("-",I258,6)+1,2)</f>
        <v>7</v>
      </c>
      <c r="K258" s="23" t="str">
        <f t="shared" ref="K258:K321" si="29">MID(E258,FIND(" ",E258,1)+1,FIND(":",E258,1)-FIND(" ",E258,1)+1-2)</f>
        <v>17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7">
        <v>31</v>
      </c>
      <c r="B259" s="8" t="s">
        <v>97</v>
      </c>
      <c r="C259" s="13" t="s">
        <v>11</v>
      </c>
      <c r="D259" s="13" t="s">
        <v>98</v>
      </c>
      <c r="E259" s="13" t="s">
        <v>99</v>
      </c>
      <c r="F259" s="15" t="str">
        <f t="shared" si="24"/>
        <v>2014</v>
      </c>
      <c r="G259" s="1" t="str">
        <f t="shared" si="25"/>
        <v>2014-8</v>
      </c>
      <c r="H259" t="str">
        <f t="shared" si="26"/>
        <v>8</v>
      </c>
      <c r="I259" t="str">
        <f t="shared" si="27"/>
        <v>2014-8-5</v>
      </c>
      <c r="J259" s="1" t="str">
        <f t="shared" si="28"/>
        <v>5</v>
      </c>
      <c r="K259" s="23" t="str">
        <f t="shared" si="29"/>
        <v>17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7">
        <v>50</v>
      </c>
      <c r="B260" s="8" t="s">
        <v>154</v>
      </c>
      <c r="C260" s="13" t="s">
        <v>11</v>
      </c>
      <c r="D260" s="13" t="s">
        <v>155</v>
      </c>
      <c r="E260" s="13" t="s">
        <v>156</v>
      </c>
      <c r="F260" s="15" t="str">
        <f t="shared" si="24"/>
        <v>2014</v>
      </c>
      <c r="G260" s="1" t="str">
        <f t="shared" si="25"/>
        <v>2014-7</v>
      </c>
      <c r="H260" t="str">
        <f t="shared" si="26"/>
        <v>7</v>
      </c>
      <c r="I260" t="str">
        <f t="shared" si="27"/>
        <v>2014-7-31</v>
      </c>
      <c r="J260" s="1" t="str">
        <f t="shared" si="28"/>
        <v>31</v>
      </c>
      <c r="K260" s="23" t="str">
        <f t="shared" si="29"/>
        <v>17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7">
        <v>56</v>
      </c>
      <c r="B261" s="8" t="s">
        <v>172</v>
      </c>
      <c r="C261" s="13" t="s">
        <v>11</v>
      </c>
      <c r="D261" s="13" t="s">
        <v>173</v>
      </c>
      <c r="E261" s="13" t="s">
        <v>174</v>
      </c>
      <c r="F261" s="15" t="str">
        <f t="shared" si="24"/>
        <v>2014</v>
      </c>
      <c r="G261" s="1" t="str">
        <f t="shared" si="25"/>
        <v>2014-7</v>
      </c>
      <c r="H261" t="str">
        <f t="shared" si="26"/>
        <v>7</v>
      </c>
      <c r="I261" t="str">
        <f t="shared" si="27"/>
        <v>2014-7-22</v>
      </c>
      <c r="J261" s="1" t="str">
        <f t="shared" si="28"/>
        <v>22</v>
      </c>
      <c r="K261" s="23" t="str">
        <f t="shared" si="29"/>
        <v>17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7">
        <v>60</v>
      </c>
      <c r="B262" s="8" t="s">
        <v>184</v>
      </c>
      <c r="C262" s="13" t="s">
        <v>11</v>
      </c>
      <c r="D262" s="13" t="s">
        <v>185</v>
      </c>
      <c r="E262" s="13" t="s">
        <v>186</v>
      </c>
      <c r="F262" s="15" t="str">
        <f t="shared" si="24"/>
        <v>2014</v>
      </c>
      <c r="G262" s="1" t="str">
        <f t="shared" si="25"/>
        <v>2014-10</v>
      </c>
      <c r="H262" t="str">
        <f t="shared" si="26"/>
        <v>10</v>
      </c>
      <c r="I262" t="str">
        <f t="shared" si="27"/>
        <v>2014-10-14</v>
      </c>
      <c r="J262" s="1" t="str">
        <f t="shared" si="28"/>
        <v>14</v>
      </c>
      <c r="K262" s="23" t="str">
        <f t="shared" si="29"/>
        <v>17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7">
        <v>72</v>
      </c>
      <c r="B263" s="8" t="s">
        <v>220</v>
      </c>
      <c r="C263" s="13" t="s">
        <v>11</v>
      </c>
      <c r="D263" s="13" t="s">
        <v>221</v>
      </c>
      <c r="E263" s="13" t="s">
        <v>222</v>
      </c>
      <c r="F263" s="15" t="str">
        <f t="shared" si="24"/>
        <v>2014</v>
      </c>
      <c r="G263" s="1" t="str">
        <f t="shared" si="25"/>
        <v>2014-7</v>
      </c>
      <c r="H263" t="str">
        <f t="shared" si="26"/>
        <v>7</v>
      </c>
      <c r="I263" t="str">
        <f t="shared" si="27"/>
        <v>2014-7-10</v>
      </c>
      <c r="J263" s="1" t="str">
        <f t="shared" si="28"/>
        <v>10</v>
      </c>
      <c r="K263" s="23" t="str">
        <f t="shared" si="29"/>
        <v>17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7">
        <v>81</v>
      </c>
      <c r="B264" s="8" t="s">
        <v>247</v>
      </c>
      <c r="C264" s="13" t="s">
        <v>11</v>
      </c>
      <c r="D264" s="13" t="s">
        <v>248</v>
      </c>
      <c r="E264" s="13" t="s">
        <v>249</v>
      </c>
      <c r="F264" s="15" t="str">
        <f t="shared" si="24"/>
        <v>2014</v>
      </c>
      <c r="G264" s="1" t="str">
        <f t="shared" si="25"/>
        <v>2014-8</v>
      </c>
      <c r="H264" t="str">
        <f t="shared" si="26"/>
        <v>8</v>
      </c>
      <c r="I264" t="str">
        <f t="shared" si="27"/>
        <v>2014-8-14</v>
      </c>
      <c r="J264" s="1" t="str">
        <f t="shared" si="28"/>
        <v>14</v>
      </c>
      <c r="K264" s="23" t="str">
        <f t="shared" si="29"/>
        <v>17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7">
        <v>108</v>
      </c>
      <c r="B265" s="8" t="s">
        <v>328</v>
      </c>
      <c r="C265" s="13" t="s">
        <v>11</v>
      </c>
      <c r="D265" s="13" t="s">
        <v>329</v>
      </c>
      <c r="E265" s="13" t="s">
        <v>330</v>
      </c>
      <c r="F265" s="15" t="str">
        <f t="shared" si="24"/>
        <v>2014</v>
      </c>
      <c r="G265" s="1" t="str">
        <f t="shared" si="25"/>
        <v>2014-7</v>
      </c>
      <c r="H265" t="str">
        <f t="shared" si="26"/>
        <v>7</v>
      </c>
      <c r="I265" t="str">
        <f t="shared" si="27"/>
        <v>2014-7-11</v>
      </c>
      <c r="J265" s="1" t="str">
        <f t="shared" si="28"/>
        <v>11</v>
      </c>
      <c r="K265" s="23" t="str">
        <f t="shared" si="29"/>
        <v>17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7">
        <v>120</v>
      </c>
      <c r="B266" s="8" t="s">
        <v>364</v>
      </c>
      <c r="C266" s="13" t="s">
        <v>11</v>
      </c>
      <c r="D266" s="13" t="s">
        <v>365</v>
      </c>
      <c r="E266" s="13" t="s">
        <v>366</v>
      </c>
      <c r="F266" s="15" t="str">
        <f t="shared" si="24"/>
        <v>2014</v>
      </c>
      <c r="G266" s="1" t="str">
        <f t="shared" si="25"/>
        <v>2014-10</v>
      </c>
      <c r="H266" t="str">
        <f t="shared" si="26"/>
        <v>10</v>
      </c>
      <c r="I266" t="str">
        <f t="shared" si="27"/>
        <v>2014-10-29</v>
      </c>
      <c r="J266" s="1" t="str">
        <f t="shared" si="28"/>
        <v>29</v>
      </c>
      <c r="K266" s="23" t="str">
        <f t="shared" si="29"/>
        <v>17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7">
        <v>178</v>
      </c>
      <c r="B267" s="8" t="s">
        <v>538</v>
      </c>
      <c r="C267" s="13" t="s">
        <v>11</v>
      </c>
      <c r="D267" s="13" t="s">
        <v>539</v>
      </c>
      <c r="E267" s="13" t="s">
        <v>540</v>
      </c>
      <c r="F267" s="15" t="str">
        <f t="shared" si="24"/>
        <v>2014</v>
      </c>
      <c r="G267" s="1" t="str">
        <f t="shared" si="25"/>
        <v>2014-8</v>
      </c>
      <c r="H267" t="str">
        <f t="shared" si="26"/>
        <v>8</v>
      </c>
      <c r="I267" t="str">
        <f t="shared" si="27"/>
        <v>2014-8-6</v>
      </c>
      <c r="J267" s="1" t="str">
        <f t="shared" si="28"/>
        <v>6</v>
      </c>
      <c r="K267" s="23" t="str">
        <f t="shared" si="29"/>
        <v>17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7">
        <v>190</v>
      </c>
      <c r="B268" s="8" t="s">
        <v>574</v>
      </c>
      <c r="C268" s="13" t="s">
        <v>11</v>
      </c>
      <c r="D268" s="13" t="s">
        <v>575</v>
      </c>
      <c r="E268" s="13" t="s">
        <v>576</v>
      </c>
      <c r="F268" s="15" t="str">
        <f t="shared" si="24"/>
        <v>2014</v>
      </c>
      <c r="G268" s="1" t="str">
        <f t="shared" si="25"/>
        <v>2014-7</v>
      </c>
      <c r="H268" t="str">
        <f t="shared" si="26"/>
        <v>7</v>
      </c>
      <c r="I268" t="str">
        <f t="shared" si="27"/>
        <v>2014-7-31</v>
      </c>
      <c r="J268" s="1" t="str">
        <f t="shared" si="28"/>
        <v>31</v>
      </c>
      <c r="K268" s="23" t="str">
        <f t="shared" si="29"/>
        <v>17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7">
        <v>191</v>
      </c>
      <c r="B269" s="8" t="s">
        <v>577</v>
      </c>
      <c r="C269" s="13" t="s">
        <v>11</v>
      </c>
      <c r="D269" s="13" t="s">
        <v>578</v>
      </c>
      <c r="E269" s="13" t="s">
        <v>579</v>
      </c>
      <c r="F269" s="15" t="str">
        <f t="shared" si="24"/>
        <v>2014</v>
      </c>
      <c r="G269" s="1" t="str">
        <f t="shared" si="25"/>
        <v>2014-9</v>
      </c>
      <c r="H269" t="str">
        <f t="shared" si="26"/>
        <v>9</v>
      </c>
      <c r="I269" t="str">
        <f t="shared" si="27"/>
        <v>2014-9-5</v>
      </c>
      <c r="J269" s="1" t="str">
        <f t="shared" si="28"/>
        <v>5</v>
      </c>
      <c r="K269" s="23" t="str">
        <f t="shared" si="29"/>
        <v>17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7">
        <v>192</v>
      </c>
      <c r="B270" s="8" t="s">
        <v>580</v>
      </c>
      <c r="C270" s="13" t="s">
        <v>11</v>
      </c>
      <c r="D270" s="13" t="s">
        <v>581</v>
      </c>
      <c r="E270" s="13" t="s">
        <v>582</v>
      </c>
      <c r="F270" s="15" t="str">
        <f t="shared" si="24"/>
        <v>2014</v>
      </c>
      <c r="G270" s="1" t="str">
        <f t="shared" si="25"/>
        <v>2014-9</v>
      </c>
      <c r="H270" t="str">
        <f t="shared" si="26"/>
        <v>9</v>
      </c>
      <c r="I270" t="str">
        <f t="shared" si="27"/>
        <v>2014-9-19</v>
      </c>
      <c r="J270" s="1" t="str">
        <f t="shared" si="28"/>
        <v>19</v>
      </c>
      <c r="K270" s="23" t="str">
        <f t="shared" si="29"/>
        <v>17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7">
        <v>210</v>
      </c>
      <c r="B271" s="8" t="s">
        <v>634</v>
      </c>
      <c r="C271" s="13" t="s">
        <v>11</v>
      </c>
      <c r="D271" s="13" t="s">
        <v>635</v>
      </c>
      <c r="E271" s="13" t="s">
        <v>636</v>
      </c>
      <c r="F271" s="15" t="str">
        <f t="shared" si="24"/>
        <v>2014</v>
      </c>
      <c r="G271" s="1" t="str">
        <f t="shared" si="25"/>
        <v>2014-8</v>
      </c>
      <c r="H271" t="str">
        <f t="shared" si="26"/>
        <v>8</v>
      </c>
      <c r="I271" t="str">
        <f t="shared" si="27"/>
        <v>2014-8-24</v>
      </c>
      <c r="J271" s="1" t="str">
        <f t="shared" si="28"/>
        <v>24</v>
      </c>
      <c r="K271" s="23" t="str">
        <f t="shared" si="29"/>
        <v>17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7">
        <v>229</v>
      </c>
      <c r="B272" s="8" t="s">
        <v>691</v>
      </c>
      <c r="C272" s="13" t="s">
        <v>11</v>
      </c>
      <c r="D272" s="13" t="s">
        <v>692</v>
      </c>
      <c r="E272" s="13" t="s">
        <v>693</v>
      </c>
      <c r="F272" s="15" t="str">
        <f t="shared" si="24"/>
        <v>2014</v>
      </c>
      <c r="G272" s="1" t="str">
        <f t="shared" si="25"/>
        <v>2014-9</v>
      </c>
      <c r="H272" t="str">
        <f t="shared" si="26"/>
        <v>9</v>
      </c>
      <c r="I272" t="str">
        <f t="shared" si="27"/>
        <v>2014-9-14</v>
      </c>
      <c r="J272" s="1" t="str">
        <f t="shared" si="28"/>
        <v>14</v>
      </c>
      <c r="K272" s="23" t="str">
        <f t="shared" si="29"/>
        <v>17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7">
        <v>252</v>
      </c>
      <c r="B273" s="8" t="s">
        <v>760</v>
      </c>
      <c r="C273" s="13" t="s">
        <v>11</v>
      </c>
      <c r="D273" s="13" t="s">
        <v>761</v>
      </c>
      <c r="E273" s="13" t="s">
        <v>762</v>
      </c>
      <c r="F273" s="15" t="str">
        <f t="shared" si="24"/>
        <v>2014</v>
      </c>
      <c r="G273" s="1" t="str">
        <f t="shared" si="25"/>
        <v>2014-8</v>
      </c>
      <c r="H273" t="str">
        <f t="shared" si="26"/>
        <v>8</v>
      </c>
      <c r="I273" t="str">
        <f t="shared" si="27"/>
        <v>2014-8-22</v>
      </c>
      <c r="J273" s="1" t="str">
        <f t="shared" si="28"/>
        <v>22</v>
      </c>
      <c r="K273" s="23" t="str">
        <f t="shared" si="29"/>
        <v>17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7">
        <v>301</v>
      </c>
      <c r="B274" s="8" t="s">
        <v>907</v>
      </c>
      <c r="C274" s="13" t="s">
        <v>11</v>
      </c>
      <c r="D274" s="13" t="s">
        <v>908</v>
      </c>
      <c r="E274" s="13" t="s">
        <v>909</v>
      </c>
      <c r="F274" s="15" t="str">
        <f t="shared" si="24"/>
        <v>2014</v>
      </c>
      <c r="G274" s="1" t="str">
        <f t="shared" si="25"/>
        <v>2014-8</v>
      </c>
      <c r="H274" t="str">
        <f t="shared" si="26"/>
        <v>8</v>
      </c>
      <c r="I274" t="str">
        <f t="shared" si="27"/>
        <v>2014-8-30</v>
      </c>
      <c r="J274" s="1" t="str">
        <f t="shared" si="28"/>
        <v>30</v>
      </c>
      <c r="K274" s="23" t="str">
        <f t="shared" si="29"/>
        <v>17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7">
        <v>320</v>
      </c>
      <c r="B275" s="8" t="s">
        <v>964</v>
      </c>
      <c r="C275" s="13" t="s">
        <v>11</v>
      </c>
      <c r="D275" s="13" t="s">
        <v>965</v>
      </c>
      <c r="E275" s="13" t="s">
        <v>966</v>
      </c>
      <c r="F275" s="15" t="str">
        <f t="shared" si="24"/>
        <v>2014</v>
      </c>
      <c r="G275" s="1" t="str">
        <f t="shared" si="25"/>
        <v>2014-9</v>
      </c>
      <c r="H275" t="str">
        <f t="shared" si="26"/>
        <v>9</v>
      </c>
      <c r="I275" t="str">
        <f t="shared" si="27"/>
        <v>2014-9-30</v>
      </c>
      <c r="J275" s="1" t="str">
        <f t="shared" si="28"/>
        <v>30</v>
      </c>
      <c r="K275" s="23" t="str">
        <f t="shared" si="29"/>
        <v>17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7">
        <v>344</v>
      </c>
      <c r="B276" s="8" t="s">
        <v>1036</v>
      </c>
      <c r="C276" s="13" t="s">
        <v>11</v>
      </c>
      <c r="D276" s="13" t="s">
        <v>1037</v>
      </c>
      <c r="E276" s="13" t="s">
        <v>1038</v>
      </c>
      <c r="F276" s="15" t="str">
        <f t="shared" si="24"/>
        <v>2014</v>
      </c>
      <c r="G276" s="1" t="str">
        <f t="shared" si="25"/>
        <v>2014-11</v>
      </c>
      <c r="H276" t="str">
        <f t="shared" si="26"/>
        <v>11</v>
      </c>
      <c r="I276" t="str">
        <f t="shared" si="27"/>
        <v>2014-11-17</v>
      </c>
      <c r="J276" s="1" t="str">
        <f t="shared" si="28"/>
        <v>17</v>
      </c>
      <c r="K276" s="23" t="str">
        <f t="shared" si="29"/>
        <v>17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7">
        <v>384</v>
      </c>
      <c r="B277" s="8" t="s">
        <v>1155</v>
      </c>
      <c r="C277" s="13" t="s">
        <v>11</v>
      </c>
      <c r="D277" s="13" t="s">
        <v>1156</v>
      </c>
      <c r="E277" s="13" t="s">
        <v>1157</v>
      </c>
      <c r="F277" s="15" t="str">
        <f t="shared" si="24"/>
        <v>2014</v>
      </c>
      <c r="G277" s="1" t="str">
        <f t="shared" si="25"/>
        <v>2014-10</v>
      </c>
      <c r="H277" t="str">
        <f t="shared" si="26"/>
        <v>10</v>
      </c>
      <c r="I277" t="str">
        <f t="shared" si="27"/>
        <v>2014-10-15</v>
      </c>
      <c r="J277" s="1" t="str">
        <f t="shared" si="28"/>
        <v>15</v>
      </c>
      <c r="K277" s="23" t="str">
        <f t="shared" si="29"/>
        <v>17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7">
        <v>406</v>
      </c>
      <c r="B278" s="8" t="s">
        <v>1221</v>
      </c>
      <c r="C278" s="13" t="s">
        <v>11</v>
      </c>
      <c r="D278" s="13" t="s">
        <v>1222</v>
      </c>
      <c r="E278" s="13" t="s">
        <v>1223</v>
      </c>
      <c r="F278" s="15" t="str">
        <f t="shared" si="24"/>
        <v>2015</v>
      </c>
      <c r="G278" s="1" t="str">
        <f t="shared" si="25"/>
        <v>2015-1</v>
      </c>
      <c r="H278" t="str">
        <f t="shared" si="26"/>
        <v>1</v>
      </c>
      <c r="I278" t="str">
        <f t="shared" si="27"/>
        <v>2015-1-28</v>
      </c>
      <c r="J278" s="1" t="str">
        <f t="shared" si="28"/>
        <v>28</v>
      </c>
      <c r="K278" s="23" t="str">
        <f t="shared" si="29"/>
        <v>17</v>
      </c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7">
        <v>408</v>
      </c>
      <c r="B279" s="8" t="s">
        <v>1227</v>
      </c>
      <c r="C279" s="13" t="s">
        <v>11</v>
      </c>
      <c r="D279" s="13" t="s">
        <v>1228</v>
      </c>
      <c r="E279" s="13" t="s">
        <v>1229</v>
      </c>
      <c r="F279" s="15" t="str">
        <f t="shared" si="24"/>
        <v>2014</v>
      </c>
      <c r="G279" s="1" t="str">
        <f t="shared" si="25"/>
        <v>2014-11</v>
      </c>
      <c r="H279" t="str">
        <f t="shared" si="26"/>
        <v>11</v>
      </c>
      <c r="I279" t="str">
        <f t="shared" si="27"/>
        <v>2014-11-22</v>
      </c>
      <c r="J279" s="1" t="str">
        <f t="shared" si="28"/>
        <v>22</v>
      </c>
      <c r="K279" s="23" t="str">
        <f t="shared" si="29"/>
        <v>17</v>
      </c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7">
        <v>418</v>
      </c>
      <c r="B280" s="8" t="s">
        <v>1257</v>
      </c>
      <c r="C280" s="13" t="s">
        <v>11</v>
      </c>
      <c r="D280" s="13" t="s">
        <v>1258</v>
      </c>
      <c r="E280" s="13" t="s">
        <v>1259</v>
      </c>
      <c r="F280" s="15" t="str">
        <f t="shared" si="24"/>
        <v>2014</v>
      </c>
      <c r="G280" s="1" t="str">
        <f t="shared" si="25"/>
        <v>2014-10</v>
      </c>
      <c r="H280" t="str">
        <f t="shared" si="26"/>
        <v>10</v>
      </c>
      <c r="I280" t="str">
        <f t="shared" si="27"/>
        <v>2014-10-7</v>
      </c>
      <c r="J280" s="1" t="str">
        <f t="shared" si="28"/>
        <v>7</v>
      </c>
      <c r="K280" s="23" t="str">
        <f t="shared" si="29"/>
        <v>17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7">
        <v>421</v>
      </c>
      <c r="B281" s="8" t="s">
        <v>1266</v>
      </c>
      <c r="C281" s="13" t="s">
        <v>11</v>
      </c>
      <c r="D281" s="13" t="s">
        <v>1267</v>
      </c>
      <c r="E281" s="13" t="s">
        <v>1268</v>
      </c>
      <c r="F281" s="15" t="str">
        <f t="shared" si="24"/>
        <v>2014</v>
      </c>
      <c r="G281" s="1" t="str">
        <f t="shared" si="25"/>
        <v>2014-11</v>
      </c>
      <c r="H281" t="str">
        <f t="shared" si="26"/>
        <v>11</v>
      </c>
      <c r="I281" t="str">
        <f t="shared" si="27"/>
        <v>2014-11-3</v>
      </c>
      <c r="J281" s="1" t="str">
        <f t="shared" si="28"/>
        <v>3</v>
      </c>
      <c r="K281" s="23" t="str">
        <f t="shared" si="29"/>
        <v>17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7">
        <v>446</v>
      </c>
      <c r="B282" s="8" t="s">
        <v>1341</v>
      </c>
      <c r="C282" s="13" t="s">
        <v>11</v>
      </c>
      <c r="D282" s="13" t="s">
        <v>1342</v>
      </c>
      <c r="E282" s="13" t="s">
        <v>1343</v>
      </c>
      <c r="F282" s="15" t="str">
        <f t="shared" si="24"/>
        <v>2014</v>
      </c>
      <c r="G282" s="1" t="str">
        <f t="shared" si="25"/>
        <v>2014-12</v>
      </c>
      <c r="H282" t="str">
        <f t="shared" si="26"/>
        <v>12</v>
      </c>
      <c r="I282" t="str">
        <f t="shared" si="27"/>
        <v>2014-12-4</v>
      </c>
      <c r="J282" s="1" t="str">
        <f t="shared" si="28"/>
        <v>4</v>
      </c>
      <c r="K282" s="23" t="str">
        <f t="shared" si="29"/>
        <v>17</v>
      </c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7">
        <v>449</v>
      </c>
      <c r="B283" s="8" t="s">
        <v>1350</v>
      </c>
      <c r="C283" s="13" t="s">
        <v>11</v>
      </c>
      <c r="D283" s="13" t="s">
        <v>1261</v>
      </c>
      <c r="E283" s="13" t="s">
        <v>1351</v>
      </c>
      <c r="F283" s="15" t="str">
        <f t="shared" si="24"/>
        <v>2014</v>
      </c>
      <c r="G283" s="1" t="str">
        <f t="shared" si="25"/>
        <v>2014-11</v>
      </c>
      <c r="H283" t="str">
        <f t="shared" si="26"/>
        <v>11</v>
      </c>
      <c r="I283" t="str">
        <f t="shared" si="27"/>
        <v>2014-11-30</v>
      </c>
      <c r="J283" s="1" t="str">
        <f t="shared" si="28"/>
        <v>30</v>
      </c>
      <c r="K283" s="23" t="str">
        <f t="shared" si="29"/>
        <v>17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7">
        <v>450</v>
      </c>
      <c r="B284" s="8" t="s">
        <v>1352</v>
      </c>
      <c r="C284" s="13" t="s">
        <v>11</v>
      </c>
      <c r="D284" s="13" t="s">
        <v>1353</v>
      </c>
      <c r="E284" s="13" t="s">
        <v>1354</v>
      </c>
      <c r="F284" s="15" t="str">
        <f t="shared" si="24"/>
        <v>2014</v>
      </c>
      <c r="G284" s="1" t="str">
        <f t="shared" si="25"/>
        <v>2014-11</v>
      </c>
      <c r="H284" t="str">
        <f t="shared" si="26"/>
        <v>11</v>
      </c>
      <c r="I284" t="str">
        <f t="shared" si="27"/>
        <v>2014-11-17</v>
      </c>
      <c r="J284" s="1" t="str">
        <f t="shared" si="28"/>
        <v>17</v>
      </c>
      <c r="K284" s="23" t="str">
        <f t="shared" si="29"/>
        <v>17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7">
        <v>459</v>
      </c>
      <c r="B285" s="8" t="s">
        <v>1379</v>
      </c>
      <c r="C285" s="13" t="s">
        <v>11</v>
      </c>
      <c r="D285" s="13" t="s">
        <v>1380</v>
      </c>
      <c r="E285" s="13" t="s">
        <v>1381</v>
      </c>
      <c r="F285" s="15" t="str">
        <f t="shared" si="24"/>
        <v>2014</v>
      </c>
      <c r="G285" s="1" t="str">
        <f t="shared" si="25"/>
        <v>2014-12</v>
      </c>
      <c r="H285" t="str">
        <f t="shared" si="26"/>
        <v>12</v>
      </c>
      <c r="I285" t="str">
        <f t="shared" si="27"/>
        <v>2014-12-14</v>
      </c>
      <c r="J285" s="1" t="str">
        <f t="shared" si="28"/>
        <v>14</v>
      </c>
      <c r="K285" s="23" t="str">
        <f t="shared" si="29"/>
        <v>17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7">
        <v>462</v>
      </c>
      <c r="B286" s="8" t="s">
        <v>1388</v>
      </c>
      <c r="C286" s="13" t="s">
        <v>11</v>
      </c>
      <c r="D286" s="13" t="s">
        <v>1389</v>
      </c>
      <c r="E286" s="13" t="s">
        <v>1390</v>
      </c>
      <c r="F286" s="15" t="str">
        <f t="shared" si="24"/>
        <v>2015</v>
      </c>
      <c r="G286" s="1" t="str">
        <f t="shared" si="25"/>
        <v>2015-1</v>
      </c>
      <c r="H286" t="str">
        <f t="shared" si="26"/>
        <v>1</v>
      </c>
      <c r="I286" t="str">
        <f t="shared" si="27"/>
        <v>2015-1-14</v>
      </c>
      <c r="J286" s="1" t="str">
        <f t="shared" si="28"/>
        <v>14</v>
      </c>
      <c r="K286" s="23" t="str">
        <f t="shared" si="29"/>
        <v>17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7">
        <v>465</v>
      </c>
      <c r="B287" s="8" t="s">
        <v>1397</v>
      </c>
      <c r="C287" s="13" t="s">
        <v>11</v>
      </c>
      <c r="D287" s="13" t="s">
        <v>1398</v>
      </c>
      <c r="E287" s="13" t="s">
        <v>1399</v>
      </c>
      <c r="F287" s="15" t="str">
        <f t="shared" si="24"/>
        <v>2014</v>
      </c>
      <c r="G287" s="1" t="str">
        <f t="shared" si="25"/>
        <v>2014-12</v>
      </c>
      <c r="H287" t="str">
        <f t="shared" si="26"/>
        <v>12</v>
      </c>
      <c r="I287" t="str">
        <f t="shared" si="27"/>
        <v>2014-12-21</v>
      </c>
      <c r="J287" s="1" t="str">
        <f t="shared" si="28"/>
        <v>21</v>
      </c>
      <c r="K287" s="23" t="str">
        <f t="shared" si="29"/>
        <v>17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7">
        <v>494</v>
      </c>
      <c r="B288" s="8" t="s">
        <v>1484</v>
      </c>
      <c r="C288" s="13" t="s">
        <v>11</v>
      </c>
      <c r="D288" s="13" t="s">
        <v>1485</v>
      </c>
      <c r="E288" s="13" t="s">
        <v>1486</v>
      </c>
      <c r="F288" s="15" t="str">
        <f t="shared" si="24"/>
        <v>2014</v>
      </c>
      <c r="G288" s="1" t="str">
        <f t="shared" si="25"/>
        <v>2014-12</v>
      </c>
      <c r="H288" t="str">
        <f t="shared" si="26"/>
        <v>12</v>
      </c>
      <c r="I288" t="str">
        <f t="shared" si="27"/>
        <v>2014-12-27</v>
      </c>
      <c r="J288" s="1" t="str">
        <f t="shared" si="28"/>
        <v>27</v>
      </c>
      <c r="K288" s="23" t="str">
        <f t="shared" si="29"/>
        <v>17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7">
        <v>502</v>
      </c>
      <c r="B289" s="8" t="s">
        <v>1508</v>
      </c>
      <c r="C289" s="13" t="s">
        <v>11</v>
      </c>
      <c r="D289" s="13" t="s">
        <v>1509</v>
      </c>
      <c r="E289" s="13" t="s">
        <v>1510</v>
      </c>
      <c r="F289" s="15" t="str">
        <f t="shared" si="24"/>
        <v>2014</v>
      </c>
      <c r="G289" s="1" t="str">
        <f t="shared" si="25"/>
        <v>2014-12</v>
      </c>
      <c r="H289" t="str">
        <f t="shared" si="26"/>
        <v>12</v>
      </c>
      <c r="I289" t="str">
        <f t="shared" si="27"/>
        <v>2014-12-11</v>
      </c>
      <c r="J289" s="1" t="str">
        <f t="shared" si="28"/>
        <v>11</v>
      </c>
      <c r="K289" s="23" t="str">
        <f t="shared" si="29"/>
        <v>17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7">
        <v>504</v>
      </c>
      <c r="B290" s="8" t="s">
        <v>1514</v>
      </c>
      <c r="C290" s="13" t="s">
        <v>11</v>
      </c>
      <c r="D290" s="13" t="s">
        <v>1515</v>
      </c>
      <c r="E290" s="13" t="s">
        <v>1516</v>
      </c>
      <c r="F290" s="15" t="str">
        <f t="shared" si="24"/>
        <v>2014</v>
      </c>
      <c r="G290" s="1" t="str">
        <f t="shared" si="25"/>
        <v>2014-11</v>
      </c>
      <c r="H290" t="str">
        <f t="shared" si="26"/>
        <v>11</v>
      </c>
      <c r="I290" t="str">
        <f t="shared" si="27"/>
        <v>2014-11-21</v>
      </c>
      <c r="J290" s="1" t="str">
        <f t="shared" si="28"/>
        <v>21</v>
      </c>
      <c r="K290" s="23" t="str">
        <f t="shared" si="29"/>
        <v>17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7">
        <v>513</v>
      </c>
      <c r="B291" s="8" t="s">
        <v>1541</v>
      </c>
      <c r="C291" s="13" t="s">
        <v>11</v>
      </c>
      <c r="D291" s="13" t="s">
        <v>1542</v>
      </c>
      <c r="E291" s="13" t="s">
        <v>1543</v>
      </c>
      <c r="F291" s="15" t="str">
        <f t="shared" si="24"/>
        <v>2014</v>
      </c>
      <c r="G291" s="1" t="str">
        <f t="shared" si="25"/>
        <v>2014-10</v>
      </c>
      <c r="H291" t="str">
        <f t="shared" si="26"/>
        <v>10</v>
      </c>
      <c r="I291" t="str">
        <f t="shared" si="27"/>
        <v>2014-10-7</v>
      </c>
      <c r="J291" s="1" t="str">
        <f t="shared" si="28"/>
        <v>7</v>
      </c>
      <c r="K291" s="23" t="str">
        <f t="shared" si="29"/>
        <v>17</v>
      </c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7">
        <v>547</v>
      </c>
      <c r="B292" s="8" t="s">
        <v>1643</v>
      </c>
      <c r="C292" s="13" t="s">
        <v>11</v>
      </c>
      <c r="D292" s="13" t="s">
        <v>1644</v>
      </c>
      <c r="E292" s="13" t="s">
        <v>1645</v>
      </c>
      <c r="F292" s="15" t="str">
        <f t="shared" si="24"/>
        <v>2014</v>
      </c>
      <c r="G292" s="1" t="str">
        <f t="shared" si="25"/>
        <v>2014-10</v>
      </c>
      <c r="H292" t="str">
        <f t="shared" si="26"/>
        <v>10</v>
      </c>
      <c r="I292" t="str">
        <f t="shared" si="27"/>
        <v>2014-10-29</v>
      </c>
      <c r="J292" s="1" t="str">
        <f t="shared" si="28"/>
        <v>29</v>
      </c>
      <c r="K292" s="23" t="str">
        <f t="shared" si="29"/>
        <v>17</v>
      </c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7">
        <v>581</v>
      </c>
      <c r="B293" s="8" t="s">
        <v>1745</v>
      </c>
      <c r="C293" s="13" t="s">
        <v>11</v>
      </c>
      <c r="D293" s="13" t="s">
        <v>1746</v>
      </c>
      <c r="E293" s="13" t="s">
        <v>1747</v>
      </c>
      <c r="F293" s="15" t="str">
        <f t="shared" si="24"/>
        <v>2015</v>
      </c>
      <c r="G293" s="1" t="str">
        <f t="shared" si="25"/>
        <v>2015-1</v>
      </c>
      <c r="H293" t="str">
        <f t="shared" si="26"/>
        <v>1</v>
      </c>
      <c r="I293" t="str">
        <f t="shared" si="27"/>
        <v>2015-1-14</v>
      </c>
      <c r="J293" s="1" t="str">
        <f t="shared" si="28"/>
        <v>14</v>
      </c>
      <c r="K293" s="23" t="str">
        <f t="shared" si="29"/>
        <v>17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7">
        <v>583</v>
      </c>
      <c r="B294" s="8" t="s">
        <v>1751</v>
      </c>
      <c r="C294" s="13" t="s">
        <v>11</v>
      </c>
      <c r="D294" s="13" t="s">
        <v>1752</v>
      </c>
      <c r="E294" s="13" t="s">
        <v>1753</v>
      </c>
      <c r="F294" s="15" t="str">
        <f t="shared" si="24"/>
        <v>2014</v>
      </c>
      <c r="G294" s="1" t="str">
        <f t="shared" si="25"/>
        <v>2014-12</v>
      </c>
      <c r="H294" t="str">
        <f t="shared" si="26"/>
        <v>12</v>
      </c>
      <c r="I294" t="str">
        <f t="shared" si="27"/>
        <v>2014-12-28</v>
      </c>
      <c r="J294" s="1" t="str">
        <f t="shared" si="28"/>
        <v>28</v>
      </c>
      <c r="K294" s="23" t="str">
        <f t="shared" si="29"/>
        <v>17</v>
      </c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7">
        <v>588</v>
      </c>
      <c r="B295" s="8" t="s">
        <v>1766</v>
      </c>
      <c r="C295" s="13" t="s">
        <v>11</v>
      </c>
      <c r="D295" s="13" t="s">
        <v>1767</v>
      </c>
      <c r="E295" s="13" t="s">
        <v>1768</v>
      </c>
      <c r="F295" s="15" t="str">
        <f t="shared" si="24"/>
        <v>2015</v>
      </c>
      <c r="G295" s="1" t="str">
        <f t="shared" si="25"/>
        <v>2015-1</v>
      </c>
      <c r="H295" t="str">
        <f t="shared" si="26"/>
        <v>1</v>
      </c>
      <c r="I295" t="str">
        <f t="shared" si="27"/>
        <v>2015-1-1</v>
      </c>
      <c r="J295" s="1" t="str">
        <f t="shared" si="28"/>
        <v>1</v>
      </c>
      <c r="K295" s="23" t="str">
        <f t="shared" si="29"/>
        <v>17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7">
        <v>646</v>
      </c>
      <c r="B296" s="8" t="s">
        <v>1940</v>
      </c>
      <c r="C296" s="13" t="s">
        <v>11</v>
      </c>
      <c r="D296" s="13" t="s">
        <v>1941</v>
      </c>
      <c r="E296" s="13" t="s">
        <v>1942</v>
      </c>
      <c r="F296" s="15" t="str">
        <f t="shared" si="24"/>
        <v>2014</v>
      </c>
      <c r="G296" s="1" t="str">
        <f t="shared" si="25"/>
        <v>2014-11</v>
      </c>
      <c r="H296" t="str">
        <f t="shared" si="26"/>
        <v>11</v>
      </c>
      <c r="I296" t="str">
        <f t="shared" si="27"/>
        <v>2014-11-8</v>
      </c>
      <c r="J296" s="1" t="str">
        <f t="shared" si="28"/>
        <v>8</v>
      </c>
      <c r="K296" s="23" t="str">
        <f t="shared" si="29"/>
        <v>17</v>
      </c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7">
        <v>666</v>
      </c>
      <c r="B297" s="8" t="s">
        <v>2000</v>
      </c>
      <c r="C297" s="13" t="s">
        <v>11</v>
      </c>
      <c r="D297" s="13" t="s">
        <v>2001</v>
      </c>
      <c r="E297" s="13" t="s">
        <v>2002</v>
      </c>
      <c r="F297" s="15" t="str">
        <f t="shared" si="24"/>
        <v>2014</v>
      </c>
      <c r="G297" s="1" t="str">
        <f t="shared" si="25"/>
        <v>2014-11</v>
      </c>
      <c r="H297" t="str">
        <f t="shared" si="26"/>
        <v>11</v>
      </c>
      <c r="I297" t="str">
        <f t="shared" si="27"/>
        <v>2014-11-1</v>
      </c>
      <c r="J297" s="1" t="str">
        <f t="shared" si="28"/>
        <v>1</v>
      </c>
      <c r="K297" s="23" t="str">
        <f t="shared" si="29"/>
        <v>17</v>
      </c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7">
        <v>695</v>
      </c>
      <c r="B298" s="8" t="s">
        <v>2087</v>
      </c>
      <c r="C298" s="13" t="s">
        <v>11</v>
      </c>
      <c r="D298" s="13" t="s">
        <v>2088</v>
      </c>
      <c r="E298" s="13" t="s">
        <v>2089</v>
      </c>
      <c r="F298" s="15" t="str">
        <f t="shared" si="24"/>
        <v>2015</v>
      </c>
      <c r="G298" s="1" t="str">
        <f t="shared" si="25"/>
        <v>2015-1</v>
      </c>
      <c r="H298" t="str">
        <f t="shared" si="26"/>
        <v>1</v>
      </c>
      <c r="I298" t="str">
        <f t="shared" si="27"/>
        <v>2015-1-7</v>
      </c>
      <c r="J298" s="1" t="str">
        <f t="shared" si="28"/>
        <v>7</v>
      </c>
      <c r="K298" s="23" t="str">
        <f t="shared" si="29"/>
        <v>17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7">
        <v>780</v>
      </c>
      <c r="B299" s="8" t="s">
        <v>2342</v>
      </c>
      <c r="C299" s="13" t="s">
        <v>11</v>
      </c>
      <c r="D299" s="13" t="s">
        <v>2343</v>
      </c>
      <c r="E299" s="13" t="s">
        <v>2344</v>
      </c>
      <c r="F299" s="15" t="str">
        <f t="shared" si="24"/>
        <v>2015</v>
      </c>
      <c r="G299" s="1" t="str">
        <f t="shared" si="25"/>
        <v>2015-3</v>
      </c>
      <c r="H299" t="str">
        <f t="shared" si="26"/>
        <v>3</v>
      </c>
      <c r="I299" t="str">
        <f t="shared" si="27"/>
        <v>2015-3-24</v>
      </c>
      <c r="J299" s="1" t="str">
        <f t="shared" si="28"/>
        <v>24</v>
      </c>
      <c r="K299" s="23" t="str">
        <f t="shared" si="29"/>
        <v>17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7">
        <v>809</v>
      </c>
      <c r="B300" s="8" t="s">
        <v>2429</v>
      </c>
      <c r="C300" s="13" t="s">
        <v>11</v>
      </c>
      <c r="D300" s="13" t="s">
        <v>2430</v>
      </c>
      <c r="E300" s="13" t="s">
        <v>2431</v>
      </c>
      <c r="F300" s="15" t="str">
        <f t="shared" si="24"/>
        <v>2015</v>
      </c>
      <c r="G300" s="1" t="str">
        <f t="shared" si="25"/>
        <v>2015-3</v>
      </c>
      <c r="H300" t="str">
        <f t="shared" si="26"/>
        <v>3</v>
      </c>
      <c r="I300" t="str">
        <f t="shared" si="27"/>
        <v>2015-3-8</v>
      </c>
      <c r="J300" s="1" t="str">
        <f t="shared" si="28"/>
        <v>8</v>
      </c>
      <c r="K300" s="23" t="str">
        <f t="shared" si="29"/>
        <v>17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7">
        <v>827</v>
      </c>
      <c r="B301" s="8" t="s">
        <v>2483</v>
      </c>
      <c r="C301" s="13" t="s">
        <v>11</v>
      </c>
      <c r="D301" s="13" t="s">
        <v>2484</v>
      </c>
      <c r="E301" s="13" t="s">
        <v>2485</v>
      </c>
      <c r="F301" s="15" t="str">
        <f t="shared" si="24"/>
        <v>2015</v>
      </c>
      <c r="G301" s="1" t="str">
        <f t="shared" si="25"/>
        <v>2015-3</v>
      </c>
      <c r="H301" t="str">
        <f t="shared" si="26"/>
        <v>3</v>
      </c>
      <c r="I301" t="str">
        <f t="shared" si="27"/>
        <v>2015-3-25</v>
      </c>
      <c r="J301" s="1" t="str">
        <f t="shared" si="28"/>
        <v>25</v>
      </c>
      <c r="K301" s="23" t="str">
        <f t="shared" si="29"/>
        <v>17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7">
        <v>888</v>
      </c>
      <c r="B302" s="8" t="s">
        <v>2665</v>
      </c>
      <c r="C302" s="13" t="s">
        <v>11</v>
      </c>
      <c r="D302" s="13" t="s">
        <v>2666</v>
      </c>
      <c r="E302" s="13" t="s">
        <v>2667</v>
      </c>
      <c r="F302" s="15" t="str">
        <f t="shared" si="24"/>
        <v>2015</v>
      </c>
      <c r="G302" s="1" t="str">
        <f t="shared" si="25"/>
        <v>2015-1</v>
      </c>
      <c r="H302" t="str">
        <f t="shared" si="26"/>
        <v>1</v>
      </c>
      <c r="I302" t="str">
        <f t="shared" si="27"/>
        <v>2015-1-11</v>
      </c>
      <c r="J302" s="1" t="str">
        <f t="shared" si="28"/>
        <v>11</v>
      </c>
      <c r="K302" s="23" t="str">
        <f t="shared" si="29"/>
        <v>17</v>
      </c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7">
        <v>923</v>
      </c>
      <c r="B303" s="8" t="s">
        <v>2769</v>
      </c>
      <c r="C303" s="13" t="s">
        <v>11</v>
      </c>
      <c r="D303" s="13" t="s">
        <v>2770</v>
      </c>
      <c r="E303" s="13" t="s">
        <v>2771</v>
      </c>
      <c r="F303" s="15" t="str">
        <f t="shared" si="24"/>
        <v>2015</v>
      </c>
      <c r="G303" s="1" t="str">
        <f t="shared" si="25"/>
        <v>2015-3</v>
      </c>
      <c r="H303" t="str">
        <f t="shared" si="26"/>
        <v>3</v>
      </c>
      <c r="I303" t="str">
        <f t="shared" si="27"/>
        <v>2015-3-25</v>
      </c>
      <c r="J303" s="1" t="str">
        <f t="shared" si="28"/>
        <v>25</v>
      </c>
      <c r="K303" s="23" t="str">
        <f t="shared" si="29"/>
        <v>17</v>
      </c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7">
        <v>15</v>
      </c>
      <c r="B304" s="8" t="s">
        <v>49</v>
      </c>
      <c r="C304" s="13" t="s">
        <v>11</v>
      </c>
      <c r="D304" s="13" t="s">
        <v>50</v>
      </c>
      <c r="E304" s="13" t="s">
        <v>51</v>
      </c>
      <c r="F304" s="15" t="str">
        <f t="shared" si="24"/>
        <v>2014</v>
      </c>
      <c r="G304" s="1" t="str">
        <f t="shared" si="25"/>
        <v>2014-7</v>
      </c>
      <c r="H304" t="str">
        <f t="shared" si="26"/>
        <v>7</v>
      </c>
      <c r="I304" t="str">
        <f t="shared" si="27"/>
        <v>2014-7-17</v>
      </c>
      <c r="J304" s="1" t="str">
        <f t="shared" si="28"/>
        <v>17</v>
      </c>
      <c r="K304" s="23" t="str">
        <f t="shared" si="29"/>
        <v>18</v>
      </c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7">
        <v>43</v>
      </c>
      <c r="B305" s="8" t="s">
        <v>133</v>
      </c>
      <c r="C305" s="13" t="s">
        <v>11</v>
      </c>
      <c r="D305" s="13" t="s">
        <v>134</v>
      </c>
      <c r="E305" s="13" t="s">
        <v>135</v>
      </c>
      <c r="F305" s="15" t="str">
        <f t="shared" si="24"/>
        <v>2014</v>
      </c>
      <c r="G305" s="1" t="str">
        <f t="shared" si="25"/>
        <v>2014-8</v>
      </c>
      <c r="H305" t="str">
        <f t="shared" si="26"/>
        <v>8</v>
      </c>
      <c r="I305" t="str">
        <f t="shared" si="27"/>
        <v>2014-8-29</v>
      </c>
      <c r="J305" s="1" t="str">
        <f t="shared" si="28"/>
        <v>29</v>
      </c>
      <c r="K305" s="23" t="str">
        <f t="shared" si="29"/>
        <v>18</v>
      </c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7">
        <v>55</v>
      </c>
      <c r="B306" s="8" t="s">
        <v>169</v>
      </c>
      <c r="C306" s="13" t="s">
        <v>11</v>
      </c>
      <c r="D306" s="13" t="s">
        <v>170</v>
      </c>
      <c r="E306" s="13" t="s">
        <v>171</v>
      </c>
      <c r="F306" s="15" t="str">
        <f t="shared" si="24"/>
        <v>2014</v>
      </c>
      <c r="G306" s="1" t="str">
        <f t="shared" si="25"/>
        <v>2014-9</v>
      </c>
      <c r="H306" t="str">
        <f t="shared" si="26"/>
        <v>9</v>
      </c>
      <c r="I306" t="str">
        <f t="shared" si="27"/>
        <v>2014-9-27</v>
      </c>
      <c r="J306" s="1" t="str">
        <f t="shared" si="28"/>
        <v>27</v>
      </c>
      <c r="K306" s="23" t="str">
        <f t="shared" si="29"/>
        <v>18</v>
      </c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7">
        <v>103</v>
      </c>
      <c r="B307" s="8" t="s">
        <v>313</v>
      </c>
      <c r="C307" s="13" t="s">
        <v>11</v>
      </c>
      <c r="D307" s="13" t="s">
        <v>314</v>
      </c>
      <c r="E307" s="13" t="s">
        <v>315</v>
      </c>
      <c r="F307" s="15" t="str">
        <f t="shared" si="24"/>
        <v>2014</v>
      </c>
      <c r="G307" s="1" t="str">
        <f t="shared" si="25"/>
        <v>2014-12</v>
      </c>
      <c r="H307" t="str">
        <f t="shared" si="26"/>
        <v>12</v>
      </c>
      <c r="I307" t="str">
        <f t="shared" si="27"/>
        <v>2014-12-12</v>
      </c>
      <c r="J307" s="1" t="str">
        <f t="shared" si="28"/>
        <v>12</v>
      </c>
      <c r="K307" s="23" t="str">
        <f t="shared" si="29"/>
        <v>18</v>
      </c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7">
        <v>112</v>
      </c>
      <c r="B308" s="8" t="s">
        <v>340</v>
      </c>
      <c r="C308" s="13" t="s">
        <v>11</v>
      </c>
      <c r="D308" s="13" t="s">
        <v>341</v>
      </c>
      <c r="E308" s="13" t="s">
        <v>342</v>
      </c>
      <c r="F308" s="15" t="str">
        <f t="shared" si="24"/>
        <v>2014</v>
      </c>
      <c r="G308" s="1" t="str">
        <f t="shared" si="25"/>
        <v>2014-7</v>
      </c>
      <c r="H308" t="str">
        <f t="shared" si="26"/>
        <v>7</v>
      </c>
      <c r="I308" t="str">
        <f t="shared" si="27"/>
        <v>2014-7-23</v>
      </c>
      <c r="J308" s="1" t="str">
        <f t="shared" si="28"/>
        <v>23</v>
      </c>
      <c r="K308" s="23" t="str">
        <f t="shared" si="29"/>
        <v>18</v>
      </c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7">
        <v>117</v>
      </c>
      <c r="B309" s="8" t="s">
        <v>355</v>
      </c>
      <c r="C309" s="13" t="s">
        <v>11</v>
      </c>
      <c r="D309" s="13" t="s">
        <v>356</v>
      </c>
      <c r="E309" s="13" t="s">
        <v>357</v>
      </c>
      <c r="F309" s="15" t="str">
        <f t="shared" si="24"/>
        <v>2014</v>
      </c>
      <c r="G309" s="1" t="str">
        <f t="shared" si="25"/>
        <v>2014-8</v>
      </c>
      <c r="H309" t="str">
        <f t="shared" si="26"/>
        <v>8</v>
      </c>
      <c r="I309" t="str">
        <f t="shared" si="27"/>
        <v>2014-8-4</v>
      </c>
      <c r="J309" s="1" t="str">
        <f t="shared" si="28"/>
        <v>4</v>
      </c>
      <c r="K309" s="23" t="str">
        <f t="shared" si="29"/>
        <v>18</v>
      </c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7">
        <v>141</v>
      </c>
      <c r="B310" s="8" t="s">
        <v>427</v>
      </c>
      <c r="C310" s="13" t="s">
        <v>11</v>
      </c>
      <c r="D310" s="13" t="s">
        <v>428</v>
      </c>
      <c r="E310" s="13" t="s">
        <v>429</v>
      </c>
      <c r="F310" s="15" t="str">
        <f t="shared" si="24"/>
        <v>2014</v>
      </c>
      <c r="G310" s="1" t="str">
        <f t="shared" si="25"/>
        <v>2014-10</v>
      </c>
      <c r="H310" t="str">
        <f t="shared" si="26"/>
        <v>10</v>
      </c>
      <c r="I310" t="str">
        <f t="shared" si="27"/>
        <v>2014-10-7</v>
      </c>
      <c r="J310" s="1" t="str">
        <f t="shared" si="28"/>
        <v>7</v>
      </c>
      <c r="K310" s="23" t="str">
        <f t="shared" si="29"/>
        <v>18</v>
      </c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7">
        <v>173</v>
      </c>
      <c r="B311" s="8" t="s">
        <v>523</v>
      </c>
      <c r="C311" s="13" t="s">
        <v>11</v>
      </c>
      <c r="D311" s="13" t="s">
        <v>524</v>
      </c>
      <c r="E311" s="13" t="s">
        <v>525</v>
      </c>
      <c r="F311" s="15" t="str">
        <f t="shared" si="24"/>
        <v>2014</v>
      </c>
      <c r="G311" s="1" t="str">
        <f t="shared" si="25"/>
        <v>2014-11</v>
      </c>
      <c r="H311" t="str">
        <f t="shared" si="26"/>
        <v>11</v>
      </c>
      <c r="I311" t="str">
        <f t="shared" si="27"/>
        <v>2014-11-8</v>
      </c>
      <c r="J311" s="1" t="str">
        <f t="shared" si="28"/>
        <v>8</v>
      </c>
      <c r="K311" s="23" t="str">
        <f t="shared" si="29"/>
        <v>18</v>
      </c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7">
        <v>273</v>
      </c>
      <c r="B312" s="8" t="s">
        <v>823</v>
      </c>
      <c r="C312" s="13" t="s">
        <v>11</v>
      </c>
      <c r="D312" s="13" t="s">
        <v>824</v>
      </c>
      <c r="E312" s="13" t="s">
        <v>825</v>
      </c>
      <c r="F312" s="15" t="str">
        <f t="shared" si="24"/>
        <v>2014</v>
      </c>
      <c r="G312" s="1" t="str">
        <f t="shared" si="25"/>
        <v>2014-9</v>
      </c>
      <c r="H312" t="str">
        <f t="shared" si="26"/>
        <v>9</v>
      </c>
      <c r="I312" t="str">
        <f t="shared" si="27"/>
        <v>2014-9-12</v>
      </c>
      <c r="J312" s="1" t="str">
        <f t="shared" si="28"/>
        <v>12</v>
      </c>
      <c r="K312" s="23" t="str">
        <f t="shared" si="29"/>
        <v>18</v>
      </c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7">
        <v>300</v>
      </c>
      <c r="B313" s="8" t="s">
        <v>904</v>
      </c>
      <c r="C313" s="13" t="s">
        <v>11</v>
      </c>
      <c r="D313" s="13" t="s">
        <v>905</v>
      </c>
      <c r="E313" s="13" t="s">
        <v>906</v>
      </c>
      <c r="F313" s="15" t="str">
        <f t="shared" si="24"/>
        <v>2014</v>
      </c>
      <c r="G313" s="1" t="str">
        <f t="shared" si="25"/>
        <v>2014-7</v>
      </c>
      <c r="H313" t="str">
        <f t="shared" si="26"/>
        <v>7</v>
      </c>
      <c r="I313" t="str">
        <f t="shared" si="27"/>
        <v>2014-7-6</v>
      </c>
      <c r="J313" s="1" t="str">
        <f t="shared" si="28"/>
        <v>6</v>
      </c>
      <c r="K313" s="23" t="str">
        <f t="shared" si="29"/>
        <v>18</v>
      </c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7">
        <v>337</v>
      </c>
      <c r="B314" s="8" t="s">
        <v>1015</v>
      </c>
      <c r="C314" s="13" t="s">
        <v>11</v>
      </c>
      <c r="D314" s="13" t="s">
        <v>1016</v>
      </c>
      <c r="E314" s="13" t="s">
        <v>1017</v>
      </c>
      <c r="F314" s="15" t="str">
        <f t="shared" si="24"/>
        <v>2014</v>
      </c>
      <c r="G314" s="1" t="str">
        <f t="shared" si="25"/>
        <v>2014-10</v>
      </c>
      <c r="H314" t="str">
        <f t="shared" si="26"/>
        <v>10</v>
      </c>
      <c r="I314" t="str">
        <f t="shared" si="27"/>
        <v>2014-10-2</v>
      </c>
      <c r="J314" s="1" t="str">
        <f t="shared" si="28"/>
        <v>2</v>
      </c>
      <c r="K314" s="23" t="str">
        <f t="shared" si="29"/>
        <v>18</v>
      </c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7">
        <v>343</v>
      </c>
      <c r="B315" s="8" t="s">
        <v>1033</v>
      </c>
      <c r="C315" s="13" t="s">
        <v>11</v>
      </c>
      <c r="D315" s="13" t="s">
        <v>1034</v>
      </c>
      <c r="E315" s="13" t="s">
        <v>1035</v>
      </c>
      <c r="F315" s="15" t="str">
        <f t="shared" si="24"/>
        <v>2014</v>
      </c>
      <c r="G315" s="1" t="str">
        <f t="shared" si="25"/>
        <v>2014-9</v>
      </c>
      <c r="H315" t="str">
        <f t="shared" si="26"/>
        <v>9</v>
      </c>
      <c r="I315" t="str">
        <f t="shared" si="27"/>
        <v>2014-9-23</v>
      </c>
      <c r="J315" s="1" t="str">
        <f t="shared" si="28"/>
        <v>23</v>
      </c>
      <c r="K315" s="23" t="str">
        <f t="shared" si="29"/>
        <v>18</v>
      </c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7">
        <v>369</v>
      </c>
      <c r="B316" s="8" t="s">
        <v>1111</v>
      </c>
      <c r="C316" s="13" t="s">
        <v>11</v>
      </c>
      <c r="D316" s="13" t="s">
        <v>1112</v>
      </c>
      <c r="E316" s="13" t="s">
        <v>1113</v>
      </c>
      <c r="F316" s="15" t="str">
        <f t="shared" si="24"/>
        <v>2014</v>
      </c>
      <c r="G316" s="1" t="str">
        <f t="shared" si="25"/>
        <v>2014-12</v>
      </c>
      <c r="H316" t="str">
        <f t="shared" si="26"/>
        <v>12</v>
      </c>
      <c r="I316" t="str">
        <f t="shared" si="27"/>
        <v>2014-12-3</v>
      </c>
      <c r="J316" s="1" t="str">
        <f t="shared" si="28"/>
        <v>3</v>
      </c>
      <c r="K316" s="23" t="str">
        <f t="shared" si="29"/>
        <v>18</v>
      </c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7">
        <v>388</v>
      </c>
      <c r="B317" s="8" t="s">
        <v>1167</v>
      </c>
      <c r="C317" s="13" t="s">
        <v>11</v>
      </c>
      <c r="D317" s="13" t="s">
        <v>1168</v>
      </c>
      <c r="E317" s="13" t="s">
        <v>1169</v>
      </c>
      <c r="F317" s="15" t="str">
        <f t="shared" si="24"/>
        <v>2014</v>
      </c>
      <c r="G317" s="1" t="str">
        <f t="shared" si="25"/>
        <v>2014-12</v>
      </c>
      <c r="H317" t="str">
        <f t="shared" si="26"/>
        <v>12</v>
      </c>
      <c r="I317" t="str">
        <f t="shared" si="27"/>
        <v>2014-12-23</v>
      </c>
      <c r="J317" s="1" t="str">
        <f t="shared" si="28"/>
        <v>23</v>
      </c>
      <c r="K317" s="23" t="str">
        <f t="shared" si="29"/>
        <v>18</v>
      </c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7">
        <v>417</v>
      </c>
      <c r="B318" s="8" t="s">
        <v>1254</v>
      </c>
      <c r="C318" s="13" t="s">
        <v>11</v>
      </c>
      <c r="D318" s="13" t="s">
        <v>1255</v>
      </c>
      <c r="E318" s="13" t="s">
        <v>1256</v>
      </c>
      <c r="F318" s="15" t="str">
        <f t="shared" si="24"/>
        <v>2014</v>
      </c>
      <c r="G318" s="1" t="str">
        <f t="shared" si="25"/>
        <v>2014-9</v>
      </c>
      <c r="H318" t="str">
        <f t="shared" si="26"/>
        <v>9</v>
      </c>
      <c r="I318" t="str">
        <f t="shared" si="27"/>
        <v>2014-9-18</v>
      </c>
      <c r="J318" s="1" t="str">
        <f t="shared" si="28"/>
        <v>18</v>
      </c>
      <c r="K318" s="23" t="str">
        <f t="shared" si="29"/>
        <v>18</v>
      </c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7">
        <v>460</v>
      </c>
      <c r="B319" s="8" t="s">
        <v>1382</v>
      </c>
      <c r="C319" s="13" t="s">
        <v>11</v>
      </c>
      <c r="D319" s="13" t="s">
        <v>1383</v>
      </c>
      <c r="E319" s="13" t="s">
        <v>1384</v>
      </c>
      <c r="F319" s="15" t="str">
        <f t="shared" si="24"/>
        <v>2014</v>
      </c>
      <c r="G319" s="1" t="str">
        <f t="shared" si="25"/>
        <v>2014-12</v>
      </c>
      <c r="H319" t="str">
        <f t="shared" si="26"/>
        <v>12</v>
      </c>
      <c r="I319" t="str">
        <f t="shared" si="27"/>
        <v>2014-12-16</v>
      </c>
      <c r="J319" s="1" t="str">
        <f t="shared" si="28"/>
        <v>16</v>
      </c>
      <c r="K319" s="23" t="str">
        <f t="shared" si="29"/>
        <v>18</v>
      </c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7">
        <v>500</v>
      </c>
      <c r="B320" s="8" t="s">
        <v>1502</v>
      </c>
      <c r="C320" s="13" t="s">
        <v>11</v>
      </c>
      <c r="D320" s="13" t="s">
        <v>1503</v>
      </c>
      <c r="E320" s="13" t="s">
        <v>1504</v>
      </c>
      <c r="F320" s="15" t="str">
        <f t="shared" si="24"/>
        <v>2014</v>
      </c>
      <c r="G320" s="1" t="str">
        <f t="shared" si="25"/>
        <v>2014-11</v>
      </c>
      <c r="H320" t="str">
        <f t="shared" si="26"/>
        <v>11</v>
      </c>
      <c r="I320" t="str">
        <f t="shared" si="27"/>
        <v>2014-11-2</v>
      </c>
      <c r="J320" s="1" t="str">
        <f t="shared" si="28"/>
        <v>2</v>
      </c>
      <c r="K320" s="23" t="str">
        <f t="shared" si="29"/>
        <v>18</v>
      </c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7">
        <v>516</v>
      </c>
      <c r="B321" s="8" t="s">
        <v>1550</v>
      </c>
      <c r="C321" s="13" t="s">
        <v>11</v>
      </c>
      <c r="D321" s="13" t="s">
        <v>1551</v>
      </c>
      <c r="E321" s="13" t="s">
        <v>1552</v>
      </c>
      <c r="F321" s="15" t="str">
        <f t="shared" si="24"/>
        <v>2014</v>
      </c>
      <c r="G321" s="1" t="str">
        <f t="shared" si="25"/>
        <v>2014-11</v>
      </c>
      <c r="H321" t="str">
        <f t="shared" si="26"/>
        <v>11</v>
      </c>
      <c r="I321" t="str">
        <f t="shared" si="27"/>
        <v>2014-11-2</v>
      </c>
      <c r="J321" s="1" t="str">
        <f t="shared" si="28"/>
        <v>2</v>
      </c>
      <c r="K321" s="23" t="str">
        <f t="shared" si="29"/>
        <v>18</v>
      </c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7">
        <v>525</v>
      </c>
      <c r="B322" s="8" t="s">
        <v>1577</v>
      </c>
      <c r="C322" s="13" t="s">
        <v>11</v>
      </c>
      <c r="D322" s="13" t="s">
        <v>1578</v>
      </c>
      <c r="E322" s="13" t="s">
        <v>1579</v>
      </c>
      <c r="F322" s="15" t="str">
        <f t="shared" ref="F322:F385" si="30">LEFT(E322,FIND("-",E322,1)-1)</f>
        <v>2015</v>
      </c>
      <c r="G322" s="1" t="str">
        <f t="shared" ref="G322:G385" si="31">LEFT(E322,FIND("-",E322,6)-1)</f>
        <v>2015-1</v>
      </c>
      <c r="H322" t="str">
        <f t="shared" ref="H322:H385" si="32">MID(G322,FIND("-",G322,1)+1,2)</f>
        <v>1</v>
      </c>
      <c r="I322" t="str">
        <f t="shared" ref="I322:I385" si="33">LEFT(E322,FIND(" ",E322,6)-1)</f>
        <v>2015-1-10</v>
      </c>
      <c r="J322" s="1" t="str">
        <f t="shared" ref="J322:J385" si="34">MID(I322,FIND("-",I322,6)+1,2)</f>
        <v>10</v>
      </c>
      <c r="K322" s="23" t="str">
        <f t="shared" ref="K322:K385" si="35">MID(E322,FIND(" ",E322,1)+1,FIND(":",E322,1)-FIND(" ",E322,1)+1-2)</f>
        <v>18</v>
      </c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7">
        <v>548</v>
      </c>
      <c r="B323" s="8" t="s">
        <v>1646</v>
      </c>
      <c r="C323" s="13" t="s">
        <v>11</v>
      </c>
      <c r="D323" s="13" t="s">
        <v>1647</v>
      </c>
      <c r="E323" s="13" t="s">
        <v>1648</v>
      </c>
      <c r="F323" s="15" t="str">
        <f t="shared" si="30"/>
        <v>2014</v>
      </c>
      <c r="G323" s="1" t="str">
        <f t="shared" si="31"/>
        <v>2014-11</v>
      </c>
      <c r="H323" t="str">
        <f t="shared" si="32"/>
        <v>11</v>
      </c>
      <c r="I323" t="str">
        <f t="shared" si="33"/>
        <v>2014-11-10</v>
      </c>
      <c r="J323" s="1" t="str">
        <f t="shared" si="34"/>
        <v>10</v>
      </c>
      <c r="K323" s="23" t="str">
        <f t="shared" si="35"/>
        <v>18</v>
      </c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7">
        <v>586</v>
      </c>
      <c r="B324" s="8" t="s">
        <v>1760</v>
      </c>
      <c r="C324" s="13" t="s">
        <v>11</v>
      </c>
      <c r="D324" s="13" t="s">
        <v>1761</v>
      </c>
      <c r="E324" s="13" t="s">
        <v>1762</v>
      </c>
      <c r="F324" s="15" t="str">
        <f t="shared" si="30"/>
        <v>2014</v>
      </c>
      <c r="G324" s="1" t="str">
        <f t="shared" si="31"/>
        <v>2014-11</v>
      </c>
      <c r="H324" t="str">
        <f t="shared" si="32"/>
        <v>11</v>
      </c>
      <c r="I324" t="str">
        <f t="shared" si="33"/>
        <v>2014-11-8</v>
      </c>
      <c r="J324" s="1" t="str">
        <f t="shared" si="34"/>
        <v>8</v>
      </c>
      <c r="K324" s="23" t="str">
        <f t="shared" si="35"/>
        <v>18</v>
      </c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7">
        <v>610</v>
      </c>
      <c r="B325" s="8" t="s">
        <v>1832</v>
      </c>
      <c r="C325" s="13" t="s">
        <v>11</v>
      </c>
      <c r="D325" s="13" t="s">
        <v>1833</v>
      </c>
      <c r="E325" s="13" t="s">
        <v>1834</v>
      </c>
      <c r="F325" s="15" t="str">
        <f t="shared" si="30"/>
        <v>2014</v>
      </c>
      <c r="G325" s="1" t="str">
        <f t="shared" si="31"/>
        <v>2014-10</v>
      </c>
      <c r="H325" t="str">
        <f t="shared" si="32"/>
        <v>10</v>
      </c>
      <c r="I325" t="str">
        <f t="shared" si="33"/>
        <v>2014-10-29</v>
      </c>
      <c r="J325" s="1" t="str">
        <f t="shared" si="34"/>
        <v>29</v>
      </c>
      <c r="K325" s="23" t="str">
        <f t="shared" si="35"/>
        <v>18</v>
      </c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7">
        <v>634</v>
      </c>
      <c r="B326" s="8" t="s">
        <v>1904</v>
      </c>
      <c r="C326" s="13" t="s">
        <v>11</v>
      </c>
      <c r="D326" s="13" t="s">
        <v>1905</v>
      </c>
      <c r="E326" s="13" t="s">
        <v>1906</v>
      </c>
      <c r="F326" s="15" t="str">
        <f t="shared" si="30"/>
        <v>2015</v>
      </c>
      <c r="G326" s="1" t="str">
        <f t="shared" si="31"/>
        <v>2015-1</v>
      </c>
      <c r="H326" t="str">
        <f t="shared" si="32"/>
        <v>1</v>
      </c>
      <c r="I326" t="str">
        <f t="shared" si="33"/>
        <v>2015-1-6</v>
      </c>
      <c r="J326" s="1" t="str">
        <f t="shared" si="34"/>
        <v>6</v>
      </c>
      <c r="K326" s="23" t="str">
        <f t="shared" si="35"/>
        <v>18</v>
      </c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7">
        <v>643</v>
      </c>
      <c r="B327" s="8" t="s">
        <v>1931</v>
      </c>
      <c r="C327" s="13" t="s">
        <v>11</v>
      </c>
      <c r="D327" s="13" t="s">
        <v>1932</v>
      </c>
      <c r="E327" s="13" t="s">
        <v>1933</v>
      </c>
      <c r="F327" s="15" t="str">
        <f t="shared" si="30"/>
        <v>2014</v>
      </c>
      <c r="G327" s="1" t="str">
        <f t="shared" si="31"/>
        <v>2014-12</v>
      </c>
      <c r="H327" t="str">
        <f t="shared" si="32"/>
        <v>12</v>
      </c>
      <c r="I327" t="str">
        <f t="shared" si="33"/>
        <v>2014-12-18</v>
      </c>
      <c r="J327" s="1" t="str">
        <f t="shared" si="34"/>
        <v>18</v>
      </c>
      <c r="K327" s="23" t="str">
        <f t="shared" si="35"/>
        <v>18</v>
      </c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7">
        <v>661</v>
      </c>
      <c r="B328" s="8" t="s">
        <v>1985</v>
      </c>
      <c r="C328" s="13" t="s">
        <v>11</v>
      </c>
      <c r="D328" s="13" t="s">
        <v>1986</v>
      </c>
      <c r="E328" s="13" t="s">
        <v>1987</v>
      </c>
      <c r="F328" s="15" t="str">
        <f t="shared" si="30"/>
        <v>2014</v>
      </c>
      <c r="G328" s="1" t="str">
        <f t="shared" si="31"/>
        <v>2014-11</v>
      </c>
      <c r="H328" t="str">
        <f t="shared" si="32"/>
        <v>11</v>
      </c>
      <c r="I328" t="str">
        <f t="shared" si="33"/>
        <v>2014-11-22</v>
      </c>
      <c r="J328" s="1" t="str">
        <f t="shared" si="34"/>
        <v>22</v>
      </c>
      <c r="K328" s="23" t="str">
        <f t="shared" si="35"/>
        <v>18</v>
      </c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7">
        <v>670</v>
      </c>
      <c r="B329" s="8" t="s">
        <v>2012</v>
      </c>
      <c r="C329" s="13" t="s">
        <v>11</v>
      </c>
      <c r="D329" s="13" t="s">
        <v>2013</v>
      </c>
      <c r="E329" s="13" t="s">
        <v>2014</v>
      </c>
      <c r="F329" s="15" t="str">
        <f t="shared" si="30"/>
        <v>2014</v>
      </c>
      <c r="G329" s="1" t="str">
        <f t="shared" si="31"/>
        <v>2014-11</v>
      </c>
      <c r="H329" t="str">
        <f t="shared" si="32"/>
        <v>11</v>
      </c>
      <c r="I329" t="str">
        <f t="shared" si="33"/>
        <v>2014-11-24</v>
      </c>
      <c r="J329" s="1" t="str">
        <f t="shared" si="34"/>
        <v>24</v>
      </c>
      <c r="K329" s="23" t="str">
        <f t="shared" si="35"/>
        <v>18</v>
      </c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7">
        <v>707</v>
      </c>
      <c r="B330" s="8" t="s">
        <v>2123</v>
      </c>
      <c r="C330" s="13" t="s">
        <v>11</v>
      </c>
      <c r="D330" s="13" t="s">
        <v>2124</v>
      </c>
      <c r="E330" s="13" t="s">
        <v>2125</v>
      </c>
      <c r="F330" s="15" t="str">
        <f t="shared" si="30"/>
        <v>2015</v>
      </c>
      <c r="G330" s="1" t="str">
        <f t="shared" si="31"/>
        <v>2015-4</v>
      </c>
      <c r="H330" t="str">
        <f t="shared" si="32"/>
        <v>4</v>
      </c>
      <c r="I330" t="str">
        <f t="shared" si="33"/>
        <v>2015-4-12</v>
      </c>
      <c r="J330" s="1" t="str">
        <f t="shared" si="34"/>
        <v>12</v>
      </c>
      <c r="K330" s="23" t="str">
        <f t="shared" si="35"/>
        <v>18</v>
      </c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7">
        <v>713</v>
      </c>
      <c r="B331" s="8" t="s">
        <v>2141</v>
      </c>
      <c r="C331" s="13" t="s">
        <v>11</v>
      </c>
      <c r="D331" s="13" t="s">
        <v>2142</v>
      </c>
      <c r="E331" s="13" t="s">
        <v>2143</v>
      </c>
      <c r="F331" s="15" t="str">
        <f t="shared" si="30"/>
        <v>2015</v>
      </c>
      <c r="G331" s="1" t="str">
        <f t="shared" si="31"/>
        <v>2015-3</v>
      </c>
      <c r="H331" t="str">
        <f t="shared" si="32"/>
        <v>3</v>
      </c>
      <c r="I331" t="str">
        <f t="shared" si="33"/>
        <v>2015-3-22</v>
      </c>
      <c r="J331" s="1" t="str">
        <f t="shared" si="34"/>
        <v>22</v>
      </c>
      <c r="K331" s="23" t="str">
        <f t="shared" si="35"/>
        <v>18</v>
      </c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7">
        <v>751</v>
      </c>
      <c r="B332" s="8" t="s">
        <v>2255</v>
      </c>
      <c r="C332" s="13" t="s">
        <v>11</v>
      </c>
      <c r="D332" s="13" t="s">
        <v>2256</v>
      </c>
      <c r="E332" s="13" t="s">
        <v>2257</v>
      </c>
      <c r="F332" s="15" t="str">
        <f t="shared" si="30"/>
        <v>2015</v>
      </c>
      <c r="G332" s="1" t="str">
        <f t="shared" si="31"/>
        <v>2015-4</v>
      </c>
      <c r="H332" t="str">
        <f t="shared" si="32"/>
        <v>4</v>
      </c>
      <c r="I332" t="str">
        <f t="shared" si="33"/>
        <v>2015-4-6</v>
      </c>
      <c r="J332" s="1" t="str">
        <f t="shared" si="34"/>
        <v>6</v>
      </c>
      <c r="K332" s="23" t="str">
        <f t="shared" si="35"/>
        <v>18</v>
      </c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7">
        <v>782</v>
      </c>
      <c r="B333" s="8" t="s">
        <v>2348</v>
      </c>
      <c r="C333" s="13" t="s">
        <v>11</v>
      </c>
      <c r="D333" s="13" t="s">
        <v>2349</v>
      </c>
      <c r="E333" s="13" t="s">
        <v>2350</v>
      </c>
      <c r="F333" s="15" t="str">
        <f t="shared" si="30"/>
        <v>2015</v>
      </c>
      <c r="G333" s="1" t="str">
        <f t="shared" si="31"/>
        <v>2015-4</v>
      </c>
      <c r="H333" t="str">
        <f t="shared" si="32"/>
        <v>4</v>
      </c>
      <c r="I333" t="str">
        <f t="shared" si="33"/>
        <v>2015-4-2</v>
      </c>
      <c r="J333" s="1" t="str">
        <f t="shared" si="34"/>
        <v>2</v>
      </c>
      <c r="K333" s="23" t="str">
        <f t="shared" si="35"/>
        <v>18</v>
      </c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7">
        <v>788</v>
      </c>
      <c r="B334" s="8" t="s">
        <v>2366</v>
      </c>
      <c r="C334" s="13" t="s">
        <v>11</v>
      </c>
      <c r="D334" s="13" t="s">
        <v>2367</v>
      </c>
      <c r="E334" s="13" t="s">
        <v>2368</v>
      </c>
      <c r="F334" s="15" t="str">
        <f t="shared" si="30"/>
        <v>2015</v>
      </c>
      <c r="G334" s="1" t="str">
        <f t="shared" si="31"/>
        <v>2015-4</v>
      </c>
      <c r="H334" t="str">
        <f t="shared" si="32"/>
        <v>4</v>
      </c>
      <c r="I334" t="str">
        <f t="shared" si="33"/>
        <v>2015-4-7</v>
      </c>
      <c r="J334" s="1" t="str">
        <f t="shared" si="34"/>
        <v>7</v>
      </c>
      <c r="K334" s="23" t="str">
        <f t="shared" si="35"/>
        <v>18</v>
      </c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7">
        <v>803</v>
      </c>
      <c r="B335" s="8" t="s">
        <v>2411</v>
      </c>
      <c r="C335" s="13" t="s">
        <v>11</v>
      </c>
      <c r="D335" s="13" t="s">
        <v>2412</v>
      </c>
      <c r="E335" s="13" t="s">
        <v>2413</v>
      </c>
      <c r="F335" s="15" t="str">
        <f t="shared" si="30"/>
        <v>2015</v>
      </c>
      <c r="G335" s="1" t="str">
        <f t="shared" si="31"/>
        <v>2015-3</v>
      </c>
      <c r="H335" t="str">
        <f t="shared" si="32"/>
        <v>3</v>
      </c>
      <c r="I335" t="str">
        <f t="shared" si="33"/>
        <v>2015-3-15</v>
      </c>
      <c r="J335" s="1" t="str">
        <f t="shared" si="34"/>
        <v>15</v>
      </c>
      <c r="K335" s="23" t="str">
        <f t="shared" si="35"/>
        <v>18</v>
      </c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7">
        <v>819</v>
      </c>
      <c r="B336" s="8" t="s">
        <v>2459</v>
      </c>
      <c r="C336" s="13" t="s">
        <v>11</v>
      </c>
      <c r="D336" s="13" t="s">
        <v>2460</v>
      </c>
      <c r="E336" s="13" t="s">
        <v>2461</v>
      </c>
      <c r="F336" s="15" t="str">
        <f t="shared" si="30"/>
        <v>2015</v>
      </c>
      <c r="G336" s="1" t="str">
        <f t="shared" si="31"/>
        <v>2015-3</v>
      </c>
      <c r="H336" t="str">
        <f t="shared" si="32"/>
        <v>3</v>
      </c>
      <c r="I336" t="str">
        <f t="shared" si="33"/>
        <v>2015-3-17</v>
      </c>
      <c r="J336" s="1" t="str">
        <f t="shared" si="34"/>
        <v>17</v>
      </c>
      <c r="K336" s="23" t="str">
        <f t="shared" si="35"/>
        <v>18</v>
      </c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7">
        <v>822</v>
      </c>
      <c r="B337" s="8" t="s">
        <v>2468</v>
      </c>
      <c r="C337" s="13" t="s">
        <v>11</v>
      </c>
      <c r="D337" s="13" t="s">
        <v>2469</v>
      </c>
      <c r="E337" s="13" t="s">
        <v>2470</v>
      </c>
      <c r="F337" s="15" t="str">
        <f t="shared" si="30"/>
        <v>2015</v>
      </c>
      <c r="G337" s="1" t="str">
        <f t="shared" si="31"/>
        <v>2015-1</v>
      </c>
      <c r="H337" t="str">
        <f t="shared" si="32"/>
        <v>1</v>
      </c>
      <c r="I337" t="str">
        <f t="shared" si="33"/>
        <v>2015-1-20</v>
      </c>
      <c r="J337" s="1" t="str">
        <f t="shared" si="34"/>
        <v>20</v>
      </c>
      <c r="K337" s="23" t="str">
        <f t="shared" si="35"/>
        <v>18</v>
      </c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7">
        <v>838</v>
      </c>
      <c r="B338" s="8" t="s">
        <v>2516</v>
      </c>
      <c r="C338" s="13" t="s">
        <v>11</v>
      </c>
      <c r="D338" s="13" t="s">
        <v>2517</v>
      </c>
      <c r="E338" s="13" t="s">
        <v>2518</v>
      </c>
      <c r="F338" s="15" t="str">
        <f t="shared" si="30"/>
        <v>2015</v>
      </c>
      <c r="G338" s="1" t="str">
        <f t="shared" si="31"/>
        <v>2015-4</v>
      </c>
      <c r="H338" t="str">
        <f t="shared" si="32"/>
        <v>4</v>
      </c>
      <c r="I338" t="str">
        <f t="shared" si="33"/>
        <v>2015-4-26</v>
      </c>
      <c r="J338" s="1" t="str">
        <f t="shared" si="34"/>
        <v>26</v>
      </c>
      <c r="K338" s="23" t="str">
        <f t="shared" si="35"/>
        <v>18</v>
      </c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7">
        <v>841</v>
      </c>
      <c r="B339" s="8" t="s">
        <v>2525</v>
      </c>
      <c r="C339" s="13" t="s">
        <v>11</v>
      </c>
      <c r="D339" s="13" t="s">
        <v>2526</v>
      </c>
      <c r="E339" s="13" t="s">
        <v>2527</v>
      </c>
      <c r="F339" s="15" t="str">
        <f t="shared" si="30"/>
        <v>2015</v>
      </c>
      <c r="G339" s="1" t="str">
        <f t="shared" si="31"/>
        <v>2015-3</v>
      </c>
      <c r="H339" t="str">
        <f t="shared" si="32"/>
        <v>3</v>
      </c>
      <c r="I339" t="str">
        <f t="shared" si="33"/>
        <v>2015-3-12</v>
      </c>
      <c r="J339" s="1" t="str">
        <f t="shared" si="34"/>
        <v>12</v>
      </c>
      <c r="K339" s="23" t="str">
        <f t="shared" si="35"/>
        <v>18</v>
      </c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7">
        <v>847</v>
      </c>
      <c r="B340" s="8" t="s">
        <v>2543</v>
      </c>
      <c r="C340" s="13" t="s">
        <v>11</v>
      </c>
      <c r="D340" s="13" t="s">
        <v>2544</v>
      </c>
      <c r="E340" s="13" t="s">
        <v>2545</v>
      </c>
      <c r="F340" s="15" t="str">
        <f t="shared" si="30"/>
        <v>2015</v>
      </c>
      <c r="G340" s="1" t="str">
        <f t="shared" si="31"/>
        <v>2015-2</v>
      </c>
      <c r="H340" t="str">
        <f t="shared" si="32"/>
        <v>2</v>
      </c>
      <c r="I340" t="str">
        <f t="shared" si="33"/>
        <v>2015-2-6</v>
      </c>
      <c r="J340" s="1" t="str">
        <f t="shared" si="34"/>
        <v>6</v>
      </c>
      <c r="K340" s="23" t="str">
        <f t="shared" si="35"/>
        <v>18</v>
      </c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7">
        <v>897</v>
      </c>
      <c r="B341" s="8" t="s">
        <v>2692</v>
      </c>
      <c r="C341" s="13" t="s">
        <v>11</v>
      </c>
      <c r="D341" s="13" t="s">
        <v>2693</v>
      </c>
      <c r="E341" s="13" t="s">
        <v>2694</v>
      </c>
      <c r="F341" s="15" t="str">
        <f t="shared" si="30"/>
        <v>2015</v>
      </c>
      <c r="G341" s="1" t="str">
        <f t="shared" si="31"/>
        <v>2015-2</v>
      </c>
      <c r="H341" t="str">
        <f t="shared" si="32"/>
        <v>2</v>
      </c>
      <c r="I341" t="str">
        <f t="shared" si="33"/>
        <v>2015-2-26</v>
      </c>
      <c r="J341" s="1" t="str">
        <f t="shared" si="34"/>
        <v>26</v>
      </c>
      <c r="K341" s="23" t="str">
        <f t="shared" si="35"/>
        <v>18</v>
      </c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7">
        <v>906</v>
      </c>
      <c r="B342" s="8" t="s">
        <v>2718</v>
      </c>
      <c r="C342" s="13" t="s">
        <v>11</v>
      </c>
      <c r="D342" s="13" t="s">
        <v>2719</v>
      </c>
      <c r="E342" s="13" t="s">
        <v>2720</v>
      </c>
      <c r="F342" s="15" t="str">
        <f t="shared" si="30"/>
        <v>2015</v>
      </c>
      <c r="G342" s="1" t="str">
        <f t="shared" si="31"/>
        <v>2015-3</v>
      </c>
      <c r="H342" t="str">
        <f t="shared" si="32"/>
        <v>3</v>
      </c>
      <c r="I342" t="str">
        <f t="shared" si="33"/>
        <v>2015-3-12</v>
      </c>
      <c r="J342" s="1" t="str">
        <f t="shared" si="34"/>
        <v>12</v>
      </c>
      <c r="K342" s="23" t="str">
        <f t="shared" si="35"/>
        <v>18</v>
      </c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7">
        <v>916</v>
      </c>
      <c r="B343" s="8" t="s">
        <v>2748</v>
      </c>
      <c r="C343" s="13" t="s">
        <v>11</v>
      </c>
      <c r="D343" s="13" t="s">
        <v>2749</v>
      </c>
      <c r="E343" s="13" t="s">
        <v>2750</v>
      </c>
      <c r="F343" s="15" t="str">
        <f t="shared" si="30"/>
        <v>2015</v>
      </c>
      <c r="G343" s="1" t="str">
        <f t="shared" si="31"/>
        <v>2015-4</v>
      </c>
      <c r="H343" t="str">
        <f t="shared" si="32"/>
        <v>4</v>
      </c>
      <c r="I343" t="str">
        <f t="shared" si="33"/>
        <v>2015-4-6</v>
      </c>
      <c r="J343" s="1" t="str">
        <f t="shared" si="34"/>
        <v>6</v>
      </c>
      <c r="K343" s="23" t="str">
        <f t="shared" si="35"/>
        <v>18</v>
      </c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7">
        <v>920</v>
      </c>
      <c r="B344" s="8" t="s">
        <v>2760</v>
      </c>
      <c r="C344" s="13" t="s">
        <v>11</v>
      </c>
      <c r="D344" s="13" t="s">
        <v>2761</v>
      </c>
      <c r="E344" s="13" t="s">
        <v>2762</v>
      </c>
      <c r="F344" s="15" t="str">
        <f t="shared" si="30"/>
        <v>2015</v>
      </c>
      <c r="G344" s="1" t="str">
        <f t="shared" si="31"/>
        <v>2015-3</v>
      </c>
      <c r="H344" t="str">
        <f t="shared" si="32"/>
        <v>3</v>
      </c>
      <c r="I344" t="str">
        <f t="shared" si="33"/>
        <v>2015-3-28</v>
      </c>
      <c r="J344" s="1" t="str">
        <f t="shared" si="34"/>
        <v>28</v>
      </c>
      <c r="K344" s="23" t="str">
        <f t="shared" si="35"/>
        <v>18</v>
      </c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7">
        <v>925</v>
      </c>
      <c r="B345" s="8" t="s">
        <v>2775</v>
      </c>
      <c r="C345" s="13" t="s">
        <v>11</v>
      </c>
      <c r="D345" s="13" t="s">
        <v>2776</v>
      </c>
      <c r="E345" s="13" t="s">
        <v>2777</v>
      </c>
      <c r="F345" s="15" t="str">
        <f t="shared" si="30"/>
        <v>2015</v>
      </c>
      <c r="G345" s="1" t="str">
        <f t="shared" si="31"/>
        <v>2015-3</v>
      </c>
      <c r="H345" t="str">
        <f t="shared" si="32"/>
        <v>3</v>
      </c>
      <c r="I345" t="str">
        <f t="shared" si="33"/>
        <v>2015-3-8</v>
      </c>
      <c r="J345" s="1" t="str">
        <f t="shared" si="34"/>
        <v>8</v>
      </c>
      <c r="K345" s="23" t="str">
        <f t="shared" si="35"/>
        <v>18</v>
      </c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7">
        <v>926</v>
      </c>
      <c r="B346" s="8" t="s">
        <v>2778</v>
      </c>
      <c r="C346" s="13" t="s">
        <v>11</v>
      </c>
      <c r="D346" s="13" t="s">
        <v>2779</v>
      </c>
      <c r="E346" s="13" t="s">
        <v>2780</v>
      </c>
      <c r="F346" s="15" t="str">
        <f t="shared" si="30"/>
        <v>2015</v>
      </c>
      <c r="G346" s="1" t="str">
        <f t="shared" si="31"/>
        <v>2015-2</v>
      </c>
      <c r="H346" t="str">
        <f t="shared" si="32"/>
        <v>2</v>
      </c>
      <c r="I346" t="str">
        <f t="shared" si="33"/>
        <v>2015-2-11</v>
      </c>
      <c r="J346" s="1" t="str">
        <f t="shared" si="34"/>
        <v>11</v>
      </c>
      <c r="K346" s="23" t="str">
        <f t="shared" si="35"/>
        <v>18</v>
      </c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7">
        <v>951</v>
      </c>
      <c r="B347" s="8" t="s">
        <v>2852</v>
      </c>
      <c r="C347" s="13" t="s">
        <v>11</v>
      </c>
      <c r="D347" s="13" t="s">
        <v>2853</v>
      </c>
      <c r="E347" s="13" t="s">
        <v>2854</v>
      </c>
      <c r="F347" s="15" t="str">
        <f t="shared" si="30"/>
        <v>2015</v>
      </c>
      <c r="G347" s="1" t="str">
        <f t="shared" si="31"/>
        <v>2015-1</v>
      </c>
      <c r="H347" t="str">
        <f t="shared" si="32"/>
        <v>1</v>
      </c>
      <c r="I347" t="str">
        <f t="shared" si="33"/>
        <v>2015-1-28</v>
      </c>
      <c r="J347" s="1" t="str">
        <f t="shared" si="34"/>
        <v>28</v>
      </c>
      <c r="K347" s="23" t="str">
        <f t="shared" si="35"/>
        <v>18</v>
      </c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7">
        <v>966</v>
      </c>
      <c r="B348" s="8" t="s">
        <v>2897</v>
      </c>
      <c r="C348" s="13" t="s">
        <v>11</v>
      </c>
      <c r="D348" s="13" t="s">
        <v>2898</v>
      </c>
      <c r="E348" s="13" t="s">
        <v>2899</v>
      </c>
      <c r="F348" s="15" t="str">
        <f t="shared" si="30"/>
        <v>2015</v>
      </c>
      <c r="G348" s="1" t="str">
        <f t="shared" si="31"/>
        <v>2015-2</v>
      </c>
      <c r="H348" t="str">
        <f t="shared" si="32"/>
        <v>2</v>
      </c>
      <c r="I348" t="str">
        <f t="shared" si="33"/>
        <v>2015-2-27</v>
      </c>
      <c r="J348" s="1" t="str">
        <f t="shared" si="34"/>
        <v>27</v>
      </c>
      <c r="K348" s="23" t="str">
        <f t="shared" si="35"/>
        <v>18</v>
      </c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7">
        <v>971</v>
      </c>
      <c r="B349" s="8" t="s">
        <v>2912</v>
      </c>
      <c r="C349" s="13" t="s">
        <v>11</v>
      </c>
      <c r="D349" s="13" t="s">
        <v>2913</v>
      </c>
      <c r="E349" s="13" t="s">
        <v>2914</v>
      </c>
      <c r="F349" s="15" t="str">
        <f t="shared" si="30"/>
        <v>2015</v>
      </c>
      <c r="G349" s="1" t="str">
        <f t="shared" si="31"/>
        <v>2015-4</v>
      </c>
      <c r="H349" t="str">
        <f t="shared" si="32"/>
        <v>4</v>
      </c>
      <c r="I349" t="str">
        <f t="shared" si="33"/>
        <v>2015-4-1</v>
      </c>
      <c r="J349" s="1" t="str">
        <f t="shared" si="34"/>
        <v>1</v>
      </c>
      <c r="K349" s="23" t="str">
        <f t="shared" si="35"/>
        <v>18</v>
      </c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7">
        <v>995</v>
      </c>
      <c r="B350" s="8" t="s">
        <v>2984</v>
      </c>
      <c r="C350" s="13" t="s">
        <v>11</v>
      </c>
      <c r="D350" s="13" t="s">
        <v>2985</v>
      </c>
      <c r="E350" s="13" t="s">
        <v>2986</v>
      </c>
      <c r="F350" s="15" t="str">
        <f t="shared" si="30"/>
        <v>2015</v>
      </c>
      <c r="G350" s="1" t="str">
        <f t="shared" si="31"/>
        <v>2015-1</v>
      </c>
      <c r="H350" t="str">
        <f t="shared" si="32"/>
        <v>1</v>
      </c>
      <c r="I350" t="str">
        <f t="shared" si="33"/>
        <v>2015-1-28</v>
      </c>
      <c r="J350" s="1" t="str">
        <f t="shared" si="34"/>
        <v>28</v>
      </c>
      <c r="K350" s="23" t="str">
        <f t="shared" si="35"/>
        <v>18</v>
      </c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7">
        <v>21</v>
      </c>
      <c r="B351" s="8" t="s">
        <v>67</v>
      </c>
      <c r="C351" s="13" t="s">
        <v>11</v>
      </c>
      <c r="D351" s="13" t="s">
        <v>68</v>
      </c>
      <c r="E351" s="13" t="s">
        <v>69</v>
      </c>
      <c r="F351" s="15" t="str">
        <f t="shared" si="30"/>
        <v>2014</v>
      </c>
      <c r="G351" s="1" t="str">
        <f t="shared" si="31"/>
        <v>2014-9</v>
      </c>
      <c r="H351" t="str">
        <f t="shared" si="32"/>
        <v>9</v>
      </c>
      <c r="I351" t="str">
        <f t="shared" si="33"/>
        <v>2014-9-18</v>
      </c>
      <c r="J351" s="1" t="str">
        <f t="shared" si="34"/>
        <v>18</v>
      </c>
      <c r="K351" s="23" t="str">
        <f t="shared" si="35"/>
        <v>19</v>
      </c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7">
        <v>23</v>
      </c>
      <c r="B352" s="8" t="s">
        <v>73</v>
      </c>
      <c r="C352" s="13" t="s">
        <v>11</v>
      </c>
      <c r="D352" s="13" t="s">
        <v>74</v>
      </c>
      <c r="E352" s="13" t="s">
        <v>75</v>
      </c>
      <c r="F352" s="15" t="str">
        <f t="shared" si="30"/>
        <v>2014</v>
      </c>
      <c r="G352" s="1" t="str">
        <f t="shared" si="31"/>
        <v>2014-7</v>
      </c>
      <c r="H352" t="str">
        <f t="shared" si="32"/>
        <v>7</v>
      </c>
      <c r="I352" t="str">
        <f t="shared" si="33"/>
        <v>2014-7-9</v>
      </c>
      <c r="J352" s="1" t="str">
        <f t="shared" si="34"/>
        <v>9</v>
      </c>
      <c r="K352" s="23" t="str">
        <f t="shared" si="35"/>
        <v>19</v>
      </c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7">
        <v>32</v>
      </c>
      <c r="B353" s="8" t="s">
        <v>100</v>
      </c>
      <c r="C353" s="13" t="s">
        <v>11</v>
      </c>
      <c r="D353" s="13" t="s">
        <v>101</v>
      </c>
      <c r="E353" s="13" t="s">
        <v>102</v>
      </c>
      <c r="F353" s="15" t="str">
        <f t="shared" si="30"/>
        <v>2014</v>
      </c>
      <c r="G353" s="1" t="str">
        <f t="shared" si="31"/>
        <v>2014-9</v>
      </c>
      <c r="H353" t="str">
        <f t="shared" si="32"/>
        <v>9</v>
      </c>
      <c r="I353" t="str">
        <f t="shared" si="33"/>
        <v>2014-9-11</v>
      </c>
      <c r="J353" s="1" t="str">
        <f t="shared" si="34"/>
        <v>11</v>
      </c>
      <c r="K353" s="23" t="str">
        <f t="shared" si="35"/>
        <v>19</v>
      </c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7">
        <v>41</v>
      </c>
      <c r="B354" s="8" t="s">
        <v>127</v>
      </c>
      <c r="C354" s="13" t="s">
        <v>11</v>
      </c>
      <c r="D354" s="13" t="s">
        <v>128</v>
      </c>
      <c r="E354" s="13" t="s">
        <v>129</v>
      </c>
      <c r="F354" s="15" t="str">
        <f t="shared" si="30"/>
        <v>2014</v>
      </c>
      <c r="G354" s="1" t="str">
        <f t="shared" si="31"/>
        <v>2014-7</v>
      </c>
      <c r="H354" t="str">
        <f t="shared" si="32"/>
        <v>7</v>
      </c>
      <c r="I354" t="str">
        <f t="shared" si="33"/>
        <v>2014-7-12</v>
      </c>
      <c r="J354" s="1" t="str">
        <f t="shared" si="34"/>
        <v>12</v>
      </c>
      <c r="K354" s="23" t="str">
        <f t="shared" si="35"/>
        <v>19</v>
      </c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7">
        <v>68</v>
      </c>
      <c r="B355" s="8" t="s">
        <v>208</v>
      </c>
      <c r="C355" s="13" t="s">
        <v>11</v>
      </c>
      <c r="D355" s="13" t="s">
        <v>209</v>
      </c>
      <c r="E355" s="13" t="s">
        <v>210</v>
      </c>
      <c r="F355" s="15" t="str">
        <f t="shared" si="30"/>
        <v>2014</v>
      </c>
      <c r="G355" s="1" t="str">
        <f t="shared" si="31"/>
        <v>2014-8</v>
      </c>
      <c r="H355" t="str">
        <f t="shared" si="32"/>
        <v>8</v>
      </c>
      <c r="I355" t="str">
        <f t="shared" si="33"/>
        <v>2014-8-19</v>
      </c>
      <c r="J355" s="1" t="str">
        <f t="shared" si="34"/>
        <v>19</v>
      </c>
      <c r="K355" s="23" t="str">
        <f t="shared" si="35"/>
        <v>19</v>
      </c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7">
        <v>97</v>
      </c>
      <c r="B356" s="8" t="s">
        <v>295</v>
      </c>
      <c r="C356" s="13" t="s">
        <v>11</v>
      </c>
      <c r="D356" s="13" t="s">
        <v>296</v>
      </c>
      <c r="E356" s="13" t="s">
        <v>297</v>
      </c>
      <c r="F356" s="15" t="str">
        <f t="shared" si="30"/>
        <v>2014</v>
      </c>
      <c r="G356" s="1" t="str">
        <f t="shared" si="31"/>
        <v>2014-7</v>
      </c>
      <c r="H356" t="str">
        <f t="shared" si="32"/>
        <v>7</v>
      </c>
      <c r="I356" t="str">
        <f t="shared" si="33"/>
        <v>2014-7-1</v>
      </c>
      <c r="J356" s="1" t="str">
        <f t="shared" si="34"/>
        <v>1</v>
      </c>
      <c r="K356" s="23" t="str">
        <f t="shared" si="35"/>
        <v>19</v>
      </c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7">
        <v>100</v>
      </c>
      <c r="B357" s="8" t="s">
        <v>304</v>
      </c>
      <c r="C357" s="13" t="s">
        <v>11</v>
      </c>
      <c r="D357" s="13" t="s">
        <v>305</v>
      </c>
      <c r="E357" s="13" t="s">
        <v>306</v>
      </c>
      <c r="F357" s="15" t="str">
        <f t="shared" si="30"/>
        <v>2014</v>
      </c>
      <c r="G357" s="1" t="str">
        <f t="shared" si="31"/>
        <v>2014-9</v>
      </c>
      <c r="H357" t="str">
        <f t="shared" si="32"/>
        <v>9</v>
      </c>
      <c r="I357" t="str">
        <f t="shared" si="33"/>
        <v>2014-9-5</v>
      </c>
      <c r="J357" s="1" t="str">
        <f t="shared" si="34"/>
        <v>5</v>
      </c>
      <c r="K357" s="23" t="str">
        <f t="shared" si="35"/>
        <v>19</v>
      </c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7">
        <v>123</v>
      </c>
      <c r="B358" s="8" t="s">
        <v>373</v>
      </c>
      <c r="C358" s="13" t="s">
        <v>11</v>
      </c>
      <c r="D358" s="13" t="s">
        <v>374</v>
      </c>
      <c r="E358" s="13" t="s">
        <v>375</v>
      </c>
      <c r="F358" s="15" t="str">
        <f t="shared" si="30"/>
        <v>2014</v>
      </c>
      <c r="G358" s="1" t="str">
        <f t="shared" si="31"/>
        <v>2014-8</v>
      </c>
      <c r="H358" t="str">
        <f t="shared" si="32"/>
        <v>8</v>
      </c>
      <c r="I358" t="str">
        <f t="shared" si="33"/>
        <v>2014-8-15</v>
      </c>
      <c r="J358" s="1" t="str">
        <f t="shared" si="34"/>
        <v>15</v>
      </c>
      <c r="K358" s="23" t="str">
        <f t="shared" si="35"/>
        <v>19</v>
      </c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7">
        <v>161</v>
      </c>
      <c r="B359" s="8" t="s">
        <v>487</v>
      </c>
      <c r="C359" s="13" t="s">
        <v>11</v>
      </c>
      <c r="D359" s="13" t="s">
        <v>488</v>
      </c>
      <c r="E359" s="13" t="s">
        <v>489</v>
      </c>
      <c r="F359" s="15" t="str">
        <f t="shared" si="30"/>
        <v>2014</v>
      </c>
      <c r="G359" s="1" t="str">
        <f t="shared" si="31"/>
        <v>2014-8</v>
      </c>
      <c r="H359" t="str">
        <f t="shared" si="32"/>
        <v>8</v>
      </c>
      <c r="I359" t="str">
        <f t="shared" si="33"/>
        <v>2014-8-21</v>
      </c>
      <c r="J359" s="1" t="str">
        <f t="shared" si="34"/>
        <v>21</v>
      </c>
      <c r="K359" s="23" t="str">
        <f t="shared" si="35"/>
        <v>19</v>
      </c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7">
        <v>187</v>
      </c>
      <c r="B360" s="8" t="s">
        <v>565</v>
      </c>
      <c r="C360" s="13" t="s">
        <v>11</v>
      </c>
      <c r="D360" s="13" t="s">
        <v>566</v>
      </c>
      <c r="E360" s="13" t="s">
        <v>567</v>
      </c>
      <c r="F360" s="15" t="str">
        <f t="shared" si="30"/>
        <v>2014</v>
      </c>
      <c r="G360" s="1" t="str">
        <f t="shared" si="31"/>
        <v>2014-7</v>
      </c>
      <c r="H360" t="str">
        <f t="shared" si="32"/>
        <v>7</v>
      </c>
      <c r="I360" t="str">
        <f t="shared" si="33"/>
        <v>2014-7-2</v>
      </c>
      <c r="J360" s="1" t="str">
        <f t="shared" si="34"/>
        <v>2</v>
      </c>
      <c r="K360" s="23" t="str">
        <f t="shared" si="35"/>
        <v>19</v>
      </c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7">
        <v>196</v>
      </c>
      <c r="B361" s="8" t="s">
        <v>592</v>
      </c>
      <c r="C361" s="13" t="s">
        <v>11</v>
      </c>
      <c r="D361" s="13" t="s">
        <v>593</v>
      </c>
      <c r="E361" s="13" t="s">
        <v>594</v>
      </c>
      <c r="F361" s="15" t="str">
        <f t="shared" si="30"/>
        <v>2014</v>
      </c>
      <c r="G361" s="1" t="str">
        <f t="shared" si="31"/>
        <v>2014-9</v>
      </c>
      <c r="H361" t="str">
        <f t="shared" si="32"/>
        <v>9</v>
      </c>
      <c r="I361" t="str">
        <f t="shared" si="33"/>
        <v>2014-9-12</v>
      </c>
      <c r="J361" s="1" t="str">
        <f t="shared" si="34"/>
        <v>12</v>
      </c>
      <c r="K361" s="23" t="str">
        <f t="shared" si="35"/>
        <v>19</v>
      </c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7">
        <v>241</v>
      </c>
      <c r="B362" s="8" t="s">
        <v>727</v>
      </c>
      <c r="C362" s="13" t="s">
        <v>11</v>
      </c>
      <c r="D362" s="13" t="s">
        <v>728</v>
      </c>
      <c r="E362" s="13" t="s">
        <v>729</v>
      </c>
      <c r="F362" s="15" t="str">
        <f t="shared" si="30"/>
        <v>2014</v>
      </c>
      <c r="G362" s="1" t="str">
        <f t="shared" si="31"/>
        <v>2014-11</v>
      </c>
      <c r="H362" t="str">
        <f t="shared" si="32"/>
        <v>11</v>
      </c>
      <c r="I362" t="str">
        <f t="shared" si="33"/>
        <v>2014-11-30</v>
      </c>
      <c r="J362" s="1" t="str">
        <f t="shared" si="34"/>
        <v>30</v>
      </c>
      <c r="K362" s="23" t="str">
        <f t="shared" si="35"/>
        <v>19</v>
      </c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7">
        <v>247</v>
      </c>
      <c r="B363" s="8" t="s">
        <v>745</v>
      </c>
      <c r="C363" s="13" t="s">
        <v>11</v>
      </c>
      <c r="D363" s="13" t="s">
        <v>746</v>
      </c>
      <c r="E363" s="13" t="s">
        <v>747</v>
      </c>
      <c r="F363" s="15" t="str">
        <f t="shared" si="30"/>
        <v>2015</v>
      </c>
      <c r="G363" s="1" t="str">
        <f t="shared" si="31"/>
        <v>2015-1</v>
      </c>
      <c r="H363" t="str">
        <f t="shared" si="32"/>
        <v>1</v>
      </c>
      <c r="I363" t="str">
        <f t="shared" si="33"/>
        <v>2015-1-9</v>
      </c>
      <c r="J363" s="1" t="str">
        <f t="shared" si="34"/>
        <v>9</v>
      </c>
      <c r="K363" s="23" t="str">
        <f t="shared" si="35"/>
        <v>19</v>
      </c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7">
        <v>263</v>
      </c>
      <c r="B364" s="8" t="s">
        <v>793</v>
      </c>
      <c r="C364" s="13" t="s">
        <v>11</v>
      </c>
      <c r="D364" s="13" t="s">
        <v>794</v>
      </c>
      <c r="E364" s="13" t="s">
        <v>795</v>
      </c>
      <c r="F364" s="15" t="str">
        <f t="shared" si="30"/>
        <v>2014</v>
      </c>
      <c r="G364" s="1" t="str">
        <f t="shared" si="31"/>
        <v>2014-7</v>
      </c>
      <c r="H364" t="str">
        <f t="shared" si="32"/>
        <v>7</v>
      </c>
      <c r="I364" t="str">
        <f t="shared" si="33"/>
        <v>2014-7-31</v>
      </c>
      <c r="J364" s="1" t="str">
        <f t="shared" si="34"/>
        <v>31</v>
      </c>
      <c r="K364" s="23" t="str">
        <f t="shared" si="35"/>
        <v>19</v>
      </c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7">
        <v>280</v>
      </c>
      <c r="B365" s="8" t="s">
        <v>844</v>
      </c>
      <c r="C365" s="13" t="s">
        <v>11</v>
      </c>
      <c r="D365" s="13" t="s">
        <v>845</v>
      </c>
      <c r="E365" s="13" t="s">
        <v>846</v>
      </c>
      <c r="F365" s="15" t="str">
        <f t="shared" si="30"/>
        <v>2014</v>
      </c>
      <c r="G365" s="1" t="str">
        <f t="shared" si="31"/>
        <v>2014-7</v>
      </c>
      <c r="H365" t="str">
        <f t="shared" si="32"/>
        <v>7</v>
      </c>
      <c r="I365" t="str">
        <f t="shared" si="33"/>
        <v>2014-7-21</v>
      </c>
      <c r="J365" s="1" t="str">
        <f t="shared" si="34"/>
        <v>21</v>
      </c>
      <c r="K365" s="23" t="str">
        <f t="shared" si="35"/>
        <v>19</v>
      </c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7">
        <v>326</v>
      </c>
      <c r="B366" s="8" t="s">
        <v>982</v>
      </c>
      <c r="C366" s="13" t="s">
        <v>11</v>
      </c>
      <c r="D366" s="13" t="s">
        <v>983</v>
      </c>
      <c r="E366" s="13" t="s">
        <v>984</v>
      </c>
      <c r="F366" s="15" t="str">
        <f t="shared" si="30"/>
        <v>2014</v>
      </c>
      <c r="G366" s="1" t="str">
        <f t="shared" si="31"/>
        <v>2014-8</v>
      </c>
      <c r="H366" t="str">
        <f t="shared" si="32"/>
        <v>8</v>
      </c>
      <c r="I366" t="str">
        <f t="shared" si="33"/>
        <v>2014-8-20</v>
      </c>
      <c r="J366" s="1" t="str">
        <f t="shared" si="34"/>
        <v>20</v>
      </c>
      <c r="K366" s="23" t="str">
        <f t="shared" si="35"/>
        <v>19</v>
      </c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7">
        <v>378</v>
      </c>
      <c r="B367" s="8" t="s">
        <v>1138</v>
      </c>
      <c r="C367" s="13" t="s">
        <v>11</v>
      </c>
      <c r="D367" s="13" t="s">
        <v>1139</v>
      </c>
      <c r="E367" s="13" t="s">
        <v>1140</v>
      </c>
      <c r="F367" s="15" t="str">
        <f t="shared" si="30"/>
        <v>2014</v>
      </c>
      <c r="G367" s="1" t="str">
        <f t="shared" si="31"/>
        <v>2014-10</v>
      </c>
      <c r="H367" t="str">
        <f t="shared" si="32"/>
        <v>10</v>
      </c>
      <c r="I367" t="str">
        <f t="shared" si="33"/>
        <v>2014-10-21</v>
      </c>
      <c r="J367" s="1" t="str">
        <f t="shared" si="34"/>
        <v>21</v>
      </c>
      <c r="K367" s="23" t="str">
        <f t="shared" si="35"/>
        <v>19</v>
      </c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7">
        <v>385</v>
      </c>
      <c r="B368" s="8" t="s">
        <v>1158</v>
      </c>
      <c r="C368" s="13" t="s">
        <v>11</v>
      </c>
      <c r="D368" s="13" t="s">
        <v>1159</v>
      </c>
      <c r="E368" s="13" t="s">
        <v>1160</v>
      </c>
      <c r="F368" s="15" t="str">
        <f t="shared" si="30"/>
        <v>2014</v>
      </c>
      <c r="G368" s="1" t="str">
        <f t="shared" si="31"/>
        <v>2014-11</v>
      </c>
      <c r="H368" t="str">
        <f t="shared" si="32"/>
        <v>11</v>
      </c>
      <c r="I368" t="str">
        <f t="shared" si="33"/>
        <v>2014-11-8</v>
      </c>
      <c r="J368" s="1" t="str">
        <f t="shared" si="34"/>
        <v>8</v>
      </c>
      <c r="K368" s="23" t="str">
        <f t="shared" si="35"/>
        <v>19</v>
      </c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7">
        <v>386</v>
      </c>
      <c r="B369" s="8" t="s">
        <v>1161</v>
      </c>
      <c r="C369" s="13" t="s">
        <v>11</v>
      </c>
      <c r="D369" s="13" t="s">
        <v>1162</v>
      </c>
      <c r="E369" s="13" t="s">
        <v>1163</v>
      </c>
      <c r="F369" s="15" t="str">
        <f t="shared" si="30"/>
        <v>2014</v>
      </c>
      <c r="G369" s="1" t="str">
        <f t="shared" si="31"/>
        <v>2014-12</v>
      </c>
      <c r="H369" t="str">
        <f t="shared" si="32"/>
        <v>12</v>
      </c>
      <c r="I369" t="str">
        <f t="shared" si="33"/>
        <v>2014-12-28</v>
      </c>
      <c r="J369" s="1" t="str">
        <f t="shared" si="34"/>
        <v>28</v>
      </c>
      <c r="K369" s="23" t="str">
        <f t="shared" si="35"/>
        <v>19</v>
      </c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7">
        <v>398</v>
      </c>
      <c r="B370" s="8" t="s">
        <v>1197</v>
      </c>
      <c r="C370" s="13" t="s">
        <v>11</v>
      </c>
      <c r="D370" s="13" t="s">
        <v>1198</v>
      </c>
      <c r="E370" s="13" t="s">
        <v>1199</v>
      </c>
      <c r="F370" s="15" t="str">
        <f t="shared" si="30"/>
        <v>2014</v>
      </c>
      <c r="G370" s="1" t="str">
        <f t="shared" si="31"/>
        <v>2014-9</v>
      </c>
      <c r="H370" t="str">
        <f t="shared" si="32"/>
        <v>9</v>
      </c>
      <c r="I370" t="str">
        <f t="shared" si="33"/>
        <v>2014-9-23</v>
      </c>
      <c r="J370" s="1" t="str">
        <f t="shared" si="34"/>
        <v>23</v>
      </c>
      <c r="K370" s="23" t="str">
        <f t="shared" si="35"/>
        <v>19</v>
      </c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7">
        <v>399</v>
      </c>
      <c r="B371" s="8" t="s">
        <v>1200</v>
      </c>
      <c r="C371" s="13" t="s">
        <v>11</v>
      </c>
      <c r="D371" s="13" t="s">
        <v>1201</v>
      </c>
      <c r="E371" s="13" t="s">
        <v>1202</v>
      </c>
      <c r="F371" s="15" t="str">
        <f t="shared" si="30"/>
        <v>2014</v>
      </c>
      <c r="G371" s="1" t="str">
        <f t="shared" si="31"/>
        <v>2014-9</v>
      </c>
      <c r="H371" t="str">
        <f t="shared" si="32"/>
        <v>9</v>
      </c>
      <c r="I371" t="str">
        <f t="shared" si="33"/>
        <v>2014-9-20</v>
      </c>
      <c r="J371" s="1" t="str">
        <f t="shared" si="34"/>
        <v>20</v>
      </c>
      <c r="K371" s="23" t="str">
        <f t="shared" si="35"/>
        <v>19</v>
      </c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7">
        <v>405</v>
      </c>
      <c r="B372" s="8" t="s">
        <v>1218</v>
      </c>
      <c r="C372" s="13" t="s">
        <v>11</v>
      </c>
      <c r="D372" s="13" t="s">
        <v>1219</v>
      </c>
      <c r="E372" s="13" t="s">
        <v>1220</v>
      </c>
      <c r="F372" s="15" t="str">
        <f t="shared" si="30"/>
        <v>2014</v>
      </c>
      <c r="G372" s="1" t="str">
        <f t="shared" si="31"/>
        <v>2014-12</v>
      </c>
      <c r="H372" t="str">
        <f t="shared" si="32"/>
        <v>12</v>
      </c>
      <c r="I372" t="str">
        <f t="shared" si="33"/>
        <v>2014-12-3</v>
      </c>
      <c r="J372" s="1" t="str">
        <f t="shared" si="34"/>
        <v>3</v>
      </c>
      <c r="K372" s="23" t="str">
        <f t="shared" si="35"/>
        <v>19</v>
      </c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7">
        <v>409</v>
      </c>
      <c r="B373" s="8" t="s">
        <v>1230</v>
      </c>
      <c r="C373" s="13" t="s">
        <v>11</v>
      </c>
      <c r="D373" s="13" t="s">
        <v>1231</v>
      </c>
      <c r="E373" s="13" t="s">
        <v>1232</v>
      </c>
      <c r="F373" s="15" t="str">
        <f t="shared" si="30"/>
        <v>2014</v>
      </c>
      <c r="G373" s="1" t="str">
        <f t="shared" si="31"/>
        <v>2014-11</v>
      </c>
      <c r="H373" t="str">
        <f t="shared" si="32"/>
        <v>11</v>
      </c>
      <c r="I373" t="str">
        <f t="shared" si="33"/>
        <v>2014-11-17</v>
      </c>
      <c r="J373" s="1" t="str">
        <f t="shared" si="34"/>
        <v>17</v>
      </c>
      <c r="K373" s="23" t="str">
        <f t="shared" si="35"/>
        <v>19</v>
      </c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7">
        <v>425</v>
      </c>
      <c r="B374" s="8" t="s">
        <v>1278</v>
      </c>
      <c r="C374" s="13" t="s">
        <v>11</v>
      </c>
      <c r="D374" s="13" t="s">
        <v>1279</v>
      </c>
      <c r="E374" s="13" t="s">
        <v>1280</v>
      </c>
      <c r="F374" s="15" t="str">
        <f t="shared" si="30"/>
        <v>2014</v>
      </c>
      <c r="G374" s="1" t="str">
        <f t="shared" si="31"/>
        <v>2014-11</v>
      </c>
      <c r="H374" t="str">
        <f t="shared" si="32"/>
        <v>11</v>
      </c>
      <c r="I374" t="str">
        <f t="shared" si="33"/>
        <v>2014-11-24</v>
      </c>
      <c r="J374" s="1" t="str">
        <f t="shared" si="34"/>
        <v>24</v>
      </c>
      <c r="K374" s="23" t="str">
        <f t="shared" si="35"/>
        <v>19</v>
      </c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7">
        <v>493</v>
      </c>
      <c r="B375" s="8" t="s">
        <v>1481</v>
      </c>
      <c r="C375" s="13" t="s">
        <v>11</v>
      </c>
      <c r="D375" s="13" t="s">
        <v>1482</v>
      </c>
      <c r="E375" s="13" t="s">
        <v>1483</v>
      </c>
      <c r="F375" s="15" t="str">
        <f t="shared" si="30"/>
        <v>2014</v>
      </c>
      <c r="G375" s="1" t="str">
        <f t="shared" si="31"/>
        <v>2014-11</v>
      </c>
      <c r="H375" t="str">
        <f t="shared" si="32"/>
        <v>11</v>
      </c>
      <c r="I375" t="str">
        <f t="shared" si="33"/>
        <v>2014-11-13</v>
      </c>
      <c r="J375" s="1" t="str">
        <f t="shared" si="34"/>
        <v>13</v>
      </c>
      <c r="K375" s="23" t="str">
        <f t="shared" si="35"/>
        <v>19</v>
      </c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7">
        <v>532</v>
      </c>
      <c r="B376" s="8" t="s">
        <v>1598</v>
      </c>
      <c r="C376" s="13" t="s">
        <v>11</v>
      </c>
      <c r="D376" s="13" t="s">
        <v>1599</v>
      </c>
      <c r="E376" s="13" t="s">
        <v>1600</v>
      </c>
      <c r="F376" s="15" t="str">
        <f t="shared" si="30"/>
        <v>2015</v>
      </c>
      <c r="G376" s="1" t="str">
        <f t="shared" si="31"/>
        <v>2015-1</v>
      </c>
      <c r="H376" t="str">
        <f t="shared" si="32"/>
        <v>1</v>
      </c>
      <c r="I376" t="str">
        <f t="shared" si="33"/>
        <v>2015-1-1</v>
      </c>
      <c r="J376" s="1" t="str">
        <f t="shared" si="34"/>
        <v>1</v>
      </c>
      <c r="K376" s="23" t="str">
        <f t="shared" si="35"/>
        <v>19</v>
      </c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7">
        <v>538</v>
      </c>
      <c r="B377" s="8" t="s">
        <v>1616</v>
      </c>
      <c r="C377" s="13" t="s">
        <v>11</v>
      </c>
      <c r="D377" s="13" t="s">
        <v>1617</v>
      </c>
      <c r="E377" s="13" t="s">
        <v>1618</v>
      </c>
      <c r="F377" s="15" t="str">
        <f t="shared" si="30"/>
        <v>2015</v>
      </c>
      <c r="G377" s="1" t="str">
        <f t="shared" si="31"/>
        <v>2015-1</v>
      </c>
      <c r="H377" t="str">
        <f t="shared" si="32"/>
        <v>1</v>
      </c>
      <c r="I377" t="str">
        <f t="shared" si="33"/>
        <v>2015-1-5</v>
      </c>
      <c r="J377" s="1" t="str">
        <f t="shared" si="34"/>
        <v>5</v>
      </c>
      <c r="K377" s="23" t="str">
        <f t="shared" si="35"/>
        <v>19</v>
      </c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7">
        <v>540</v>
      </c>
      <c r="B378" s="8" t="s">
        <v>1622</v>
      </c>
      <c r="C378" s="13" t="s">
        <v>11</v>
      </c>
      <c r="D378" s="13" t="s">
        <v>1623</v>
      </c>
      <c r="E378" s="13" t="s">
        <v>1624</v>
      </c>
      <c r="F378" s="15" t="str">
        <f t="shared" si="30"/>
        <v>2014</v>
      </c>
      <c r="G378" s="1" t="str">
        <f t="shared" si="31"/>
        <v>2014-12</v>
      </c>
      <c r="H378" t="str">
        <f t="shared" si="32"/>
        <v>12</v>
      </c>
      <c r="I378" t="str">
        <f t="shared" si="33"/>
        <v>2014-12-11</v>
      </c>
      <c r="J378" s="1" t="str">
        <f t="shared" si="34"/>
        <v>11</v>
      </c>
      <c r="K378" s="23" t="str">
        <f t="shared" si="35"/>
        <v>19</v>
      </c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7">
        <v>689</v>
      </c>
      <c r="B379" s="8" t="s">
        <v>2069</v>
      </c>
      <c r="C379" s="13" t="s">
        <v>11</v>
      </c>
      <c r="D379" s="13" t="s">
        <v>2070</v>
      </c>
      <c r="E379" s="13" t="s">
        <v>2071</v>
      </c>
      <c r="F379" s="15" t="str">
        <f t="shared" si="30"/>
        <v>2015</v>
      </c>
      <c r="G379" s="1" t="str">
        <f t="shared" si="31"/>
        <v>2015-2</v>
      </c>
      <c r="H379" t="str">
        <f t="shared" si="32"/>
        <v>2</v>
      </c>
      <c r="I379" t="str">
        <f t="shared" si="33"/>
        <v>2015-2-5</v>
      </c>
      <c r="J379" s="1" t="str">
        <f t="shared" si="34"/>
        <v>5</v>
      </c>
      <c r="K379" s="23" t="str">
        <f t="shared" si="35"/>
        <v>19</v>
      </c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7">
        <v>699</v>
      </c>
      <c r="B380" s="8" t="s">
        <v>2099</v>
      </c>
      <c r="C380" s="13" t="s">
        <v>11</v>
      </c>
      <c r="D380" s="13" t="s">
        <v>2100</v>
      </c>
      <c r="E380" s="13" t="s">
        <v>2101</v>
      </c>
      <c r="F380" s="15" t="str">
        <f t="shared" si="30"/>
        <v>2015</v>
      </c>
      <c r="G380" s="1" t="str">
        <f t="shared" si="31"/>
        <v>2015-3</v>
      </c>
      <c r="H380" t="str">
        <f t="shared" si="32"/>
        <v>3</v>
      </c>
      <c r="I380" t="str">
        <f t="shared" si="33"/>
        <v>2015-3-1</v>
      </c>
      <c r="J380" s="1" t="str">
        <f t="shared" si="34"/>
        <v>1</v>
      </c>
      <c r="K380" s="23" t="str">
        <f t="shared" si="35"/>
        <v>19</v>
      </c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7">
        <v>758</v>
      </c>
      <c r="B381" s="8" t="s">
        <v>2276</v>
      </c>
      <c r="C381" s="13" t="s">
        <v>11</v>
      </c>
      <c r="D381" s="13" t="s">
        <v>2277</v>
      </c>
      <c r="E381" s="13" t="s">
        <v>2278</v>
      </c>
      <c r="F381" s="15" t="str">
        <f t="shared" si="30"/>
        <v>2015</v>
      </c>
      <c r="G381" s="1" t="str">
        <f t="shared" si="31"/>
        <v>2015-2</v>
      </c>
      <c r="H381" t="str">
        <f t="shared" si="32"/>
        <v>2</v>
      </c>
      <c r="I381" t="str">
        <f t="shared" si="33"/>
        <v>2015-2-2</v>
      </c>
      <c r="J381" s="1" t="str">
        <f t="shared" si="34"/>
        <v>2</v>
      </c>
      <c r="K381" s="23" t="str">
        <f t="shared" si="35"/>
        <v>19</v>
      </c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7">
        <v>763</v>
      </c>
      <c r="B382" s="8" t="s">
        <v>2291</v>
      </c>
      <c r="C382" s="13" t="s">
        <v>11</v>
      </c>
      <c r="D382" s="13" t="s">
        <v>2292</v>
      </c>
      <c r="E382" s="13" t="s">
        <v>2293</v>
      </c>
      <c r="F382" s="15" t="str">
        <f t="shared" si="30"/>
        <v>2015</v>
      </c>
      <c r="G382" s="1" t="str">
        <f t="shared" si="31"/>
        <v>2015-3</v>
      </c>
      <c r="H382" t="str">
        <f t="shared" si="32"/>
        <v>3</v>
      </c>
      <c r="I382" t="str">
        <f t="shared" si="33"/>
        <v>2015-3-11</v>
      </c>
      <c r="J382" s="1" t="str">
        <f t="shared" si="34"/>
        <v>11</v>
      </c>
      <c r="K382" s="23" t="str">
        <f t="shared" si="35"/>
        <v>19</v>
      </c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7">
        <v>779</v>
      </c>
      <c r="B383" s="8" t="s">
        <v>2339</v>
      </c>
      <c r="C383" s="13" t="s">
        <v>11</v>
      </c>
      <c r="D383" s="13" t="s">
        <v>2340</v>
      </c>
      <c r="E383" s="13" t="s">
        <v>2341</v>
      </c>
      <c r="F383" s="15" t="str">
        <f t="shared" si="30"/>
        <v>2015</v>
      </c>
      <c r="G383" s="1" t="str">
        <f t="shared" si="31"/>
        <v>2015-3</v>
      </c>
      <c r="H383" t="str">
        <f t="shared" si="32"/>
        <v>3</v>
      </c>
      <c r="I383" t="str">
        <f t="shared" si="33"/>
        <v>2015-3-15</v>
      </c>
      <c r="J383" s="1" t="str">
        <f t="shared" si="34"/>
        <v>15</v>
      </c>
      <c r="K383" s="23" t="str">
        <f t="shared" si="35"/>
        <v>19</v>
      </c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7">
        <v>787</v>
      </c>
      <c r="B384" s="8" t="s">
        <v>2363</v>
      </c>
      <c r="C384" s="13" t="s">
        <v>11</v>
      </c>
      <c r="D384" s="13" t="s">
        <v>2364</v>
      </c>
      <c r="E384" s="13" t="s">
        <v>2365</v>
      </c>
      <c r="F384" s="15" t="str">
        <f t="shared" si="30"/>
        <v>2015</v>
      </c>
      <c r="G384" s="1" t="str">
        <f t="shared" si="31"/>
        <v>2015-1</v>
      </c>
      <c r="H384" t="str">
        <f t="shared" si="32"/>
        <v>1</v>
      </c>
      <c r="I384" t="str">
        <f t="shared" si="33"/>
        <v>2015-1-13</v>
      </c>
      <c r="J384" s="1" t="str">
        <f t="shared" si="34"/>
        <v>13</v>
      </c>
      <c r="K384" s="23" t="str">
        <f t="shared" si="35"/>
        <v>19</v>
      </c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7">
        <v>790</v>
      </c>
      <c r="B385" s="8" t="s">
        <v>2372</v>
      </c>
      <c r="C385" s="13" t="s">
        <v>11</v>
      </c>
      <c r="D385" s="13" t="s">
        <v>2373</v>
      </c>
      <c r="E385" s="13" t="s">
        <v>2374</v>
      </c>
      <c r="F385" s="15" t="str">
        <f t="shared" si="30"/>
        <v>2014</v>
      </c>
      <c r="G385" s="1" t="str">
        <f t="shared" si="31"/>
        <v>2014-12</v>
      </c>
      <c r="H385" t="str">
        <f t="shared" si="32"/>
        <v>12</v>
      </c>
      <c r="I385" t="str">
        <f t="shared" si="33"/>
        <v>2014-12-30</v>
      </c>
      <c r="J385" s="1" t="str">
        <f t="shared" si="34"/>
        <v>30</v>
      </c>
      <c r="K385" s="23" t="str">
        <f t="shared" si="35"/>
        <v>19</v>
      </c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7">
        <v>871</v>
      </c>
      <c r="B386" s="8" t="s">
        <v>2614</v>
      </c>
      <c r="C386" s="13" t="s">
        <v>11</v>
      </c>
      <c r="D386" s="13" t="s">
        <v>2615</v>
      </c>
      <c r="E386" s="13" t="s">
        <v>2616</v>
      </c>
      <c r="F386" s="15" t="str">
        <f t="shared" ref="F386:F449" si="36">LEFT(E386,FIND("-",E386,1)-1)</f>
        <v>2015</v>
      </c>
      <c r="G386" s="1" t="str">
        <f t="shared" ref="G386:G449" si="37">LEFT(E386,FIND("-",E386,6)-1)</f>
        <v>2015-2</v>
      </c>
      <c r="H386" t="str">
        <f t="shared" ref="H386:H449" si="38">MID(G386,FIND("-",G386,1)+1,2)</f>
        <v>2</v>
      </c>
      <c r="I386" t="str">
        <f t="shared" ref="I386:I449" si="39">LEFT(E386,FIND(" ",E386,6)-1)</f>
        <v>2015-2-1</v>
      </c>
      <c r="J386" s="1" t="str">
        <f t="shared" ref="J386:J449" si="40">MID(I386,FIND("-",I386,6)+1,2)</f>
        <v>1</v>
      </c>
      <c r="K386" s="23" t="str">
        <f t="shared" ref="K386:K449" si="41">MID(E386,FIND(" ",E386,1)+1,FIND(":",E386,1)-FIND(" ",E386,1)+1-2)</f>
        <v>19</v>
      </c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7">
        <v>904</v>
      </c>
      <c r="B387" s="8" t="s">
        <v>2713</v>
      </c>
      <c r="C387" s="13" t="s">
        <v>11</v>
      </c>
      <c r="D387" s="13" t="s">
        <v>236</v>
      </c>
      <c r="E387" s="13" t="s">
        <v>2714</v>
      </c>
      <c r="F387" s="15" t="str">
        <f t="shared" si="36"/>
        <v>2015</v>
      </c>
      <c r="G387" s="1" t="str">
        <f t="shared" si="37"/>
        <v>2015-2</v>
      </c>
      <c r="H387" t="str">
        <f t="shared" si="38"/>
        <v>2</v>
      </c>
      <c r="I387" t="str">
        <f t="shared" si="39"/>
        <v>2015-2-18</v>
      </c>
      <c r="J387" s="1" t="str">
        <f t="shared" si="40"/>
        <v>18</v>
      </c>
      <c r="K387" s="23" t="str">
        <f t="shared" si="41"/>
        <v>19</v>
      </c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7">
        <v>917</v>
      </c>
      <c r="B388" s="8" t="s">
        <v>2751</v>
      </c>
      <c r="C388" s="13" t="s">
        <v>11</v>
      </c>
      <c r="D388" s="13" t="s">
        <v>2752</v>
      </c>
      <c r="E388" s="13" t="s">
        <v>2753</v>
      </c>
      <c r="F388" s="15" t="str">
        <f t="shared" si="36"/>
        <v>2015</v>
      </c>
      <c r="G388" s="1" t="str">
        <f t="shared" si="37"/>
        <v>2015-4</v>
      </c>
      <c r="H388" t="str">
        <f t="shared" si="38"/>
        <v>4</v>
      </c>
      <c r="I388" t="str">
        <f t="shared" si="39"/>
        <v>2015-4-6</v>
      </c>
      <c r="J388" s="1" t="str">
        <f t="shared" si="40"/>
        <v>6</v>
      </c>
      <c r="K388" s="23" t="str">
        <f t="shared" si="41"/>
        <v>19</v>
      </c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7">
        <v>927</v>
      </c>
      <c r="B389" s="8" t="s">
        <v>2781</v>
      </c>
      <c r="C389" s="13" t="s">
        <v>11</v>
      </c>
      <c r="D389" s="13" t="s">
        <v>2782</v>
      </c>
      <c r="E389" s="13" t="s">
        <v>2783</v>
      </c>
      <c r="F389" s="15" t="str">
        <f t="shared" si="36"/>
        <v>2015</v>
      </c>
      <c r="G389" s="1" t="str">
        <f t="shared" si="37"/>
        <v>2015-1</v>
      </c>
      <c r="H389" t="str">
        <f t="shared" si="38"/>
        <v>1</v>
      </c>
      <c r="I389" t="str">
        <f t="shared" si="39"/>
        <v>2015-1-22</v>
      </c>
      <c r="J389" s="1" t="str">
        <f t="shared" si="40"/>
        <v>22</v>
      </c>
      <c r="K389" s="23" t="str">
        <f t="shared" si="41"/>
        <v>19</v>
      </c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7">
        <v>933</v>
      </c>
      <c r="B390" s="8" t="s">
        <v>2798</v>
      </c>
      <c r="C390" s="13" t="s">
        <v>11</v>
      </c>
      <c r="D390" s="13" t="s">
        <v>2799</v>
      </c>
      <c r="E390" s="13" t="s">
        <v>2800</v>
      </c>
      <c r="F390" s="15" t="str">
        <f t="shared" si="36"/>
        <v>2015</v>
      </c>
      <c r="G390" s="1" t="str">
        <f t="shared" si="37"/>
        <v>2015-1</v>
      </c>
      <c r="H390" t="str">
        <f t="shared" si="38"/>
        <v>1</v>
      </c>
      <c r="I390" t="str">
        <f t="shared" si="39"/>
        <v>2015-1-20</v>
      </c>
      <c r="J390" s="1" t="str">
        <f t="shared" si="40"/>
        <v>20</v>
      </c>
      <c r="K390" s="23" t="str">
        <f t="shared" si="41"/>
        <v>19</v>
      </c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7">
        <v>947</v>
      </c>
      <c r="B391" s="8" t="s">
        <v>2840</v>
      </c>
      <c r="C391" s="13" t="s">
        <v>11</v>
      </c>
      <c r="D391" s="13" t="s">
        <v>2841</v>
      </c>
      <c r="E391" s="13" t="s">
        <v>2842</v>
      </c>
      <c r="F391" s="15" t="str">
        <f t="shared" si="36"/>
        <v>2015</v>
      </c>
      <c r="G391" s="1" t="str">
        <f t="shared" si="37"/>
        <v>2015-1</v>
      </c>
      <c r="H391" t="str">
        <f t="shared" si="38"/>
        <v>1</v>
      </c>
      <c r="I391" t="str">
        <f t="shared" si="39"/>
        <v>2015-1-5</v>
      </c>
      <c r="J391" s="1" t="str">
        <f t="shared" si="40"/>
        <v>5</v>
      </c>
      <c r="K391" s="23" t="str">
        <f t="shared" si="41"/>
        <v>19</v>
      </c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7">
        <v>958</v>
      </c>
      <c r="B392" s="8" t="s">
        <v>2873</v>
      </c>
      <c r="C392" s="13" t="s">
        <v>11</v>
      </c>
      <c r="D392" s="13" t="s">
        <v>2874</v>
      </c>
      <c r="E392" s="13" t="s">
        <v>2875</v>
      </c>
      <c r="F392" s="15" t="str">
        <f t="shared" si="36"/>
        <v>2015</v>
      </c>
      <c r="G392" s="1" t="str">
        <f t="shared" si="37"/>
        <v>2015-4</v>
      </c>
      <c r="H392" t="str">
        <f t="shared" si="38"/>
        <v>4</v>
      </c>
      <c r="I392" t="str">
        <f t="shared" si="39"/>
        <v>2015-4-27</v>
      </c>
      <c r="J392" s="1" t="str">
        <f t="shared" si="40"/>
        <v>27</v>
      </c>
      <c r="K392" s="23" t="str">
        <f t="shared" si="41"/>
        <v>19</v>
      </c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7">
        <v>994</v>
      </c>
      <c r="B393" s="8" t="s">
        <v>2981</v>
      </c>
      <c r="C393" s="13" t="s">
        <v>11</v>
      </c>
      <c r="D393" s="13" t="s">
        <v>2982</v>
      </c>
      <c r="E393" s="13" t="s">
        <v>2983</v>
      </c>
      <c r="F393" s="15" t="str">
        <f t="shared" si="36"/>
        <v>2015</v>
      </c>
      <c r="G393" s="1" t="str">
        <f t="shared" si="37"/>
        <v>2015-2</v>
      </c>
      <c r="H393" t="str">
        <f t="shared" si="38"/>
        <v>2</v>
      </c>
      <c r="I393" t="str">
        <f t="shared" si="39"/>
        <v>2015-2-2</v>
      </c>
      <c r="J393" s="1" t="str">
        <f t="shared" si="40"/>
        <v>2</v>
      </c>
      <c r="K393" s="23" t="str">
        <f t="shared" si="41"/>
        <v>19</v>
      </c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7">
        <v>1003</v>
      </c>
      <c r="B394" s="8" t="s">
        <v>3008</v>
      </c>
      <c r="C394" s="13" t="s">
        <v>11</v>
      </c>
      <c r="D394" s="13" t="s">
        <v>3009</v>
      </c>
      <c r="E394" s="13" t="s">
        <v>3010</v>
      </c>
      <c r="F394" s="15" t="str">
        <f t="shared" si="36"/>
        <v>2015</v>
      </c>
      <c r="G394" s="1" t="str">
        <f t="shared" si="37"/>
        <v>2015-4</v>
      </c>
      <c r="H394" t="str">
        <f t="shared" si="38"/>
        <v>4</v>
      </c>
      <c r="I394" t="str">
        <f t="shared" si="39"/>
        <v>2015-4-19</v>
      </c>
      <c r="J394" s="1" t="str">
        <f t="shared" si="40"/>
        <v>19</v>
      </c>
      <c r="K394" s="23" t="str">
        <f t="shared" si="41"/>
        <v>19</v>
      </c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7">
        <v>1005</v>
      </c>
      <c r="B395" s="8" t="s">
        <v>3014</v>
      </c>
      <c r="C395" s="13" t="s">
        <v>11</v>
      </c>
      <c r="D395" s="13" t="s">
        <v>3015</v>
      </c>
      <c r="E395" s="13" t="s">
        <v>3016</v>
      </c>
      <c r="F395" s="15" t="str">
        <f t="shared" si="36"/>
        <v>2015</v>
      </c>
      <c r="G395" s="1" t="str">
        <f t="shared" si="37"/>
        <v>2015-4</v>
      </c>
      <c r="H395" t="str">
        <f t="shared" si="38"/>
        <v>4</v>
      </c>
      <c r="I395" t="str">
        <f t="shared" si="39"/>
        <v>2015-4-15</v>
      </c>
      <c r="J395" s="1" t="str">
        <f t="shared" si="40"/>
        <v>15</v>
      </c>
      <c r="K395" s="23" t="str">
        <f t="shared" si="41"/>
        <v>19</v>
      </c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7">
        <v>1010</v>
      </c>
      <c r="B396" s="8" t="s">
        <v>3029</v>
      </c>
      <c r="C396" s="13" t="s">
        <v>11</v>
      </c>
      <c r="D396" s="13" t="s">
        <v>3030</v>
      </c>
      <c r="E396" s="13" t="s">
        <v>3031</v>
      </c>
      <c r="F396" s="15" t="str">
        <f t="shared" si="36"/>
        <v>2015</v>
      </c>
      <c r="G396" s="1" t="str">
        <f t="shared" si="37"/>
        <v>2015-4</v>
      </c>
      <c r="H396" t="str">
        <f t="shared" si="38"/>
        <v>4</v>
      </c>
      <c r="I396" t="str">
        <f t="shared" si="39"/>
        <v>2015-4-29</v>
      </c>
      <c r="J396" s="1" t="str">
        <f t="shared" si="40"/>
        <v>29</v>
      </c>
      <c r="K396" s="23" t="str">
        <f t="shared" si="41"/>
        <v>19</v>
      </c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7">
        <v>89</v>
      </c>
      <c r="B397" s="8" t="s">
        <v>271</v>
      </c>
      <c r="C397" s="13" t="s">
        <v>11</v>
      </c>
      <c r="D397" s="13" t="s">
        <v>272</v>
      </c>
      <c r="E397" s="13" t="s">
        <v>273</v>
      </c>
      <c r="F397" s="15" t="str">
        <f t="shared" si="36"/>
        <v>2014</v>
      </c>
      <c r="G397" s="1" t="str">
        <f t="shared" si="37"/>
        <v>2014-9</v>
      </c>
      <c r="H397" t="str">
        <f t="shared" si="38"/>
        <v>9</v>
      </c>
      <c r="I397" t="str">
        <f t="shared" si="39"/>
        <v>2014-9-17</v>
      </c>
      <c r="J397" s="1" t="str">
        <f t="shared" si="40"/>
        <v>17</v>
      </c>
      <c r="K397" s="23" t="str">
        <f t="shared" si="41"/>
        <v>2</v>
      </c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7">
        <v>95</v>
      </c>
      <c r="B398" s="8" t="s">
        <v>289</v>
      </c>
      <c r="C398" s="13" t="s">
        <v>11</v>
      </c>
      <c r="D398" s="13" t="s">
        <v>290</v>
      </c>
      <c r="E398" s="13" t="s">
        <v>291</v>
      </c>
      <c r="F398" s="15" t="str">
        <f t="shared" si="36"/>
        <v>2014</v>
      </c>
      <c r="G398" s="1" t="str">
        <f t="shared" si="37"/>
        <v>2014-7</v>
      </c>
      <c r="H398" t="str">
        <f t="shared" si="38"/>
        <v>7</v>
      </c>
      <c r="I398" t="str">
        <f t="shared" si="39"/>
        <v>2014-7-26</v>
      </c>
      <c r="J398" s="1" t="str">
        <f t="shared" si="40"/>
        <v>26</v>
      </c>
      <c r="K398" s="23" t="str">
        <f t="shared" si="41"/>
        <v>2</v>
      </c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7">
        <v>131</v>
      </c>
      <c r="B399" s="8" t="s">
        <v>397</v>
      </c>
      <c r="C399" s="13" t="s">
        <v>11</v>
      </c>
      <c r="D399" s="13" t="s">
        <v>398</v>
      </c>
      <c r="E399" s="13" t="s">
        <v>399</v>
      </c>
      <c r="F399" s="15" t="str">
        <f t="shared" si="36"/>
        <v>2014</v>
      </c>
      <c r="G399" s="1" t="str">
        <f t="shared" si="37"/>
        <v>2014-7</v>
      </c>
      <c r="H399" t="str">
        <f t="shared" si="38"/>
        <v>7</v>
      </c>
      <c r="I399" t="str">
        <f t="shared" si="39"/>
        <v>2014-7-22</v>
      </c>
      <c r="J399" s="1" t="str">
        <f t="shared" si="40"/>
        <v>22</v>
      </c>
      <c r="K399" s="23" t="str">
        <f t="shared" si="41"/>
        <v>2</v>
      </c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7">
        <v>195</v>
      </c>
      <c r="B400" s="8" t="s">
        <v>589</v>
      </c>
      <c r="C400" s="13" t="s">
        <v>11</v>
      </c>
      <c r="D400" s="13" t="s">
        <v>590</v>
      </c>
      <c r="E400" s="13" t="s">
        <v>591</v>
      </c>
      <c r="F400" s="15" t="str">
        <f t="shared" si="36"/>
        <v>2014</v>
      </c>
      <c r="G400" s="1" t="str">
        <f t="shared" si="37"/>
        <v>2014-9</v>
      </c>
      <c r="H400" t="str">
        <f t="shared" si="38"/>
        <v>9</v>
      </c>
      <c r="I400" t="str">
        <f t="shared" si="39"/>
        <v>2014-9-19</v>
      </c>
      <c r="J400" s="1" t="str">
        <f t="shared" si="40"/>
        <v>19</v>
      </c>
      <c r="K400" s="23" t="str">
        <f t="shared" si="41"/>
        <v>2</v>
      </c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7">
        <v>347</v>
      </c>
      <c r="B401" s="8" t="s">
        <v>1045</v>
      </c>
      <c r="C401" s="13" t="s">
        <v>11</v>
      </c>
      <c r="D401" s="13" t="s">
        <v>1046</v>
      </c>
      <c r="E401" s="13" t="s">
        <v>1047</v>
      </c>
      <c r="F401" s="15" t="str">
        <f t="shared" si="36"/>
        <v>2014</v>
      </c>
      <c r="G401" s="1" t="str">
        <f t="shared" si="37"/>
        <v>2014-8</v>
      </c>
      <c r="H401" t="str">
        <f t="shared" si="38"/>
        <v>8</v>
      </c>
      <c r="I401" t="str">
        <f t="shared" si="39"/>
        <v>2014-8-8</v>
      </c>
      <c r="J401" s="1" t="str">
        <f t="shared" si="40"/>
        <v>8</v>
      </c>
      <c r="K401" s="23" t="str">
        <f t="shared" si="41"/>
        <v>2</v>
      </c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7">
        <v>486</v>
      </c>
      <c r="B402" s="8" t="s">
        <v>1460</v>
      </c>
      <c r="C402" s="13" t="s">
        <v>11</v>
      </c>
      <c r="D402" s="13" t="s">
        <v>1461</v>
      </c>
      <c r="E402" s="13" t="s">
        <v>1462</v>
      </c>
      <c r="F402" s="15" t="str">
        <f t="shared" si="36"/>
        <v>2014</v>
      </c>
      <c r="G402" s="1" t="str">
        <f t="shared" si="37"/>
        <v>2014-11</v>
      </c>
      <c r="H402" t="str">
        <f t="shared" si="38"/>
        <v>11</v>
      </c>
      <c r="I402" t="str">
        <f t="shared" si="39"/>
        <v>2014-11-14</v>
      </c>
      <c r="J402" s="1" t="str">
        <f t="shared" si="40"/>
        <v>14</v>
      </c>
      <c r="K402" s="23" t="str">
        <f t="shared" si="41"/>
        <v>2</v>
      </c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7">
        <v>619</v>
      </c>
      <c r="B403" s="8" t="s">
        <v>1859</v>
      </c>
      <c r="C403" s="13" t="s">
        <v>11</v>
      </c>
      <c r="D403" s="13" t="s">
        <v>1860</v>
      </c>
      <c r="E403" s="13" t="s">
        <v>1861</v>
      </c>
      <c r="F403" s="15" t="str">
        <f t="shared" si="36"/>
        <v>2014</v>
      </c>
      <c r="G403" s="1" t="str">
        <f t="shared" si="37"/>
        <v>2014-12</v>
      </c>
      <c r="H403" t="str">
        <f t="shared" si="38"/>
        <v>12</v>
      </c>
      <c r="I403" t="str">
        <f t="shared" si="39"/>
        <v>2014-12-13</v>
      </c>
      <c r="J403" s="1" t="str">
        <f t="shared" si="40"/>
        <v>13</v>
      </c>
      <c r="K403" s="23" t="str">
        <f t="shared" si="41"/>
        <v>2</v>
      </c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7">
        <v>623</v>
      </c>
      <c r="B404" s="8" t="s">
        <v>1871</v>
      </c>
      <c r="C404" s="13" t="s">
        <v>11</v>
      </c>
      <c r="D404" s="13" t="s">
        <v>1872</v>
      </c>
      <c r="E404" s="13" t="s">
        <v>1873</v>
      </c>
      <c r="F404" s="15" t="str">
        <f t="shared" si="36"/>
        <v>2014</v>
      </c>
      <c r="G404" s="1" t="str">
        <f t="shared" si="37"/>
        <v>2014-10</v>
      </c>
      <c r="H404" t="str">
        <f t="shared" si="38"/>
        <v>10</v>
      </c>
      <c r="I404" t="str">
        <f t="shared" si="39"/>
        <v>2014-10-31</v>
      </c>
      <c r="J404" s="1" t="str">
        <f t="shared" si="40"/>
        <v>31</v>
      </c>
      <c r="K404" s="23" t="str">
        <f t="shared" si="41"/>
        <v>2</v>
      </c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7">
        <v>858</v>
      </c>
      <c r="B405" s="8" t="s">
        <v>2575</v>
      </c>
      <c r="C405" s="13" t="s">
        <v>11</v>
      </c>
      <c r="D405" s="13" t="s">
        <v>2576</v>
      </c>
      <c r="E405" s="13" t="s">
        <v>2577</v>
      </c>
      <c r="F405" s="15" t="str">
        <f t="shared" si="36"/>
        <v>2015</v>
      </c>
      <c r="G405" s="1" t="str">
        <f t="shared" si="37"/>
        <v>2015-4</v>
      </c>
      <c r="H405" t="str">
        <f t="shared" si="38"/>
        <v>4</v>
      </c>
      <c r="I405" t="str">
        <f t="shared" si="39"/>
        <v>2015-4-18</v>
      </c>
      <c r="J405" s="1" t="str">
        <f t="shared" si="40"/>
        <v>18</v>
      </c>
      <c r="K405" s="23" t="str">
        <f t="shared" si="41"/>
        <v>2</v>
      </c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7">
        <v>908</v>
      </c>
      <c r="B406" s="8" t="s">
        <v>2724</v>
      </c>
      <c r="C406" s="13" t="s">
        <v>11</v>
      </c>
      <c r="D406" s="13" t="s">
        <v>2725</v>
      </c>
      <c r="E406" s="13" t="s">
        <v>2726</v>
      </c>
      <c r="F406" s="15" t="str">
        <f t="shared" si="36"/>
        <v>2015</v>
      </c>
      <c r="G406" s="1" t="str">
        <f t="shared" si="37"/>
        <v>2015-4</v>
      </c>
      <c r="H406" t="str">
        <f t="shared" si="38"/>
        <v>4</v>
      </c>
      <c r="I406" t="str">
        <f t="shared" si="39"/>
        <v>2015-4-12</v>
      </c>
      <c r="J406" s="1" t="str">
        <f t="shared" si="40"/>
        <v>12</v>
      </c>
      <c r="K406" s="23" t="str">
        <f t="shared" si="41"/>
        <v>2</v>
      </c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7">
        <v>10</v>
      </c>
      <c r="B407" s="8" t="s">
        <v>34</v>
      </c>
      <c r="C407" s="13" t="s">
        <v>11</v>
      </c>
      <c r="D407" s="13" t="s">
        <v>35</v>
      </c>
      <c r="E407" s="13" t="s">
        <v>36</v>
      </c>
      <c r="F407" s="15" t="str">
        <f t="shared" si="36"/>
        <v>2014</v>
      </c>
      <c r="G407" s="1" t="str">
        <f t="shared" si="37"/>
        <v>2014-7</v>
      </c>
      <c r="H407" t="str">
        <f t="shared" si="38"/>
        <v>7</v>
      </c>
      <c r="I407" t="str">
        <f t="shared" si="39"/>
        <v>2014-7-7</v>
      </c>
      <c r="J407" s="1" t="str">
        <f t="shared" si="40"/>
        <v>7</v>
      </c>
      <c r="K407" s="23" t="str">
        <f t="shared" si="41"/>
        <v>20</v>
      </c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7">
        <v>26</v>
      </c>
      <c r="B408" s="8" t="s">
        <v>82</v>
      </c>
      <c r="C408" s="13" t="s">
        <v>11</v>
      </c>
      <c r="D408" s="13" t="s">
        <v>83</v>
      </c>
      <c r="E408" s="13" t="s">
        <v>84</v>
      </c>
      <c r="F408" s="15" t="str">
        <f t="shared" si="36"/>
        <v>2014</v>
      </c>
      <c r="G408" s="1" t="str">
        <f t="shared" si="37"/>
        <v>2014-7</v>
      </c>
      <c r="H408" t="str">
        <f t="shared" si="38"/>
        <v>7</v>
      </c>
      <c r="I408" t="str">
        <f t="shared" si="39"/>
        <v>2014-7-6</v>
      </c>
      <c r="J408" s="1" t="str">
        <f t="shared" si="40"/>
        <v>6</v>
      </c>
      <c r="K408" s="23" t="str">
        <f t="shared" si="41"/>
        <v>20</v>
      </c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7">
        <v>48</v>
      </c>
      <c r="B409" s="8" t="s">
        <v>148</v>
      </c>
      <c r="C409" s="13" t="s">
        <v>11</v>
      </c>
      <c r="D409" s="13" t="s">
        <v>149</v>
      </c>
      <c r="E409" s="13" t="s">
        <v>150</v>
      </c>
      <c r="F409" s="15" t="str">
        <f t="shared" si="36"/>
        <v>2014</v>
      </c>
      <c r="G409" s="1" t="str">
        <f t="shared" si="37"/>
        <v>2014-8</v>
      </c>
      <c r="H409" t="str">
        <f t="shared" si="38"/>
        <v>8</v>
      </c>
      <c r="I409" t="str">
        <f t="shared" si="39"/>
        <v>2014-8-3</v>
      </c>
      <c r="J409" s="1" t="str">
        <f t="shared" si="40"/>
        <v>3</v>
      </c>
      <c r="K409" s="23" t="str">
        <f t="shared" si="41"/>
        <v>20</v>
      </c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7">
        <v>84</v>
      </c>
      <c r="B410" s="8" t="s">
        <v>256</v>
      </c>
      <c r="C410" s="13" t="s">
        <v>11</v>
      </c>
      <c r="D410" s="13" t="s">
        <v>257</v>
      </c>
      <c r="E410" s="13" t="s">
        <v>258</v>
      </c>
      <c r="F410" s="15" t="str">
        <f t="shared" si="36"/>
        <v>2014</v>
      </c>
      <c r="G410" s="1" t="str">
        <f t="shared" si="37"/>
        <v>2014-7</v>
      </c>
      <c r="H410" t="str">
        <f t="shared" si="38"/>
        <v>7</v>
      </c>
      <c r="I410" t="str">
        <f t="shared" si="39"/>
        <v>2014-7-4</v>
      </c>
      <c r="J410" s="1" t="str">
        <f t="shared" si="40"/>
        <v>4</v>
      </c>
      <c r="K410" s="23" t="str">
        <f t="shared" si="41"/>
        <v>20</v>
      </c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7">
        <v>140</v>
      </c>
      <c r="B411" s="8" t="s">
        <v>424</v>
      </c>
      <c r="C411" s="13" t="s">
        <v>11</v>
      </c>
      <c r="D411" s="13" t="s">
        <v>425</v>
      </c>
      <c r="E411" s="13" t="s">
        <v>426</v>
      </c>
      <c r="F411" s="15" t="str">
        <f t="shared" si="36"/>
        <v>2014</v>
      </c>
      <c r="G411" s="1" t="str">
        <f t="shared" si="37"/>
        <v>2014-7</v>
      </c>
      <c r="H411" t="str">
        <f t="shared" si="38"/>
        <v>7</v>
      </c>
      <c r="I411" t="str">
        <f t="shared" si="39"/>
        <v>2014-7-19</v>
      </c>
      <c r="J411" s="1" t="str">
        <f t="shared" si="40"/>
        <v>19</v>
      </c>
      <c r="K411" s="23" t="str">
        <f t="shared" si="41"/>
        <v>20</v>
      </c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7">
        <v>167</v>
      </c>
      <c r="B412" s="8" t="s">
        <v>505</v>
      </c>
      <c r="C412" s="13" t="s">
        <v>11</v>
      </c>
      <c r="D412" s="13" t="s">
        <v>506</v>
      </c>
      <c r="E412" s="13" t="s">
        <v>507</v>
      </c>
      <c r="F412" s="15" t="str">
        <f t="shared" si="36"/>
        <v>2014</v>
      </c>
      <c r="G412" s="1" t="str">
        <f t="shared" si="37"/>
        <v>2014-9</v>
      </c>
      <c r="H412" t="str">
        <f t="shared" si="38"/>
        <v>9</v>
      </c>
      <c r="I412" t="str">
        <f t="shared" si="39"/>
        <v>2014-9-5</v>
      </c>
      <c r="J412" s="1" t="str">
        <f t="shared" si="40"/>
        <v>5</v>
      </c>
      <c r="K412" s="23" t="str">
        <f t="shared" si="41"/>
        <v>20</v>
      </c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7">
        <v>182</v>
      </c>
      <c r="B413" s="8" t="s">
        <v>550</v>
      </c>
      <c r="C413" s="13" t="s">
        <v>11</v>
      </c>
      <c r="D413" s="13" t="s">
        <v>551</v>
      </c>
      <c r="E413" s="13" t="s">
        <v>552</v>
      </c>
      <c r="F413" s="15" t="str">
        <f t="shared" si="36"/>
        <v>2014</v>
      </c>
      <c r="G413" s="1" t="str">
        <f t="shared" si="37"/>
        <v>2014-7</v>
      </c>
      <c r="H413" t="str">
        <f t="shared" si="38"/>
        <v>7</v>
      </c>
      <c r="I413" t="str">
        <f t="shared" si="39"/>
        <v>2014-7-31</v>
      </c>
      <c r="J413" s="1" t="str">
        <f t="shared" si="40"/>
        <v>31</v>
      </c>
      <c r="K413" s="23" t="str">
        <f t="shared" si="41"/>
        <v>20</v>
      </c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7">
        <v>185</v>
      </c>
      <c r="B414" s="8" t="s">
        <v>559</v>
      </c>
      <c r="C414" s="13" t="s">
        <v>11</v>
      </c>
      <c r="D414" s="13" t="s">
        <v>560</v>
      </c>
      <c r="E414" s="13" t="s">
        <v>561</v>
      </c>
      <c r="F414" s="15" t="str">
        <f t="shared" si="36"/>
        <v>2014</v>
      </c>
      <c r="G414" s="1" t="str">
        <f t="shared" si="37"/>
        <v>2014-10</v>
      </c>
      <c r="H414" t="str">
        <f t="shared" si="38"/>
        <v>10</v>
      </c>
      <c r="I414" t="str">
        <f t="shared" si="39"/>
        <v>2014-10-15</v>
      </c>
      <c r="J414" s="1" t="str">
        <f t="shared" si="40"/>
        <v>15</v>
      </c>
      <c r="K414" s="23" t="str">
        <f t="shared" si="41"/>
        <v>20</v>
      </c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7">
        <v>201</v>
      </c>
      <c r="B415" s="8" t="s">
        <v>607</v>
      </c>
      <c r="C415" s="13" t="s">
        <v>11</v>
      </c>
      <c r="D415" s="13" t="s">
        <v>608</v>
      </c>
      <c r="E415" s="13" t="s">
        <v>609</v>
      </c>
      <c r="F415" s="15" t="str">
        <f t="shared" si="36"/>
        <v>2014</v>
      </c>
      <c r="G415" s="1" t="str">
        <f t="shared" si="37"/>
        <v>2014-11</v>
      </c>
      <c r="H415" t="str">
        <f t="shared" si="38"/>
        <v>11</v>
      </c>
      <c r="I415" t="str">
        <f t="shared" si="39"/>
        <v>2014-11-14</v>
      </c>
      <c r="J415" s="1" t="str">
        <f t="shared" si="40"/>
        <v>14</v>
      </c>
      <c r="K415" s="23" t="str">
        <f t="shared" si="41"/>
        <v>20</v>
      </c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7">
        <v>225</v>
      </c>
      <c r="B416" s="8" t="s">
        <v>679</v>
      </c>
      <c r="C416" s="13" t="s">
        <v>11</v>
      </c>
      <c r="D416" s="13" t="s">
        <v>680</v>
      </c>
      <c r="E416" s="13" t="s">
        <v>681</v>
      </c>
      <c r="F416" s="15" t="str">
        <f t="shared" si="36"/>
        <v>2014</v>
      </c>
      <c r="G416" s="1" t="str">
        <f t="shared" si="37"/>
        <v>2014-7</v>
      </c>
      <c r="H416" t="str">
        <f t="shared" si="38"/>
        <v>7</v>
      </c>
      <c r="I416" t="str">
        <f t="shared" si="39"/>
        <v>2014-7-11</v>
      </c>
      <c r="J416" s="1" t="str">
        <f t="shared" si="40"/>
        <v>11</v>
      </c>
      <c r="K416" s="23" t="str">
        <f t="shared" si="41"/>
        <v>20</v>
      </c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7">
        <v>230</v>
      </c>
      <c r="B417" s="8" t="s">
        <v>694</v>
      </c>
      <c r="C417" s="13" t="s">
        <v>11</v>
      </c>
      <c r="D417" s="13" t="s">
        <v>695</v>
      </c>
      <c r="E417" s="13" t="s">
        <v>696</v>
      </c>
      <c r="F417" s="15" t="str">
        <f t="shared" si="36"/>
        <v>2014</v>
      </c>
      <c r="G417" s="1" t="str">
        <f t="shared" si="37"/>
        <v>2014-9</v>
      </c>
      <c r="H417" t="str">
        <f t="shared" si="38"/>
        <v>9</v>
      </c>
      <c r="I417" t="str">
        <f t="shared" si="39"/>
        <v>2014-9-7</v>
      </c>
      <c r="J417" s="1" t="str">
        <f t="shared" si="40"/>
        <v>7</v>
      </c>
      <c r="K417" s="23" t="str">
        <f t="shared" si="41"/>
        <v>20</v>
      </c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7">
        <v>256</v>
      </c>
      <c r="B418" s="8" t="s">
        <v>772</v>
      </c>
      <c r="C418" s="13" t="s">
        <v>11</v>
      </c>
      <c r="D418" s="13" t="s">
        <v>773</v>
      </c>
      <c r="E418" s="13" t="s">
        <v>774</v>
      </c>
      <c r="F418" s="15" t="str">
        <f t="shared" si="36"/>
        <v>2014</v>
      </c>
      <c r="G418" s="1" t="str">
        <f t="shared" si="37"/>
        <v>2014-11</v>
      </c>
      <c r="H418" t="str">
        <f t="shared" si="38"/>
        <v>11</v>
      </c>
      <c r="I418" t="str">
        <f t="shared" si="39"/>
        <v>2014-11-22</v>
      </c>
      <c r="J418" s="1" t="str">
        <f t="shared" si="40"/>
        <v>22</v>
      </c>
      <c r="K418" s="23" t="str">
        <f t="shared" si="41"/>
        <v>20</v>
      </c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7">
        <v>295</v>
      </c>
      <c r="B419" s="8" t="s">
        <v>889</v>
      </c>
      <c r="C419" s="13" t="s">
        <v>11</v>
      </c>
      <c r="D419" s="13" t="s">
        <v>890</v>
      </c>
      <c r="E419" s="13" t="s">
        <v>891</v>
      </c>
      <c r="F419" s="15" t="str">
        <f t="shared" si="36"/>
        <v>2015</v>
      </c>
      <c r="G419" s="1" t="str">
        <f t="shared" si="37"/>
        <v>2015-1</v>
      </c>
      <c r="H419" t="str">
        <f t="shared" si="38"/>
        <v>1</v>
      </c>
      <c r="I419" t="str">
        <f t="shared" si="39"/>
        <v>2015-1-20</v>
      </c>
      <c r="J419" s="1" t="str">
        <f t="shared" si="40"/>
        <v>20</v>
      </c>
      <c r="K419" s="23" t="str">
        <f t="shared" si="41"/>
        <v>20</v>
      </c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7">
        <v>364</v>
      </c>
      <c r="B420" s="8" t="s">
        <v>1096</v>
      </c>
      <c r="C420" s="13" t="s">
        <v>11</v>
      </c>
      <c r="D420" s="13" t="s">
        <v>1097</v>
      </c>
      <c r="E420" s="13" t="s">
        <v>1098</v>
      </c>
      <c r="F420" s="15" t="str">
        <f t="shared" si="36"/>
        <v>2014</v>
      </c>
      <c r="G420" s="1" t="str">
        <f t="shared" si="37"/>
        <v>2014-12</v>
      </c>
      <c r="H420" t="str">
        <f t="shared" si="38"/>
        <v>12</v>
      </c>
      <c r="I420" t="str">
        <f t="shared" si="39"/>
        <v>2014-12-26</v>
      </c>
      <c r="J420" s="1" t="str">
        <f t="shared" si="40"/>
        <v>26</v>
      </c>
      <c r="K420" s="23" t="str">
        <f t="shared" si="41"/>
        <v>20</v>
      </c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7">
        <v>366</v>
      </c>
      <c r="B421" s="8" t="s">
        <v>1102</v>
      </c>
      <c r="C421" s="13" t="s">
        <v>11</v>
      </c>
      <c r="D421" s="13" t="s">
        <v>1103</v>
      </c>
      <c r="E421" s="13" t="s">
        <v>1104</v>
      </c>
      <c r="F421" s="15" t="str">
        <f t="shared" si="36"/>
        <v>2014</v>
      </c>
      <c r="G421" s="1" t="str">
        <f t="shared" si="37"/>
        <v>2014-7</v>
      </c>
      <c r="H421" t="str">
        <f t="shared" si="38"/>
        <v>7</v>
      </c>
      <c r="I421" t="str">
        <f t="shared" si="39"/>
        <v>2014-7-10</v>
      </c>
      <c r="J421" s="1" t="str">
        <f t="shared" si="40"/>
        <v>10</v>
      </c>
      <c r="K421" s="23" t="str">
        <f t="shared" si="41"/>
        <v>20</v>
      </c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7">
        <v>433</v>
      </c>
      <c r="B422" s="8" t="s">
        <v>1302</v>
      </c>
      <c r="C422" s="13" t="s">
        <v>11</v>
      </c>
      <c r="D422" s="13" t="s">
        <v>1303</v>
      </c>
      <c r="E422" s="13" t="s">
        <v>1304</v>
      </c>
      <c r="F422" s="15" t="str">
        <f t="shared" si="36"/>
        <v>2014</v>
      </c>
      <c r="G422" s="1" t="str">
        <f t="shared" si="37"/>
        <v>2014-12</v>
      </c>
      <c r="H422" t="str">
        <f t="shared" si="38"/>
        <v>12</v>
      </c>
      <c r="I422" t="str">
        <f t="shared" si="39"/>
        <v>2014-12-2</v>
      </c>
      <c r="J422" s="1" t="str">
        <f t="shared" si="40"/>
        <v>2</v>
      </c>
      <c r="K422" s="23" t="str">
        <f t="shared" si="41"/>
        <v>20</v>
      </c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7">
        <v>464</v>
      </c>
      <c r="B423" s="8" t="s">
        <v>1394</v>
      </c>
      <c r="C423" s="13" t="s">
        <v>11</v>
      </c>
      <c r="D423" s="13" t="s">
        <v>1395</v>
      </c>
      <c r="E423" s="13" t="s">
        <v>1396</v>
      </c>
      <c r="F423" s="15" t="str">
        <f t="shared" si="36"/>
        <v>2014</v>
      </c>
      <c r="G423" s="1" t="str">
        <f t="shared" si="37"/>
        <v>2014-10</v>
      </c>
      <c r="H423" t="str">
        <f t="shared" si="38"/>
        <v>10</v>
      </c>
      <c r="I423" t="str">
        <f t="shared" si="39"/>
        <v>2014-10-2</v>
      </c>
      <c r="J423" s="1" t="str">
        <f t="shared" si="40"/>
        <v>2</v>
      </c>
      <c r="K423" s="23" t="str">
        <f t="shared" si="41"/>
        <v>20</v>
      </c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7">
        <v>473</v>
      </c>
      <c r="B424" s="8" t="s">
        <v>1421</v>
      </c>
      <c r="C424" s="13" t="s">
        <v>11</v>
      </c>
      <c r="D424" s="13" t="s">
        <v>1422</v>
      </c>
      <c r="E424" s="13" t="s">
        <v>1423</v>
      </c>
      <c r="F424" s="15" t="str">
        <f t="shared" si="36"/>
        <v>2014</v>
      </c>
      <c r="G424" s="1" t="str">
        <f t="shared" si="37"/>
        <v>2014-11</v>
      </c>
      <c r="H424" t="str">
        <f t="shared" si="38"/>
        <v>11</v>
      </c>
      <c r="I424" t="str">
        <f t="shared" si="39"/>
        <v>2014-11-1</v>
      </c>
      <c r="J424" s="1" t="str">
        <f t="shared" si="40"/>
        <v>1</v>
      </c>
      <c r="K424" s="23" t="str">
        <f t="shared" si="41"/>
        <v>20</v>
      </c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7">
        <v>523</v>
      </c>
      <c r="B425" s="8" t="s">
        <v>1571</v>
      </c>
      <c r="C425" s="13" t="s">
        <v>11</v>
      </c>
      <c r="D425" s="13" t="s">
        <v>1572</v>
      </c>
      <c r="E425" s="13" t="s">
        <v>1573</v>
      </c>
      <c r="F425" s="15" t="str">
        <f t="shared" si="36"/>
        <v>2014</v>
      </c>
      <c r="G425" s="1" t="str">
        <f t="shared" si="37"/>
        <v>2014-10</v>
      </c>
      <c r="H425" t="str">
        <f t="shared" si="38"/>
        <v>10</v>
      </c>
      <c r="I425" t="str">
        <f t="shared" si="39"/>
        <v>2014-10-24</v>
      </c>
      <c r="J425" s="1" t="str">
        <f t="shared" si="40"/>
        <v>24</v>
      </c>
      <c r="K425" s="23" t="str">
        <f t="shared" si="41"/>
        <v>20</v>
      </c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7">
        <v>529</v>
      </c>
      <c r="B426" s="8" t="s">
        <v>1589</v>
      </c>
      <c r="C426" s="13" t="s">
        <v>11</v>
      </c>
      <c r="D426" s="13" t="s">
        <v>1590</v>
      </c>
      <c r="E426" s="13" t="s">
        <v>1591</v>
      </c>
      <c r="F426" s="15" t="str">
        <f t="shared" si="36"/>
        <v>2014</v>
      </c>
      <c r="G426" s="1" t="str">
        <f t="shared" si="37"/>
        <v>2014-10</v>
      </c>
      <c r="H426" t="str">
        <f t="shared" si="38"/>
        <v>10</v>
      </c>
      <c r="I426" t="str">
        <f t="shared" si="39"/>
        <v>2014-10-24</v>
      </c>
      <c r="J426" s="1" t="str">
        <f t="shared" si="40"/>
        <v>24</v>
      </c>
      <c r="K426" s="23" t="str">
        <f t="shared" si="41"/>
        <v>20</v>
      </c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7">
        <v>545</v>
      </c>
      <c r="B427" s="8" t="s">
        <v>1637</v>
      </c>
      <c r="C427" s="13" t="s">
        <v>11</v>
      </c>
      <c r="D427" s="13" t="s">
        <v>1638</v>
      </c>
      <c r="E427" s="13" t="s">
        <v>1639</v>
      </c>
      <c r="F427" s="15" t="str">
        <f t="shared" si="36"/>
        <v>2014</v>
      </c>
      <c r="G427" s="1" t="str">
        <f t="shared" si="37"/>
        <v>2014-11</v>
      </c>
      <c r="H427" t="str">
        <f t="shared" si="38"/>
        <v>11</v>
      </c>
      <c r="I427" t="str">
        <f t="shared" si="39"/>
        <v>2014-11-17</v>
      </c>
      <c r="J427" s="1" t="str">
        <f t="shared" si="40"/>
        <v>17</v>
      </c>
      <c r="K427" s="23" t="str">
        <f t="shared" si="41"/>
        <v>20</v>
      </c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7">
        <v>549</v>
      </c>
      <c r="B428" s="8" t="s">
        <v>1649</v>
      </c>
      <c r="C428" s="13" t="s">
        <v>11</v>
      </c>
      <c r="D428" s="13" t="s">
        <v>1650</v>
      </c>
      <c r="E428" s="13" t="s">
        <v>1651</v>
      </c>
      <c r="F428" s="15" t="str">
        <f t="shared" si="36"/>
        <v>2014</v>
      </c>
      <c r="G428" s="1" t="str">
        <f t="shared" si="37"/>
        <v>2014-12</v>
      </c>
      <c r="H428" t="str">
        <f t="shared" si="38"/>
        <v>12</v>
      </c>
      <c r="I428" t="str">
        <f t="shared" si="39"/>
        <v>2014-12-26</v>
      </c>
      <c r="J428" s="1" t="str">
        <f t="shared" si="40"/>
        <v>26</v>
      </c>
      <c r="K428" s="23" t="str">
        <f t="shared" si="41"/>
        <v>20</v>
      </c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7">
        <v>599</v>
      </c>
      <c r="B429" s="8" t="s">
        <v>1799</v>
      </c>
      <c r="C429" s="13" t="s">
        <v>11</v>
      </c>
      <c r="D429" s="13" t="s">
        <v>1800</v>
      </c>
      <c r="E429" s="13" t="s">
        <v>1801</v>
      </c>
      <c r="F429" s="15" t="str">
        <f t="shared" si="36"/>
        <v>2014</v>
      </c>
      <c r="G429" s="1" t="str">
        <f t="shared" si="37"/>
        <v>2014-12</v>
      </c>
      <c r="H429" t="str">
        <f t="shared" si="38"/>
        <v>12</v>
      </c>
      <c r="I429" t="str">
        <f t="shared" si="39"/>
        <v>2014-12-27</v>
      </c>
      <c r="J429" s="1" t="str">
        <f t="shared" si="40"/>
        <v>27</v>
      </c>
      <c r="K429" s="23" t="str">
        <f t="shared" si="41"/>
        <v>20</v>
      </c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7">
        <v>600</v>
      </c>
      <c r="B430" s="8" t="s">
        <v>1802</v>
      </c>
      <c r="C430" s="13" t="s">
        <v>11</v>
      </c>
      <c r="D430" s="13" t="s">
        <v>1803</v>
      </c>
      <c r="E430" s="13" t="s">
        <v>1804</v>
      </c>
      <c r="F430" s="15" t="str">
        <f t="shared" si="36"/>
        <v>2014</v>
      </c>
      <c r="G430" s="1" t="str">
        <f t="shared" si="37"/>
        <v>2014-10</v>
      </c>
      <c r="H430" t="str">
        <f t="shared" si="38"/>
        <v>10</v>
      </c>
      <c r="I430" t="str">
        <f t="shared" si="39"/>
        <v>2014-10-30</v>
      </c>
      <c r="J430" s="1" t="str">
        <f t="shared" si="40"/>
        <v>30</v>
      </c>
      <c r="K430" s="23" t="str">
        <f t="shared" si="41"/>
        <v>20</v>
      </c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7">
        <v>606</v>
      </c>
      <c r="B431" s="8" t="s">
        <v>1820</v>
      </c>
      <c r="C431" s="13" t="s">
        <v>11</v>
      </c>
      <c r="D431" s="13" t="s">
        <v>1821</v>
      </c>
      <c r="E431" s="13" t="s">
        <v>1822</v>
      </c>
      <c r="F431" s="15" t="str">
        <f t="shared" si="36"/>
        <v>2014</v>
      </c>
      <c r="G431" s="1" t="str">
        <f t="shared" si="37"/>
        <v>2014-11</v>
      </c>
      <c r="H431" t="str">
        <f t="shared" si="38"/>
        <v>11</v>
      </c>
      <c r="I431" t="str">
        <f t="shared" si="39"/>
        <v>2014-11-21</v>
      </c>
      <c r="J431" s="1" t="str">
        <f t="shared" si="40"/>
        <v>21</v>
      </c>
      <c r="K431" s="23" t="str">
        <f t="shared" si="41"/>
        <v>20</v>
      </c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7">
        <v>612</v>
      </c>
      <c r="B432" s="8" t="s">
        <v>1838</v>
      </c>
      <c r="C432" s="13" t="s">
        <v>11</v>
      </c>
      <c r="D432" s="13" t="s">
        <v>1839</v>
      </c>
      <c r="E432" s="13" t="s">
        <v>1840</v>
      </c>
      <c r="F432" s="15" t="str">
        <f t="shared" si="36"/>
        <v>2014</v>
      </c>
      <c r="G432" s="1" t="str">
        <f t="shared" si="37"/>
        <v>2014-12</v>
      </c>
      <c r="H432" t="str">
        <f t="shared" si="38"/>
        <v>12</v>
      </c>
      <c r="I432" t="str">
        <f t="shared" si="39"/>
        <v>2014-12-24</v>
      </c>
      <c r="J432" s="1" t="str">
        <f t="shared" si="40"/>
        <v>24</v>
      </c>
      <c r="K432" s="23" t="str">
        <f t="shared" si="41"/>
        <v>20</v>
      </c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7">
        <v>638</v>
      </c>
      <c r="B433" s="8" t="s">
        <v>1916</v>
      </c>
      <c r="C433" s="13" t="s">
        <v>11</v>
      </c>
      <c r="D433" s="13" t="s">
        <v>1917</v>
      </c>
      <c r="E433" s="13" t="s">
        <v>1918</v>
      </c>
      <c r="F433" s="15" t="str">
        <f t="shared" si="36"/>
        <v>2014</v>
      </c>
      <c r="G433" s="1" t="str">
        <f t="shared" si="37"/>
        <v>2014-11</v>
      </c>
      <c r="H433" t="str">
        <f t="shared" si="38"/>
        <v>11</v>
      </c>
      <c r="I433" t="str">
        <f t="shared" si="39"/>
        <v>2014-11-30</v>
      </c>
      <c r="J433" s="1" t="str">
        <f t="shared" si="40"/>
        <v>30</v>
      </c>
      <c r="K433" s="23" t="str">
        <f t="shared" si="41"/>
        <v>20</v>
      </c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7">
        <v>647</v>
      </c>
      <c r="B434" s="8" t="s">
        <v>1943</v>
      </c>
      <c r="C434" s="13" t="s">
        <v>11</v>
      </c>
      <c r="D434" s="13" t="s">
        <v>1944</v>
      </c>
      <c r="E434" s="13" t="s">
        <v>1945</v>
      </c>
      <c r="F434" s="15" t="str">
        <f t="shared" si="36"/>
        <v>2014</v>
      </c>
      <c r="G434" s="1" t="str">
        <f t="shared" si="37"/>
        <v>2014-10</v>
      </c>
      <c r="H434" t="str">
        <f t="shared" si="38"/>
        <v>10</v>
      </c>
      <c r="I434" t="str">
        <f t="shared" si="39"/>
        <v>2014-10-9</v>
      </c>
      <c r="J434" s="1" t="str">
        <f t="shared" si="40"/>
        <v>9</v>
      </c>
      <c r="K434" s="23" t="str">
        <f t="shared" si="41"/>
        <v>20</v>
      </c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7">
        <v>656</v>
      </c>
      <c r="B435" s="8" t="s">
        <v>1970</v>
      </c>
      <c r="C435" s="13" t="s">
        <v>11</v>
      </c>
      <c r="D435" s="13" t="s">
        <v>1971</v>
      </c>
      <c r="E435" s="13" t="s">
        <v>1972</v>
      </c>
      <c r="F435" s="15" t="str">
        <f t="shared" si="36"/>
        <v>2015</v>
      </c>
      <c r="G435" s="1" t="str">
        <f t="shared" si="37"/>
        <v>2015-1</v>
      </c>
      <c r="H435" t="str">
        <f t="shared" si="38"/>
        <v>1</v>
      </c>
      <c r="I435" t="str">
        <f t="shared" si="39"/>
        <v>2015-1-8</v>
      </c>
      <c r="J435" s="1" t="str">
        <f t="shared" si="40"/>
        <v>8</v>
      </c>
      <c r="K435" s="23" t="str">
        <f t="shared" si="41"/>
        <v>20</v>
      </c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7">
        <v>706</v>
      </c>
      <c r="B436" s="8" t="s">
        <v>2120</v>
      </c>
      <c r="C436" s="13" t="s">
        <v>11</v>
      </c>
      <c r="D436" s="13" t="s">
        <v>2121</v>
      </c>
      <c r="E436" s="13" t="s">
        <v>2122</v>
      </c>
      <c r="F436" s="15" t="str">
        <f t="shared" si="36"/>
        <v>2015</v>
      </c>
      <c r="G436" s="1" t="str">
        <f t="shared" si="37"/>
        <v>2015-1</v>
      </c>
      <c r="H436" t="str">
        <f t="shared" si="38"/>
        <v>1</v>
      </c>
      <c r="I436" t="str">
        <f t="shared" si="39"/>
        <v>2015-1-16</v>
      </c>
      <c r="J436" s="1" t="str">
        <f t="shared" si="40"/>
        <v>16</v>
      </c>
      <c r="K436" s="23" t="str">
        <f t="shared" si="41"/>
        <v>20</v>
      </c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7">
        <v>715</v>
      </c>
      <c r="B437" s="8" t="s">
        <v>2147</v>
      </c>
      <c r="C437" s="13" t="s">
        <v>11</v>
      </c>
      <c r="D437" s="13" t="s">
        <v>2148</v>
      </c>
      <c r="E437" s="13" t="s">
        <v>2149</v>
      </c>
      <c r="F437" s="15" t="str">
        <f t="shared" si="36"/>
        <v>2015</v>
      </c>
      <c r="G437" s="1" t="str">
        <f t="shared" si="37"/>
        <v>2015-4</v>
      </c>
      <c r="H437" t="str">
        <f t="shared" si="38"/>
        <v>4</v>
      </c>
      <c r="I437" t="str">
        <f t="shared" si="39"/>
        <v>2015-4-1</v>
      </c>
      <c r="J437" s="1" t="str">
        <f t="shared" si="40"/>
        <v>1</v>
      </c>
      <c r="K437" s="23" t="str">
        <f t="shared" si="41"/>
        <v>20</v>
      </c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7">
        <v>721</v>
      </c>
      <c r="B438" s="8" t="s">
        <v>2165</v>
      </c>
      <c r="C438" s="13" t="s">
        <v>11</v>
      </c>
      <c r="D438" s="13" t="s">
        <v>2166</v>
      </c>
      <c r="E438" s="13" t="s">
        <v>2167</v>
      </c>
      <c r="F438" s="15" t="str">
        <f t="shared" si="36"/>
        <v>2015</v>
      </c>
      <c r="G438" s="1" t="str">
        <f t="shared" si="37"/>
        <v>2015-3</v>
      </c>
      <c r="H438" t="str">
        <f t="shared" si="38"/>
        <v>3</v>
      </c>
      <c r="I438" t="str">
        <f t="shared" si="39"/>
        <v>2015-3-1</v>
      </c>
      <c r="J438" s="1" t="str">
        <f t="shared" si="40"/>
        <v>1</v>
      </c>
      <c r="K438" s="23" t="str">
        <f t="shared" si="41"/>
        <v>20</v>
      </c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7">
        <v>722</v>
      </c>
      <c r="B439" s="8" t="s">
        <v>2168</v>
      </c>
      <c r="C439" s="13" t="s">
        <v>11</v>
      </c>
      <c r="D439" s="13" t="s">
        <v>2169</v>
      </c>
      <c r="E439" s="13" t="s">
        <v>2170</v>
      </c>
      <c r="F439" s="15" t="str">
        <f t="shared" si="36"/>
        <v>2015</v>
      </c>
      <c r="G439" s="1" t="str">
        <f t="shared" si="37"/>
        <v>2015-3</v>
      </c>
      <c r="H439" t="str">
        <f t="shared" si="38"/>
        <v>3</v>
      </c>
      <c r="I439" t="str">
        <f t="shared" si="39"/>
        <v>2015-3-12</v>
      </c>
      <c r="J439" s="1" t="str">
        <f t="shared" si="40"/>
        <v>12</v>
      </c>
      <c r="K439" s="23" t="str">
        <f t="shared" si="41"/>
        <v>20</v>
      </c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7">
        <v>806</v>
      </c>
      <c r="B440" s="8" t="s">
        <v>2420</v>
      </c>
      <c r="C440" s="13" t="s">
        <v>11</v>
      </c>
      <c r="D440" s="13" t="s">
        <v>2421</v>
      </c>
      <c r="E440" s="13" t="s">
        <v>2422</v>
      </c>
      <c r="F440" s="15" t="str">
        <f t="shared" si="36"/>
        <v>2015</v>
      </c>
      <c r="G440" s="1" t="str">
        <f t="shared" si="37"/>
        <v>2015-1</v>
      </c>
      <c r="H440" t="str">
        <f t="shared" si="38"/>
        <v>1</v>
      </c>
      <c r="I440" t="str">
        <f t="shared" si="39"/>
        <v>2015-1-22</v>
      </c>
      <c r="J440" s="1" t="str">
        <f t="shared" si="40"/>
        <v>22</v>
      </c>
      <c r="K440" s="23" t="str">
        <f t="shared" si="41"/>
        <v>20</v>
      </c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7">
        <v>816</v>
      </c>
      <c r="B441" s="8" t="s">
        <v>2450</v>
      </c>
      <c r="C441" s="13" t="s">
        <v>11</v>
      </c>
      <c r="D441" s="13" t="s">
        <v>2451</v>
      </c>
      <c r="E441" s="13" t="s">
        <v>2452</v>
      </c>
      <c r="F441" s="15" t="str">
        <f t="shared" si="36"/>
        <v>2015</v>
      </c>
      <c r="G441" s="1" t="str">
        <f t="shared" si="37"/>
        <v>2015-4</v>
      </c>
      <c r="H441" t="str">
        <f t="shared" si="38"/>
        <v>4</v>
      </c>
      <c r="I441" t="str">
        <f t="shared" si="39"/>
        <v>2015-4-7</v>
      </c>
      <c r="J441" s="1" t="str">
        <f t="shared" si="40"/>
        <v>7</v>
      </c>
      <c r="K441" s="23" t="str">
        <f t="shared" si="41"/>
        <v>20</v>
      </c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7">
        <v>825</v>
      </c>
      <c r="B442" s="8" t="s">
        <v>2477</v>
      </c>
      <c r="C442" s="13" t="s">
        <v>11</v>
      </c>
      <c r="D442" s="13" t="s">
        <v>2478</v>
      </c>
      <c r="E442" s="13" t="s">
        <v>2479</v>
      </c>
      <c r="F442" s="15" t="str">
        <f t="shared" si="36"/>
        <v>2015</v>
      </c>
      <c r="G442" s="1" t="str">
        <f t="shared" si="37"/>
        <v>2015-2</v>
      </c>
      <c r="H442" t="str">
        <f t="shared" si="38"/>
        <v>2</v>
      </c>
      <c r="I442" t="str">
        <f t="shared" si="39"/>
        <v>2015-2-16</v>
      </c>
      <c r="J442" s="1" t="str">
        <f t="shared" si="40"/>
        <v>16</v>
      </c>
      <c r="K442" s="23" t="str">
        <f t="shared" si="41"/>
        <v>20</v>
      </c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7">
        <v>863</v>
      </c>
      <c r="B443" s="8" t="s">
        <v>2590</v>
      </c>
      <c r="C443" s="13" t="s">
        <v>11</v>
      </c>
      <c r="D443" s="13" t="s">
        <v>2591</v>
      </c>
      <c r="E443" s="13" t="s">
        <v>2592</v>
      </c>
      <c r="F443" s="15" t="str">
        <f t="shared" si="36"/>
        <v>2015</v>
      </c>
      <c r="G443" s="1" t="str">
        <f t="shared" si="37"/>
        <v>2015-3</v>
      </c>
      <c r="H443" t="str">
        <f t="shared" si="38"/>
        <v>3</v>
      </c>
      <c r="I443" t="str">
        <f t="shared" si="39"/>
        <v>2015-3-13</v>
      </c>
      <c r="J443" s="1" t="str">
        <f t="shared" si="40"/>
        <v>13</v>
      </c>
      <c r="K443" s="23" t="str">
        <f t="shared" si="41"/>
        <v>20</v>
      </c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7">
        <v>895</v>
      </c>
      <c r="B444" s="8" t="s">
        <v>2686</v>
      </c>
      <c r="C444" s="13" t="s">
        <v>11</v>
      </c>
      <c r="D444" s="13" t="s">
        <v>2687</v>
      </c>
      <c r="E444" s="13" t="s">
        <v>2688</v>
      </c>
      <c r="F444" s="15" t="str">
        <f t="shared" si="36"/>
        <v>2015</v>
      </c>
      <c r="G444" s="1" t="str">
        <f t="shared" si="37"/>
        <v>2015-1</v>
      </c>
      <c r="H444" t="str">
        <f t="shared" si="38"/>
        <v>1</v>
      </c>
      <c r="I444" t="str">
        <f t="shared" si="39"/>
        <v>2015-1-9</v>
      </c>
      <c r="J444" s="1" t="str">
        <f t="shared" si="40"/>
        <v>9</v>
      </c>
      <c r="K444" s="23" t="str">
        <f t="shared" si="41"/>
        <v>20</v>
      </c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7">
        <v>899</v>
      </c>
      <c r="B445" s="8" t="s">
        <v>2698</v>
      </c>
      <c r="C445" s="13" t="s">
        <v>11</v>
      </c>
      <c r="D445" s="13" t="s">
        <v>2699</v>
      </c>
      <c r="E445" s="13" t="s">
        <v>2700</v>
      </c>
      <c r="F445" s="15" t="str">
        <f t="shared" si="36"/>
        <v>2014</v>
      </c>
      <c r="G445" s="1" t="str">
        <f t="shared" si="37"/>
        <v>2014-12</v>
      </c>
      <c r="H445" t="str">
        <f t="shared" si="38"/>
        <v>12</v>
      </c>
      <c r="I445" t="str">
        <f t="shared" si="39"/>
        <v>2014-12-14</v>
      </c>
      <c r="J445" s="1" t="str">
        <f t="shared" si="40"/>
        <v>14</v>
      </c>
      <c r="K445" s="23" t="str">
        <f t="shared" si="41"/>
        <v>20</v>
      </c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7">
        <v>903</v>
      </c>
      <c r="B446" s="8" t="s">
        <v>2710</v>
      </c>
      <c r="C446" s="13" t="s">
        <v>11</v>
      </c>
      <c r="D446" s="13" t="s">
        <v>2711</v>
      </c>
      <c r="E446" s="13" t="s">
        <v>2712</v>
      </c>
      <c r="F446" s="15" t="str">
        <f t="shared" si="36"/>
        <v>2015</v>
      </c>
      <c r="G446" s="1" t="str">
        <f t="shared" si="37"/>
        <v>2015-3</v>
      </c>
      <c r="H446" t="str">
        <f t="shared" si="38"/>
        <v>3</v>
      </c>
      <c r="I446" t="str">
        <f t="shared" si="39"/>
        <v>2015-3-27</v>
      </c>
      <c r="J446" s="1" t="str">
        <f t="shared" si="40"/>
        <v>27</v>
      </c>
      <c r="K446" s="23" t="str">
        <f t="shared" si="41"/>
        <v>20</v>
      </c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7">
        <v>913</v>
      </c>
      <c r="B447" s="8" t="s">
        <v>2739</v>
      </c>
      <c r="C447" s="13" t="s">
        <v>11</v>
      </c>
      <c r="D447" s="13" t="s">
        <v>2740</v>
      </c>
      <c r="E447" s="13" t="s">
        <v>2741</v>
      </c>
      <c r="F447" s="15" t="str">
        <f t="shared" si="36"/>
        <v>2014</v>
      </c>
      <c r="G447" s="1" t="str">
        <f t="shared" si="37"/>
        <v>2014-12</v>
      </c>
      <c r="H447" t="str">
        <f t="shared" si="38"/>
        <v>12</v>
      </c>
      <c r="I447" t="str">
        <f t="shared" si="39"/>
        <v>2014-12-19</v>
      </c>
      <c r="J447" s="1" t="str">
        <f t="shared" si="40"/>
        <v>19</v>
      </c>
      <c r="K447" s="23" t="str">
        <f t="shared" si="41"/>
        <v>20</v>
      </c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7">
        <v>936</v>
      </c>
      <c r="B448" s="8" t="s">
        <v>2807</v>
      </c>
      <c r="C448" s="13" t="s">
        <v>11</v>
      </c>
      <c r="D448" s="13" t="s">
        <v>2808</v>
      </c>
      <c r="E448" s="13" t="s">
        <v>2809</v>
      </c>
      <c r="F448" s="15" t="str">
        <f t="shared" si="36"/>
        <v>2015</v>
      </c>
      <c r="G448" s="1" t="str">
        <f t="shared" si="37"/>
        <v>2015-3</v>
      </c>
      <c r="H448" t="str">
        <f t="shared" si="38"/>
        <v>3</v>
      </c>
      <c r="I448" t="str">
        <f t="shared" si="39"/>
        <v>2015-3-15</v>
      </c>
      <c r="J448" s="1" t="str">
        <f t="shared" si="40"/>
        <v>15</v>
      </c>
      <c r="K448" s="23" t="str">
        <f t="shared" si="41"/>
        <v>20</v>
      </c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7">
        <v>36</v>
      </c>
      <c r="B449" s="8" t="s">
        <v>112</v>
      </c>
      <c r="C449" s="13" t="s">
        <v>11</v>
      </c>
      <c r="D449" s="13" t="s">
        <v>113</v>
      </c>
      <c r="E449" s="13" t="s">
        <v>114</v>
      </c>
      <c r="F449" s="15" t="str">
        <f t="shared" si="36"/>
        <v>2014</v>
      </c>
      <c r="G449" s="1" t="str">
        <f t="shared" si="37"/>
        <v>2014-7</v>
      </c>
      <c r="H449" t="str">
        <f t="shared" si="38"/>
        <v>7</v>
      </c>
      <c r="I449" t="str">
        <f t="shared" si="39"/>
        <v>2014-7-2</v>
      </c>
      <c r="J449" s="1" t="str">
        <f t="shared" si="40"/>
        <v>2</v>
      </c>
      <c r="K449" s="23" t="str">
        <f t="shared" si="41"/>
        <v>21</v>
      </c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7">
        <v>39</v>
      </c>
      <c r="B450" s="8" t="s">
        <v>121</v>
      </c>
      <c r="C450" s="13" t="s">
        <v>11</v>
      </c>
      <c r="D450" s="13" t="s">
        <v>122</v>
      </c>
      <c r="E450" s="13" t="s">
        <v>123</v>
      </c>
      <c r="F450" s="15" t="str">
        <f t="shared" ref="F450:F513" si="42">LEFT(E450,FIND("-",E450,1)-1)</f>
        <v>2014</v>
      </c>
      <c r="G450" s="1" t="str">
        <f t="shared" ref="G450:G513" si="43">LEFT(E450,FIND("-",E450,6)-1)</f>
        <v>2014-8</v>
      </c>
      <c r="H450" t="str">
        <f t="shared" ref="H450:H513" si="44">MID(G450,FIND("-",G450,1)+1,2)</f>
        <v>8</v>
      </c>
      <c r="I450" t="str">
        <f t="shared" ref="I450:I513" si="45">LEFT(E450,FIND(" ",E450,6)-1)</f>
        <v>2014-8-2</v>
      </c>
      <c r="J450" s="1" t="str">
        <f t="shared" ref="J450:J513" si="46">MID(I450,FIND("-",I450,6)+1,2)</f>
        <v>2</v>
      </c>
      <c r="K450" s="23" t="str">
        <f t="shared" ref="K450:K513" si="47">MID(E450,FIND(" ",E450,1)+1,FIND(":",E450,1)-FIND(" ",E450,1)+1-2)</f>
        <v>21</v>
      </c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7">
        <v>115</v>
      </c>
      <c r="B451" s="8" t="s">
        <v>349</v>
      </c>
      <c r="C451" s="13" t="s">
        <v>11</v>
      </c>
      <c r="D451" s="13" t="s">
        <v>350</v>
      </c>
      <c r="E451" s="13" t="s">
        <v>351</v>
      </c>
      <c r="F451" s="15" t="str">
        <f t="shared" si="42"/>
        <v>2014</v>
      </c>
      <c r="G451" s="1" t="str">
        <f t="shared" si="43"/>
        <v>2014-7</v>
      </c>
      <c r="H451" t="str">
        <f t="shared" si="44"/>
        <v>7</v>
      </c>
      <c r="I451" t="str">
        <f t="shared" si="45"/>
        <v>2014-7-25</v>
      </c>
      <c r="J451" s="1" t="str">
        <f t="shared" si="46"/>
        <v>25</v>
      </c>
      <c r="K451" s="23" t="str">
        <f t="shared" si="47"/>
        <v>21</v>
      </c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7">
        <v>139</v>
      </c>
      <c r="B452" s="8" t="s">
        <v>421</v>
      </c>
      <c r="C452" s="13" t="s">
        <v>11</v>
      </c>
      <c r="D452" s="13" t="s">
        <v>422</v>
      </c>
      <c r="E452" s="13" t="s">
        <v>423</v>
      </c>
      <c r="F452" s="15" t="str">
        <f t="shared" si="42"/>
        <v>2014</v>
      </c>
      <c r="G452" s="1" t="str">
        <f t="shared" si="43"/>
        <v>2014-10</v>
      </c>
      <c r="H452" t="str">
        <f t="shared" si="44"/>
        <v>10</v>
      </c>
      <c r="I452" t="str">
        <f t="shared" si="45"/>
        <v>2014-10-18</v>
      </c>
      <c r="J452" s="1" t="str">
        <f t="shared" si="46"/>
        <v>18</v>
      </c>
      <c r="K452" s="23" t="str">
        <f t="shared" si="47"/>
        <v>21</v>
      </c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7">
        <v>200</v>
      </c>
      <c r="B453" s="8" t="s">
        <v>604</v>
      </c>
      <c r="C453" s="13" t="s">
        <v>11</v>
      </c>
      <c r="D453" s="13" t="s">
        <v>605</v>
      </c>
      <c r="E453" s="13" t="s">
        <v>606</v>
      </c>
      <c r="F453" s="15" t="str">
        <f t="shared" si="42"/>
        <v>2014</v>
      </c>
      <c r="G453" s="1" t="str">
        <f t="shared" si="43"/>
        <v>2014-10</v>
      </c>
      <c r="H453" t="str">
        <f t="shared" si="44"/>
        <v>10</v>
      </c>
      <c r="I453" t="str">
        <f t="shared" si="45"/>
        <v>2014-10-10</v>
      </c>
      <c r="J453" s="1" t="str">
        <f t="shared" si="46"/>
        <v>10</v>
      </c>
      <c r="K453" s="23" t="str">
        <f t="shared" si="47"/>
        <v>21</v>
      </c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7">
        <v>221</v>
      </c>
      <c r="B454" s="8" t="s">
        <v>667</v>
      </c>
      <c r="C454" s="13" t="s">
        <v>11</v>
      </c>
      <c r="D454" s="13" t="s">
        <v>668</v>
      </c>
      <c r="E454" s="13" t="s">
        <v>669</v>
      </c>
      <c r="F454" s="15" t="str">
        <f t="shared" si="42"/>
        <v>2014</v>
      </c>
      <c r="G454" s="1" t="str">
        <f t="shared" si="43"/>
        <v>2014-7</v>
      </c>
      <c r="H454" t="str">
        <f t="shared" si="44"/>
        <v>7</v>
      </c>
      <c r="I454" t="str">
        <f t="shared" si="45"/>
        <v>2014-7-29</v>
      </c>
      <c r="J454" s="1" t="str">
        <f t="shared" si="46"/>
        <v>29</v>
      </c>
      <c r="K454" s="23" t="str">
        <f t="shared" si="47"/>
        <v>21</v>
      </c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7">
        <v>260</v>
      </c>
      <c r="B455" s="8" t="s">
        <v>784</v>
      </c>
      <c r="C455" s="13" t="s">
        <v>11</v>
      </c>
      <c r="D455" s="13" t="s">
        <v>785</v>
      </c>
      <c r="E455" s="13" t="s">
        <v>786</v>
      </c>
      <c r="F455" s="15" t="str">
        <f t="shared" si="42"/>
        <v>2014</v>
      </c>
      <c r="G455" s="1" t="str">
        <f t="shared" si="43"/>
        <v>2014-9</v>
      </c>
      <c r="H455" t="str">
        <f t="shared" si="44"/>
        <v>9</v>
      </c>
      <c r="I455" t="str">
        <f t="shared" si="45"/>
        <v>2014-9-23</v>
      </c>
      <c r="J455" s="1" t="str">
        <f t="shared" si="46"/>
        <v>23</v>
      </c>
      <c r="K455" s="23" t="str">
        <f t="shared" si="47"/>
        <v>21</v>
      </c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7">
        <v>294</v>
      </c>
      <c r="B456" s="8" t="s">
        <v>886</v>
      </c>
      <c r="C456" s="13" t="s">
        <v>11</v>
      </c>
      <c r="D456" s="13" t="s">
        <v>887</v>
      </c>
      <c r="E456" s="13" t="s">
        <v>888</v>
      </c>
      <c r="F456" s="15" t="str">
        <f t="shared" si="42"/>
        <v>2014</v>
      </c>
      <c r="G456" s="1" t="str">
        <f t="shared" si="43"/>
        <v>2014-8</v>
      </c>
      <c r="H456" t="str">
        <f t="shared" si="44"/>
        <v>8</v>
      </c>
      <c r="I456" t="str">
        <f t="shared" si="45"/>
        <v>2014-8-5</v>
      </c>
      <c r="J456" s="1" t="str">
        <f t="shared" si="46"/>
        <v>5</v>
      </c>
      <c r="K456" s="23" t="str">
        <f t="shared" si="47"/>
        <v>21</v>
      </c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7">
        <v>350</v>
      </c>
      <c r="B457" s="8" t="s">
        <v>1054</v>
      </c>
      <c r="C457" s="13" t="s">
        <v>11</v>
      </c>
      <c r="D457" s="13" t="s">
        <v>1055</v>
      </c>
      <c r="E457" s="13" t="s">
        <v>1056</v>
      </c>
      <c r="F457" s="15" t="str">
        <f t="shared" si="42"/>
        <v>2014</v>
      </c>
      <c r="G457" s="1" t="str">
        <f t="shared" si="43"/>
        <v>2014-10</v>
      </c>
      <c r="H457" t="str">
        <f t="shared" si="44"/>
        <v>10</v>
      </c>
      <c r="I457" t="str">
        <f t="shared" si="45"/>
        <v>2014-10-20</v>
      </c>
      <c r="J457" s="1" t="str">
        <f t="shared" si="46"/>
        <v>20</v>
      </c>
      <c r="K457" s="23" t="str">
        <f t="shared" si="47"/>
        <v>21</v>
      </c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7">
        <v>351</v>
      </c>
      <c r="B458" s="8" t="s">
        <v>1057</v>
      </c>
      <c r="C458" s="13" t="s">
        <v>11</v>
      </c>
      <c r="D458" s="13" t="s">
        <v>1058</v>
      </c>
      <c r="E458" s="13" t="s">
        <v>1059</v>
      </c>
      <c r="F458" s="15" t="str">
        <f t="shared" si="42"/>
        <v>2014</v>
      </c>
      <c r="G458" s="1" t="str">
        <f t="shared" si="43"/>
        <v>2014-11</v>
      </c>
      <c r="H458" t="str">
        <f t="shared" si="44"/>
        <v>11</v>
      </c>
      <c r="I458" t="str">
        <f t="shared" si="45"/>
        <v>2014-11-17</v>
      </c>
      <c r="J458" s="1" t="str">
        <f t="shared" si="46"/>
        <v>17</v>
      </c>
      <c r="K458" s="23" t="str">
        <f t="shared" si="47"/>
        <v>21</v>
      </c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7">
        <v>355</v>
      </c>
      <c r="B459" s="8" t="s">
        <v>1069</v>
      </c>
      <c r="C459" s="13" t="s">
        <v>11</v>
      </c>
      <c r="D459" s="13" t="s">
        <v>1070</v>
      </c>
      <c r="E459" s="13" t="s">
        <v>1071</v>
      </c>
      <c r="F459" s="15" t="str">
        <f t="shared" si="42"/>
        <v>2014</v>
      </c>
      <c r="G459" s="1" t="str">
        <f t="shared" si="43"/>
        <v>2014-10</v>
      </c>
      <c r="H459" t="str">
        <f t="shared" si="44"/>
        <v>10</v>
      </c>
      <c r="I459" t="str">
        <f t="shared" si="45"/>
        <v>2014-10-2</v>
      </c>
      <c r="J459" s="1" t="str">
        <f t="shared" si="46"/>
        <v>2</v>
      </c>
      <c r="K459" s="23" t="str">
        <f t="shared" si="47"/>
        <v>21</v>
      </c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7">
        <v>383</v>
      </c>
      <c r="B460" s="8" t="s">
        <v>1152</v>
      </c>
      <c r="C460" s="13" t="s">
        <v>11</v>
      </c>
      <c r="D460" s="13" t="s">
        <v>1153</v>
      </c>
      <c r="E460" s="13" t="s">
        <v>1154</v>
      </c>
      <c r="F460" s="15" t="str">
        <f t="shared" si="42"/>
        <v>2014</v>
      </c>
      <c r="G460" s="1" t="str">
        <f t="shared" si="43"/>
        <v>2014-11</v>
      </c>
      <c r="H460" t="str">
        <f t="shared" si="44"/>
        <v>11</v>
      </c>
      <c r="I460" t="str">
        <f t="shared" si="45"/>
        <v>2014-11-9</v>
      </c>
      <c r="J460" s="1" t="str">
        <f t="shared" si="46"/>
        <v>9</v>
      </c>
      <c r="K460" s="23" t="str">
        <f t="shared" si="47"/>
        <v>21</v>
      </c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7">
        <v>515</v>
      </c>
      <c r="B461" s="8" t="s">
        <v>1547</v>
      </c>
      <c r="C461" s="13" t="s">
        <v>11</v>
      </c>
      <c r="D461" s="13" t="s">
        <v>1548</v>
      </c>
      <c r="E461" s="13" t="s">
        <v>1549</v>
      </c>
      <c r="F461" s="15" t="str">
        <f t="shared" si="42"/>
        <v>2014</v>
      </c>
      <c r="G461" s="1" t="str">
        <f t="shared" si="43"/>
        <v>2014-10</v>
      </c>
      <c r="H461" t="str">
        <f t="shared" si="44"/>
        <v>10</v>
      </c>
      <c r="I461" t="str">
        <f t="shared" si="45"/>
        <v>2014-10-5</v>
      </c>
      <c r="J461" s="1" t="str">
        <f t="shared" si="46"/>
        <v>5</v>
      </c>
      <c r="K461" s="23" t="str">
        <f t="shared" si="47"/>
        <v>21</v>
      </c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7">
        <v>520</v>
      </c>
      <c r="B462" s="8" t="s">
        <v>1562</v>
      </c>
      <c r="C462" s="13" t="s">
        <v>11</v>
      </c>
      <c r="D462" s="13" t="s">
        <v>1563</v>
      </c>
      <c r="E462" s="13" t="s">
        <v>1564</v>
      </c>
      <c r="F462" s="15" t="str">
        <f t="shared" si="42"/>
        <v>2014</v>
      </c>
      <c r="G462" s="1" t="str">
        <f t="shared" si="43"/>
        <v>2014-12</v>
      </c>
      <c r="H462" t="str">
        <f t="shared" si="44"/>
        <v>12</v>
      </c>
      <c r="I462" t="str">
        <f t="shared" si="45"/>
        <v>2014-12-24</v>
      </c>
      <c r="J462" s="1" t="str">
        <f t="shared" si="46"/>
        <v>24</v>
      </c>
      <c r="K462" s="23" t="str">
        <f t="shared" si="47"/>
        <v>21</v>
      </c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7">
        <v>559</v>
      </c>
      <c r="B463" s="8" t="s">
        <v>1679</v>
      </c>
      <c r="C463" s="13" t="s">
        <v>11</v>
      </c>
      <c r="D463" s="13" t="s">
        <v>1680</v>
      </c>
      <c r="E463" s="13" t="s">
        <v>1681</v>
      </c>
      <c r="F463" s="15" t="str">
        <f t="shared" si="42"/>
        <v>2014</v>
      </c>
      <c r="G463" s="1" t="str">
        <f t="shared" si="43"/>
        <v>2014-12</v>
      </c>
      <c r="H463" t="str">
        <f t="shared" si="44"/>
        <v>12</v>
      </c>
      <c r="I463" t="str">
        <f t="shared" si="45"/>
        <v>2014-12-8</v>
      </c>
      <c r="J463" s="1" t="str">
        <f t="shared" si="46"/>
        <v>8</v>
      </c>
      <c r="K463" s="23" t="str">
        <f t="shared" si="47"/>
        <v>21</v>
      </c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7">
        <v>601</v>
      </c>
      <c r="B464" s="8" t="s">
        <v>1805</v>
      </c>
      <c r="C464" s="13" t="s">
        <v>11</v>
      </c>
      <c r="D464" s="13" t="s">
        <v>1806</v>
      </c>
      <c r="E464" s="13" t="s">
        <v>1807</v>
      </c>
      <c r="F464" s="15" t="str">
        <f t="shared" si="42"/>
        <v>2014</v>
      </c>
      <c r="G464" s="1" t="str">
        <f t="shared" si="43"/>
        <v>2014-10</v>
      </c>
      <c r="H464" t="str">
        <f t="shared" si="44"/>
        <v>10</v>
      </c>
      <c r="I464" t="str">
        <f t="shared" si="45"/>
        <v>2014-10-24</v>
      </c>
      <c r="J464" s="1" t="str">
        <f t="shared" si="46"/>
        <v>24</v>
      </c>
      <c r="K464" s="23" t="str">
        <f t="shared" si="47"/>
        <v>21</v>
      </c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7">
        <v>625</v>
      </c>
      <c r="B465" s="8" t="s">
        <v>1877</v>
      </c>
      <c r="C465" s="13" t="s">
        <v>11</v>
      </c>
      <c r="D465" s="13" t="s">
        <v>1878</v>
      </c>
      <c r="E465" s="13" t="s">
        <v>1879</v>
      </c>
      <c r="F465" s="15" t="str">
        <f t="shared" si="42"/>
        <v>2015</v>
      </c>
      <c r="G465" s="1" t="str">
        <f t="shared" si="43"/>
        <v>2015-1</v>
      </c>
      <c r="H465" t="str">
        <f t="shared" si="44"/>
        <v>1</v>
      </c>
      <c r="I465" t="str">
        <f t="shared" si="45"/>
        <v>2015-1-27</v>
      </c>
      <c r="J465" s="1" t="str">
        <f t="shared" si="46"/>
        <v>27</v>
      </c>
      <c r="K465" s="23" t="str">
        <f t="shared" si="47"/>
        <v>21</v>
      </c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7">
        <v>626</v>
      </c>
      <c r="B466" s="8" t="s">
        <v>1880</v>
      </c>
      <c r="C466" s="13" t="s">
        <v>11</v>
      </c>
      <c r="D466" s="13" t="s">
        <v>1881</v>
      </c>
      <c r="E466" s="13" t="s">
        <v>1882</v>
      </c>
      <c r="F466" s="15" t="str">
        <f t="shared" si="42"/>
        <v>2015</v>
      </c>
      <c r="G466" s="1" t="str">
        <f t="shared" si="43"/>
        <v>2015-1</v>
      </c>
      <c r="H466" t="str">
        <f t="shared" si="44"/>
        <v>1</v>
      </c>
      <c r="I466" t="str">
        <f t="shared" si="45"/>
        <v>2015-1-7</v>
      </c>
      <c r="J466" s="1" t="str">
        <f t="shared" si="46"/>
        <v>7</v>
      </c>
      <c r="K466" s="23" t="str">
        <f t="shared" si="47"/>
        <v>21</v>
      </c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7">
        <v>657</v>
      </c>
      <c r="B467" s="8" t="s">
        <v>1973</v>
      </c>
      <c r="C467" s="13" t="s">
        <v>11</v>
      </c>
      <c r="D467" s="13" t="s">
        <v>1974</v>
      </c>
      <c r="E467" s="13" t="s">
        <v>1975</v>
      </c>
      <c r="F467" s="15" t="str">
        <f t="shared" si="42"/>
        <v>2015</v>
      </c>
      <c r="G467" s="1" t="str">
        <f t="shared" si="43"/>
        <v>2015-4</v>
      </c>
      <c r="H467" t="str">
        <f t="shared" si="44"/>
        <v>4</v>
      </c>
      <c r="I467" t="str">
        <f t="shared" si="45"/>
        <v>2015-4-1</v>
      </c>
      <c r="J467" s="1" t="str">
        <f t="shared" si="46"/>
        <v>1</v>
      </c>
      <c r="K467" s="23" t="str">
        <f t="shared" si="47"/>
        <v>21</v>
      </c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7">
        <v>677</v>
      </c>
      <c r="B468" s="8" t="s">
        <v>2033</v>
      </c>
      <c r="C468" s="13" t="s">
        <v>11</v>
      </c>
      <c r="D468" s="13" t="s">
        <v>2034</v>
      </c>
      <c r="E468" s="13" t="s">
        <v>2035</v>
      </c>
      <c r="F468" s="15" t="str">
        <f t="shared" si="42"/>
        <v>2014</v>
      </c>
      <c r="G468" s="1" t="str">
        <f t="shared" si="43"/>
        <v>2014-11</v>
      </c>
      <c r="H468" t="str">
        <f t="shared" si="44"/>
        <v>11</v>
      </c>
      <c r="I468" t="str">
        <f t="shared" si="45"/>
        <v>2014-11-20</v>
      </c>
      <c r="J468" s="1" t="str">
        <f t="shared" si="46"/>
        <v>20</v>
      </c>
      <c r="K468" s="23" t="str">
        <f t="shared" si="47"/>
        <v>21</v>
      </c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7">
        <v>729</v>
      </c>
      <c r="B469" s="8" t="s">
        <v>2189</v>
      </c>
      <c r="C469" s="13" t="s">
        <v>11</v>
      </c>
      <c r="D469" s="13" t="s">
        <v>2190</v>
      </c>
      <c r="E469" s="13" t="s">
        <v>2191</v>
      </c>
      <c r="F469" s="15" t="str">
        <f t="shared" si="42"/>
        <v>2015</v>
      </c>
      <c r="G469" s="1" t="str">
        <f t="shared" si="43"/>
        <v>2015-4</v>
      </c>
      <c r="H469" t="str">
        <f t="shared" si="44"/>
        <v>4</v>
      </c>
      <c r="I469" t="str">
        <f t="shared" si="45"/>
        <v>2015-4-3</v>
      </c>
      <c r="J469" s="1" t="str">
        <f t="shared" si="46"/>
        <v>3</v>
      </c>
      <c r="K469" s="23" t="str">
        <f t="shared" si="47"/>
        <v>21</v>
      </c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7">
        <v>781</v>
      </c>
      <c r="B470" s="8" t="s">
        <v>2345</v>
      </c>
      <c r="C470" s="13" t="s">
        <v>11</v>
      </c>
      <c r="D470" s="13" t="s">
        <v>2346</v>
      </c>
      <c r="E470" s="13" t="s">
        <v>2347</v>
      </c>
      <c r="F470" s="15" t="str">
        <f t="shared" si="42"/>
        <v>2015</v>
      </c>
      <c r="G470" s="1" t="str">
        <f t="shared" si="43"/>
        <v>2015-3</v>
      </c>
      <c r="H470" t="str">
        <f t="shared" si="44"/>
        <v>3</v>
      </c>
      <c r="I470" t="str">
        <f t="shared" si="45"/>
        <v>2015-3-4</v>
      </c>
      <c r="J470" s="1" t="str">
        <f t="shared" si="46"/>
        <v>4</v>
      </c>
      <c r="K470" s="23" t="str">
        <f t="shared" si="47"/>
        <v>21</v>
      </c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7">
        <v>786</v>
      </c>
      <c r="B471" s="8" t="s">
        <v>2360</v>
      </c>
      <c r="C471" s="13" t="s">
        <v>11</v>
      </c>
      <c r="D471" s="13" t="s">
        <v>2361</v>
      </c>
      <c r="E471" s="13" t="s">
        <v>2362</v>
      </c>
      <c r="F471" s="15" t="str">
        <f t="shared" si="42"/>
        <v>2015</v>
      </c>
      <c r="G471" s="1" t="str">
        <f t="shared" si="43"/>
        <v>2015-1</v>
      </c>
      <c r="H471" t="str">
        <f t="shared" si="44"/>
        <v>1</v>
      </c>
      <c r="I471" t="str">
        <f t="shared" si="45"/>
        <v>2015-1-7</v>
      </c>
      <c r="J471" s="1" t="str">
        <f t="shared" si="46"/>
        <v>7</v>
      </c>
      <c r="K471" s="23" t="str">
        <f t="shared" si="47"/>
        <v>21</v>
      </c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7">
        <v>813</v>
      </c>
      <c r="B472" s="8" t="s">
        <v>2441</v>
      </c>
      <c r="C472" s="13" t="s">
        <v>11</v>
      </c>
      <c r="D472" s="13" t="s">
        <v>2442</v>
      </c>
      <c r="E472" s="13" t="s">
        <v>2443</v>
      </c>
      <c r="F472" s="15" t="str">
        <f t="shared" si="42"/>
        <v>2015</v>
      </c>
      <c r="G472" s="1" t="str">
        <f t="shared" si="43"/>
        <v>2015-4</v>
      </c>
      <c r="H472" t="str">
        <f t="shared" si="44"/>
        <v>4</v>
      </c>
      <c r="I472" t="str">
        <f t="shared" si="45"/>
        <v>2015-4-11</v>
      </c>
      <c r="J472" s="1" t="str">
        <f t="shared" si="46"/>
        <v>11</v>
      </c>
      <c r="K472" s="23" t="str">
        <f t="shared" si="47"/>
        <v>21</v>
      </c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7">
        <v>820</v>
      </c>
      <c r="B473" s="8" t="s">
        <v>2462</v>
      </c>
      <c r="C473" s="13" t="s">
        <v>11</v>
      </c>
      <c r="D473" s="13" t="s">
        <v>2463</v>
      </c>
      <c r="E473" s="13" t="s">
        <v>2464</v>
      </c>
      <c r="F473" s="15" t="str">
        <f t="shared" si="42"/>
        <v>2015</v>
      </c>
      <c r="G473" s="1" t="str">
        <f t="shared" si="43"/>
        <v>2015-4</v>
      </c>
      <c r="H473" t="str">
        <f t="shared" si="44"/>
        <v>4</v>
      </c>
      <c r="I473" t="str">
        <f t="shared" si="45"/>
        <v>2015-4-4</v>
      </c>
      <c r="J473" s="1" t="str">
        <f t="shared" si="46"/>
        <v>4</v>
      </c>
      <c r="K473" s="23" t="str">
        <f t="shared" si="47"/>
        <v>21</v>
      </c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7">
        <v>829</v>
      </c>
      <c r="B474" s="8" t="s">
        <v>2489</v>
      </c>
      <c r="C474" s="13" t="s">
        <v>11</v>
      </c>
      <c r="D474" s="13" t="s">
        <v>2490</v>
      </c>
      <c r="E474" s="13" t="s">
        <v>2491</v>
      </c>
      <c r="F474" s="15" t="str">
        <f t="shared" si="42"/>
        <v>2015</v>
      </c>
      <c r="G474" s="1" t="str">
        <f t="shared" si="43"/>
        <v>2015-2</v>
      </c>
      <c r="H474" t="str">
        <f t="shared" si="44"/>
        <v>2</v>
      </c>
      <c r="I474" t="str">
        <f t="shared" si="45"/>
        <v>2015-2-9</v>
      </c>
      <c r="J474" s="1" t="str">
        <f t="shared" si="46"/>
        <v>9</v>
      </c>
      <c r="K474" s="23" t="str">
        <f t="shared" si="47"/>
        <v>21</v>
      </c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7">
        <v>846</v>
      </c>
      <c r="B475" s="8" t="s">
        <v>2540</v>
      </c>
      <c r="C475" s="13" t="s">
        <v>11</v>
      </c>
      <c r="D475" s="13" t="s">
        <v>2541</v>
      </c>
      <c r="E475" s="13" t="s">
        <v>2542</v>
      </c>
      <c r="F475" s="15" t="str">
        <f t="shared" si="42"/>
        <v>2015</v>
      </c>
      <c r="G475" s="1" t="str">
        <f t="shared" si="43"/>
        <v>2015-1</v>
      </c>
      <c r="H475" t="str">
        <f t="shared" si="44"/>
        <v>1</v>
      </c>
      <c r="I475" t="str">
        <f t="shared" si="45"/>
        <v>2015-1-24</v>
      </c>
      <c r="J475" s="1" t="str">
        <f t="shared" si="46"/>
        <v>24</v>
      </c>
      <c r="K475" s="23" t="str">
        <f t="shared" si="47"/>
        <v>21</v>
      </c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7">
        <v>886</v>
      </c>
      <c r="B476" s="8" t="s">
        <v>2659</v>
      </c>
      <c r="C476" s="13" t="s">
        <v>11</v>
      </c>
      <c r="D476" s="13" t="s">
        <v>2660</v>
      </c>
      <c r="E476" s="13" t="s">
        <v>2661</v>
      </c>
      <c r="F476" s="15" t="str">
        <f t="shared" si="42"/>
        <v>2015</v>
      </c>
      <c r="G476" s="1" t="str">
        <f t="shared" si="43"/>
        <v>2015-4</v>
      </c>
      <c r="H476" t="str">
        <f t="shared" si="44"/>
        <v>4</v>
      </c>
      <c r="I476" t="str">
        <f t="shared" si="45"/>
        <v>2015-4-10</v>
      </c>
      <c r="J476" s="1" t="str">
        <f t="shared" si="46"/>
        <v>10</v>
      </c>
      <c r="K476" s="23" t="str">
        <f t="shared" si="47"/>
        <v>21</v>
      </c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7">
        <v>892</v>
      </c>
      <c r="B477" s="8" t="s">
        <v>2677</v>
      </c>
      <c r="C477" s="13" t="s">
        <v>11</v>
      </c>
      <c r="D477" s="13" t="s">
        <v>2678</v>
      </c>
      <c r="E477" s="13" t="s">
        <v>2679</v>
      </c>
      <c r="F477" s="15" t="str">
        <f t="shared" si="42"/>
        <v>2015</v>
      </c>
      <c r="G477" s="1" t="str">
        <f t="shared" si="43"/>
        <v>2015-3</v>
      </c>
      <c r="H477" t="str">
        <f t="shared" si="44"/>
        <v>3</v>
      </c>
      <c r="I477" t="str">
        <f t="shared" si="45"/>
        <v>2015-3-21</v>
      </c>
      <c r="J477" s="1" t="str">
        <f t="shared" si="46"/>
        <v>21</v>
      </c>
      <c r="K477" s="23" t="str">
        <f t="shared" si="47"/>
        <v>21</v>
      </c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7">
        <v>977</v>
      </c>
      <c r="B478" s="8" t="s">
        <v>2930</v>
      </c>
      <c r="C478" s="13" t="s">
        <v>11</v>
      </c>
      <c r="D478" s="13" t="s">
        <v>2931</v>
      </c>
      <c r="E478" s="13" t="s">
        <v>2932</v>
      </c>
      <c r="F478" s="15" t="str">
        <f t="shared" si="42"/>
        <v>2015</v>
      </c>
      <c r="G478" s="1" t="str">
        <f t="shared" si="43"/>
        <v>2015-4</v>
      </c>
      <c r="H478" t="str">
        <f t="shared" si="44"/>
        <v>4</v>
      </c>
      <c r="I478" t="str">
        <f t="shared" si="45"/>
        <v>2015-4-4</v>
      </c>
      <c r="J478" s="1" t="str">
        <f t="shared" si="46"/>
        <v>4</v>
      </c>
      <c r="K478" s="23" t="str">
        <f t="shared" si="47"/>
        <v>21</v>
      </c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7">
        <v>996</v>
      </c>
      <c r="B479" s="8" t="s">
        <v>2987</v>
      </c>
      <c r="C479" s="13" t="s">
        <v>11</v>
      </c>
      <c r="D479" s="13" t="s">
        <v>2988</v>
      </c>
      <c r="E479" s="13" t="s">
        <v>2989</v>
      </c>
      <c r="F479" s="15" t="str">
        <f t="shared" si="42"/>
        <v>2015</v>
      </c>
      <c r="G479" s="1" t="str">
        <f t="shared" si="43"/>
        <v>2015-4</v>
      </c>
      <c r="H479" t="str">
        <f t="shared" si="44"/>
        <v>4</v>
      </c>
      <c r="I479" t="str">
        <f t="shared" si="45"/>
        <v>2015-4-13</v>
      </c>
      <c r="J479" s="1" t="str">
        <f t="shared" si="46"/>
        <v>13</v>
      </c>
      <c r="K479" s="23" t="str">
        <f t="shared" si="47"/>
        <v>21</v>
      </c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7">
        <v>1011</v>
      </c>
      <c r="B480" s="8" t="s">
        <v>3032</v>
      </c>
      <c r="C480" s="13" t="s">
        <v>11</v>
      </c>
      <c r="D480" s="13" t="s">
        <v>3033</v>
      </c>
      <c r="E480" s="13" t="s">
        <v>3034</v>
      </c>
      <c r="F480" s="15" t="str">
        <f t="shared" si="42"/>
        <v>2015</v>
      </c>
      <c r="G480" s="1" t="str">
        <f t="shared" si="43"/>
        <v>2015-3</v>
      </c>
      <c r="H480" t="str">
        <f t="shared" si="44"/>
        <v>3</v>
      </c>
      <c r="I480" t="str">
        <f t="shared" si="45"/>
        <v>2015-3-13</v>
      </c>
      <c r="J480" s="1" t="str">
        <f t="shared" si="46"/>
        <v>13</v>
      </c>
      <c r="K480" s="23" t="str">
        <f t="shared" si="47"/>
        <v>21</v>
      </c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7">
        <v>1013</v>
      </c>
      <c r="B481" s="8" t="s">
        <v>3038</v>
      </c>
      <c r="C481" s="13" t="s">
        <v>11</v>
      </c>
      <c r="D481" s="13" t="s">
        <v>3039</v>
      </c>
      <c r="E481" s="13" t="s">
        <v>3040</v>
      </c>
      <c r="F481" s="15" t="str">
        <f t="shared" si="42"/>
        <v>2015</v>
      </c>
      <c r="G481" s="1" t="str">
        <f t="shared" si="43"/>
        <v>2015-4</v>
      </c>
      <c r="H481" t="str">
        <f t="shared" si="44"/>
        <v>4</v>
      </c>
      <c r="I481" t="str">
        <f t="shared" si="45"/>
        <v>2015-4-18</v>
      </c>
      <c r="J481" s="1" t="str">
        <f t="shared" si="46"/>
        <v>18</v>
      </c>
      <c r="K481" s="23" t="str">
        <f t="shared" si="47"/>
        <v>21</v>
      </c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7">
        <v>2</v>
      </c>
      <c r="B482" s="8" t="s">
        <v>10</v>
      </c>
      <c r="C482" s="13" t="s">
        <v>11</v>
      </c>
      <c r="D482" s="13" t="s">
        <v>12</v>
      </c>
      <c r="E482" s="13" t="s">
        <v>3047</v>
      </c>
      <c r="F482" s="15" t="str">
        <f t="shared" si="42"/>
        <v>2014</v>
      </c>
      <c r="G482" s="1" t="str">
        <f t="shared" si="43"/>
        <v>2014-8</v>
      </c>
      <c r="H482" t="str">
        <f t="shared" si="44"/>
        <v>8</v>
      </c>
      <c r="I482" t="str">
        <f t="shared" si="45"/>
        <v>2014-8-12</v>
      </c>
      <c r="J482" s="1" t="str">
        <f t="shared" si="46"/>
        <v>12</v>
      </c>
      <c r="K482" s="23" t="str">
        <f t="shared" si="47"/>
        <v>22</v>
      </c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7">
        <v>17</v>
      </c>
      <c r="B483" s="8" t="s">
        <v>55</v>
      </c>
      <c r="C483" s="13" t="s">
        <v>11</v>
      </c>
      <c r="D483" s="13" t="s">
        <v>56</v>
      </c>
      <c r="E483" s="13" t="s">
        <v>57</v>
      </c>
      <c r="F483" s="15" t="str">
        <f t="shared" si="42"/>
        <v>2014</v>
      </c>
      <c r="G483" s="1" t="str">
        <f t="shared" si="43"/>
        <v>2014-8</v>
      </c>
      <c r="H483" t="str">
        <f t="shared" si="44"/>
        <v>8</v>
      </c>
      <c r="I483" t="str">
        <f t="shared" si="45"/>
        <v>2014-8-23</v>
      </c>
      <c r="J483" s="1" t="str">
        <f t="shared" si="46"/>
        <v>23</v>
      </c>
      <c r="K483" s="23" t="str">
        <f t="shared" si="47"/>
        <v>22</v>
      </c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7">
        <v>20</v>
      </c>
      <c r="B484" s="8" t="s">
        <v>64</v>
      </c>
      <c r="C484" s="13" t="s">
        <v>11</v>
      </c>
      <c r="D484" s="13" t="s">
        <v>65</v>
      </c>
      <c r="E484" s="13" t="s">
        <v>66</v>
      </c>
      <c r="F484" s="15" t="str">
        <f t="shared" si="42"/>
        <v>2014</v>
      </c>
      <c r="G484" s="1" t="str">
        <f t="shared" si="43"/>
        <v>2014-10</v>
      </c>
      <c r="H484" t="str">
        <f t="shared" si="44"/>
        <v>10</v>
      </c>
      <c r="I484" t="str">
        <f t="shared" si="45"/>
        <v>2014-10-30</v>
      </c>
      <c r="J484" s="1" t="str">
        <f t="shared" si="46"/>
        <v>30</v>
      </c>
      <c r="K484" s="23" t="str">
        <f t="shared" si="47"/>
        <v>22</v>
      </c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7">
        <v>53</v>
      </c>
      <c r="B485" s="8" t="s">
        <v>163</v>
      </c>
      <c r="C485" s="13" t="s">
        <v>11</v>
      </c>
      <c r="D485" s="13" t="s">
        <v>164</v>
      </c>
      <c r="E485" s="13" t="s">
        <v>165</v>
      </c>
      <c r="F485" s="15" t="str">
        <f t="shared" si="42"/>
        <v>2014</v>
      </c>
      <c r="G485" s="1" t="str">
        <f t="shared" si="43"/>
        <v>2014-9</v>
      </c>
      <c r="H485" t="str">
        <f t="shared" si="44"/>
        <v>9</v>
      </c>
      <c r="I485" t="str">
        <f t="shared" si="45"/>
        <v>2014-9-21</v>
      </c>
      <c r="J485" s="1" t="str">
        <f t="shared" si="46"/>
        <v>21</v>
      </c>
      <c r="K485" s="23" t="str">
        <f t="shared" si="47"/>
        <v>22</v>
      </c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7">
        <v>127</v>
      </c>
      <c r="B486" s="8" t="s">
        <v>385</v>
      </c>
      <c r="C486" s="13" t="s">
        <v>11</v>
      </c>
      <c r="D486" s="13" t="s">
        <v>386</v>
      </c>
      <c r="E486" s="13" t="s">
        <v>387</v>
      </c>
      <c r="F486" s="15" t="str">
        <f t="shared" si="42"/>
        <v>2014</v>
      </c>
      <c r="G486" s="1" t="str">
        <f t="shared" si="43"/>
        <v>2014-10</v>
      </c>
      <c r="H486" t="str">
        <f t="shared" si="44"/>
        <v>10</v>
      </c>
      <c r="I486" t="str">
        <f t="shared" si="45"/>
        <v>2014-10-27</v>
      </c>
      <c r="J486" s="1" t="str">
        <f t="shared" si="46"/>
        <v>27</v>
      </c>
      <c r="K486" s="23" t="str">
        <f t="shared" si="47"/>
        <v>22</v>
      </c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7">
        <v>150</v>
      </c>
      <c r="B487" s="8" t="s">
        <v>454</v>
      </c>
      <c r="C487" s="13" t="s">
        <v>11</v>
      </c>
      <c r="D487" s="13" t="s">
        <v>455</v>
      </c>
      <c r="E487" s="13" t="s">
        <v>456</v>
      </c>
      <c r="F487" s="15" t="str">
        <f t="shared" si="42"/>
        <v>2014</v>
      </c>
      <c r="G487" s="1" t="str">
        <f t="shared" si="43"/>
        <v>2014-8</v>
      </c>
      <c r="H487" t="str">
        <f t="shared" si="44"/>
        <v>8</v>
      </c>
      <c r="I487" t="str">
        <f t="shared" si="45"/>
        <v>2014-8-21</v>
      </c>
      <c r="J487" s="1" t="str">
        <f t="shared" si="46"/>
        <v>21</v>
      </c>
      <c r="K487" s="23" t="str">
        <f t="shared" si="47"/>
        <v>22</v>
      </c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7">
        <v>157</v>
      </c>
      <c r="B488" s="8" t="s">
        <v>475</v>
      </c>
      <c r="C488" s="13" t="s">
        <v>11</v>
      </c>
      <c r="D488" s="13" t="s">
        <v>476</v>
      </c>
      <c r="E488" s="13" t="s">
        <v>477</v>
      </c>
      <c r="F488" s="15" t="str">
        <f t="shared" si="42"/>
        <v>2014</v>
      </c>
      <c r="G488" s="1" t="str">
        <f t="shared" si="43"/>
        <v>2014-8</v>
      </c>
      <c r="H488" t="str">
        <f t="shared" si="44"/>
        <v>8</v>
      </c>
      <c r="I488" t="str">
        <f t="shared" si="45"/>
        <v>2014-8-4</v>
      </c>
      <c r="J488" s="1" t="str">
        <f t="shared" si="46"/>
        <v>4</v>
      </c>
      <c r="K488" s="23" t="str">
        <f t="shared" si="47"/>
        <v>22</v>
      </c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7">
        <v>163</v>
      </c>
      <c r="B489" s="8" t="s">
        <v>493</v>
      </c>
      <c r="C489" s="13" t="s">
        <v>11</v>
      </c>
      <c r="D489" s="13" t="s">
        <v>494</v>
      </c>
      <c r="E489" s="13" t="s">
        <v>495</v>
      </c>
      <c r="F489" s="15" t="str">
        <f t="shared" si="42"/>
        <v>2014</v>
      </c>
      <c r="G489" s="1" t="str">
        <f t="shared" si="43"/>
        <v>2014-9</v>
      </c>
      <c r="H489" t="str">
        <f t="shared" si="44"/>
        <v>9</v>
      </c>
      <c r="I489" t="str">
        <f t="shared" si="45"/>
        <v>2014-9-30</v>
      </c>
      <c r="J489" s="1" t="str">
        <f t="shared" si="46"/>
        <v>30</v>
      </c>
      <c r="K489" s="23" t="str">
        <f t="shared" si="47"/>
        <v>22</v>
      </c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7">
        <v>205</v>
      </c>
      <c r="B490" s="8" t="s">
        <v>619</v>
      </c>
      <c r="C490" s="13" t="s">
        <v>11</v>
      </c>
      <c r="D490" s="13" t="s">
        <v>620</v>
      </c>
      <c r="E490" s="13" t="s">
        <v>621</v>
      </c>
      <c r="F490" s="15" t="str">
        <f t="shared" si="42"/>
        <v>2014</v>
      </c>
      <c r="G490" s="1" t="str">
        <f t="shared" si="43"/>
        <v>2014-8</v>
      </c>
      <c r="H490" t="str">
        <f t="shared" si="44"/>
        <v>8</v>
      </c>
      <c r="I490" t="str">
        <f t="shared" si="45"/>
        <v>2014-8-14</v>
      </c>
      <c r="J490" s="1" t="str">
        <f t="shared" si="46"/>
        <v>14</v>
      </c>
      <c r="K490" s="23" t="str">
        <f t="shared" si="47"/>
        <v>22</v>
      </c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7">
        <v>248</v>
      </c>
      <c r="B491" s="8" t="s">
        <v>748</v>
      </c>
      <c r="C491" s="13" t="s">
        <v>11</v>
      </c>
      <c r="D491" s="13" t="s">
        <v>749</v>
      </c>
      <c r="E491" s="13" t="s">
        <v>750</v>
      </c>
      <c r="F491" s="15" t="str">
        <f t="shared" si="42"/>
        <v>2014</v>
      </c>
      <c r="G491" s="1" t="str">
        <f t="shared" si="43"/>
        <v>2014-8</v>
      </c>
      <c r="H491" t="str">
        <f t="shared" si="44"/>
        <v>8</v>
      </c>
      <c r="I491" t="str">
        <f t="shared" si="45"/>
        <v>2014-8-29</v>
      </c>
      <c r="J491" s="1" t="str">
        <f t="shared" si="46"/>
        <v>29</v>
      </c>
      <c r="K491" s="23" t="str">
        <f t="shared" si="47"/>
        <v>22</v>
      </c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7">
        <v>257</v>
      </c>
      <c r="B492" s="8" t="s">
        <v>775</v>
      </c>
      <c r="C492" s="13" t="s">
        <v>11</v>
      </c>
      <c r="D492" s="13" t="s">
        <v>776</v>
      </c>
      <c r="E492" s="13" t="s">
        <v>777</v>
      </c>
      <c r="F492" s="15" t="str">
        <f t="shared" si="42"/>
        <v>2014</v>
      </c>
      <c r="G492" s="1" t="str">
        <f t="shared" si="43"/>
        <v>2014-8</v>
      </c>
      <c r="H492" t="str">
        <f t="shared" si="44"/>
        <v>8</v>
      </c>
      <c r="I492" t="str">
        <f t="shared" si="45"/>
        <v>2014-8-14</v>
      </c>
      <c r="J492" s="1" t="str">
        <f t="shared" si="46"/>
        <v>14</v>
      </c>
      <c r="K492" s="23" t="str">
        <f t="shared" si="47"/>
        <v>22</v>
      </c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7">
        <v>311</v>
      </c>
      <c r="B493" s="8" t="s">
        <v>937</v>
      </c>
      <c r="C493" s="13" t="s">
        <v>11</v>
      </c>
      <c r="D493" s="13" t="s">
        <v>938</v>
      </c>
      <c r="E493" s="13" t="s">
        <v>939</v>
      </c>
      <c r="F493" s="15" t="str">
        <f t="shared" si="42"/>
        <v>2014</v>
      </c>
      <c r="G493" s="1" t="str">
        <f t="shared" si="43"/>
        <v>2014-11</v>
      </c>
      <c r="H493" t="str">
        <f t="shared" si="44"/>
        <v>11</v>
      </c>
      <c r="I493" t="str">
        <f t="shared" si="45"/>
        <v>2014-11-20</v>
      </c>
      <c r="J493" s="1" t="str">
        <f t="shared" si="46"/>
        <v>20</v>
      </c>
      <c r="K493" s="23" t="str">
        <f t="shared" si="47"/>
        <v>22</v>
      </c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7">
        <v>359</v>
      </c>
      <c r="B494" s="8" t="s">
        <v>1081</v>
      </c>
      <c r="C494" s="13" t="s">
        <v>11</v>
      </c>
      <c r="D494" s="13" t="s">
        <v>1082</v>
      </c>
      <c r="E494" s="13" t="s">
        <v>1083</v>
      </c>
      <c r="F494" s="15" t="str">
        <f t="shared" si="42"/>
        <v>2014</v>
      </c>
      <c r="G494" s="1" t="str">
        <f t="shared" si="43"/>
        <v>2014-10</v>
      </c>
      <c r="H494" t="str">
        <f t="shared" si="44"/>
        <v>10</v>
      </c>
      <c r="I494" t="str">
        <f t="shared" si="45"/>
        <v>2014-10-26</v>
      </c>
      <c r="J494" s="1" t="str">
        <f t="shared" si="46"/>
        <v>26</v>
      </c>
      <c r="K494" s="23" t="str">
        <f t="shared" si="47"/>
        <v>22</v>
      </c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7">
        <v>415</v>
      </c>
      <c r="B495" s="8" t="s">
        <v>1248</v>
      </c>
      <c r="C495" s="13" t="s">
        <v>11</v>
      </c>
      <c r="D495" s="13" t="s">
        <v>1249</v>
      </c>
      <c r="E495" s="13" t="s">
        <v>1250</v>
      </c>
      <c r="F495" s="15" t="str">
        <f t="shared" si="42"/>
        <v>2015</v>
      </c>
      <c r="G495" s="1" t="str">
        <f t="shared" si="43"/>
        <v>2015-2</v>
      </c>
      <c r="H495" t="str">
        <f t="shared" si="44"/>
        <v>2</v>
      </c>
      <c r="I495" t="str">
        <f t="shared" si="45"/>
        <v>2015-2-24</v>
      </c>
      <c r="J495" s="1" t="str">
        <f t="shared" si="46"/>
        <v>24</v>
      </c>
      <c r="K495" s="23" t="str">
        <f t="shared" si="47"/>
        <v>22</v>
      </c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7">
        <v>434</v>
      </c>
      <c r="B496" s="8" t="s">
        <v>1305</v>
      </c>
      <c r="C496" s="13" t="s">
        <v>11</v>
      </c>
      <c r="D496" s="13" t="s">
        <v>1306</v>
      </c>
      <c r="E496" s="13" t="s">
        <v>1307</v>
      </c>
      <c r="F496" s="15" t="str">
        <f t="shared" si="42"/>
        <v>2015</v>
      </c>
      <c r="G496" s="1" t="str">
        <f t="shared" si="43"/>
        <v>2015-1</v>
      </c>
      <c r="H496" t="str">
        <f t="shared" si="44"/>
        <v>1</v>
      </c>
      <c r="I496" t="str">
        <f t="shared" si="45"/>
        <v>2015-1-17</v>
      </c>
      <c r="J496" s="1" t="str">
        <f t="shared" si="46"/>
        <v>17</v>
      </c>
      <c r="K496" s="23" t="str">
        <f t="shared" si="47"/>
        <v>22</v>
      </c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7">
        <v>451</v>
      </c>
      <c r="B497" s="8" t="s">
        <v>1355</v>
      </c>
      <c r="C497" s="13" t="s">
        <v>11</v>
      </c>
      <c r="D497" s="13" t="s">
        <v>1356</v>
      </c>
      <c r="E497" s="13" t="s">
        <v>1357</v>
      </c>
      <c r="F497" s="15" t="str">
        <f t="shared" si="42"/>
        <v>2014</v>
      </c>
      <c r="G497" s="1" t="str">
        <f t="shared" si="43"/>
        <v>2014-9</v>
      </c>
      <c r="H497" t="str">
        <f t="shared" si="44"/>
        <v>9</v>
      </c>
      <c r="I497" t="str">
        <f t="shared" si="45"/>
        <v>2014-9-8</v>
      </c>
      <c r="J497" s="1" t="str">
        <f t="shared" si="46"/>
        <v>8</v>
      </c>
      <c r="K497" s="23" t="str">
        <f t="shared" si="47"/>
        <v>22</v>
      </c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7">
        <v>452</v>
      </c>
      <c r="B498" s="8" t="s">
        <v>1358</v>
      </c>
      <c r="C498" s="13" t="s">
        <v>11</v>
      </c>
      <c r="D498" s="13" t="s">
        <v>1359</v>
      </c>
      <c r="E498" s="13" t="s">
        <v>1360</v>
      </c>
      <c r="F498" s="15" t="str">
        <f t="shared" si="42"/>
        <v>2014</v>
      </c>
      <c r="G498" s="1" t="str">
        <f t="shared" si="43"/>
        <v>2014-10</v>
      </c>
      <c r="H498" t="str">
        <f t="shared" si="44"/>
        <v>10</v>
      </c>
      <c r="I498" t="str">
        <f t="shared" si="45"/>
        <v>2014-10-2</v>
      </c>
      <c r="J498" s="1" t="str">
        <f t="shared" si="46"/>
        <v>2</v>
      </c>
      <c r="K498" s="23" t="str">
        <f t="shared" si="47"/>
        <v>22</v>
      </c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7">
        <v>474</v>
      </c>
      <c r="B499" s="8" t="s">
        <v>1424</v>
      </c>
      <c r="C499" s="13" t="s">
        <v>11</v>
      </c>
      <c r="D499" s="13" t="s">
        <v>1425</v>
      </c>
      <c r="E499" s="13" t="s">
        <v>1426</v>
      </c>
      <c r="F499" s="15" t="str">
        <f t="shared" si="42"/>
        <v>2014</v>
      </c>
      <c r="G499" s="1" t="str">
        <f t="shared" si="43"/>
        <v>2014-9</v>
      </c>
      <c r="H499" t="str">
        <f t="shared" si="44"/>
        <v>9</v>
      </c>
      <c r="I499" t="str">
        <f t="shared" si="45"/>
        <v>2014-9-25</v>
      </c>
      <c r="J499" s="1" t="str">
        <f t="shared" si="46"/>
        <v>25</v>
      </c>
      <c r="K499" s="23" t="str">
        <f t="shared" si="47"/>
        <v>22</v>
      </c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7">
        <v>509</v>
      </c>
      <c r="B500" s="8" t="s">
        <v>1529</v>
      </c>
      <c r="C500" s="13" t="s">
        <v>11</v>
      </c>
      <c r="D500" s="13" t="s">
        <v>1530</v>
      </c>
      <c r="E500" s="13" t="s">
        <v>1531</v>
      </c>
      <c r="F500" s="15" t="str">
        <f t="shared" si="42"/>
        <v>2014</v>
      </c>
      <c r="G500" s="1" t="str">
        <f t="shared" si="43"/>
        <v>2014-12</v>
      </c>
      <c r="H500" t="str">
        <f t="shared" si="44"/>
        <v>12</v>
      </c>
      <c r="I500" t="str">
        <f t="shared" si="45"/>
        <v>2014-12-26</v>
      </c>
      <c r="J500" s="1" t="str">
        <f t="shared" si="46"/>
        <v>26</v>
      </c>
      <c r="K500" s="23" t="str">
        <f t="shared" si="47"/>
        <v>22</v>
      </c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7">
        <v>511</v>
      </c>
      <c r="B501" s="8" t="s">
        <v>1535</v>
      </c>
      <c r="C501" s="13" t="s">
        <v>11</v>
      </c>
      <c r="D501" s="13" t="s">
        <v>1536</v>
      </c>
      <c r="E501" s="13" t="s">
        <v>1537</v>
      </c>
      <c r="F501" s="15" t="str">
        <f t="shared" si="42"/>
        <v>2014</v>
      </c>
      <c r="G501" s="1" t="str">
        <f t="shared" si="43"/>
        <v>2014-12</v>
      </c>
      <c r="H501" t="str">
        <f t="shared" si="44"/>
        <v>12</v>
      </c>
      <c r="I501" t="str">
        <f t="shared" si="45"/>
        <v>2014-12-12</v>
      </c>
      <c r="J501" s="1" t="str">
        <f t="shared" si="46"/>
        <v>12</v>
      </c>
      <c r="K501" s="23" t="str">
        <f t="shared" si="47"/>
        <v>22</v>
      </c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7">
        <v>542</v>
      </c>
      <c r="B502" s="8" t="s">
        <v>1628</v>
      </c>
      <c r="C502" s="13" t="s">
        <v>11</v>
      </c>
      <c r="D502" s="13" t="s">
        <v>1629</v>
      </c>
      <c r="E502" s="13" t="s">
        <v>1630</v>
      </c>
      <c r="F502" s="15" t="str">
        <f t="shared" si="42"/>
        <v>2015</v>
      </c>
      <c r="G502" s="1" t="str">
        <f t="shared" si="43"/>
        <v>2015-1</v>
      </c>
      <c r="H502" t="str">
        <f t="shared" si="44"/>
        <v>1</v>
      </c>
      <c r="I502" t="str">
        <f t="shared" si="45"/>
        <v>2015-1-7</v>
      </c>
      <c r="J502" s="1" t="str">
        <f t="shared" si="46"/>
        <v>7</v>
      </c>
      <c r="K502" s="23" t="str">
        <f t="shared" si="47"/>
        <v>22</v>
      </c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7">
        <v>624</v>
      </c>
      <c r="B503" s="8" t="s">
        <v>1874</v>
      </c>
      <c r="C503" s="13" t="s">
        <v>11</v>
      </c>
      <c r="D503" s="13" t="s">
        <v>1875</v>
      </c>
      <c r="E503" s="13" t="s">
        <v>1876</v>
      </c>
      <c r="F503" s="15" t="str">
        <f t="shared" si="42"/>
        <v>2014</v>
      </c>
      <c r="G503" s="1" t="str">
        <f t="shared" si="43"/>
        <v>2014-11</v>
      </c>
      <c r="H503" t="str">
        <f t="shared" si="44"/>
        <v>11</v>
      </c>
      <c r="I503" t="str">
        <f t="shared" si="45"/>
        <v>2014-11-21</v>
      </c>
      <c r="J503" s="1" t="str">
        <f t="shared" si="46"/>
        <v>21</v>
      </c>
      <c r="K503" s="23" t="str">
        <f t="shared" si="47"/>
        <v>22</v>
      </c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7">
        <v>649</v>
      </c>
      <c r="B504" s="8" t="s">
        <v>1949</v>
      </c>
      <c r="C504" s="13" t="s">
        <v>11</v>
      </c>
      <c r="D504" s="13" t="s">
        <v>1950</v>
      </c>
      <c r="E504" s="13" t="s">
        <v>1951</v>
      </c>
      <c r="F504" s="15" t="str">
        <f t="shared" si="42"/>
        <v>2014</v>
      </c>
      <c r="G504" s="1" t="str">
        <f t="shared" si="43"/>
        <v>2014-10</v>
      </c>
      <c r="H504" t="str">
        <f t="shared" si="44"/>
        <v>10</v>
      </c>
      <c r="I504" t="str">
        <f t="shared" si="45"/>
        <v>2014-10-19</v>
      </c>
      <c r="J504" s="1" t="str">
        <f t="shared" si="46"/>
        <v>19</v>
      </c>
      <c r="K504" s="23" t="str">
        <f t="shared" si="47"/>
        <v>22</v>
      </c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7">
        <v>650</v>
      </c>
      <c r="B505" s="8" t="s">
        <v>1952</v>
      </c>
      <c r="C505" s="13" t="s">
        <v>11</v>
      </c>
      <c r="D505" s="13" t="s">
        <v>1953</v>
      </c>
      <c r="E505" s="13" t="s">
        <v>1954</v>
      </c>
      <c r="F505" s="15" t="str">
        <f t="shared" si="42"/>
        <v>2014</v>
      </c>
      <c r="G505" s="1" t="str">
        <f t="shared" si="43"/>
        <v>2014-11</v>
      </c>
      <c r="H505" t="str">
        <f t="shared" si="44"/>
        <v>11</v>
      </c>
      <c r="I505" t="str">
        <f t="shared" si="45"/>
        <v>2014-11-4</v>
      </c>
      <c r="J505" s="1" t="str">
        <f t="shared" si="46"/>
        <v>4</v>
      </c>
      <c r="K505" s="23" t="str">
        <f t="shared" si="47"/>
        <v>22</v>
      </c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7">
        <v>680</v>
      </c>
      <c r="B506" s="8" t="s">
        <v>2042</v>
      </c>
      <c r="C506" s="13" t="s">
        <v>11</v>
      </c>
      <c r="D506" s="13" t="s">
        <v>2043</v>
      </c>
      <c r="E506" s="13" t="s">
        <v>2044</v>
      </c>
      <c r="F506" s="15" t="str">
        <f t="shared" si="42"/>
        <v>2014</v>
      </c>
      <c r="G506" s="1" t="str">
        <f t="shared" si="43"/>
        <v>2014-11</v>
      </c>
      <c r="H506" t="str">
        <f t="shared" si="44"/>
        <v>11</v>
      </c>
      <c r="I506" t="str">
        <f t="shared" si="45"/>
        <v>2014-11-30</v>
      </c>
      <c r="J506" s="1" t="str">
        <f t="shared" si="46"/>
        <v>30</v>
      </c>
      <c r="K506" s="23" t="str">
        <f t="shared" si="47"/>
        <v>22</v>
      </c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7">
        <v>700</v>
      </c>
      <c r="B507" s="8" t="s">
        <v>2102</v>
      </c>
      <c r="C507" s="13" t="s">
        <v>11</v>
      </c>
      <c r="D507" s="13" t="s">
        <v>2103</v>
      </c>
      <c r="E507" s="13" t="s">
        <v>2104</v>
      </c>
      <c r="F507" s="15" t="str">
        <f t="shared" si="42"/>
        <v>2015</v>
      </c>
      <c r="G507" s="1" t="str">
        <f t="shared" si="43"/>
        <v>2015-1</v>
      </c>
      <c r="H507" t="str">
        <f t="shared" si="44"/>
        <v>1</v>
      </c>
      <c r="I507" t="str">
        <f t="shared" si="45"/>
        <v>2015-1-29</v>
      </c>
      <c r="J507" s="1" t="str">
        <f t="shared" si="46"/>
        <v>29</v>
      </c>
      <c r="K507" s="23" t="str">
        <f t="shared" si="47"/>
        <v>22</v>
      </c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7">
        <v>792</v>
      </c>
      <c r="B508" s="8" t="s">
        <v>2378</v>
      </c>
      <c r="C508" s="13" t="s">
        <v>11</v>
      </c>
      <c r="D508" s="13" t="s">
        <v>2379</v>
      </c>
      <c r="E508" s="13" t="s">
        <v>2380</v>
      </c>
      <c r="F508" s="15" t="str">
        <f t="shared" si="42"/>
        <v>2015</v>
      </c>
      <c r="G508" s="1" t="str">
        <f t="shared" si="43"/>
        <v>2015-3</v>
      </c>
      <c r="H508" t="str">
        <f t="shared" si="44"/>
        <v>3</v>
      </c>
      <c r="I508" t="str">
        <f t="shared" si="45"/>
        <v>2015-3-3</v>
      </c>
      <c r="J508" s="1" t="str">
        <f t="shared" si="46"/>
        <v>3</v>
      </c>
      <c r="K508" s="23" t="str">
        <f t="shared" si="47"/>
        <v>22</v>
      </c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7">
        <v>861</v>
      </c>
      <c r="B509" s="8" t="s">
        <v>2584</v>
      </c>
      <c r="C509" s="13" t="s">
        <v>11</v>
      </c>
      <c r="D509" s="13" t="s">
        <v>2585</v>
      </c>
      <c r="E509" s="13" t="s">
        <v>2586</v>
      </c>
      <c r="F509" s="15" t="str">
        <f t="shared" si="42"/>
        <v>2015</v>
      </c>
      <c r="G509" s="1" t="str">
        <f t="shared" si="43"/>
        <v>2015-1</v>
      </c>
      <c r="H509" t="str">
        <f t="shared" si="44"/>
        <v>1</v>
      </c>
      <c r="I509" t="str">
        <f t="shared" si="45"/>
        <v>2015-1-25</v>
      </c>
      <c r="J509" s="1" t="str">
        <f t="shared" si="46"/>
        <v>25</v>
      </c>
      <c r="K509" s="23" t="str">
        <f t="shared" si="47"/>
        <v>22</v>
      </c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7">
        <v>953</v>
      </c>
      <c r="B510" s="8" t="s">
        <v>2858</v>
      </c>
      <c r="C510" s="13" t="s">
        <v>11</v>
      </c>
      <c r="D510" s="13" t="s">
        <v>2859</v>
      </c>
      <c r="E510" s="13" t="s">
        <v>2860</v>
      </c>
      <c r="F510" s="15" t="str">
        <f t="shared" si="42"/>
        <v>2015</v>
      </c>
      <c r="G510" s="1" t="str">
        <f t="shared" si="43"/>
        <v>2015-3</v>
      </c>
      <c r="H510" t="str">
        <f t="shared" si="44"/>
        <v>3</v>
      </c>
      <c r="I510" t="str">
        <f t="shared" si="45"/>
        <v>2015-3-28</v>
      </c>
      <c r="J510" s="1" t="str">
        <f t="shared" si="46"/>
        <v>28</v>
      </c>
      <c r="K510" s="23" t="str">
        <f t="shared" si="47"/>
        <v>22</v>
      </c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7">
        <v>990</v>
      </c>
      <c r="B511" s="8" t="s">
        <v>2969</v>
      </c>
      <c r="C511" s="13" t="s">
        <v>11</v>
      </c>
      <c r="D511" s="13" t="s">
        <v>2970</v>
      </c>
      <c r="E511" s="13" t="s">
        <v>2971</v>
      </c>
      <c r="F511" s="15" t="str">
        <f t="shared" si="42"/>
        <v>2015</v>
      </c>
      <c r="G511" s="1" t="str">
        <f t="shared" si="43"/>
        <v>2015-4</v>
      </c>
      <c r="H511" t="str">
        <f t="shared" si="44"/>
        <v>4</v>
      </c>
      <c r="I511" t="str">
        <f t="shared" si="45"/>
        <v>2015-4-24</v>
      </c>
      <c r="J511" s="1" t="str">
        <f t="shared" si="46"/>
        <v>24</v>
      </c>
      <c r="K511" s="23" t="str">
        <f t="shared" si="47"/>
        <v>22</v>
      </c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7">
        <v>12</v>
      </c>
      <c r="B512" s="8" t="s">
        <v>40</v>
      </c>
      <c r="C512" s="13" t="s">
        <v>11</v>
      </c>
      <c r="D512" s="13" t="s">
        <v>41</v>
      </c>
      <c r="E512" s="13" t="s">
        <v>42</v>
      </c>
      <c r="F512" s="15" t="str">
        <f t="shared" si="42"/>
        <v>2014</v>
      </c>
      <c r="G512" s="1" t="str">
        <f t="shared" si="43"/>
        <v>2014-7</v>
      </c>
      <c r="H512" t="str">
        <f t="shared" si="44"/>
        <v>7</v>
      </c>
      <c r="I512" t="str">
        <f t="shared" si="45"/>
        <v>2014-7-7</v>
      </c>
      <c r="J512" s="1" t="str">
        <f t="shared" si="46"/>
        <v>7</v>
      </c>
      <c r="K512" s="23" t="str">
        <f t="shared" si="47"/>
        <v>23</v>
      </c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7">
        <v>142</v>
      </c>
      <c r="B513" s="8" t="s">
        <v>430</v>
      </c>
      <c r="C513" s="13" t="s">
        <v>11</v>
      </c>
      <c r="D513" s="13" t="s">
        <v>431</v>
      </c>
      <c r="E513" s="13" t="s">
        <v>432</v>
      </c>
      <c r="F513" s="15" t="str">
        <f t="shared" si="42"/>
        <v>2014</v>
      </c>
      <c r="G513" s="1" t="str">
        <f t="shared" si="43"/>
        <v>2014-7</v>
      </c>
      <c r="H513" t="str">
        <f t="shared" si="44"/>
        <v>7</v>
      </c>
      <c r="I513" t="str">
        <f t="shared" si="45"/>
        <v>2014-7-19</v>
      </c>
      <c r="J513" s="1" t="str">
        <f t="shared" si="46"/>
        <v>19</v>
      </c>
      <c r="K513" s="23" t="str">
        <f t="shared" si="47"/>
        <v>23</v>
      </c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7">
        <v>149</v>
      </c>
      <c r="B514" s="8" t="s">
        <v>451</v>
      </c>
      <c r="C514" s="13" t="s">
        <v>11</v>
      </c>
      <c r="D514" s="13" t="s">
        <v>452</v>
      </c>
      <c r="E514" s="13" t="s">
        <v>453</v>
      </c>
      <c r="F514" s="15" t="str">
        <f t="shared" ref="F514:F577" si="48">LEFT(E514,FIND("-",E514,1)-1)</f>
        <v>2014</v>
      </c>
      <c r="G514" s="1" t="str">
        <f t="shared" ref="G514:G577" si="49">LEFT(E514,FIND("-",E514,6)-1)</f>
        <v>2014-8</v>
      </c>
      <c r="H514" t="str">
        <f t="shared" ref="H514:H577" si="50">MID(G514,FIND("-",G514,1)+1,2)</f>
        <v>8</v>
      </c>
      <c r="I514" t="str">
        <f t="shared" ref="I514:I577" si="51">LEFT(E514,FIND(" ",E514,6)-1)</f>
        <v>2014-8-29</v>
      </c>
      <c r="J514" s="1" t="str">
        <f t="shared" ref="J514:J577" si="52">MID(I514,FIND("-",I514,6)+1,2)</f>
        <v>29</v>
      </c>
      <c r="K514" s="23" t="str">
        <f t="shared" ref="K514:K577" si="53">MID(E514,FIND(" ",E514,1)+1,FIND(":",E514,1)-FIND(" ",E514,1)+1-2)</f>
        <v>23</v>
      </c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7">
        <v>156</v>
      </c>
      <c r="B515" s="8" t="s">
        <v>472</v>
      </c>
      <c r="C515" s="13" t="s">
        <v>11</v>
      </c>
      <c r="D515" s="13" t="s">
        <v>473</v>
      </c>
      <c r="E515" s="13" t="s">
        <v>474</v>
      </c>
      <c r="F515" s="15" t="str">
        <f t="shared" si="48"/>
        <v>2014</v>
      </c>
      <c r="G515" s="1" t="str">
        <f t="shared" si="49"/>
        <v>2014-8</v>
      </c>
      <c r="H515" t="str">
        <f t="shared" si="50"/>
        <v>8</v>
      </c>
      <c r="I515" t="str">
        <f t="shared" si="51"/>
        <v>2014-8-26</v>
      </c>
      <c r="J515" s="1" t="str">
        <f t="shared" si="52"/>
        <v>26</v>
      </c>
      <c r="K515" s="23" t="str">
        <f t="shared" si="53"/>
        <v>23</v>
      </c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7">
        <v>170</v>
      </c>
      <c r="B516" s="8" t="s">
        <v>514</v>
      </c>
      <c r="C516" s="13" t="s">
        <v>11</v>
      </c>
      <c r="D516" s="13" t="s">
        <v>515</v>
      </c>
      <c r="E516" s="13" t="s">
        <v>516</v>
      </c>
      <c r="F516" s="15" t="str">
        <f t="shared" si="48"/>
        <v>2014</v>
      </c>
      <c r="G516" s="1" t="str">
        <f t="shared" si="49"/>
        <v>2014-10</v>
      </c>
      <c r="H516" t="str">
        <f t="shared" si="50"/>
        <v>10</v>
      </c>
      <c r="I516" t="str">
        <f t="shared" si="51"/>
        <v>2014-10-2</v>
      </c>
      <c r="J516" s="1" t="str">
        <f t="shared" si="52"/>
        <v>2</v>
      </c>
      <c r="K516" s="23" t="str">
        <f t="shared" si="53"/>
        <v>23</v>
      </c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7">
        <v>175</v>
      </c>
      <c r="B517" s="8" t="s">
        <v>529</v>
      </c>
      <c r="C517" s="13" t="s">
        <v>11</v>
      </c>
      <c r="D517" s="13" t="s">
        <v>530</v>
      </c>
      <c r="E517" s="13" t="s">
        <v>531</v>
      </c>
      <c r="F517" s="15" t="str">
        <f t="shared" si="48"/>
        <v>2014</v>
      </c>
      <c r="G517" s="1" t="str">
        <f t="shared" si="49"/>
        <v>2014-9</v>
      </c>
      <c r="H517" t="str">
        <f t="shared" si="50"/>
        <v>9</v>
      </c>
      <c r="I517" t="str">
        <f t="shared" si="51"/>
        <v>2014-9-23</v>
      </c>
      <c r="J517" s="1" t="str">
        <f t="shared" si="52"/>
        <v>23</v>
      </c>
      <c r="K517" s="23" t="str">
        <f t="shared" si="53"/>
        <v>23</v>
      </c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7">
        <v>203</v>
      </c>
      <c r="B518" s="8" t="s">
        <v>613</v>
      </c>
      <c r="C518" s="13" t="s">
        <v>11</v>
      </c>
      <c r="D518" s="13" t="s">
        <v>614</v>
      </c>
      <c r="E518" s="13" t="s">
        <v>615</v>
      </c>
      <c r="F518" s="15" t="str">
        <f t="shared" si="48"/>
        <v>2014</v>
      </c>
      <c r="G518" s="1" t="str">
        <f t="shared" si="49"/>
        <v>2014-8</v>
      </c>
      <c r="H518" t="str">
        <f t="shared" si="50"/>
        <v>8</v>
      </c>
      <c r="I518" t="str">
        <f t="shared" si="51"/>
        <v>2014-8-14</v>
      </c>
      <c r="J518" s="1" t="str">
        <f t="shared" si="52"/>
        <v>14</v>
      </c>
      <c r="K518" s="23" t="str">
        <f t="shared" si="53"/>
        <v>23</v>
      </c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7">
        <v>216</v>
      </c>
      <c r="B519" s="8" t="s">
        <v>652</v>
      </c>
      <c r="C519" s="13" t="s">
        <v>11</v>
      </c>
      <c r="D519" s="13" t="s">
        <v>653</v>
      </c>
      <c r="E519" s="13" t="s">
        <v>654</v>
      </c>
      <c r="F519" s="15" t="str">
        <f t="shared" si="48"/>
        <v>2014</v>
      </c>
      <c r="G519" s="1" t="str">
        <f t="shared" si="49"/>
        <v>2014-8</v>
      </c>
      <c r="H519" t="str">
        <f t="shared" si="50"/>
        <v>8</v>
      </c>
      <c r="I519" t="str">
        <f t="shared" si="51"/>
        <v>2014-8-11</v>
      </c>
      <c r="J519" s="1" t="str">
        <f t="shared" si="52"/>
        <v>11</v>
      </c>
      <c r="K519" s="23" t="str">
        <f t="shared" si="53"/>
        <v>23</v>
      </c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7">
        <v>290</v>
      </c>
      <c r="B520" s="8" t="s">
        <v>874</v>
      </c>
      <c r="C520" s="13" t="s">
        <v>11</v>
      </c>
      <c r="D520" s="13" t="s">
        <v>875</v>
      </c>
      <c r="E520" s="13" t="s">
        <v>876</v>
      </c>
      <c r="F520" s="15" t="str">
        <f t="shared" si="48"/>
        <v>2014</v>
      </c>
      <c r="G520" s="1" t="str">
        <f t="shared" si="49"/>
        <v>2014-11</v>
      </c>
      <c r="H520" t="str">
        <f t="shared" si="50"/>
        <v>11</v>
      </c>
      <c r="I520" t="str">
        <f t="shared" si="51"/>
        <v>2014-11-3</v>
      </c>
      <c r="J520" s="1" t="str">
        <f t="shared" si="52"/>
        <v>3</v>
      </c>
      <c r="K520" s="23" t="str">
        <f t="shared" si="53"/>
        <v>23</v>
      </c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7">
        <v>348</v>
      </c>
      <c r="B521" s="8" t="s">
        <v>1048</v>
      </c>
      <c r="C521" s="13" t="s">
        <v>11</v>
      </c>
      <c r="D521" s="13" t="s">
        <v>1049</v>
      </c>
      <c r="E521" s="13" t="s">
        <v>1050</v>
      </c>
      <c r="F521" s="15" t="str">
        <f t="shared" si="48"/>
        <v>2014</v>
      </c>
      <c r="G521" s="1" t="str">
        <f t="shared" si="49"/>
        <v>2014-9</v>
      </c>
      <c r="H521" t="str">
        <f t="shared" si="50"/>
        <v>9</v>
      </c>
      <c r="I521" t="str">
        <f t="shared" si="51"/>
        <v>2014-9-14</v>
      </c>
      <c r="J521" s="1" t="str">
        <f t="shared" si="52"/>
        <v>14</v>
      </c>
      <c r="K521" s="23" t="str">
        <f t="shared" si="53"/>
        <v>23</v>
      </c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7">
        <v>379</v>
      </c>
      <c r="B522" s="8" t="s">
        <v>1141</v>
      </c>
      <c r="C522" s="13" t="s">
        <v>11</v>
      </c>
      <c r="D522" s="13" t="s">
        <v>1142</v>
      </c>
      <c r="E522" s="13" t="s">
        <v>531</v>
      </c>
      <c r="F522" s="15" t="str">
        <f t="shared" si="48"/>
        <v>2014</v>
      </c>
      <c r="G522" s="1" t="str">
        <f t="shared" si="49"/>
        <v>2014-9</v>
      </c>
      <c r="H522" t="str">
        <f t="shared" si="50"/>
        <v>9</v>
      </c>
      <c r="I522" t="str">
        <f t="shared" si="51"/>
        <v>2014-9-23</v>
      </c>
      <c r="J522" s="1" t="str">
        <f t="shared" si="52"/>
        <v>23</v>
      </c>
      <c r="K522" s="23" t="str">
        <f t="shared" si="53"/>
        <v>23</v>
      </c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7">
        <v>527</v>
      </c>
      <c r="B523" s="8" t="s">
        <v>1583</v>
      </c>
      <c r="C523" s="13" t="s">
        <v>11</v>
      </c>
      <c r="D523" s="13" t="s">
        <v>1584</v>
      </c>
      <c r="E523" s="13" t="s">
        <v>1585</v>
      </c>
      <c r="F523" s="15" t="str">
        <f t="shared" si="48"/>
        <v>2015</v>
      </c>
      <c r="G523" s="1" t="str">
        <f t="shared" si="49"/>
        <v>2015-1</v>
      </c>
      <c r="H523" t="str">
        <f t="shared" si="50"/>
        <v>1</v>
      </c>
      <c r="I523" t="str">
        <f t="shared" si="51"/>
        <v>2015-1-1</v>
      </c>
      <c r="J523" s="1" t="str">
        <f t="shared" si="52"/>
        <v>1</v>
      </c>
      <c r="K523" s="23" t="str">
        <f t="shared" si="53"/>
        <v>23</v>
      </c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7">
        <v>550</v>
      </c>
      <c r="B524" s="8" t="s">
        <v>1652</v>
      </c>
      <c r="C524" s="13" t="s">
        <v>11</v>
      </c>
      <c r="D524" s="13" t="s">
        <v>1653</v>
      </c>
      <c r="E524" s="13" t="s">
        <v>1654</v>
      </c>
      <c r="F524" s="15" t="str">
        <f t="shared" si="48"/>
        <v>2015</v>
      </c>
      <c r="G524" s="1" t="str">
        <f t="shared" si="49"/>
        <v>2015-2</v>
      </c>
      <c r="H524" t="str">
        <f t="shared" si="50"/>
        <v>2</v>
      </c>
      <c r="I524" t="str">
        <f t="shared" si="51"/>
        <v>2015-2-22</v>
      </c>
      <c r="J524" s="1" t="str">
        <f t="shared" si="52"/>
        <v>22</v>
      </c>
      <c r="K524" s="23" t="str">
        <f t="shared" si="53"/>
        <v>23</v>
      </c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7">
        <v>575</v>
      </c>
      <c r="B525" s="8" t="s">
        <v>1727</v>
      </c>
      <c r="C525" s="13" t="s">
        <v>11</v>
      </c>
      <c r="D525" s="13" t="s">
        <v>1728</v>
      </c>
      <c r="E525" s="13" t="s">
        <v>1729</v>
      </c>
      <c r="F525" s="15" t="str">
        <f t="shared" si="48"/>
        <v>2014</v>
      </c>
      <c r="G525" s="1" t="str">
        <f t="shared" si="49"/>
        <v>2014-11</v>
      </c>
      <c r="H525" t="str">
        <f t="shared" si="50"/>
        <v>11</v>
      </c>
      <c r="I525" t="str">
        <f t="shared" si="51"/>
        <v>2014-11-20</v>
      </c>
      <c r="J525" s="1" t="str">
        <f t="shared" si="52"/>
        <v>20</v>
      </c>
      <c r="K525" s="23" t="str">
        <f t="shared" si="53"/>
        <v>23</v>
      </c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7">
        <v>585</v>
      </c>
      <c r="B526" s="8" t="s">
        <v>1757</v>
      </c>
      <c r="C526" s="13" t="s">
        <v>11</v>
      </c>
      <c r="D526" s="13" t="s">
        <v>1758</v>
      </c>
      <c r="E526" s="13" t="s">
        <v>1759</v>
      </c>
      <c r="F526" s="15" t="str">
        <f t="shared" si="48"/>
        <v>2014</v>
      </c>
      <c r="G526" s="1" t="str">
        <f t="shared" si="49"/>
        <v>2014-11</v>
      </c>
      <c r="H526" t="str">
        <f t="shared" si="50"/>
        <v>11</v>
      </c>
      <c r="I526" t="str">
        <f t="shared" si="51"/>
        <v>2014-11-10</v>
      </c>
      <c r="J526" s="1" t="str">
        <f t="shared" si="52"/>
        <v>10</v>
      </c>
      <c r="K526" s="23" t="str">
        <f t="shared" si="53"/>
        <v>23</v>
      </c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7">
        <v>628</v>
      </c>
      <c r="B527" s="8" t="s">
        <v>1886</v>
      </c>
      <c r="C527" s="13" t="s">
        <v>11</v>
      </c>
      <c r="D527" s="13" t="s">
        <v>1887</v>
      </c>
      <c r="E527" s="13" t="s">
        <v>1888</v>
      </c>
      <c r="F527" s="15" t="str">
        <f t="shared" si="48"/>
        <v>2014</v>
      </c>
      <c r="G527" s="1" t="str">
        <f t="shared" si="49"/>
        <v>2014-9</v>
      </c>
      <c r="H527" t="str">
        <f t="shared" si="50"/>
        <v>9</v>
      </c>
      <c r="I527" t="str">
        <f t="shared" si="51"/>
        <v>2014-9-24</v>
      </c>
      <c r="J527" s="1" t="str">
        <f t="shared" si="52"/>
        <v>24</v>
      </c>
      <c r="K527" s="23" t="str">
        <f t="shared" si="53"/>
        <v>23</v>
      </c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7">
        <v>641</v>
      </c>
      <c r="B528" s="8" t="s">
        <v>1925</v>
      </c>
      <c r="C528" s="13" t="s">
        <v>11</v>
      </c>
      <c r="D528" s="13" t="s">
        <v>1926</v>
      </c>
      <c r="E528" s="13" t="s">
        <v>1927</v>
      </c>
      <c r="F528" s="15" t="str">
        <f t="shared" si="48"/>
        <v>2014</v>
      </c>
      <c r="G528" s="1" t="str">
        <f t="shared" si="49"/>
        <v>2014-10</v>
      </c>
      <c r="H528" t="str">
        <f t="shared" si="50"/>
        <v>10</v>
      </c>
      <c r="I528" t="str">
        <f t="shared" si="51"/>
        <v>2014-10-19</v>
      </c>
      <c r="J528" s="1" t="str">
        <f t="shared" si="52"/>
        <v>19</v>
      </c>
      <c r="K528" s="23" t="str">
        <f t="shared" si="53"/>
        <v>23</v>
      </c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7">
        <v>655</v>
      </c>
      <c r="B529" s="8" t="s">
        <v>1967</v>
      </c>
      <c r="C529" s="13" t="s">
        <v>11</v>
      </c>
      <c r="D529" s="13" t="s">
        <v>1968</v>
      </c>
      <c r="E529" s="13" t="s">
        <v>1969</v>
      </c>
      <c r="F529" s="15" t="str">
        <f t="shared" si="48"/>
        <v>2014</v>
      </c>
      <c r="G529" s="1" t="str">
        <f t="shared" si="49"/>
        <v>2014-12</v>
      </c>
      <c r="H529" t="str">
        <f t="shared" si="50"/>
        <v>12</v>
      </c>
      <c r="I529" t="str">
        <f t="shared" si="51"/>
        <v>2014-12-1</v>
      </c>
      <c r="J529" s="1" t="str">
        <f t="shared" si="52"/>
        <v>1</v>
      </c>
      <c r="K529" s="23" t="str">
        <f t="shared" si="53"/>
        <v>23</v>
      </c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7">
        <v>756</v>
      </c>
      <c r="B530" s="8" t="s">
        <v>2270</v>
      </c>
      <c r="C530" s="13" t="s">
        <v>11</v>
      </c>
      <c r="D530" s="13" t="s">
        <v>2271</v>
      </c>
      <c r="E530" s="13" t="s">
        <v>2272</v>
      </c>
      <c r="F530" s="15" t="str">
        <f t="shared" si="48"/>
        <v>2015</v>
      </c>
      <c r="G530" s="1" t="str">
        <f t="shared" si="49"/>
        <v>2015-2</v>
      </c>
      <c r="H530" t="str">
        <f t="shared" si="50"/>
        <v>2</v>
      </c>
      <c r="I530" t="str">
        <f t="shared" si="51"/>
        <v>2015-2-8</v>
      </c>
      <c r="J530" s="1" t="str">
        <f t="shared" si="52"/>
        <v>8</v>
      </c>
      <c r="K530" s="23" t="str">
        <f t="shared" si="53"/>
        <v>23</v>
      </c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7">
        <v>776</v>
      </c>
      <c r="B531" s="8" t="s">
        <v>2330</v>
      </c>
      <c r="C531" s="13" t="s">
        <v>11</v>
      </c>
      <c r="D531" s="13" t="s">
        <v>2331</v>
      </c>
      <c r="E531" s="13" t="s">
        <v>2332</v>
      </c>
      <c r="F531" s="15" t="str">
        <f t="shared" si="48"/>
        <v>2015</v>
      </c>
      <c r="G531" s="1" t="str">
        <f t="shared" si="49"/>
        <v>2015-2</v>
      </c>
      <c r="H531" t="str">
        <f t="shared" si="50"/>
        <v>2</v>
      </c>
      <c r="I531" t="str">
        <f t="shared" si="51"/>
        <v>2015-2-12</v>
      </c>
      <c r="J531" s="1" t="str">
        <f t="shared" si="52"/>
        <v>12</v>
      </c>
      <c r="K531" s="23" t="str">
        <f t="shared" si="53"/>
        <v>23</v>
      </c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7">
        <v>915</v>
      </c>
      <c r="B532" s="8" t="s">
        <v>2745</v>
      </c>
      <c r="C532" s="13" t="s">
        <v>11</v>
      </c>
      <c r="D532" s="13" t="s">
        <v>2746</v>
      </c>
      <c r="E532" s="13" t="s">
        <v>2747</v>
      </c>
      <c r="F532" s="15" t="str">
        <f t="shared" si="48"/>
        <v>2015</v>
      </c>
      <c r="G532" s="1" t="str">
        <f t="shared" si="49"/>
        <v>2015-1</v>
      </c>
      <c r="H532" t="str">
        <f t="shared" si="50"/>
        <v>1</v>
      </c>
      <c r="I532" t="str">
        <f t="shared" si="51"/>
        <v>2015-1-28</v>
      </c>
      <c r="J532" s="1" t="str">
        <f t="shared" si="52"/>
        <v>28</v>
      </c>
      <c r="K532" s="23" t="str">
        <f t="shared" si="53"/>
        <v>23</v>
      </c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7">
        <v>983</v>
      </c>
      <c r="B533" s="8" t="s">
        <v>2948</v>
      </c>
      <c r="C533" s="13" t="s">
        <v>11</v>
      </c>
      <c r="D533" s="13" t="s">
        <v>2949</v>
      </c>
      <c r="E533" s="13" t="s">
        <v>2950</v>
      </c>
      <c r="F533" s="15" t="str">
        <f t="shared" si="48"/>
        <v>2015</v>
      </c>
      <c r="G533" s="1" t="str">
        <f t="shared" si="49"/>
        <v>2015-4</v>
      </c>
      <c r="H533" t="str">
        <f t="shared" si="50"/>
        <v>4</v>
      </c>
      <c r="I533" t="str">
        <f t="shared" si="51"/>
        <v>2015-4-13</v>
      </c>
      <c r="J533" s="1" t="str">
        <f t="shared" si="52"/>
        <v>13</v>
      </c>
      <c r="K533" s="23" t="str">
        <f t="shared" si="53"/>
        <v>23</v>
      </c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7">
        <v>986</v>
      </c>
      <c r="B534" s="8" t="s">
        <v>2957</v>
      </c>
      <c r="C534" s="13" t="s">
        <v>11</v>
      </c>
      <c r="D534" s="13" t="s">
        <v>2958</v>
      </c>
      <c r="E534" s="13" t="s">
        <v>2959</v>
      </c>
      <c r="F534" s="15" t="str">
        <f t="shared" si="48"/>
        <v>2015</v>
      </c>
      <c r="G534" s="1" t="str">
        <f t="shared" si="49"/>
        <v>2015-4</v>
      </c>
      <c r="H534" t="str">
        <f t="shared" si="50"/>
        <v>4</v>
      </c>
      <c r="I534" t="str">
        <f t="shared" si="51"/>
        <v>2015-4-27</v>
      </c>
      <c r="J534" s="1" t="str">
        <f t="shared" si="52"/>
        <v>27</v>
      </c>
      <c r="K534" s="23" t="str">
        <f t="shared" si="53"/>
        <v>23</v>
      </c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7">
        <v>992</v>
      </c>
      <c r="B535" s="8" t="s">
        <v>2975</v>
      </c>
      <c r="C535" s="13" t="s">
        <v>11</v>
      </c>
      <c r="D535" s="13" t="s">
        <v>2976</v>
      </c>
      <c r="E535" s="13" t="s">
        <v>2977</v>
      </c>
      <c r="F535" s="15" t="str">
        <f t="shared" si="48"/>
        <v>2015</v>
      </c>
      <c r="G535" s="1" t="str">
        <f t="shared" si="49"/>
        <v>2015-4</v>
      </c>
      <c r="H535" t="str">
        <f t="shared" si="50"/>
        <v>4</v>
      </c>
      <c r="I535" t="str">
        <f t="shared" si="51"/>
        <v>2015-4-9</v>
      </c>
      <c r="J535" s="1" t="str">
        <f t="shared" si="52"/>
        <v>9</v>
      </c>
      <c r="K535" s="23" t="str">
        <f t="shared" si="53"/>
        <v>23</v>
      </c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7">
        <v>67</v>
      </c>
      <c r="B536" s="8" t="s">
        <v>205</v>
      </c>
      <c r="C536" s="13" t="s">
        <v>11</v>
      </c>
      <c r="D536" s="13" t="s">
        <v>206</v>
      </c>
      <c r="E536" s="13" t="s">
        <v>207</v>
      </c>
      <c r="F536" s="15" t="str">
        <f t="shared" si="48"/>
        <v>2014</v>
      </c>
      <c r="G536" s="1" t="str">
        <f t="shared" si="49"/>
        <v>2014-7</v>
      </c>
      <c r="H536" t="str">
        <f t="shared" si="50"/>
        <v>7</v>
      </c>
      <c r="I536" t="str">
        <f t="shared" si="51"/>
        <v>2014-7-21</v>
      </c>
      <c r="J536" s="1" t="str">
        <f t="shared" si="52"/>
        <v>21</v>
      </c>
      <c r="K536" s="23" t="str">
        <f t="shared" si="53"/>
        <v>3</v>
      </c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7">
        <v>82</v>
      </c>
      <c r="B537" s="8" t="s">
        <v>250</v>
      </c>
      <c r="C537" s="13" t="s">
        <v>11</v>
      </c>
      <c r="D537" s="13" t="s">
        <v>251</v>
      </c>
      <c r="E537" s="13" t="s">
        <v>252</v>
      </c>
      <c r="F537" s="15" t="str">
        <f t="shared" si="48"/>
        <v>2014</v>
      </c>
      <c r="G537" s="1" t="str">
        <f t="shared" si="49"/>
        <v>2014-7</v>
      </c>
      <c r="H537" t="str">
        <f t="shared" si="50"/>
        <v>7</v>
      </c>
      <c r="I537" t="str">
        <f t="shared" si="51"/>
        <v>2014-7-7</v>
      </c>
      <c r="J537" s="1" t="str">
        <f t="shared" si="52"/>
        <v>7</v>
      </c>
      <c r="K537" s="23" t="str">
        <f t="shared" si="53"/>
        <v>3</v>
      </c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7">
        <v>88</v>
      </c>
      <c r="B538" s="8" t="s">
        <v>268</v>
      </c>
      <c r="C538" s="13" t="s">
        <v>11</v>
      </c>
      <c r="D538" s="13" t="s">
        <v>269</v>
      </c>
      <c r="E538" s="13" t="s">
        <v>270</v>
      </c>
      <c r="F538" s="15" t="str">
        <f t="shared" si="48"/>
        <v>2014</v>
      </c>
      <c r="G538" s="1" t="str">
        <f t="shared" si="49"/>
        <v>2014-7</v>
      </c>
      <c r="H538" t="str">
        <f t="shared" si="50"/>
        <v>7</v>
      </c>
      <c r="I538" t="str">
        <f t="shared" si="51"/>
        <v>2014-7-6</v>
      </c>
      <c r="J538" s="1" t="str">
        <f t="shared" si="52"/>
        <v>6</v>
      </c>
      <c r="K538" s="23" t="str">
        <f t="shared" si="53"/>
        <v>3</v>
      </c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7">
        <v>92</v>
      </c>
      <c r="B539" s="8" t="s">
        <v>280</v>
      </c>
      <c r="C539" s="13" t="s">
        <v>11</v>
      </c>
      <c r="D539" s="13" t="s">
        <v>281</v>
      </c>
      <c r="E539" s="13" t="s">
        <v>282</v>
      </c>
      <c r="F539" s="15" t="str">
        <f t="shared" si="48"/>
        <v>2014</v>
      </c>
      <c r="G539" s="1" t="str">
        <f t="shared" si="49"/>
        <v>2014-7</v>
      </c>
      <c r="H539" t="str">
        <f t="shared" si="50"/>
        <v>7</v>
      </c>
      <c r="I539" t="str">
        <f t="shared" si="51"/>
        <v>2014-7-9</v>
      </c>
      <c r="J539" s="1" t="str">
        <f t="shared" si="52"/>
        <v>9</v>
      </c>
      <c r="K539" s="23" t="str">
        <f t="shared" si="53"/>
        <v>3</v>
      </c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7">
        <v>124</v>
      </c>
      <c r="B540" s="8" t="s">
        <v>376</v>
      </c>
      <c r="C540" s="13" t="s">
        <v>11</v>
      </c>
      <c r="D540" s="13" t="s">
        <v>377</v>
      </c>
      <c r="E540" s="13" t="s">
        <v>378</v>
      </c>
      <c r="F540" s="15" t="str">
        <f t="shared" si="48"/>
        <v>2014</v>
      </c>
      <c r="G540" s="1" t="str">
        <f t="shared" si="49"/>
        <v>2014-9</v>
      </c>
      <c r="H540" t="str">
        <f t="shared" si="50"/>
        <v>9</v>
      </c>
      <c r="I540" t="str">
        <f t="shared" si="51"/>
        <v>2014-9-22</v>
      </c>
      <c r="J540" s="1" t="str">
        <f t="shared" si="52"/>
        <v>22</v>
      </c>
      <c r="K540" s="23" t="str">
        <f t="shared" si="53"/>
        <v>3</v>
      </c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7">
        <v>136</v>
      </c>
      <c r="B541" s="8" t="s">
        <v>412</v>
      </c>
      <c r="C541" s="13" t="s">
        <v>11</v>
      </c>
      <c r="D541" s="13" t="s">
        <v>413</v>
      </c>
      <c r="E541" s="13" t="s">
        <v>414</v>
      </c>
      <c r="F541" s="15" t="str">
        <f t="shared" si="48"/>
        <v>2014</v>
      </c>
      <c r="G541" s="1" t="str">
        <f t="shared" si="49"/>
        <v>2014-9</v>
      </c>
      <c r="H541" t="str">
        <f t="shared" si="50"/>
        <v>9</v>
      </c>
      <c r="I541" t="str">
        <f t="shared" si="51"/>
        <v>2014-9-14</v>
      </c>
      <c r="J541" s="1" t="str">
        <f t="shared" si="52"/>
        <v>14</v>
      </c>
      <c r="K541" s="23" t="str">
        <f t="shared" si="53"/>
        <v>3</v>
      </c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7">
        <v>172</v>
      </c>
      <c r="B542" s="8" t="s">
        <v>520</v>
      </c>
      <c r="C542" s="13" t="s">
        <v>11</v>
      </c>
      <c r="D542" s="13" t="s">
        <v>521</v>
      </c>
      <c r="E542" s="13" t="s">
        <v>522</v>
      </c>
      <c r="F542" s="15" t="str">
        <f t="shared" si="48"/>
        <v>2014</v>
      </c>
      <c r="G542" s="1" t="str">
        <f t="shared" si="49"/>
        <v>2014-9</v>
      </c>
      <c r="H542" t="str">
        <f t="shared" si="50"/>
        <v>9</v>
      </c>
      <c r="I542" t="str">
        <f t="shared" si="51"/>
        <v>2014-9-30</v>
      </c>
      <c r="J542" s="1" t="str">
        <f t="shared" si="52"/>
        <v>30</v>
      </c>
      <c r="K542" s="23" t="str">
        <f t="shared" si="53"/>
        <v>3</v>
      </c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7">
        <v>197</v>
      </c>
      <c r="B543" s="8" t="s">
        <v>595</v>
      </c>
      <c r="C543" s="13" t="s">
        <v>11</v>
      </c>
      <c r="D543" s="13" t="s">
        <v>596</v>
      </c>
      <c r="E543" s="13" t="s">
        <v>597</v>
      </c>
      <c r="F543" s="15" t="str">
        <f t="shared" si="48"/>
        <v>2014</v>
      </c>
      <c r="G543" s="1" t="str">
        <f t="shared" si="49"/>
        <v>2014-8</v>
      </c>
      <c r="H543" t="str">
        <f t="shared" si="50"/>
        <v>8</v>
      </c>
      <c r="I543" t="str">
        <f t="shared" si="51"/>
        <v>2014-8-13</v>
      </c>
      <c r="J543" s="1" t="str">
        <f t="shared" si="52"/>
        <v>13</v>
      </c>
      <c r="K543" s="23" t="str">
        <f t="shared" si="53"/>
        <v>3</v>
      </c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7">
        <v>618</v>
      </c>
      <c r="B544" s="8" t="s">
        <v>1856</v>
      </c>
      <c r="C544" s="13" t="s">
        <v>11</v>
      </c>
      <c r="D544" s="13" t="s">
        <v>1857</v>
      </c>
      <c r="E544" s="13" t="s">
        <v>1858</v>
      </c>
      <c r="F544" s="15" t="str">
        <f t="shared" si="48"/>
        <v>2015</v>
      </c>
      <c r="G544" s="1" t="str">
        <f t="shared" si="49"/>
        <v>2015-1</v>
      </c>
      <c r="H544" t="str">
        <f t="shared" si="50"/>
        <v>1</v>
      </c>
      <c r="I544" t="str">
        <f t="shared" si="51"/>
        <v>2015-1-1</v>
      </c>
      <c r="J544" s="1" t="str">
        <f t="shared" si="52"/>
        <v>1</v>
      </c>
      <c r="K544" s="23" t="str">
        <f t="shared" si="53"/>
        <v>3</v>
      </c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7">
        <v>752</v>
      </c>
      <c r="B545" s="8" t="s">
        <v>2258</v>
      </c>
      <c r="C545" s="13" t="s">
        <v>11</v>
      </c>
      <c r="D545" s="13" t="s">
        <v>2259</v>
      </c>
      <c r="E545" s="13" t="s">
        <v>2260</v>
      </c>
      <c r="F545" s="15" t="str">
        <f t="shared" si="48"/>
        <v>2014</v>
      </c>
      <c r="G545" s="1" t="str">
        <f t="shared" si="49"/>
        <v>2014-12</v>
      </c>
      <c r="H545" t="str">
        <f t="shared" si="50"/>
        <v>12</v>
      </c>
      <c r="I545" t="str">
        <f t="shared" si="51"/>
        <v>2014-12-30</v>
      </c>
      <c r="J545" s="1" t="str">
        <f t="shared" si="52"/>
        <v>30</v>
      </c>
      <c r="K545" s="23" t="str">
        <f t="shared" si="53"/>
        <v>3</v>
      </c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7">
        <v>162</v>
      </c>
      <c r="B546" s="8" t="s">
        <v>490</v>
      </c>
      <c r="C546" s="13" t="s">
        <v>11</v>
      </c>
      <c r="D546" s="13" t="s">
        <v>491</v>
      </c>
      <c r="E546" s="13" t="s">
        <v>492</v>
      </c>
      <c r="F546" s="15" t="str">
        <f t="shared" si="48"/>
        <v>2014</v>
      </c>
      <c r="G546" s="1" t="str">
        <f t="shared" si="49"/>
        <v>2014-8</v>
      </c>
      <c r="H546" t="str">
        <f t="shared" si="50"/>
        <v>8</v>
      </c>
      <c r="I546" t="str">
        <f t="shared" si="51"/>
        <v>2014-8-1</v>
      </c>
      <c r="J546" s="1" t="str">
        <f t="shared" si="52"/>
        <v>1</v>
      </c>
      <c r="K546" s="23" t="str">
        <f t="shared" si="53"/>
        <v>4</v>
      </c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7">
        <v>188</v>
      </c>
      <c r="B547" s="8" t="s">
        <v>568</v>
      </c>
      <c r="C547" s="13" t="s">
        <v>11</v>
      </c>
      <c r="D547" s="13" t="s">
        <v>569</v>
      </c>
      <c r="E547" s="13" t="s">
        <v>570</v>
      </c>
      <c r="F547" s="15" t="str">
        <f t="shared" si="48"/>
        <v>2014</v>
      </c>
      <c r="G547" s="1" t="str">
        <f t="shared" si="49"/>
        <v>2014-8</v>
      </c>
      <c r="H547" t="str">
        <f t="shared" si="50"/>
        <v>8</v>
      </c>
      <c r="I547" t="str">
        <f t="shared" si="51"/>
        <v>2014-8-11</v>
      </c>
      <c r="J547" s="1" t="str">
        <f t="shared" si="52"/>
        <v>11</v>
      </c>
      <c r="K547" s="23" t="str">
        <f t="shared" si="53"/>
        <v>4</v>
      </c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7">
        <v>212</v>
      </c>
      <c r="B548" s="8" t="s">
        <v>640</v>
      </c>
      <c r="C548" s="13" t="s">
        <v>11</v>
      </c>
      <c r="D548" s="13" t="s">
        <v>641</v>
      </c>
      <c r="E548" s="13" t="s">
        <v>642</v>
      </c>
      <c r="F548" s="15" t="str">
        <f t="shared" si="48"/>
        <v>2014</v>
      </c>
      <c r="G548" s="1" t="str">
        <f t="shared" si="49"/>
        <v>2014-7</v>
      </c>
      <c r="H548" t="str">
        <f t="shared" si="50"/>
        <v>7</v>
      </c>
      <c r="I548" t="str">
        <f t="shared" si="51"/>
        <v>2014-7-25</v>
      </c>
      <c r="J548" s="1" t="str">
        <f t="shared" si="52"/>
        <v>25</v>
      </c>
      <c r="K548" s="23" t="str">
        <f t="shared" si="53"/>
        <v>4</v>
      </c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7">
        <v>222</v>
      </c>
      <c r="B549" s="8" t="s">
        <v>670</v>
      </c>
      <c r="C549" s="13" t="s">
        <v>11</v>
      </c>
      <c r="D549" s="13" t="s">
        <v>671</v>
      </c>
      <c r="E549" s="13" t="s">
        <v>672</v>
      </c>
      <c r="F549" s="15" t="str">
        <f t="shared" si="48"/>
        <v>2014</v>
      </c>
      <c r="G549" s="1" t="str">
        <f t="shared" si="49"/>
        <v>2014-7</v>
      </c>
      <c r="H549" t="str">
        <f t="shared" si="50"/>
        <v>7</v>
      </c>
      <c r="I549" t="str">
        <f t="shared" si="51"/>
        <v>2014-7-28</v>
      </c>
      <c r="J549" s="1" t="str">
        <f t="shared" si="52"/>
        <v>28</v>
      </c>
      <c r="K549" s="23" t="str">
        <f t="shared" si="53"/>
        <v>4</v>
      </c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7">
        <v>253</v>
      </c>
      <c r="B550" s="8" t="s">
        <v>763</v>
      </c>
      <c r="C550" s="13" t="s">
        <v>11</v>
      </c>
      <c r="D550" s="13" t="s">
        <v>764</v>
      </c>
      <c r="E550" s="13" t="s">
        <v>765</v>
      </c>
      <c r="F550" s="15" t="str">
        <f t="shared" si="48"/>
        <v>2014</v>
      </c>
      <c r="G550" s="1" t="str">
        <f t="shared" si="49"/>
        <v>2014-7</v>
      </c>
      <c r="H550" t="str">
        <f t="shared" si="50"/>
        <v>7</v>
      </c>
      <c r="I550" t="str">
        <f t="shared" si="51"/>
        <v>2014-7-22</v>
      </c>
      <c r="J550" s="1" t="str">
        <f t="shared" si="52"/>
        <v>22</v>
      </c>
      <c r="K550" s="23" t="str">
        <f t="shared" si="53"/>
        <v>4</v>
      </c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7">
        <v>258</v>
      </c>
      <c r="B551" s="8" t="s">
        <v>778</v>
      </c>
      <c r="C551" s="13" t="s">
        <v>11</v>
      </c>
      <c r="D551" s="13" t="s">
        <v>779</v>
      </c>
      <c r="E551" s="13" t="s">
        <v>780</v>
      </c>
      <c r="F551" s="15" t="str">
        <f t="shared" si="48"/>
        <v>2014</v>
      </c>
      <c r="G551" s="1" t="str">
        <f t="shared" si="49"/>
        <v>2014-9</v>
      </c>
      <c r="H551" t="str">
        <f t="shared" si="50"/>
        <v>9</v>
      </c>
      <c r="I551" t="str">
        <f t="shared" si="51"/>
        <v>2014-9-25</v>
      </c>
      <c r="J551" s="1" t="str">
        <f t="shared" si="52"/>
        <v>25</v>
      </c>
      <c r="K551" s="23" t="str">
        <f t="shared" si="53"/>
        <v>4</v>
      </c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7">
        <v>426</v>
      </c>
      <c r="B552" s="8" t="s">
        <v>1281</v>
      </c>
      <c r="C552" s="13" t="s">
        <v>11</v>
      </c>
      <c r="D552" s="13" t="s">
        <v>1282</v>
      </c>
      <c r="E552" s="13" t="s">
        <v>1283</v>
      </c>
      <c r="F552" s="15" t="str">
        <f t="shared" si="48"/>
        <v>2015</v>
      </c>
      <c r="G552" s="1" t="str">
        <f t="shared" si="49"/>
        <v>2015-1</v>
      </c>
      <c r="H552" t="str">
        <f t="shared" si="50"/>
        <v>1</v>
      </c>
      <c r="I552" t="str">
        <f t="shared" si="51"/>
        <v>2015-1-14</v>
      </c>
      <c r="J552" s="1" t="str">
        <f t="shared" si="52"/>
        <v>14</v>
      </c>
      <c r="K552" s="23" t="str">
        <f t="shared" si="53"/>
        <v>4</v>
      </c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7">
        <v>457</v>
      </c>
      <c r="B553" s="8" t="s">
        <v>1373</v>
      </c>
      <c r="C553" s="13" t="s">
        <v>11</v>
      </c>
      <c r="D553" s="13" t="s">
        <v>1374</v>
      </c>
      <c r="E553" s="13" t="s">
        <v>1375</v>
      </c>
      <c r="F553" s="15" t="str">
        <f t="shared" si="48"/>
        <v>2015</v>
      </c>
      <c r="G553" s="1" t="str">
        <f t="shared" si="49"/>
        <v>2015-1</v>
      </c>
      <c r="H553" t="str">
        <f t="shared" si="50"/>
        <v>1</v>
      </c>
      <c r="I553" t="str">
        <f t="shared" si="51"/>
        <v>2015-1-1</v>
      </c>
      <c r="J553" s="1" t="str">
        <f t="shared" si="52"/>
        <v>1</v>
      </c>
      <c r="K553" s="23" t="str">
        <f t="shared" si="53"/>
        <v>4</v>
      </c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7">
        <v>591</v>
      </c>
      <c r="B554" s="8" t="s">
        <v>1775</v>
      </c>
      <c r="C554" s="13" t="s">
        <v>11</v>
      </c>
      <c r="D554" s="13" t="s">
        <v>1776</v>
      </c>
      <c r="E554" s="13" t="s">
        <v>1777</v>
      </c>
      <c r="F554" s="15" t="str">
        <f t="shared" si="48"/>
        <v>2014</v>
      </c>
      <c r="G554" s="1" t="str">
        <f t="shared" si="49"/>
        <v>2014-10</v>
      </c>
      <c r="H554" t="str">
        <f t="shared" si="50"/>
        <v>10</v>
      </c>
      <c r="I554" t="str">
        <f t="shared" si="51"/>
        <v>2014-10-25</v>
      </c>
      <c r="J554" s="1" t="str">
        <f t="shared" si="52"/>
        <v>25</v>
      </c>
      <c r="K554" s="23" t="str">
        <f t="shared" si="53"/>
        <v>4</v>
      </c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7">
        <v>669</v>
      </c>
      <c r="B555" s="8" t="s">
        <v>2009</v>
      </c>
      <c r="C555" s="13" t="s">
        <v>11</v>
      </c>
      <c r="D555" s="13" t="s">
        <v>2010</v>
      </c>
      <c r="E555" s="13" t="s">
        <v>2011</v>
      </c>
      <c r="F555" s="15" t="str">
        <f t="shared" si="48"/>
        <v>2014</v>
      </c>
      <c r="G555" s="1" t="str">
        <f t="shared" si="49"/>
        <v>2014-12</v>
      </c>
      <c r="H555" t="str">
        <f t="shared" si="50"/>
        <v>12</v>
      </c>
      <c r="I555" t="str">
        <f t="shared" si="51"/>
        <v>2014-12-4</v>
      </c>
      <c r="J555" s="1" t="str">
        <f t="shared" si="52"/>
        <v>4</v>
      </c>
      <c r="K555" s="23" t="str">
        <f t="shared" si="53"/>
        <v>4</v>
      </c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7">
        <v>754</v>
      </c>
      <c r="B556" s="8" t="s">
        <v>2264</v>
      </c>
      <c r="C556" s="13" t="s">
        <v>11</v>
      </c>
      <c r="D556" s="13" t="s">
        <v>2265</v>
      </c>
      <c r="E556" s="13" t="s">
        <v>2266</v>
      </c>
      <c r="F556" s="15" t="str">
        <f t="shared" si="48"/>
        <v>2015</v>
      </c>
      <c r="G556" s="1" t="str">
        <f t="shared" si="49"/>
        <v>2015-1</v>
      </c>
      <c r="H556" t="str">
        <f t="shared" si="50"/>
        <v>1</v>
      </c>
      <c r="I556" t="str">
        <f t="shared" si="51"/>
        <v>2015-1-14</v>
      </c>
      <c r="J556" s="1" t="str">
        <f t="shared" si="52"/>
        <v>14</v>
      </c>
      <c r="K556" s="23" t="str">
        <f t="shared" si="53"/>
        <v>4</v>
      </c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7">
        <v>818</v>
      </c>
      <c r="B557" s="8" t="s">
        <v>2456</v>
      </c>
      <c r="C557" s="13" t="s">
        <v>11</v>
      </c>
      <c r="D557" s="13" t="s">
        <v>2457</v>
      </c>
      <c r="E557" s="13" t="s">
        <v>2458</v>
      </c>
      <c r="F557" s="15" t="str">
        <f t="shared" si="48"/>
        <v>2015</v>
      </c>
      <c r="G557" s="1" t="str">
        <f t="shared" si="49"/>
        <v>2015-2</v>
      </c>
      <c r="H557" t="str">
        <f t="shared" si="50"/>
        <v>2</v>
      </c>
      <c r="I557" t="str">
        <f t="shared" si="51"/>
        <v>2015-2-15</v>
      </c>
      <c r="J557" s="1" t="str">
        <f t="shared" si="52"/>
        <v>15</v>
      </c>
      <c r="K557" s="23" t="str">
        <f t="shared" si="53"/>
        <v>4</v>
      </c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7">
        <v>854</v>
      </c>
      <c r="B558" s="8" t="s">
        <v>2563</v>
      </c>
      <c r="C558" s="13" t="s">
        <v>11</v>
      </c>
      <c r="D558" s="13" t="s">
        <v>2564</v>
      </c>
      <c r="E558" s="13" t="s">
        <v>2565</v>
      </c>
      <c r="F558" s="15" t="str">
        <f t="shared" si="48"/>
        <v>2015</v>
      </c>
      <c r="G558" s="1" t="str">
        <f t="shared" si="49"/>
        <v>2015-2</v>
      </c>
      <c r="H558" t="str">
        <f t="shared" si="50"/>
        <v>2</v>
      </c>
      <c r="I558" t="str">
        <f t="shared" si="51"/>
        <v>2015-2-15</v>
      </c>
      <c r="J558" s="1" t="str">
        <f t="shared" si="52"/>
        <v>15</v>
      </c>
      <c r="K558" s="23" t="str">
        <f t="shared" si="53"/>
        <v>4</v>
      </c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7">
        <v>935</v>
      </c>
      <c r="B559" s="8" t="s">
        <v>2804</v>
      </c>
      <c r="C559" s="13" t="s">
        <v>11</v>
      </c>
      <c r="D559" s="13" t="s">
        <v>2805</v>
      </c>
      <c r="E559" s="13" t="s">
        <v>2806</v>
      </c>
      <c r="F559" s="15" t="str">
        <f t="shared" si="48"/>
        <v>2015</v>
      </c>
      <c r="G559" s="1" t="str">
        <f t="shared" si="49"/>
        <v>2015-1</v>
      </c>
      <c r="H559" t="str">
        <f t="shared" si="50"/>
        <v>1</v>
      </c>
      <c r="I559" t="str">
        <f t="shared" si="51"/>
        <v>2015-1-30</v>
      </c>
      <c r="J559" s="1" t="str">
        <f t="shared" si="52"/>
        <v>30</v>
      </c>
      <c r="K559" s="23" t="str">
        <f t="shared" si="53"/>
        <v>4</v>
      </c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7">
        <v>979</v>
      </c>
      <c r="B560" s="8" t="s">
        <v>2936</v>
      </c>
      <c r="C560" s="13" t="s">
        <v>11</v>
      </c>
      <c r="D560" s="13" t="s">
        <v>2937</v>
      </c>
      <c r="E560" s="13" t="s">
        <v>2938</v>
      </c>
      <c r="F560" s="15" t="str">
        <f t="shared" si="48"/>
        <v>2015</v>
      </c>
      <c r="G560" s="1" t="str">
        <f t="shared" si="49"/>
        <v>2015-4</v>
      </c>
      <c r="H560" t="str">
        <f t="shared" si="50"/>
        <v>4</v>
      </c>
      <c r="I560" t="str">
        <f t="shared" si="51"/>
        <v>2015-4-19</v>
      </c>
      <c r="J560" s="1" t="str">
        <f t="shared" si="52"/>
        <v>19</v>
      </c>
      <c r="K560" s="23" t="str">
        <f t="shared" si="53"/>
        <v>4</v>
      </c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7">
        <v>158</v>
      </c>
      <c r="B561" s="8" t="s">
        <v>478</v>
      </c>
      <c r="C561" s="13" t="s">
        <v>11</v>
      </c>
      <c r="D561" s="13" t="s">
        <v>479</v>
      </c>
      <c r="E561" s="13" t="s">
        <v>480</v>
      </c>
      <c r="F561" s="15" t="str">
        <f t="shared" si="48"/>
        <v>2014</v>
      </c>
      <c r="G561" s="1" t="str">
        <f t="shared" si="49"/>
        <v>2014-9</v>
      </c>
      <c r="H561" t="str">
        <f t="shared" si="50"/>
        <v>9</v>
      </c>
      <c r="I561" t="str">
        <f t="shared" si="51"/>
        <v>2014-9-30</v>
      </c>
      <c r="J561" s="1" t="str">
        <f t="shared" si="52"/>
        <v>30</v>
      </c>
      <c r="K561" s="23" t="str">
        <f t="shared" si="53"/>
        <v>5</v>
      </c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7">
        <v>180</v>
      </c>
      <c r="B562" s="8" t="s">
        <v>544</v>
      </c>
      <c r="C562" s="13" t="s">
        <v>11</v>
      </c>
      <c r="D562" s="13" t="s">
        <v>545</v>
      </c>
      <c r="E562" s="13" t="s">
        <v>546</v>
      </c>
      <c r="F562" s="15" t="str">
        <f t="shared" si="48"/>
        <v>2014</v>
      </c>
      <c r="G562" s="1" t="str">
        <f t="shared" si="49"/>
        <v>2014-8</v>
      </c>
      <c r="H562" t="str">
        <f t="shared" si="50"/>
        <v>8</v>
      </c>
      <c r="I562" t="str">
        <f t="shared" si="51"/>
        <v>2014-8-25</v>
      </c>
      <c r="J562" s="1" t="str">
        <f t="shared" si="52"/>
        <v>25</v>
      </c>
      <c r="K562" s="23" t="str">
        <f t="shared" si="53"/>
        <v>5</v>
      </c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7">
        <v>194</v>
      </c>
      <c r="B563" s="8" t="s">
        <v>586</v>
      </c>
      <c r="C563" s="13" t="s">
        <v>11</v>
      </c>
      <c r="D563" s="13" t="s">
        <v>587</v>
      </c>
      <c r="E563" s="13" t="s">
        <v>588</v>
      </c>
      <c r="F563" s="15" t="str">
        <f t="shared" si="48"/>
        <v>2014</v>
      </c>
      <c r="G563" s="1" t="str">
        <f t="shared" si="49"/>
        <v>2014-7</v>
      </c>
      <c r="H563" t="str">
        <f t="shared" si="50"/>
        <v>7</v>
      </c>
      <c r="I563" t="str">
        <f t="shared" si="51"/>
        <v>2014-7-9</v>
      </c>
      <c r="J563" s="1" t="str">
        <f t="shared" si="52"/>
        <v>9</v>
      </c>
      <c r="K563" s="23" t="str">
        <f t="shared" si="53"/>
        <v>5</v>
      </c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7">
        <v>199</v>
      </c>
      <c r="B564" s="8" t="s">
        <v>601</v>
      </c>
      <c r="C564" s="13" t="s">
        <v>11</v>
      </c>
      <c r="D564" s="13" t="s">
        <v>602</v>
      </c>
      <c r="E564" s="13" t="s">
        <v>603</v>
      </c>
      <c r="F564" s="15" t="str">
        <f t="shared" si="48"/>
        <v>2014</v>
      </c>
      <c r="G564" s="1" t="str">
        <f t="shared" si="49"/>
        <v>2014-8</v>
      </c>
      <c r="H564" t="str">
        <f t="shared" si="50"/>
        <v>8</v>
      </c>
      <c r="I564" t="str">
        <f t="shared" si="51"/>
        <v>2014-8-9</v>
      </c>
      <c r="J564" s="1" t="str">
        <f t="shared" si="52"/>
        <v>9</v>
      </c>
      <c r="K564" s="23" t="str">
        <f t="shared" si="53"/>
        <v>5</v>
      </c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7">
        <v>315</v>
      </c>
      <c r="B565" s="8" t="s">
        <v>949</v>
      </c>
      <c r="C565" s="13" t="s">
        <v>11</v>
      </c>
      <c r="D565" s="13" t="s">
        <v>950</v>
      </c>
      <c r="E565" s="13" t="s">
        <v>951</v>
      </c>
      <c r="F565" s="15" t="str">
        <f t="shared" si="48"/>
        <v>2014</v>
      </c>
      <c r="G565" s="1" t="str">
        <f t="shared" si="49"/>
        <v>2014-9</v>
      </c>
      <c r="H565" t="str">
        <f t="shared" si="50"/>
        <v>9</v>
      </c>
      <c r="I565" t="str">
        <f t="shared" si="51"/>
        <v>2014-9-24</v>
      </c>
      <c r="J565" s="1" t="str">
        <f t="shared" si="52"/>
        <v>24</v>
      </c>
      <c r="K565" s="23" t="str">
        <f t="shared" si="53"/>
        <v>5</v>
      </c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7">
        <v>322</v>
      </c>
      <c r="B566" s="8" t="s">
        <v>970</v>
      </c>
      <c r="C566" s="13" t="s">
        <v>11</v>
      </c>
      <c r="D566" s="13" t="s">
        <v>971</v>
      </c>
      <c r="E566" s="13" t="s">
        <v>972</v>
      </c>
      <c r="F566" s="15" t="str">
        <f t="shared" si="48"/>
        <v>2014</v>
      </c>
      <c r="G566" s="1" t="str">
        <f t="shared" si="49"/>
        <v>2014-11</v>
      </c>
      <c r="H566" t="str">
        <f t="shared" si="50"/>
        <v>11</v>
      </c>
      <c r="I566" t="str">
        <f t="shared" si="51"/>
        <v>2014-11-1</v>
      </c>
      <c r="J566" s="1" t="str">
        <f t="shared" si="52"/>
        <v>1</v>
      </c>
      <c r="K566" s="23" t="str">
        <f t="shared" si="53"/>
        <v>5</v>
      </c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7">
        <v>338</v>
      </c>
      <c r="B567" s="8" t="s">
        <v>1018</v>
      </c>
      <c r="C567" s="13" t="s">
        <v>11</v>
      </c>
      <c r="D567" s="13" t="s">
        <v>1019</v>
      </c>
      <c r="E567" s="13" t="s">
        <v>1020</v>
      </c>
      <c r="F567" s="15" t="str">
        <f t="shared" si="48"/>
        <v>2014</v>
      </c>
      <c r="G567" s="1" t="str">
        <f t="shared" si="49"/>
        <v>2014-8</v>
      </c>
      <c r="H567" t="str">
        <f t="shared" si="50"/>
        <v>8</v>
      </c>
      <c r="I567" t="str">
        <f t="shared" si="51"/>
        <v>2014-8-19</v>
      </c>
      <c r="J567" s="1" t="str">
        <f t="shared" si="52"/>
        <v>19</v>
      </c>
      <c r="K567" s="23" t="str">
        <f t="shared" si="53"/>
        <v>5</v>
      </c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7">
        <v>476</v>
      </c>
      <c r="B568" s="8" t="s">
        <v>1430</v>
      </c>
      <c r="C568" s="13" t="s">
        <v>11</v>
      </c>
      <c r="D568" s="13" t="s">
        <v>1431</v>
      </c>
      <c r="E568" s="13" t="s">
        <v>1432</v>
      </c>
      <c r="F568" s="15" t="str">
        <f t="shared" si="48"/>
        <v>2014</v>
      </c>
      <c r="G568" s="1" t="str">
        <f t="shared" si="49"/>
        <v>2014-11</v>
      </c>
      <c r="H568" t="str">
        <f t="shared" si="50"/>
        <v>11</v>
      </c>
      <c r="I568" t="str">
        <f t="shared" si="51"/>
        <v>2014-11-4</v>
      </c>
      <c r="J568" s="1" t="str">
        <f t="shared" si="52"/>
        <v>4</v>
      </c>
      <c r="K568" s="23" t="str">
        <f t="shared" si="53"/>
        <v>5</v>
      </c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7">
        <v>479</v>
      </c>
      <c r="B569" s="8" t="s">
        <v>1439</v>
      </c>
      <c r="C569" s="13" t="s">
        <v>11</v>
      </c>
      <c r="D569" s="13" t="s">
        <v>1440</v>
      </c>
      <c r="E569" s="13" t="s">
        <v>1441</v>
      </c>
      <c r="F569" s="15" t="str">
        <f t="shared" si="48"/>
        <v>2014</v>
      </c>
      <c r="G569" s="1" t="str">
        <f t="shared" si="49"/>
        <v>2014-9</v>
      </c>
      <c r="H569" t="str">
        <f t="shared" si="50"/>
        <v>9</v>
      </c>
      <c r="I569" t="str">
        <f t="shared" si="51"/>
        <v>2014-9-9</v>
      </c>
      <c r="J569" s="1" t="str">
        <f t="shared" si="52"/>
        <v>9</v>
      </c>
      <c r="K569" s="23" t="str">
        <f t="shared" si="53"/>
        <v>5</v>
      </c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7">
        <v>497</v>
      </c>
      <c r="B570" s="8" t="s">
        <v>1493</v>
      </c>
      <c r="C570" s="13" t="s">
        <v>11</v>
      </c>
      <c r="D570" s="13" t="s">
        <v>1494</v>
      </c>
      <c r="E570" s="13" t="s">
        <v>1495</v>
      </c>
      <c r="F570" s="15" t="str">
        <f t="shared" si="48"/>
        <v>2014</v>
      </c>
      <c r="G570" s="1" t="str">
        <f t="shared" si="49"/>
        <v>2014-12</v>
      </c>
      <c r="H570" t="str">
        <f t="shared" si="50"/>
        <v>12</v>
      </c>
      <c r="I570" t="str">
        <f t="shared" si="51"/>
        <v>2014-12-5</v>
      </c>
      <c r="J570" s="1" t="str">
        <f t="shared" si="52"/>
        <v>5</v>
      </c>
      <c r="K570" s="23" t="str">
        <f t="shared" si="53"/>
        <v>5</v>
      </c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7">
        <v>570</v>
      </c>
      <c r="B571" s="8" t="s">
        <v>1712</v>
      </c>
      <c r="C571" s="13" t="s">
        <v>11</v>
      </c>
      <c r="D571" s="13" t="s">
        <v>1713</v>
      </c>
      <c r="E571" s="13" t="s">
        <v>1714</v>
      </c>
      <c r="F571" s="15" t="str">
        <f t="shared" si="48"/>
        <v>2015</v>
      </c>
      <c r="G571" s="1" t="str">
        <f t="shared" si="49"/>
        <v>2015-2</v>
      </c>
      <c r="H571" t="str">
        <f t="shared" si="50"/>
        <v>2</v>
      </c>
      <c r="I571" t="str">
        <f t="shared" si="51"/>
        <v>2015-2-12</v>
      </c>
      <c r="J571" s="1" t="str">
        <f t="shared" si="52"/>
        <v>12</v>
      </c>
      <c r="K571" s="23" t="str">
        <f t="shared" si="53"/>
        <v>5</v>
      </c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7">
        <v>597</v>
      </c>
      <c r="B572" s="8" t="s">
        <v>1793</v>
      </c>
      <c r="C572" s="13" t="s">
        <v>11</v>
      </c>
      <c r="D572" s="13" t="s">
        <v>1794</v>
      </c>
      <c r="E572" s="13" t="s">
        <v>1795</v>
      </c>
      <c r="F572" s="15" t="str">
        <f t="shared" si="48"/>
        <v>2014</v>
      </c>
      <c r="G572" s="1" t="str">
        <f t="shared" si="49"/>
        <v>2014-12</v>
      </c>
      <c r="H572" t="str">
        <f t="shared" si="50"/>
        <v>12</v>
      </c>
      <c r="I572" t="str">
        <f t="shared" si="51"/>
        <v>2014-12-31</v>
      </c>
      <c r="J572" s="1" t="str">
        <f t="shared" si="52"/>
        <v>31</v>
      </c>
      <c r="K572" s="23" t="str">
        <f t="shared" si="53"/>
        <v>5</v>
      </c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7">
        <v>644</v>
      </c>
      <c r="B573" s="8" t="s">
        <v>1934</v>
      </c>
      <c r="C573" s="13" t="s">
        <v>11</v>
      </c>
      <c r="D573" s="13" t="s">
        <v>1935</v>
      </c>
      <c r="E573" s="13" t="s">
        <v>1936</v>
      </c>
      <c r="F573" s="15" t="str">
        <f t="shared" si="48"/>
        <v>2014</v>
      </c>
      <c r="G573" s="1" t="str">
        <f t="shared" si="49"/>
        <v>2014-12</v>
      </c>
      <c r="H573" t="str">
        <f t="shared" si="50"/>
        <v>12</v>
      </c>
      <c r="I573" t="str">
        <f t="shared" si="51"/>
        <v>2014-12-5</v>
      </c>
      <c r="J573" s="1" t="str">
        <f t="shared" si="52"/>
        <v>5</v>
      </c>
      <c r="K573" s="23" t="str">
        <f t="shared" si="53"/>
        <v>5</v>
      </c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7">
        <v>682</v>
      </c>
      <c r="B574" s="8" t="s">
        <v>2048</v>
      </c>
      <c r="C574" s="13" t="s">
        <v>11</v>
      </c>
      <c r="D574" s="13" t="s">
        <v>2049</v>
      </c>
      <c r="E574" s="13" t="s">
        <v>2050</v>
      </c>
      <c r="F574" s="15" t="str">
        <f t="shared" si="48"/>
        <v>2014</v>
      </c>
      <c r="G574" s="1" t="str">
        <f t="shared" si="49"/>
        <v>2014-12</v>
      </c>
      <c r="H574" t="str">
        <f t="shared" si="50"/>
        <v>12</v>
      </c>
      <c r="I574" t="str">
        <f t="shared" si="51"/>
        <v>2014-12-20</v>
      </c>
      <c r="J574" s="1" t="str">
        <f t="shared" si="52"/>
        <v>20</v>
      </c>
      <c r="K574" s="23" t="str">
        <f t="shared" si="53"/>
        <v>5</v>
      </c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7">
        <v>724</v>
      </c>
      <c r="B575" s="8" t="s">
        <v>2174</v>
      </c>
      <c r="C575" s="13" t="s">
        <v>11</v>
      </c>
      <c r="D575" s="13" t="s">
        <v>2175</v>
      </c>
      <c r="E575" s="13" t="s">
        <v>2176</v>
      </c>
      <c r="F575" s="15" t="str">
        <f t="shared" si="48"/>
        <v>2015</v>
      </c>
      <c r="G575" s="1" t="str">
        <f t="shared" si="49"/>
        <v>2015-2</v>
      </c>
      <c r="H575" t="str">
        <f t="shared" si="50"/>
        <v>2</v>
      </c>
      <c r="I575" t="str">
        <f t="shared" si="51"/>
        <v>2015-2-28</v>
      </c>
      <c r="J575" s="1" t="str">
        <f t="shared" si="52"/>
        <v>28</v>
      </c>
      <c r="K575" s="23" t="str">
        <f t="shared" si="53"/>
        <v>5</v>
      </c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7">
        <v>743</v>
      </c>
      <c r="B576" s="8" t="s">
        <v>2231</v>
      </c>
      <c r="C576" s="13" t="s">
        <v>11</v>
      </c>
      <c r="D576" s="13" t="s">
        <v>2232</v>
      </c>
      <c r="E576" s="13" t="s">
        <v>2233</v>
      </c>
      <c r="F576" s="15" t="str">
        <f t="shared" si="48"/>
        <v>2015</v>
      </c>
      <c r="G576" s="1" t="str">
        <f t="shared" si="49"/>
        <v>2015-3</v>
      </c>
      <c r="H576" t="str">
        <f t="shared" si="50"/>
        <v>3</v>
      </c>
      <c r="I576" t="str">
        <f t="shared" si="51"/>
        <v>2015-3-18</v>
      </c>
      <c r="J576" s="1" t="str">
        <f t="shared" si="52"/>
        <v>18</v>
      </c>
      <c r="K576" s="23" t="str">
        <f t="shared" si="53"/>
        <v>5</v>
      </c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7">
        <v>850</v>
      </c>
      <c r="B577" s="8" t="s">
        <v>2552</v>
      </c>
      <c r="C577" s="13" t="s">
        <v>11</v>
      </c>
      <c r="D577" s="13" t="s">
        <v>2553</v>
      </c>
      <c r="E577" s="13" t="s">
        <v>2554</v>
      </c>
      <c r="F577" s="15" t="str">
        <f t="shared" si="48"/>
        <v>2015</v>
      </c>
      <c r="G577" s="1" t="str">
        <f t="shared" si="49"/>
        <v>2015-1</v>
      </c>
      <c r="H577" t="str">
        <f t="shared" si="50"/>
        <v>1</v>
      </c>
      <c r="I577" t="str">
        <f t="shared" si="51"/>
        <v>2015-1-5</v>
      </c>
      <c r="J577" s="1" t="str">
        <f t="shared" si="52"/>
        <v>5</v>
      </c>
      <c r="K577" s="23" t="str">
        <f t="shared" si="53"/>
        <v>5</v>
      </c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7">
        <v>909</v>
      </c>
      <c r="B578" s="8" t="s">
        <v>2727</v>
      </c>
      <c r="C578" s="13" t="s">
        <v>11</v>
      </c>
      <c r="D578" s="13" t="s">
        <v>2728</v>
      </c>
      <c r="E578" s="13" t="s">
        <v>2729</v>
      </c>
      <c r="F578" s="15" t="str">
        <f t="shared" ref="F578:F641" si="54">LEFT(E578,FIND("-",E578,1)-1)</f>
        <v>2014</v>
      </c>
      <c r="G578" s="1" t="str">
        <f t="shared" ref="G578:G641" si="55">LEFT(E578,FIND("-",E578,6)-1)</f>
        <v>2014-12</v>
      </c>
      <c r="H578" t="str">
        <f t="shared" ref="H578:H641" si="56">MID(G578,FIND("-",G578,1)+1,2)</f>
        <v>12</v>
      </c>
      <c r="I578" t="str">
        <f t="shared" ref="I578:I641" si="57">LEFT(E578,FIND(" ",E578,6)-1)</f>
        <v>2014-12-19</v>
      </c>
      <c r="J578" s="1" t="str">
        <f t="shared" ref="J578:J641" si="58">MID(I578,FIND("-",I578,6)+1,2)</f>
        <v>19</v>
      </c>
      <c r="K578" s="23" t="str">
        <f t="shared" ref="K578:K641" si="59">MID(E578,FIND(" ",E578,1)+1,FIND(":",E578,1)-FIND(" ",E578,1)+1-2)</f>
        <v>5</v>
      </c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7">
        <v>952</v>
      </c>
      <c r="B579" s="8" t="s">
        <v>2855</v>
      </c>
      <c r="C579" s="13" t="s">
        <v>11</v>
      </c>
      <c r="D579" s="13" t="s">
        <v>2856</v>
      </c>
      <c r="E579" s="13" t="s">
        <v>2857</v>
      </c>
      <c r="F579" s="15" t="str">
        <f t="shared" si="54"/>
        <v>2015</v>
      </c>
      <c r="G579" s="1" t="str">
        <f t="shared" si="55"/>
        <v>2015-1</v>
      </c>
      <c r="H579" t="str">
        <f t="shared" si="56"/>
        <v>1</v>
      </c>
      <c r="I579" t="str">
        <f t="shared" si="57"/>
        <v>2015-1-29</v>
      </c>
      <c r="J579" s="1" t="str">
        <f t="shared" si="58"/>
        <v>29</v>
      </c>
      <c r="K579" s="23" t="str">
        <f t="shared" si="59"/>
        <v>5</v>
      </c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7">
        <v>976</v>
      </c>
      <c r="B580" s="8" t="s">
        <v>2927</v>
      </c>
      <c r="C580" s="13" t="s">
        <v>11</v>
      </c>
      <c r="D580" s="13" t="s">
        <v>2928</v>
      </c>
      <c r="E580" s="13" t="s">
        <v>2929</v>
      </c>
      <c r="F580" s="15" t="str">
        <f t="shared" si="54"/>
        <v>2015</v>
      </c>
      <c r="G580" s="1" t="str">
        <f t="shared" si="55"/>
        <v>2015-4</v>
      </c>
      <c r="H580" t="str">
        <f t="shared" si="56"/>
        <v>4</v>
      </c>
      <c r="I580" t="str">
        <f t="shared" si="57"/>
        <v>2015-4-22</v>
      </c>
      <c r="J580" s="1" t="str">
        <f t="shared" si="58"/>
        <v>22</v>
      </c>
      <c r="K580" s="23" t="str">
        <f t="shared" si="59"/>
        <v>5</v>
      </c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7">
        <v>54</v>
      </c>
      <c r="B581" s="8" t="s">
        <v>166</v>
      </c>
      <c r="C581" s="13" t="s">
        <v>11</v>
      </c>
      <c r="D581" s="13" t="s">
        <v>167</v>
      </c>
      <c r="E581" s="13" t="s">
        <v>168</v>
      </c>
      <c r="F581" s="15" t="str">
        <f t="shared" si="54"/>
        <v>2014</v>
      </c>
      <c r="G581" s="1" t="str">
        <f t="shared" si="55"/>
        <v>2014-8</v>
      </c>
      <c r="H581" t="str">
        <f t="shared" si="56"/>
        <v>8</v>
      </c>
      <c r="I581" t="str">
        <f t="shared" si="57"/>
        <v>2014-8-30</v>
      </c>
      <c r="J581" s="1" t="str">
        <f t="shared" si="58"/>
        <v>30</v>
      </c>
      <c r="K581" s="23" t="str">
        <f t="shared" si="59"/>
        <v>6</v>
      </c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7">
        <v>75</v>
      </c>
      <c r="B582" s="8" t="s">
        <v>229</v>
      </c>
      <c r="C582" s="13" t="s">
        <v>11</v>
      </c>
      <c r="D582" s="13" t="s">
        <v>230</v>
      </c>
      <c r="E582" s="13" t="s">
        <v>231</v>
      </c>
      <c r="F582" s="15" t="str">
        <f t="shared" si="54"/>
        <v>2014</v>
      </c>
      <c r="G582" s="1" t="str">
        <f t="shared" si="55"/>
        <v>2014-11</v>
      </c>
      <c r="H582" t="str">
        <f t="shared" si="56"/>
        <v>11</v>
      </c>
      <c r="I582" t="str">
        <f t="shared" si="57"/>
        <v>2014-11-17</v>
      </c>
      <c r="J582" s="1" t="str">
        <f t="shared" si="58"/>
        <v>17</v>
      </c>
      <c r="K582" s="23" t="str">
        <f t="shared" si="59"/>
        <v>6</v>
      </c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7">
        <v>87</v>
      </c>
      <c r="B583" s="8" t="s">
        <v>265</v>
      </c>
      <c r="C583" s="13" t="s">
        <v>11</v>
      </c>
      <c r="D583" s="13" t="s">
        <v>266</v>
      </c>
      <c r="E583" s="13" t="s">
        <v>267</v>
      </c>
      <c r="F583" s="15" t="str">
        <f t="shared" si="54"/>
        <v>2014</v>
      </c>
      <c r="G583" s="1" t="str">
        <f t="shared" si="55"/>
        <v>2014-7</v>
      </c>
      <c r="H583" t="str">
        <f t="shared" si="56"/>
        <v>7</v>
      </c>
      <c r="I583" t="str">
        <f t="shared" si="57"/>
        <v>2014-7-9</v>
      </c>
      <c r="J583" s="1" t="str">
        <f t="shared" si="58"/>
        <v>9</v>
      </c>
      <c r="K583" s="23" t="str">
        <f t="shared" si="59"/>
        <v>6</v>
      </c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7">
        <v>152</v>
      </c>
      <c r="B584" s="8" t="s">
        <v>460</v>
      </c>
      <c r="C584" s="13" t="s">
        <v>11</v>
      </c>
      <c r="D584" s="13" t="s">
        <v>461</v>
      </c>
      <c r="E584" s="13" t="s">
        <v>462</v>
      </c>
      <c r="F584" s="15" t="str">
        <f t="shared" si="54"/>
        <v>2014</v>
      </c>
      <c r="G584" s="1" t="str">
        <f t="shared" si="55"/>
        <v>2014-7</v>
      </c>
      <c r="H584" t="str">
        <f t="shared" si="56"/>
        <v>7</v>
      </c>
      <c r="I584" t="str">
        <f t="shared" si="57"/>
        <v>2014-7-13</v>
      </c>
      <c r="J584" s="1" t="str">
        <f t="shared" si="58"/>
        <v>13</v>
      </c>
      <c r="K584" s="23" t="str">
        <f t="shared" si="59"/>
        <v>6</v>
      </c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7">
        <v>177</v>
      </c>
      <c r="B585" s="8" t="s">
        <v>535</v>
      </c>
      <c r="C585" s="13" t="s">
        <v>11</v>
      </c>
      <c r="D585" s="13" t="s">
        <v>536</v>
      </c>
      <c r="E585" s="13" t="s">
        <v>537</v>
      </c>
      <c r="F585" s="15" t="str">
        <f t="shared" si="54"/>
        <v>2014</v>
      </c>
      <c r="G585" s="1" t="str">
        <f t="shared" si="55"/>
        <v>2014-8</v>
      </c>
      <c r="H585" t="str">
        <f t="shared" si="56"/>
        <v>8</v>
      </c>
      <c r="I585" t="str">
        <f t="shared" si="57"/>
        <v>2014-8-10</v>
      </c>
      <c r="J585" s="1" t="str">
        <f t="shared" si="58"/>
        <v>10</v>
      </c>
      <c r="K585" s="23" t="str">
        <f t="shared" si="59"/>
        <v>6</v>
      </c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7">
        <v>202</v>
      </c>
      <c r="B586" s="8" t="s">
        <v>610</v>
      </c>
      <c r="C586" s="13" t="s">
        <v>11</v>
      </c>
      <c r="D586" s="13" t="s">
        <v>611</v>
      </c>
      <c r="E586" s="13" t="s">
        <v>612</v>
      </c>
      <c r="F586" s="15" t="str">
        <f t="shared" si="54"/>
        <v>2014</v>
      </c>
      <c r="G586" s="1" t="str">
        <f t="shared" si="55"/>
        <v>2014-8</v>
      </c>
      <c r="H586" t="str">
        <f t="shared" si="56"/>
        <v>8</v>
      </c>
      <c r="I586" t="str">
        <f t="shared" si="57"/>
        <v>2014-8-5</v>
      </c>
      <c r="J586" s="1" t="str">
        <f t="shared" si="58"/>
        <v>5</v>
      </c>
      <c r="K586" s="23" t="str">
        <f t="shared" si="59"/>
        <v>6</v>
      </c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7">
        <v>206</v>
      </c>
      <c r="B587" s="8" t="s">
        <v>622</v>
      </c>
      <c r="C587" s="13" t="s">
        <v>11</v>
      </c>
      <c r="D587" s="13" t="s">
        <v>623</v>
      </c>
      <c r="E587" s="13" t="s">
        <v>624</v>
      </c>
      <c r="F587" s="15" t="str">
        <f t="shared" si="54"/>
        <v>2014</v>
      </c>
      <c r="G587" s="1" t="str">
        <f t="shared" si="55"/>
        <v>2014-9</v>
      </c>
      <c r="H587" t="str">
        <f t="shared" si="56"/>
        <v>9</v>
      </c>
      <c r="I587" t="str">
        <f t="shared" si="57"/>
        <v>2014-9-10</v>
      </c>
      <c r="J587" s="1" t="str">
        <f t="shared" si="58"/>
        <v>10</v>
      </c>
      <c r="K587" s="23" t="str">
        <f t="shared" si="59"/>
        <v>6</v>
      </c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7">
        <v>219</v>
      </c>
      <c r="B588" s="8" t="s">
        <v>661</v>
      </c>
      <c r="C588" s="13" t="s">
        <v>11</v>
      </c>
      <c r="D588" s="13" t="s">
        <v>662</v>
      </c>
      <c r="E588" s="13" t="s">
        <v>663</v>
      </c>
      <c r="F588" s="15" t="str">
        <f t="shared" si="54"/>
        <v>2014</v>
      </c>
      <c r="G588" s="1" t="str">
        <f t="shared" si="55"/>
        <v>2014-9</v>
      </c>
      <c r="H588" t="str">
        <f t="shared" si="56"/>
        <v>9</v>
      </c>
      <c r="I588" t="str">
        <f t="shared" si="57"/>
        <v>2014-9-23</v>
      </c>
      <c r="J588" s="1" t="str">
        <f t="shared" si="58"/>
        <v>23</v>
      </c>
      <c r="K588" s="23" t="str">
        <f t="shared" si="59"/>
        <v>6</v>
      </c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7">
        <v>223</v>
      </c>
      <c r="B589" s="8" t="s">
        <v>673</v>
      </c>
      <c r="C589" s="13" t="s">
        <v>11</v>
      </c>
      <c r="D589" s="13" t="s">
        <v>674</v>
      </c>
      <c r="E589" s="13" t="s">
        <v>675</v>
      </c>
      <c r="F589" s="15" t="str">
        <f t="shared" si="54"/>
        <v>2014</v>
      </c>
      <c r="G589" s="1" t="str">
        <f t="shared" si="55"/>
        <v>2014-9</v>
      </c>
      <c r="H589" t="str">
        <f t="shared" si="56"/>
        <v>9</v>
      </c>
      <c r="I589" t="str">
        <f t="shared" si="57"/>
        <v>2014-9-4</v>
      </c>
      <c r="J589" s="1" t="str">
        <f t="shared" si="58"/>
        <v>4</v>
      </c>
      <c r="K589" s="23" t="str">
        <f t="shared" si="59"/>
        <v>6</v>
      </c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7">
        <v>293</v>
      </c>
      <c r="B590" s="8" t="s">
        <v>883</v>
      </c>
      <c r="C590" s="13" t="s">
        <v>11</v>
      </c>
      <c r="D590" s="13" t="s">
        <v>884</v>
      </c>
      <c r="E590" s="13" t="s">
        <v>885</v>
      </c>
      <c r="F590" s="15" t="str">
        <f t="shared" si="54"/>
        <v>2014</v>
      </c>
      <c r="G590" s="1" t="str">
        <f t="shared" si="55"/>
        <v>2014-8</v>
      </c>
      <c r="H590" t="str">
        <f t="shared" si="56"/>
        <v>8</v>
      </c>
      <c r="I590" t="str">
        <f t="shared" si="57"/>
        <v>2014-8-18</v>
      </c>
      <c r="J590" s="1" t="str">
        <f t="shared" si="58"/>
        <v>18</v>
      </c>
      <c r="K590" s="23" t="str">
        <f t="shared" si="59"/>
        <v>6</v>
      </c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7">
        <v>323</v>
      </c>
      <c r="B591" s="8" t="s">
        <v>973</v>
      </c>
      <c r="C591" s="13" t="s">
        <v>11</v>
      </c>
      <c r="D591" s="13" t="s">
        <v>974</v>
      </c>
      <c r="E591" s="13" t="s">
        <v>975</v>
      </c>
      <c r="F591" s="15" t="str">
        <f t="shared" si="54"/>
        <v>2014</v>
      </c>
      <c r="G591" s="1" t="str">
        <f t="shared" si="55"/>
        <v>2014-8</v>
      </c>
      <c r="H591" t="str">
        <f t="shared" si="56"/>
        <v>8</v>
      </c>
      <c r="I591" t="str">
        <f t="shared" si="57"/>
        <v>2014-8-6</v>
      </c>
      <c r="J591" s="1" t="str">
        <f t="shared" si="58"/>
        <v>6</v>
      </c>
      <c r="K591" s="23" t="str">
        <f t="shared" si="59"/>
        <v>6</v>
      </c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7">
        <v>329</v>
      </c>
      <c r="B592" s="8" t="s">
        <v>991</v>
      </c>
      <c r="C592" s="13" t="s">
        <v>11</v>
      </c>
      <c r="D592" s="13" t="s">
        <v>992</v>
      </c>
      <c r="E592" s="13" t="s">
        <v>993</v>
      </c>
      <c r="F592" s="15" t="str">
        <f t="shared" si="54"/>
        <v>2014</v>
      </c>
      <c r="G592" s="1" t="str">
        <f t="shared" si="55"/>
        <v>2014-9</v>
      </c>
      <c r="H592" t="str">
        <f t="shared" si="56"/>
        <v>9</v>
      </c>
      <c r="I592" t="str">
        <f t="shared" si="57"/>
        <v>2014-9-4</v>
      </c>
      <c r="J592" s="1" t="str">
        <f t="shared" si="58"/>
        <v>4</v>
      </c>
      <c r="K592" s="23" t="str">
        <f t="shared" si="59"/>
        <v>6</v>
      </c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7">
        <v>349</v>
      </c>
      <c r="B593" s="8" t="s">
        <v>1051</v>
      </c>
      <c r="C593" s="13" t="s">
        <v>11</v>
      </c>
      <c r="D593" s="13" t="s">
        <v>1052</v>
      </c>
      <c r="E593" s="13" t="s">
        <v>1053</v>
      </c>
      <c r="F593" s="15" t="str">
        <f t="shared" si="54"/>
        <v>2014</v>
      </c>
      <c r="G593" s="1" t="str">
        <f t="shared" si="55"/>
        <v>2014-10</v>
      </c>
      <c r="H593" t="str">
        <f t="shared" si="56"/>
        <v>10</v>
      </c>
      <c r="I593" t="str">
        <f t="shared" si="57"/>
        <v>2014-10-2</v>
      </c>
      <c r="J593" s="1" t="str">
        <f t="shared" si="58"/>
        <v>2</v>
      </c>
      <c r="K593" s="23" t="str">
        <f t="shared" si="59"/>
        <v>6</v>
      </c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7">
        <v>420</v>
      </c>
      <c r="B594" s="8" t="s">
        <v>1263</v>
      </c>
      <c r="C594" s="13" t="s">
        <v>11</v>
      </c>
      <c r="D594" s="13" t="s">
        <v>1264</v>
      </c>
      <c r="E594" s="13" t="s">
        <v>1265</v>
      </c>
      <c r="F594" s="15" t="str">
        <f t="shared" si="54"/>
        <v>2014</v>
      </c>
      <c r="G594" s="1" t="str">
        <f t="shared" si="55"/>
        <v>2014-9</v>
      </c>
      <c r="H594" t="str">
        <f t="shared" si="56"/>
        <v>9</v>
      </c>
      <c r="I594" t="str">
        <f t="shared" si="57"/>
        <v>2014-9-7</v>
      </c>
      <c r="J594" s="1" t="str">
        <f t="shared" si="58"/>
        <v>7</v>
      </c>
      <c r="K594" s="23" t="str">
        <f t="shared" si="59"/>
        <v>6</v>
      </c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7">
        <v>508</v>
      </c>
      <c r="B595" s="8" t="s">
        <v>1526</v>
      </c>
      <c r="C595" s="13" t="s">
        <v>11</v>
      </c>
      <c r="D595" s="13" t="s">
        <v>1527</v>
      </c>
      <c r="E595" s="13" t="s">
        <v>1528</v>
      </c>
      <c r="F595" s="15" t="str">
        <f t="shared" si="54"/>
        <v>2015</v>
      </c>
      <c r="G595" s="1" t="str">
        <f t="shared" si="55"/>
        <v>2015-1</v>
      </c>
      <c r="H595" t="str">
        <f t="shared" si="56"/>
        <v>1</v>
      </c>
      <c r="I595" t="str">
        <f t="shared" si="57"/>
        <v>2015-1-3</v>
      </c>
      <c r="J595" s="1" t="str">
        <f t="shared" si="58"/>
        <v>3</v>
      </c>
      <c r="K595" s="23" t="str">
        <f t="shared" si="59"/>
        <v>6</v>
      </c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7">
        <v>531</v>
      </c>
      <c r="B596" s="8" t="s">
        <v>1595</v>
      </c>
      <c r="C596" s="13" t="s">
        <v>11</v>
      </c>
      <c r="D596" s="13" t="s">
        <v>1596</v>
      </c>
      <c r="E596" s="13" t="s">
        <v>1597</v>
      </c>
      <c r="F596" s="15" t="str">
        <f t="shared" si="54"/>
        <v>2015</v>
      </c>
      <c r="G596" s="1" t="str">
        <f t="shared" si="55"/>
        <v>2015-1</v>
      </c>
      <c r="H596" t="str">
        <f t="shared" si="56"/>
        <v>1</v>
      </c>
      <c r="I596" t="str">
        <f t="shared" si="57"/>
        <v>2015-1-2</v>
      </c>
      <c r="J596" s="1" t="str">
        <f t="shared" si="58"/>
        <v>2</v>
      </c>
      <c r="K596" s="23" t="str">
        <f t="shared" si="59"/>
        <v>6</v>
      </c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7">
        <v>568</v>
      </c>
      <c r="B597" s="8" t="s">
        <v>1706</v>
      </c>
      <c r="C597" s="13" t="s">
        <v>11</v>
      </c>
      <c r="D597" s="13" t="s">
        <v>1707</v>
      </c>
      <c r="E597" s="13" t="s">
        <v>1708</v>
      </c>
      <c r="F597" s="15" t="str">
        <f t="shared" si="54"/>
        <v>2014</v>
      </c>
      <c r="G597" s="1" t="str">
        <f t="shared" si="55"/>
        <v>2014-11</v>
      </c>
      <c r="H597" t="str">
        <f t="shared" si="56"/>
        <v>11</v>
      </c>
      <c r="I597" t="str">
        <f t="shared" si="57"/>
        <v>2014-11-25</v>
      </c>
      <c r="J597" s="1" t="str">
        <f t="shared" si="58"/>
        <v>25</v>
      </c>
      <c r="K597" s="23" t="str">
        <f t="shared" si="59"/>
        <v>6</v>
      </c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7">
        <v>569</v>
      </c>
      <c r="B598" s="8" t="s">
        <v>1709</v>
      </c>
      <c r="C598" s="13" t="s">
        <v>11</v>
      </c>
      <c r="D598" s="13" t="s">
        <v>1710</v>
      </c>
      <c r="E598" s="13" t="s">
        <v>1711</v>
      </c>
      <c r="F598" s="15" t="str">
        <f t="shared" si="54"/>
        <v>2014</v>
      </c>
      <c r="G598" s="1" t="str">
        <f t="shared" si="55"/>
        <v>2014-12</v>
      </c>
      <c r="H598" t="str">
        <f t="shared" si="56"/>
        <v>12</v>
      </c>
      <c r="I598" t="str">
        <f t="shared" si="57"/>
        <v>2014-12-4</v>
      </c>
      <c r="J598" s="1" t="str">
        <f t="shared" si="58"/>
        <v>4</v>
      </c>
      <c r="K598" s="23" t="str">
        <f t="shared" si="59"/>
        <v>6</v>
      </c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7">
        <v>574</v>
      </c>
      <c r="B599" s="8" t="s">
        <v>1724</v>
      </c>
      <c r="C599" s="13" t="s">
        <v>11</v>
      </c>
      <c r="D599" s="13" t="s">
        <v>1725</v>
      </c>
      <c r="E599" s="13" t="s">
        <v>1726</v>
      </c>
      <c r="F599" s="15" t="str">
        <f t="shared" si="54"/>
        <v>2014</v>
      </c>
      <c r="G599" s="1" t="str">
        <f t="shared" si="55"/>
        <v>2014-12</v>
      </c>
      <c r="H599" t="str">
        <f t="shared" si="56"/>
        <v>12</v>
      </c>
      <c r="I599" t="str">
        <f t="shared" si="57"/>
        <v>2014-12-22</v>
      </c>
      <c r="J599" s="1" t="str">
        <f t="shared" si="58"/>
        <v>22</v>
      </c>
      <c r="K599" s="23" t="str">
        <f t="shared" si="59"/>
        <v>6</v>
      </c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7">
        <v>613</v>
      </c>
      <c r="B600" s="8" t="s">
        <v>1841</v>
      </c>
      <c r="C600" s="13" t="s">
        <v>11</v>
      </c>
      <c r="D600" s="13" t="s">
        <v>1842</v>
      </c>
      <c r="E600" s="13" t="s">
        <v>1843</v>
      </c>
      <c r="F600" s="15" t="str">
        <f t="shared" si="54"/>
        <v>2014</v>
      </c>
      <c r="G600" s="1" t="str">
        <f t="shared" si="55"/>
        <v>2014-12</v>
      </c>
      <c r="H600" t="str">
        <f t="shared" si="56"/>
        <v>12</v>
      </c>
      <c r="I600" t="str">
        <f t="shared" si="57"/>
        <v>2014-12-12</v>
      </c>
      <c r="J600" s="1" t="str">
        <f t="shared" si="58"/>
        <v>12</v>
      </c>
      <c r="K600" s="23" t="str">
        <f t="shared" si="59"/>
        <v>6</v>
      </c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7">
        <v>614</v>
      </c>
      <c r="B601" s="8" t="s">
        <v>1844</v>
      </c>
      <c r="C601" s="13" t="s">
        <v>11</v>
      </c>
      <c r="D601" s="13" t="s">
        <v>1845</v>
      </c>
      <c r="E601" s="13" t="s">
        <v>1846</v>
      </c>
      <c r="F601" s="15" t="str">
        <f t="shared" si="54"/>
        <v>2014</v>
      </c>
      <c r="G601" s="1" t="str">
        <f t="shared" si="55"/>
        <v>2014-12</v>
      </c>
      <c r="H601" t="str">
        <f t="shared" si="56"/>
        <v>12</v>
      </c>
      <c r="I601" t="str">
        <f t="shared" si="57"/>
        <v>2014-12-26</v>
      </c>
      <c r="J601" s="1" t="str">
        <f t="shared" si="58"/>
        <v>26</v>
      </c>
      <c r="K601" s="23" t="str">
        <f t="shared" si="59"/>
        <v>6</v>
      </c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7">
        <v>640</v>
      </c>
      <c r="B602" s="8" t="s">
        <v>1922</v>
      </c>
      <c r="C602" s="13" t="s">
        <v>11</v>
      </c>
      <c r="D602" s="13" t="s">
        <v>1923</v>
      </c>
      <c r="E602" s="13" t="s">
        <v>1924</v>
      </c>
      <c r="F602" s="15" t="str">
        <f t="shared" si="54"/>
        <v>2014</v>
      </c>
      <c r="G602" s="1" t="str">
        <f t="shared" si="55"/>
        <v>2014-11</v>
      </c>
      <c r="H602" t="str">
        <f t="shared" si="56"/>
        <v>11</v>
      </c>
      <c r="I602" t="str">
        <f t="shared" si="57"/>
        <v>2014-11-8</v>
      </c>
      <c r="J602" s="1" t="str">
        <f t="shared" si="58"/>
        <v>8</v>
      </c>
      <c r="K602" s="23" t="str">
        <f t="shared" si="59"/>
        <v>6</v>
      </c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7">
        <v>653</v>
      </c>
      <c r="B603" s="8" t="s">
        <v>1961</v>
      </c>
      <c r="C603" s="13" t="s">
        <v>11</v>
      </c>
      <c r="D603" s="13" t="s">
        <v>1962</v>
      </c>
      <c r="E603" s="13" t="s">
        <v>1963</v>
      </c>
      <c r="F603" s="15" t="str">
        <f t="shared" si="54"/>
        <v>2014</v>
      </c>
      <c r="G603" s="1" t="str">
        <f t="shared" si="55"/>
        <v>2014-8</v>
      </c>
      <c r="H603" t="str">
        <f t="shared" si="56"/>
        <v>8</v>
      </c>
      <c r="I603" t="str">
        <f t="shared" si="57"/>
        <v>2014-8-27</v>
      </c>
      <c r="J603" s="1" t="str">
        <f t="shared" si="58"/>
        <v>27</v>
      </c>
      <c r="K603" s="23" t="str">
        <f t="shared" si="59"/>
        <v>6</v>
      </c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7">
        <v>671</v>
      </c>
      <c r="B604" s="8" t="s">
        <v>2015</v>
      </c>
      <c r="C604" s="13" t="s">
        <v>11</v>
      </c>
      <c r="D604" s="13" t="s">
        <v>2016</v>
      </c>
      <c r="E604" s="13" t="s">
        <v>2017</v>
      </c>
      <c r="F604" s="15" t="str">
        <f t="shared" si="54"/>
        <v>2014</v>
      </c>
      <c r="G604" s="1" t="str">
        <f t="shared" si="55"/>
        <v>2014-12</v>
      </c>
      <c r="H604" t="str">
        <f t="shared" si="56"/>
        <v>12</v>
      </c>
      <c r="I604" t="str">
        <f t="shared" si="57"/>
        <v>2014-12-2</v>
      </c>
      <c r="J604" s="1" t="str">
        <f t="shared" si="58"/>
        <v>2</v>
      </c>
      <c r="K604" s="23" t="str">
        <f t="shared" si="59"/>
        <v>6</v>
      </c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7">
        <v>679</v>
      </c>
      <c r="B605" s="8" t="s">
        <v>2039</v>
      </c>
      <c r="C605" s="13" t="s">
        <v>11</v>
      </c>
      <c r="D605" s="13" t="s">
        <v>2040</v>
      </c>
      <c r="E605" s="13" t="s">
        <v>2041</v>
      </c>
      <c r="F605" s="15" t="str">
        <f t="shared" si="54"/>
        <v>2014</v>
      </c>
      <c r="G605" s="1" t="str">
        <f t="shared" si="55"/>
        <v>2014-11</v>
      </c>
      <c r="H605" t="str">
        <f t="shared" si="56"/>
        <v>11</v>
      </c>
      <c r="I605" t="str">
        <f t="shared" si="57"/>
        <v>2014-11-14</v>
      </c>
      <c r="J605" s="1" t="str">
        <f t="shared" si="58"/>
        <v>14</v>
      </c>
      <c r="K605" s="23" t="str">
        <f t="shared" si="59"/>
        <v>6</v>
      </c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7">
        <v>696</v>
      </c>
      <c r="B606" s="8" t="s">
        <v>2090</v>
      </c>
      <c r="C606" s="13" t="s">
        <v>11</v>
      </c>
      <c r="D606" s="13" t="s">
        <v>2091</v>
      </c>
      <c r="E606" s="13" t="s">
        <v>2092</v>
      </c>
      <c r="F606" s="15" t="str">
        <f t="shared" si="54"/>
        <v>2015</v>
      </c>
      <c r="G606" s="1" t="str">
        <f t="shared" si="55"/>
        <v>2015-2</v>
      </c>
      <c r="H606" t="str">
        <f t="shared" si="56"/>
        <v>2</v>
      </c>
      <c r="I606" t="str">
        <f t="shared" si="57"/>
        <v>2015-2-15</v>
      </c>
      <c r="J606" s="1" t="str">
        <f t="shared" si="58"/>
        <v>15</v>
      </c>
      <c r="K606" s="23" t="str">
        <f t="shared" si="59"/>
        <v>6</v>
      </c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7">
        <v>703</v>
      </c>
      <c r="B607" s="8" t="s">
        <v>2111</v>
      </c>
      <c r="C607" s="13" t="s">
        <v>11</v>
      </c>
      <c r="D607" s="13" t="s">
        <v>2112</v>
      </c>
      <c r="E607" s="13" t="s">
        <v>2113</v>
      </c>
      <c r="F607" s="15" t="str">
        <f t="shared" si="54"/>
        <v>2014</v>
      </c>
      <c r="G607" s="1" t="str">
        <f t="shared" si="55"/>
        <v>2014-9</v>
      </c>
      <c r="H607" t="str">
        <f t="shared" si="56"/>
        <v>9</v>
      </c>
      <c r="I607" t="str">
        <f t="shared" si="57"/>
        <v>2014-9-15</v>
      </c>
      <c r="J607" s="1" t="str">
        <f t="shared" si="58"/>
        <v>15</v>
      </c>
      <c r="K607" s="23" t="str">
        <f t="shared" si="59"/>
        <v>6</v>
      </c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7">
        <v>764</v>
      </c>
      <c r="B608" s="8" t="s">
        <v>2294</v>
      </c>
      <c r="C608" s="13" t="s">
        <v>11</v>
      </c>
      <c r="D608" s="13" t="s">
        <v>2295</v>
      </c>
      <c r="E608" s="13" t="s">
        <v>2296</v>
      </c>
      <c r="F608" s="15" t="str">
        <f t="shared" si="54"/>
        <v>2015</v>
      </c>
      <c r="G608" s="1" t="str">
        <f t="shared" si="55"/>
        <v>2015-4</v>
      </c>
      <c r="H608" t="str">
        <f t="shared" si="56"/>
        <v>4</v>
      </c>
      <c r="I608" t="str">
        <f t="shared" si="57"/>
        <v>2015-4-15</v>
      </c>
      <c r="J608" s="1" t="str">
        <f t="shared" si="58"/>
        <v>15</v>
      </c>
      <c r="K608" s="23" t="str">
        <f t="shared" si="59"/>
        <v>6</v>
      </c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7">
        <v>865</v>
      </c>
      <c r="B609" s="8" t="s">
        <v>2596</v>
      </c>
      <c r="C609" s="13" t="s">
        <v>11</v>
      </c>
      <c r="D609" s="13" t="s">
        <v>2597</v>
      </c>
      <c r="E609" s="13" t="s">
        <v>2598</v>
      </c>
      <c r="F609" s="15" t="str">
        <f t="shared" si="54"/>
        <v>2015</v>
      </c>
      <c r="G609" s="1" t="str">
        <f t="shared" si="55"/>
        <v>2015-2</v>
      </c>
      <c r="H609" t="str">
        <f t="shared" si="56"/>
        <v>2</v>
      </c>
      <c r="I609" t="str">
        <f t="shared" si="57"/>
        <v>2015-2-2</v>
      </c>
      <c r="J609" s="1" t="str">
        <f t="shared" si="58"/>
        <v>2</v>
      </c>
      <c r="K609" s="23" t="str">
        <f t="shared" si="59"/>
        <v>6</v>
      </c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7">
        <v>869</v>
      </c>
      <c r="B610" s="8" t="s">
        <v>2608</v>
      </c>
      <c r="C610" s="13" t="s">
        <v>11</v>
      </c>
      <c r="D610" s="13" t="s">
        <v>2609</v>
      </c>
      <c r="E610" s="13" t="s">
        <v>2610</v>
      </c>
      <c r="F610" s="15" t="str">
        <f t="shared" si="54"/>
        <v>2015</v>
      </c>
      <c r="G610" s="1" t="str">
        <f t="shared" si="55"/>
        <v>2015-4</v>
      </c>
      <c r="H610" t="str">
        <f t="shared" si="56"/>
        <v>4</v>
      </c>
      <c r="I610" t="str">
        <f t="shared" si="57"/>
        <v>2015-4-2</v>
      </c>
      <c r="J610" s="1" t="str">
        <f t="shared" si="58"/>
        <v>2</v>
      </c>
      <c r="K610" s="23" t="str">
        <f t="shared" si="59"/>
        <v>6</v>
      </c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7">
        <v>879</v>
      </c>
      <c r="B611" s="8" t="s">
        <v>2638</v>
      </c>
      <c r="C611" s="13" t="s">
        <v>11</v>
      </c>
      <c r="D611" s="13" t="s">
        <v>2639</v>
      </c>
      <c r="E611" s="13" t="s">
        <v>2640</v>
      </c>
      <c r="F611" s="15" t="str">
        <f t="shared" si="54"/>
        <v>2015</v>
      </c>
      <c r="G611" s="1" t="str">
        <f t="shared" si="55"/>
        <v>2015-1</v>
      </c>
      <c r="H611" t="str">
        <f t="shared" si="56"/>
        <v>1</v>
      </c>
      <c r="I611" t="str">
        <f t="shared" si="57"/>
        <v>2015-1-24</v>
      </c>
      <c r="J611" s="1" t="str">
        <f t="shared" si="58"/>
        <v>24</v>
      </c>
      <c r="K611" s="23" t="str">
        <f t="shared" si="59"/>
        <v>6</v>
      </c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7">
        <v>928</v>
      </c>
      <c r="B612" s="8" t="s">
        <v>2784</v>
      </c>
      <c r="C612" s="13" t="s">
        <v>11</v>
      </c>
      <c r="D612" s="13" t="s">
        <v>2785</v>
      </c>
      <c r="E612" s="13" t="s">
        <v>2786</v>
      </c>
      <c r="F612" s="15" t="str">
        <f t="shared" si="54"/>
        <v>2015</v>
      </c>
      <c r="G612" s="1" t="str">
        <f t="shared" si="55"/>
        <v>2015-3</v>
      </c>
      <c r="H612" t="str">
        <f t="shared" si="56"/>
        <v>3</v>
      </c>
      <c r="I612" t="str">
        <f t="shared" si="57"/>
        <v>2015-3-12</v>
      </c>
      <c r="J612" s="1" t="str">
        <f t="shared" si="58"/>
        <v>12</v>
      </c>
      <c r="K612" s="23" t="str">
        <f t="shared" si="59"/>
        <v>6</v>
      </c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7">
        <v>943</v>
      </c>
      <c r="B613" s="8" t="s">
        <v>2828</v>
      </c>
      <c r="C613" s="13" t="s">
        <v>11</v>
      </c>
      <c r="D613" s="13" t="s">
        <v>2829</v>
      </c>
      <c r="E613" s="13" t="s">
        <v>2830</v>
      </c>
      <c r="F613" s="15" t="str">
        <f t="shared" si="54"/>
        <v>2015</v>
      </c>
      <c r="G613" s="1" t="str">
        <f t="shared" si="55"/>
        <v>2015-3</v>
      </c>
      <c r="H613" t="str">
        <f t="shared" si="56"/>
        <v>3</v>
      </c>
      <c r="I613" t="str">
        <f t="shared" si="57"/>
        <v>2015-3-12</v>
      </c>
      <c r="J613" s="1" t="str">
        <f t="shared" si="58"/>
        <v>12</v>
      </c>
      <c r="K613" s="23" t="str">
        <f t="shared" si="59"/>
        <v>6</v>
      </c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7">
        <v>964</v>
      </c>
      <c r="B614" s="8" t="s">
        <v>2891</v>
      </c>
      <c r="C614" s="13" t="s">
        <v>11</v>
      </c>
      <c r="D614" s="13" t="s">
        <v>2892</v>
      </c>
      <c r="E614" s="13" t="s">
        <v>2893</v>
      </c>
      <c r="F614" s="15" t="str">
        <f t="shared" si="54"/>
        <v>2015</v>
      </c>
      <c r="G614" s="1" t="str">
        <f t="shared" si="55"/>
        <v>2015-1</v>
      </c>
      <c r="H614" t="str">
        <f t="shared" si="56"/>
        <v>1</v>
      </c>
      <c r="I614" t="str">
        <f t="shared" si="57"/>
        <v>2015-1-24</v>
      </c>
      <c r="J614" s="1" t="str">
        <f t="shared" si="58"/>
        <v>24</v>
      </c>
      <c r="K614" s="23" t="str">
        <f t="shared" si="59"/>
        <v>6</v>
      </c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7">
        <v>6</v>
      </c>
      <c r="B615" s="8" t="s">
        <v>22</v>
      </c>
      <c r="C615" s="13" t="s">
        <v>11</v>
      </c>
      <c r="D615" s="13" t="s">
        <v>23</v>
      </c>
      <c r="E615" s="13" t="s">
        <v>24</v>
      </c>
      <c r="F615" s="15" t="str">
        <f t="shared" si="54"/>
        <v>2014</v>
      </c>
      <c r="G615" s="1" t="str">
        <f t="shared" si="55"/>
        <v>2014-7</v>
      </c>
      <c r="H615" t="str">
        <f t="shared" si="56"/>
        <v>7</v>
      </c>
      <c r="I615" t="str">
        <f t="shared" si="57"/>
        <v>2014-7-2</v>
      </c>
      <c r="J615" s="1" t="str">
        <f t="shared" si="58"/>
        <v>2</v>
      </c>
      <c r="K615" s="23" t="str">
        <f t="shared" si="59"/>
        <v>7</v>
      </c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7">
        <v>34</v>
      </c>
      <c r="B616" s="8" t="s">
        <v>106</v>
      </c>
      <c r="C616" s="13" t="s">
        <v>11</v>
      </c>
      <c r="D616" s="13" t="s">
        <v>107</v>
      </c>
      <c r="E616" s="13" t="s">
        <v>108</v>
      </c>
      <c r="F616" s="15" t="str">
        <f t="shared" si="54"/>
        <v>2014</v>
      </c>
      <c r="G616" s="1" t="str">
        <f t="shared" si="55"/>
        <v>2014-10</v>
      </c>
      <c r="H616" t="str">
        <f t="shared" si="56"/>
        <v>10</v>
      </c>
      <c r="I616" t="str">
        <f t="shared" si="57"/>
        <v>2014-10-4</v>
      </c>
      <c r="J616" s="1" t="str">
        <f t="shared" si="58"/>
        <v>4</v>
      </c>
      <c r="K616" s="23" t="str">
        <f t="shared" si="59"/>
        <v>7</v>
      </c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7">
        <v>90</v>
      </c>
      <c r="B617" s="8" t="s">
        <v>274</v>
      </c>
      <c r="C617" s="13" t="s">
        <v>11</v>
      </c>
      <c r="D617" s="13" t="s">
        <v>275</v>
      </c>
      <c r="E617" s="13" t="s">
        <v>276</v>
      </c>
      <c r="F617" s="15" t="str">
        <f t="shared" si="54"/>
        <v>2014</v>
      </c>
      <c r="G617" s="1" t="str">
        <f t="shared" si="55"/>
        <v>2014-9</v>
      </c>
      <c r="H617" t="str">
        <f t="shared" si="56"/>
        <v>9</v>
      </c>
      <c r="I617" t="str">
        <f t="shared" si="57"/>
        <v>2014-9-16</v>
      </c>
      <c r="J617" s="1" t="str">
        <f t="shared" si="58"/>
        <v>16</v>
      </c>
      <c r="K617" s="23" t="str">
        <f t="shared" si="59"/>
        <v>7</v>
      </c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7">
        <v>128</v>
      </c>
      <c r="B618" s="8" t="s">
        <v>388</v>
      </c>
      <c r="C618" s="13" t="s">
        <v>11</v>
      </c>
      <c r="D618" s="13" t="s">
        <v>389</v>
      </c>
      <c r="E618" s="13" t="s">
        <v>390</v>
      </c>
      <c r="F618" s="15" t="str">
        <f t="shared" si="54"/>
        <v>2014</v>
      </c>
      <c r="G618" s="1" t="str">
        <f t="shared" si="55"/>
        <v>2014-10</v>
      </c>
      <c r="H618" t="str">
        <f t="shared" si="56"/>
        <v>10</v>
      </c>
      <c r="I618" t="str">
        <f t="shared" si="57"/>
        <v>2014-10-28</v>
      </c>
      <c r="J618" s="1" t="str">
        <f t="shared" si="58"/>
        <v>28</v>
      </c>
      <c r="K618" s="23" t="str">
        <f t="shared" si="59"/>
        <v>7</v>
      </c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7">
        <v>129</v>
      </c>
      <c r="B619" s="8" t="s">
        <v>391</v>
      </c>
      <c r="C619" s="13" t="s">
        <v>11</v>
      </c>
      <c r="D619" s="13" t="s">
        <v>392</v>
      </c>
      <c r="E619" s="13" t="s">
        <v>393</v>
      </c>
      <c r="F619" s="15" t="str">
        <f t="shared" si="54"/>
        <v>2014</v>
      </c>
      <c r="G619" s="1" t="str">
        <f t="shared" si="55"/>
        <v>2014-8</v>
      </c>
      <c r="H619" t="str">
        <f t="shared" si="56"/>
        <v>8</v>
      </c>
      <c r="I619" t="str">
        <f t="shared" si="57"/>
        <v>2014-8-18</v>
      </c>
      <c r="J619" s="1" t="str">
        <f t="shared" si="58"/>
        <v>18</v>
      </c>
      <c r="K619" s="23" t="str">
        <f t="shared" si="59"/>
        <v>7</v>
      </c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7">
        <v>155</v>
      </c>
      <c r="B620" s="8" t="s">
        <v>469</v>
      </c>
      <c r="C620" s="13" t="s">
        <v>11</v>
      </c>
      <c r="D620" s="13" t="s">
        <v>470</v>
      </c>
      <c r="E620" s="13" t="s">
        <v>471</v>
      </c>
      <c r="F620" s="15" t="str">
        <f t="shared" si="54"/>
        <v>2014</v>
      </c>
      <c r="G620" s="1" t="str">
        <f t="shared" si="55"/>
        <v>2014-7</v>
      </c>
      <c r="H620" t="str">
        <f t="shared" si="56"/>
        <v>7</v>
      </c>
      <c r="I620" t="str">
        <f t="shared" si="57"/>
        <v>2014-7-21</v>
      </c>
      <c r="J620" s="1" t="str">
        <f t="shared" si="58"/>
        <v>21</v>
      </c>
      <c r="K620" s="23" t="str">
        <f t="shared" si="59"/>
        <v>7</v>
      </c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7">
        <v>184</v>
      </c>
      <c r="B621" s="8" t="s">
        <v>556</v>
      </c>
      <c r="C621" s="13" t="s">
        <v>11</v>
      </c>
      <c r="D621" s="13" t="s">
        <v>557</v>
      </c>
      <c r="E621" s="13" t="s">
        <v>558</v>
      </c>
      <c r="F621" s="15" t="str">
        <f t="shared" si="54"/>
        <v>2014</v>
      </c>
      <c r="G621" s="1" t="str">
        <f t="shared" si="55"/>
        <v>2014-8</v>
      </c>
      <c r="H621" t="str">
        <f t="shared" si="56"/>
        <v>8</v>
      </c>
      <c r="I621" t="str">
        <f t="shared" si="57"/>
        <v>2014-8-6</v>
      </c>
      <c r="J621" s="1" t="str">
        <f t="shared" si="58"/>
        <v>6</v>
      </c>
      <c r="K621" s="23" t="str">
        <f t="shared" si="59"/>
        <v>7</v>
      </c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7">
        <v>204</v>
      </c>
      <c r="B622" s="8" t="s">
        <v>616</v>
      </c>
      <c r="C622" s="13" t="s">
        <v>11</v>
      </c>
      <c r="D622" s="13" t="s">
        <v>617</v>
      </c>
      <c r="E622" s="13" t="s">
        <v>618</v>
      </c>
      <c r="F622" s="15" t="str">
        <f t="shared" si="54"/>
        <v>2014</v>
      </c>
      <c r="G622" s="1" t="str">
        <f t="shared" si="55"/>
        <v>2014-8</v>
      </c>
      <c r="H622" t="str">
        <f t="shared" si="56"/>
        <v>8</v>
      </c>
      <c r="I622" t="str">
        <f t="shared" si="57"/>
        <v>2014-8-5</v>
      </c>
      <c r="J622" s="1" t="str">
        <f t="shared" si="58"/>
        <v>5</v>
      </c>
      <c r="K622" s="23" t="str">
        <f t="shared" si="59"/>
        <v>7</v>
      </c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7">
        <v>209</v>
      </c>
      <c r="B623" s="8" t="s">
        <v>631</v>
      </c>
      <c r="C623" s="13" t="s">
        <v>11</v>
      </c>
      <c r="D623" s="13" t="s">
        <v>632</v>
      </c>
      <c r="E623" s="13" t="s">
        <v>633</v>
      </c>
      <c r="F623" s="15" t="str">
        <f t="shared" si="54"/>
        <v>2014</v>
      </c>
      <c r="G623" s="1" t="str">
        <f t="shared" si="55"/>
        <v>2014-10</v>
      </c>
      <c r="H623" t="str">
        <f t="shared" si="56"/>
        <v>10</v>
      </c>
      <c r="I623" t="str">
        <f t="shared" si="57"/>
        <v>2014-10-24</v>
      </c>
      <c r="J623" s="1" t="str">
        <f t="shared" si="58"/>
        <v>24</v>
      </c>
      <c r="K623" s="23" t="str">
        <f t="shared" si="59"/>
        <v>7</v>
      </c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7">
        <v>278</v>
      </c>
      <c r="B624" s="8" t="s">
        <v>838</v>
      </c>
      <c r="C624" s="13" t="s">
        <v>11</v>
      </c>
      <c r="D624" s="13" t="s">
        <v>839</v>
      </c>
      <c r="E624" s="13" t="s">
        <v>840</v>
      </c>
      <c r="F624" s="15" t="str">
        <f t="shared" si="54"/>
        <v>2014</v>
      </c>
      <c r="G624" s="1" t="str">
        <f t="shared" si="55"/>
        <v>2014-9</v>
      </c>
      <c r="H624" t="str">
        <f t="shared" si="56"/>
        <v>9</v>
      </c>
      <c r="I624" t="str">
        <f t="shared" si="57"/>
        <v>2014-9-4</v>
      </c>
      <c r="J624" s="1" t="str">
        <f t="shared" si="58"/>
        <v>4</v>
      </c>
      <c r="K624" s="23" t="str">
        <f t="shared" si="59"/>
        <v>7</v>
      </c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7">
        <v>324</v>
      </c>
      <c r="B625" s="8" t="s">
        <v>976</v>
      </c>
      <c r="C625" s="13" t="s">
        <v>11</v>
      </c>
      <c r="D625" s="13" t="s">
        <v>977</v>
      </c>
      <c r="E625" s="13" t="s">
        <v>978</v>
      </c>
      <c r="F625" s="15" t="str">
        <f t="shared" si="54"/>
        <v>2014</v>
      </c>
      <c r="G625" s="1" t="str">
        <f t="shared" si="55"/>
        <v>2014-9</v>
      </c>
      <c r="H625" t="str">
        <f t="shared" si="56"/>
        <v>9</v>
      </c>
      <c r="I625" t="str">
        <f t="shared" si="57"/>
        <v>2014-9-13</v>
      </c>
      <c r="J625" s="1" t="str">
        <f t="shared" si="58"/>
        <v>13</v>
      </c>
      <c r="K625" s="23" t="str">
        <f t="shared" si="59"/>
        <v>7</v>
      </c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7">
        <v>327</v>
      </c>
      <c r="B626" s="8" t="s">
        <v>985</v>
      </c>
      <c r="C626" s="13" t="s">
        <v>11</v>
      </c>
      <c r="D626" s="13" t="s">
        <v>986</v>
      </c>
      <c r="E626" s="13" t="s">
        <v>987</v>
      </c>
      <c r="F626" s="15" t="str">
        <f t="shared" si="54"/>
        <v>2014</v>
      </c>
      <c r="G626" s="1" t="str">
        <f t="shared" si="55"/>
        <v>2014-9</v>
      </c>
      <c r="H626" t="str">
        <f t="shared" si="56"/>
        <v>9</v>
      </c>
      <c r="I626" t="str">
        <f t="shared" si="57"/>
        <v>2014-9-3</v>
      </c>
      <c r="J626" s="1" t="str">
        <f t="shared" si="58"/>
        <v>3</v>
      </c>
      <c r="K626" s="23" t="str">
        <f t="shared" si="59"/>
        <v>7</v>
      </c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7">
        <v>411</v>
      </c>
      <c r="B627" s="8" t="s">
        <v>1236</v>
      </c>
      <c r="C627" s="13" t="s">
        <v>11</v>
      </c>
      <c r="D627" s="13" t="s">
        <v>1237</v>
      </c>
      <c r="E627" s="13" t="s">
        <v>1238</v>
      </c>
      <c r="F627" s="15" t="str">
        <f t="shared" si="54"/>
        <v>2015</v>
      </c>
      <c r="G627" s="1" t="str">
        <f t="shared" si="55"/>
        <v>2015-1</v>
      </c>
      <c r="H627" t="str">
        <f t="shared" si="56"/>
        <v>1</v>
      </c>
      <c r="I627" t="str">
        <f t="shared" si="57"/>
        <v>2015-1-8</v>
      </c>
      <c r="J627" s="1" t="str">
        <f t="shared" si="58"/>
        <v>8</v>
      </c>
      <c r="K627" s="23" t="str">
        <f t="shared" si="59"/>
        <v>7</v>
      </c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7">
        <v>414</v>
      </c>
      <c r="B628" s="8" t="s">
        <v>1245</v>
      </c>
      <c r="C628" s="13" t="s">
        <v>11</v>
      </c>
      <c r="D628" s="13" t="s">
        <v>1246</v>
      </c>
      <c r="E628" s="13" t="s">
        <v>1247</v>
      </c>
      <c r="F628" s="15" t="str">
        <f t="shared" si="54"/>
        <v>2014</v>
      </c>
      <c r="G628" s="1" t="str">
        <f t="shared" si="55"/>
        <v>2014-12</v>
      </c>
      <c r="H628" t="str">
        <f t="shared" si="56"/>
        <v>12</v>
      </c>
      <c r="I628" t="str">
        <f t="shared" si="57"/>
        <v>2014-12-10</v>
      </c>
      <c r="J628" s="1" t="str">
        <f t="shared" si="58"/>
        <v>10</v>
      </c>
      <c r="K628" s="23" t="str">
        <f t="shared" si="59"/>
        <v>7</v>
      </c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7">
        <v>439</v>
      </c>
      <c r="B629" s="8" t="s">
        <v>1320</v>
      </c>
      <c r="C629" s="13" t="s">
        <v>11</v>
      </c>
      <c r="D629" s="13" t="s">
        <v>1321</v>
      </c>
      <c r="E629" s="13" t="s">
        <v>1322</v>
      </c>
      <c r="F629" s="15" t="str">
        <f t="shared" si="54"/>
        <v>2014</v>
      </c>
      <c r="G629" s="1" t="str">
        <f t="shared" si="55"/>
        <v>2014-8</v>
      </c>
      <c r="H629" t="str">
        <f t="shared" si="56"/>
        <v>8</v>
      </c>
      <c r="I629" t="str">
        <f t="shared" si="57"/>
        <v>2014-8-15</v>
      </c>
      <c r="J629" s="1" t="str">
        <f t="shared" si="58"/>
        <v>15</v>
      </c>
      <c r="K629" s="23" t="str">
        <f t="shared" si="59"/>
        <v>7</v>
      </c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7">
        <v>448</v>
      </c>
      <c r="B630" s="8" t="s">
        <v>1347</v>
      </c>
      <c r="C630" s="13" t="s">
        <v>11</v>
      </c>
      <c r="D630" s="13" t="s">
        <v>1348</v>
      </c>
      <c r="E630" s="13" t="s">
        <v>1349</v>
      </c>
      <c r="F630" s="15" t="str">
        <f t="shared" si="54"/>
        <v>2014</v>
      </c>
      <c r="G630" s="1" t="str">
        <f t="shared" si="55"/>
        <v>2014-10</v>
      </c>
      <c r="H630" t="str">
        <f t="shared" si="56"/>
        <v>10</v>
      </c>
      <c r="I630" t="str">
        <f t="shared" si="57"/>
        <v>2014-10-26</v>
      </c>
      <c r="J630" s="1" t="str">
        <f t="shared" si="58"/>
        <v>26</v>
      </c>
      <c r="K630" s="23" t="str">
        <f t="shared" si="59"/>
        <v>7</v>
      </c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7">
        <v>471</v>
      </c>
      <c r="B631" s="8" t="s">
        <v>1415</v>
      </c>
      <c r="C631" s="13" t="s">
        <v>11</v>
      </c>
      <c r="D631" s="13" t="s">
        <v>1416</v>
      </c>
      <c r="E631" s="13" t="s">
        <v>1417</v>
      </c>
      <c r="F631" s="15" t="str">
        <f t="shared" si="54"/>
        <v>2014</v>
      </c>
      <c r="G631" s="1" t="str">
        <f t="shared" si="55"/>
        <v>2014-12</v>
      </c>
      <c r="H631" t="str">
        <f t="shared" si="56"/>
        <v>12</v>
      </c>
      <c r="I631" t="str">
        <f t="shared" si="57"/>
        <v>2014-12-25</v>
      </c>
      <c r="J631" s="1" t="str">
        <f t="shared" si="58"/>
        <v>25</v>
      </c>
      <c r="K631" s="23" t="str">
        <f t="shared" si="59"/>
        <v>7</v>
      </c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7">
        <v>495</v>
      </c>
      <c r="B632" s="8" t="s">
        <v>1487</v>
      </c>
      <c r="C632" s="13" t="s">
        <v>11</v>
      </c>
      <c r="D632" s="13" t="s">
        <v>1488</v>
      </c>
      <c r="E632" s="13" t="s">
        <v>1489</v>
      </c>
      <c r="F632" s="15" t="str">
        <f t="shared" si="54"/>
        <v>2014</v>
      </c>
      <c r="G632" s="1" t="str">
        <f t="shared" si="55"/>
        <v>2014-12</v>
      </c>
      <c r="H632" t="str">
        <f t="shared" si="56"/>
        <v>12</v>
      </c>
      <c r="I632" t="str">
        <f t="shared" si="57"/>
        <v>2014-12-27</v>
      </c>
      <c r="J632" s="1" t="str">
        <f t="shared" si="58"/>
        <v>27</v>
      </c>
      <c r="K632" s="23" t="str">
        <f t="shared" si="59"/>
        <v>7</v>
      </c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7">
        <v>536</v>
      </c>
      <c r="B633" s="8" t="s">
        <v>1610</v>
      </c>
      <c r="C633" s="13" t="s">
        <v>11</v>
      </c>
      <c r="D633" s="13" t="s">
        <v>1611</v>
      </c>
      <c r="E633" s="13" t="s">
        <v>1612</v>
      </c>
      <c r="F633" s="15" t="str">
        <f t="shared" si="54"/>
        <v>2015</v>
      </c>
      <c r="G633" s="1" t="str">
        <f t="shared" si="55"/>
        <v>2015-2</v>
      </c>
      <c r="H633" t="str">
        <f t="shared" si="56"/>
        <v>2</v>
      </c>
      <c r="I633" t="str">
        <f t="shared" si="57"/>
        <v>2015-2-2</v>
      </c>
      <c r="J633" s="1" t="str">
        <f t="shared" si="58"/>
        <v>2</v>
      </c>
      <c r="K633" s="23" t="str">
        <f t="shared" si="59"/>
        <v>7</v>
      </c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7">
        <v>551</v>
      </c>
      <c r="B634" s="8" t="s">
        <v>1655</v>
      </c>
      <c r="C634" s="13" t="s">
        <v>11</v>
      </c>
      <c r="D634" s="13" t="s">
        <v>1656</v>
      </c>
      <c r="E634" s="13" t="s">
        <v>1657</v>
      </c>
      <c r="F634" s="15" t="str">
        <f t="shared" si="54"/>
        <v>2014</v>
      </c>
      <c r="G634" s="1" t="str">
        <f t="shared" si="55"/>
        <v>2014-9</v>
      </c>
      <c r="H634" t="str">
        <f t="shared" si="56"/>
        <v>9</v>
      </c>
      <c r="I634" t="str">
        <f t="shared" si="57"/>
        <v>2014-9-21</v>
      </c>
      <c r="J634" s="1" t="str">
        <f t="shared" si="58"/>
        <v>21</v>
      </c>
      <c r="K634" s="23" t="str">
        <f t="shared" si="59"/>
        <v>7</v>
      </c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7">
        <v>573</v>
      </c>
      <c r="B635" s="8" t="s">
        <v>1721</v>
      </c>
      <c r="C635" s="13" t="s">
        <v>11</v>
      </c>
      <c r="D635" s="13" t="s">
        <v>1722</v>
      </c>
      <c r="E635" s="13" t="s">
        <v>1723</v>
      </c>
      <c r="F635" s="15" t="str">
        <f t="shared" si="54"/>
        <v>2015</v>
      </c>
      <c r="G635" s="1" t="str">
        <f t="shared" si="55"/>
        <v>2015-1</v>
      </c>
      <c r="H635" t="str">
        <f t="shared" si="56"/>
        <v>1</v>
      </c>
      <c r="I635" t="str">
        <f t="shared" si="57"/>
        <v>2015-1-7</v>
      </c>
      <c r="J635" s="1" t="str">
        <f t="shared" si="58"/>
        <v>7</v>
      </c>
      <c r="K635" s="23" t="str">
        <f t="shared" si="59"/>
        <v>7</v>
      </c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7">
        <v>621</v>
      </c>
      <c r="B636" s="8" t="s">
        <v>1865</v>
      </c>
      <c r="C636" s="13" t="s">
        <v>11</v>
      </c>
      <c r="D636" s="13" t="s">
        <v>1866</v>
      </c>
      <c r="E636" s="13" t="s">
        <v>1867</v>
      </c>
      <c r="F636" s="15" t="str">
        <f t="shared" si="54"/>
        <v>2015</v>
      </c>
      <c r="G636" s="1" t="str">
        <f t="shared" si="55"/>
        <v>2015-3</v>
      </c>
      <c r="H636" t="str">
        <f t="shared" si="56"/>
        <v>3</v>
      </c>
      <c r="I636" t="str">
        <f t="shared" si="57"/>
        <v>2015-3-16</v>
      </c>
      <c r="J636" s="1" t="str">
        <f t="shared" si="58"/>
        <v>16</v>
      </c>
      <c r="K636" s="23" t="str">
        <f t="shared" si="59"/>
        <v>7</v>
      </c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7">
        <v>635</v>
      </c>
      <c r="B637" s="8" t="s">
        <v>1907</v>
      </c>
      <c r="C637" s="13" t="s">
        <v>11</v>
      </c>
      <c r="D637" s="13" t="s">
        <v>1908</v>
      </c>
      <c r="E637" s="13" t="s">
        <v>1909</v>
      </c>
      <c r="F637" s="15" t="str">
        <f t="shared" si="54"/>
        <v>2014</v>
      </c>
      <c r="G637" s="1" t="str">
        <f t="shared" si="55"/>
        <v>2014-12</v>
      </c>
      <c r="H637" t="str">
        <f t="shared" si="56"/>
        <v>12</v>
      </c>
      <c r="I637" t="str">
        <f t="shared" si="57"/>
        <v>2014-12-13</v>
      </c>
      <c r="J637" s="1" t="str">
        <f t="shared" si="58"/>
        <v>13</v>
      </c>
      <c r="K637" s="23" t="str">
        <f t="shared" si="59"/>
        <v>7</v>
      </c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7">
        <v>664</v>
      </c>
      <c r="B638" s="8" t="s">
        <v>1994</v>
      </c>
      <c r="C638" s="13" t="s">
        <v>11</v>
      </c>
      <c r="D638" s="13" t="s">
        <v>1995</v>
      </c>
      <c r="E638" s="13" t="s">
        <v>1996</v>
      </c>
      <c r="F638" s="15" t="str">
        <f t="shared" si="54"/>
        <v>2015</v>
      </c>
      <c r="G638" s="1" t="str">
        <f t="shared" si="55"/>
        <v>2015-1</v>
      </c>
      <c r="H638" t="str">
        <f t="shared" si="56"/>
        <v>1</v>
      </c>
      <c r="I638" t="str">
        <f t="shared" si="57"/>
        <v>2015-1-8</v>
      </c>
      <c r="J638" s="1" t="str">
        <f t="shared" si="58"/>
        <v>8</v>
      </c>
      <c r="K638" s="23" t="str">
        <f t="shared" si="59"/>
        <v>7</v>
      </c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7">
        <v>672</v>
      </c>
      <c r="B639" s="8" t="s">
        <v>2018</v>
      </c>
      <c r="C639" s="13" t="s">
        <v>11</v>
      </c>
      <c r="D639" s="13" t="s">
        <v>2019</v>
      </c>
      <c r="E639" s="13" t="s">
        <v>2020</v>
      </c>
      <c r="F639" s="15" t="str">
        <f t="shared" si="54"/>
        <v>2014</v>
      </c>
      <c r="G639" s="1" t="str">
        <f t="shared" si="55"/>
        <v>2014-11</v>
      </c>
      <c r="H639" t="str">
        <f t="shared" si="56"/>
        <v>11</v>
      </c>
      <c r="I639" t="str">
        <f t="shared" si="57"/>
        <v>2014-11-8</v>
      </c>
      <c r="J639" s="1" t="str">
        <f t="shared" si="58"/>
        <v>8</v>
      </c>
      <c r="K639" s="23" t="str">
        <f t="shared" si="59"/>
        <v>7</v>
      </c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7">
        <v>673</v>
      </c>
      <c r="B640" s="8" t="s">
        <v>2021</v>
      </c>
      <c r="C640" s="13" t="s">
        <v>11</v>
      </c>
      <c r="D640" s="13" t="s">
        <v>2022</v>
      </c>
      <c r="E640" s="13" t="s">
        <v>2023</v>
      </c>
      <c r="F640" s="15" t="str">
        <f t="shared" si="54"/>
        <v>2014</v>
      </c>
      <c r="G640" s="1" t="str">
        <f t="shared" si="55"/>
        <v>2014-11</v>
      </c>
      <c r="H640" t="str">
        <f t="shared" si="56"/>
        <v>11</v>
      </c>
      <c r="I640" t="str">
        <f t="shared" si="57"/>
        <v>2014-11-5</v>
      </c>
      <c r="J640" s="1" t="str">
        <f t="shared" si="58"/>
        <v>5</v>
      </c>
      <c r="K640" s="23" t="str">
        <f t="shared" si="59"/>
        <v>7</v>
      </c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7">
        <v>737</v>
      </c>
      <c r="B641" s="8" t="s">
        <v>2213</v>
      </c>
      <c r="C641" s="13" t="s">
        <v>11</v>
      </c>
      <c r="D641" s="13" t="s">
        <v>2214</v>
      </c>
      <c r="E641" s="13" t="s">
        <v>2215</v>
      </c>
      <c r="F641" s="15" t="str">
        <f t="shared" si="54"/>
        <v>2015</v>
      </c>
      <c r="G641" s="1" t="str">
        <f t="shared" si="55"/>
        <v>2015-4</v>
      </c>
      <c r="H641" t="str">
        <f t="shared" si="56"/>
        <v>4</v>
      </c>
      <c r="I641" t="str">
        <f t="shared" si="57"/>
        <v>2015-4-6</v>
      </c>
      <c r="J641" s="1" t="str">
        <f t="shared" si="58"/>
        <v>6</v>
      </c>
      <c r="K641" s="23" t="str">
        <f t="shared" si="59"/>
        <v>7</v>
      </c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7">
        <v>840</v>
      </c>
      <c r="B642" s="8" t="s">
        <v>2522</v>
      </c>
      <c r="C642" s="13" t="s">
        <v>11</v>
      </c>
      <c r="D642" s="13" t="s">
        <v>2523</v>
      </c>
      <c r="E642" s="13" t="s">
        <v>2524</v>
      </c>
      <c r="F642" s="15" t="str">
        <f t="shared" ref="F642:F705" si="60">LEFT(E642,FIND("-",E642,1)-1)</f>
        <v>2015</v>
      </c>
      <c r="G642" s="1" t="str">
        <f t="shared" ref="G642:G705" si="61">LEFT(E642,FIND("-",E642,6)-1)</f>
        <v>2015-3</v>
      </c>
      <c r="H642" t="str">
        <f t="shared" ref="H642:H705" si="62">MID(G642,FIND("-",G642,1)+1,2)</f>
        <v>3</v>
      </c>
      <c r="I642" t="str">
        <f t="shared" ref="I642:I705" si="63">LEFT(E642,FIND(" ",E642,6)-1)</f>
        <v>2015-3-25</v>
      </c>
      <c r="J642" s="1" t="str">
        <f t="shared" ref="J642:J705" si="64">MID(I642,FIND("-",I642,6)+1,2)</f>
        <v>25</v>
      </c>
      <c r="K642" s="23" t="str">
        <f t="shared" ref="K642:K705" si="65">MID(E642,FIND(" ",E642,1)+1,FIND(":",E642,1)-FIND(" ",E642,1)+1-2)</f>
        <v>7</v>
      </c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7">
        <v>851</v>
      </c>
      <c r="B643" s="8" t="s">
        <v>2555</v>
      </c>
      <c r="C643" s="13" t="s">
        <v>11</v>
      </c>
      <c r="D643" s="13" t="s">
        <v>2556</v>
      </c>
      <c r="E643" s="13" t="s">
        <v>2557</v>
      </c>
      <c r="F643" s="15" t="str">
        <f t="shared" si="60"/>
        <v>2015</v>
      </c>
      <c r="G643" s="1" t="str">
        <f t="shared" si="61"/>
        <v>2015-4</v>
      </c>
      <c r="H643" t="str">
        <f t="shared" si="62"/>
        <v>4</v>
      </c>
      <c r="I643" t="str">
        <f t="shared" si="63"/>
        <v>2015-4-9</v>
      </c>
      <c r="J643" s="1" t="str">
        <f t="shared" si="64"/>
        <v>9</v>
      </c>
      <c r="K643" s="23" t="str">
        <f t="shared" si="65"/>
        <v>7</v>
      </c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7">
        <v>859</v>
      </c>
      <c r="B644" s="8" t="s">
        <v>2578</v>
      </c>
      <c r="C644" s="13" t="s">
        <v>11</v>
      </c>
      <c r="D644" s="13" t="s">
        <v>2579</v>
      </c>
      <c r="E644" s="13" t="s">
        <v>2580</v>
      </c>
      <c r="F644" s="15" t="str">
        <f t="shared" si="60"/>
        <v>2015</v>
      </c>
      <c r="G644" s="1" t="str">
        <f t="shared" si="61"/>
        <v>2015-2</v>
      </c>
      <c r="H644" t="str">
        <f t="shared" si="62"/>
        <v>2</v>
      </c>
      <c r="I644" t="str">
        <f t="shared" si="63"/>
        <v>2015-2-13</v>
      </c>
      <c r="J644" s="1" t="str">
        <f t="shared" si="64"/>
        <v>13</v>
      </c>
      <c r="K644" s="23" t="str">
        <f t="shared" si="65"/>
        <v>7</v>
      </c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7">
        <v>894</v>
      </c>
      <c r="B645" s="8" t="s">
        <v>2683</v>
      </c>
      <c r="C645" s="13" t="s">
        <v>11</v>
      </c>
      <c r="D645" s="13" t="s">
        <v>2684</v>
      </c>
      <c r="E645" s="13" t="s">
        <v>2685</v>
      </c>
      <c r="F645" s="15" t="str">
        <f t="shared" si="60"/>
        <v>2015</v>
      </c>
      <c r="G645" s="1" t="str">
        <f t="shared" si="61"/>
        <v>2015-1</v>
      </c>
      <c r="H645" t="str">
        <f t="shared" si="62"/>
        <v>1</v>
      </c>
      <c r="I645" t="str">
        <f t="shared" si="63"/>
        <v>2015-1-14</v>
      </c>
      <c r="J645" s="1" t="str">
        <f t="shared" si="64"/>
        <v>14</v>
      </c>
      <c r="K645" s="23" t="str">
        <f t="shared" si="65"/>
        <v>7</v>
      </c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7">
        <v>900</v>
      </c>
      <c r="B646" s="8" t="s">
        <v>2701</v>
      </c>
      <c r="C646" s="13" t="s">
        <v>11</v>
      </c>
      <c r="D646" s="13" t="s">
        <v>2702</v>
      </c>
      <c r="E646" s="13" t="s">
        <v>2703</v>
      </c>
      <c r="F646" s="15" t="str">
        <f t="shared" si="60"/>
        <v>2015</v>
      </c>
      <c r="G646" s="1" t="str">
        <f t="shared" si="61"/>
        <v>2015-2</v>
      </c>
      <c r="H646" t="str">
        <f t="shared" si="62"/>
        <v>2</v>
      </c>
      <c r="I646" t="str">
        <f t="shared" si="63"/>
        <v>2015-2-27</v>
      </c>
      <c r="J646" s="1" t="str">
        <f t="shared" si="64"/>
        <v>27</v>
      </c>
      <c r="K646" s="23" t="str">
        <f t="shared" si="65"/>
        <v>7</v>
      </c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7">
        <v>918</v>
      </c>
      <c r="B647" s="8" t="s">
        <v>2754</v>
      </c>
      <c r="C647" s="13" t="s">
        <v>11</v>
      </c>
      <c r="D647" s="13" t="s">
        <v>2755</v>
      </c>
      <c r="E647" s="13" t="s">
        <v>2756</v>
      </c>
      <c r="F647" s="15" t="str">
        <f t="shared" si="60"/>
        <v>2015</v>
      </c>
      <c r="G647" s="1" t="str">
        <f t="shared" si="61"/>
        <v>2015-1</v>
      </c>
      <c r="H647" t="str">
        <f t="shared" si="62"/>
        <v>1</v>
      </c>
      <c r="I647" t="str">
        <f t="shared" si="63"/>
        <v>2015-1-10</v>
      </c>
      <c r="J647" s="1" t="str">
        <f t="shared" si="64"/>
        <v>10</v>
      </c>
      <c r="K647" s="23" t="str">
        <f t="shared" si="65"/>
        <v>7</v>
      </c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7">
        <v>961</v>
      </c>
      <c r="B648" s="8" t="s">
        <v>2882</v>
      </c>
      <c r="C648" s="13" t="s">
        <v>11</v>
      </c>
      <c r="D648" s="13" t="s">
        <v>2883</v>
      </c>
      <c r="E648" s="13" t="s">
        <v>2884</v>
      </c>
      <c r="F648" s="15" t="str">
        <f t="shared" si="60"/>
        <v>2015</v>
      </c>
      <c r="G648" s="1" t="str">
        <f t="shared" si="61"/>
        <v>2015-1</v>
      </c>
      <c r="H648" t="str">
        <f t="shared" si="62"/>
        <v>1</v>
      </c>
      <c r="I648" t="str">
        <f t="shared" si="63"/>
        <v>2015-1-14</v>
      </c>
      <c r="J648" s="1" t="str">
        <f t="shared" si="64"/>
        <v>14</v>
      </c>
      <c r="K648" s="23" t="str">
        <f t="shared" si="65"/>
        <v>7</v>
      </c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7">
        <v>1007</v>
      </c>
      <c r="B649" s="8" t="s">
        <v>3020</v>
      </c>
      <c r="C649" s="13" t="s">
        <v>11</v>
      </c>
      <c r="D649" s="13" t="s">
        <v>3021</v>
      </c>
      <c r="E649" s="13" t="s">
        <v>3022</v>
      </c>
      <c r="F649" s="15" t="str">
        <f t="shared" si="60"/>
        <v>2015</v>
      </c>
      <c r="G649" s="1" t="str">
        <f t="shared" si="61"/>
        <v>2015-4</v>
      </c>
      <c r="H649" t="str">
        <f t="shared" si="62"/>
        <v>4</v>
      </c>
      <c r="I649" t="str">
        <f t="shared" si="63"/>
        <v>2015-4-25</v>
      </c>
      <c r="J649" s="1" t="str">
        <f t="shared" si="64"/>
        <v>25</v>
      </c>
      <c r="K649" s="23" t="str">
        <f t="shared" si="65"/>
        <v>7</v>
      </c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7">
        <v>3</v>
      </c>
      <c r="B650" s="8" t="s">
        <v>13</v>
      </c>
      <c r="C650" s="13" t="s">
        <v>11</v>
      </c>
      <c r="D650" s="13" t="s">
        <v>14</v>
      </c>
      <c r="E650" s="13" t="s">
        <v>15</v>
      </c>
      <c r="F650" s="15" t="str">
        <f t="shared" si="60"/>
        <v>2015</v>
      </c>
      <c r="G650" s="1" t="str">
        <f t="shared" si="61"/>
        <v>2015-4</v>
      </c>
      <c r="H650" t="str">
        <f t="shared" si="62"/>
        <v>4</v>
      </c>
      <c r="I650" t="str">
        <f t="shared" si="63"/>
        <v>2015-4-15</v>
      </c>
      <c r="J650" s="1" t="str">
        <f t="shared" si="64"/>
        <v>15</v>
      </c>
      <c r="K650" s="23" t="str">
        <f t="shared" si="65"/>
        <v>8</v>
      </c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7">
        <v>7</v>
      </c>
      <c r="B651" s="8" t="s">
        <v>3046</v>
      </c>
      <c r="C651" s="13" t="s">
        <v>11</v>
      </c>
      <c r="D651" s="13" t="s">
        <v>25</v>
      </c>
      <c r="E651" s="13" t="s">
        <v>26</v>
      </c>
      <c r="F651" s="15" t="str">
        <f t="shared" si="60"/>
        <v>2014</v>
      </c>
      <c r="G651" s="1" t="str">
        <f t="shared" si="61"/>
        <v>2014-7</v>
      </c>
      <c r="H651" t="str">
        <f t="shared" si="62"/>
        <v>7</v>
      </c>
      <c r="I651" t="str">
        <f t="shared" si="63"/>
        <v>2014-7-5</v>
      </c>
      <c r="J651" s="1" t="str">
        <f t="shared" si="64"/>
        <v>5</v>
      </c>
      <c r="K651" s="23" t="str">
        <f t="shared" si="65"/>
        <v>8</v>
      </c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7">
        <v>37</v>
      </c>
      <c r="B652" s="8" t="s">
        <v>115</v>
      </c>
      <c r="C652" s="13" t="s">
        <v>11</v>
      </c>
      <c r="D652" s="13" t="s">
        <v>116</v>
      </c>
      <c r="E652" s="13" t="s">
        <v>117</v>
      </c>
      <c r="F652" s="15" t="str">
        <f t="shared" si="60"/>
        <v>2014</v>
      </c>
      <c r="G652" s="1" t="str">
        <f t="shared" si="61"/>
        <v>2014-8</v>
      </c>
      <c r="H652" t="str">
        <f t="shared" si="62"/>
        <v>8</v>
      </c>
      <c r="I652" t="str">
        <f t="shared" si="63"/>
        <v>2014-8-6</v>
      </c>
      <c r="J652" s="1" t="str">
        <f t="shared" si="64"/>
        <v>6</v>
      </c>
      <c r="K652" s="23" t="str">
        <f t="shared" si="65"/>
        <v>8</v>
      </c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7">
        <v>44</v>
      </c>
      <c r="B653" s="8" t="s">
        <v>136</v>
      </c>
      <c r="C653" s="13" t="s">
        <v>11</v>
      </c>
      <c r="D653" s="13" t="s">
        <v>137</v>
      </c>
      <c r="E653" s="13" t="s">
        <v>138</v>
      </c>
      <c r="F653" s="15" t="str">
        <f t="shared" si="60"/>
        <v>2014</v>
      </c>
      <c r="G653" s="1" t="str">
        <f t="shared" si="61"/>
        <v>2014-7</v>
      </c>
      <c r="H653" t="str">
        <f t="shared" si="62"/>
        <v>7</v>
      </c>
      <c r="I653" t="str">
        <f t="shared" si="63"/>
        <v>2014-7-23</v>
      </c>
      <c r="J653" s="1" t="str">
        <f t="shared" si="64"/>
        <v>23</v>
      </c>
      <c r="K653" s="23" t="str">
        <f t="shared" si="65"/>
        <v>8</v>
      </c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7">
        <v>71</v>
      </c>
      <c r="B654" s="8" t="s">
        <v>217</v>
      </c>
      <c r="C654" s="13" t="s">
        <v>11</v>
      </c>
      <c r="D654" s="13" t="s">
        <v>218</v>
      </c>
      <c r="E654" s="13" t="s">
        <v>219</v>
      </c>
      <c r="F654" s="15" t="str">
        <f t="shared" si="60"/>
        <v>2014</v>
      </c>
      <c r="G654" s="1" t="str">
        <f t="shared" si="61"/>
        <v>2014-7</v>
      </c>
      <c r="H654" t="str">
        <f t="shared" si="62"/>
        <v>7</v>
      </c>
      <c r="I654" t="str">
        <f t="shared" si="63"/>
        <v>2014-7-9</v>
      </c>
      <c r="J654" s="1" t="str">
        <f t="shared" si="64"/>
        <v>9</v>
      </c>
      <c r="K654" s="23" t="str">
        <f t="shared" si="65"/>
        <v>8</v>
      </c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7">
        <v>91</v>
      </c>
      <c r="B655" s="8" t="s">
        <v>277</v>
      </c>
      <c r="C655" s="13" t="s">
        <v>11</v>
      </c>
      <c r="D655" s="13" t="s">
        <v>278</v>
      </c>
      <c r="E655" s="13" t="s">
        <v>279</v>
      </c>
      <c r="F655" s="15" t="str">
        <f t="shared" si="60"/>
        <v>2014</v>
      </c>
      <c r="G655" s="1" t="str">
        <f t="shared" si="61"/>
        <v>2014-8</v>
      </c>
      <c r="H655" t="str">
        <f t="shared" si="62"/>
        <v>8</v>
      </c>
      <c r="I655" t="str">
        <f t="shared" si="63"/>
        <v>2014-8-28</v>
      </c>
      <c r="J655" s="1" t="str">
        <f t="shared" si="64"/>
        <v>28</v>
      </c>
      <c r="K655" s="23" t="str">
        <f t="shared" si="65"/>
        <v>8</v>
      </c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7">
        <v>118</v>
      </c>
      <c r="B656" s="8" t="s">
        <v>358</v>
      </c>
      <c r="C656" s="13" t="s">
        <v>11</v>
      </c>
      <c r="D656" s="13" t="s">
        <v>359</v>
      </c>
      <c r="E656" s="13" t="s">
        <v>360</v>
      </c>
      <c r="F656" s="15" t="str">
        <f t="shared" si="60"/>
        <v>2014</v>
      </c>
      <c r="G656" s="1" t="str">
        <f t="shared" si="61"/>
        <v>2014-7</v>
      </c>
      <c r="H656" t="str">
        <f t="shared" si="62"/>
        <v>7</v>
      </c>
      <c r="I656" t="str">
        <f t="shared" si="63"/>
        <v>2014-7-12</v>
      </c>
      <c r="J656" s="1" t="str">
        <f t="shared" si="64"/>
        <v>12</v>
      </c>
      <c r="K656" s="23" t="str">
        <f t="shared" si="65"/>
        <v>8</v>
      </c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7">
        <v>146</v>
      </c>
      <c r="B657" s="8" t="s">
        <v>442</v>
      </c>
      <c r="C657" s="13" t="s">
        <v>11</v>
      </c>
      <c r="D657" s="13" t="s">
        <v>443</v>
      </c>
      <c r="E657" s="13" t="s">
        <v>444</v>
      </c>
      <c r="F657" s="15" t="str">
        <f t="shared" si="60"/>
        <v>2014</v>
      </c>
      <c r="G657" s="1" t="str">
        <f t="shared" si="61"/>
        <v>2014-10</v>
      </c>
      <c r="H657" t="str">
        <f t="shared" si="62"/>
        <v>10</v>
      </c>
      <c r="I657" t="str">
        <f t="shared" si="63"/>
        <v>2014-10-22</v>
      </c>
      <c r="J657" s="1" t="str">
        <f t="shared" si="64"/>
        <v>22</v>
      </c>
      <c r="K657" s="23" t="str">
        <f t="shared" si="65"/>
        <v>8</v>
      </c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7">
        <v>147</v>
      </c>
      <c r="B658" s="8" t="s">
        <v>445</v>
      </c>
      <c r="C658" s="13" t="s">
        <v>11</v>
      </c>
      <c r="D658" s="13" t="s">
        <v>446</v>
      </c>
      <c r="E658" s="13" t="s">
        <v>447</v>
      </c>
      <c r="F658" s="15" t="str">
        <f t="shared" si="60"/>
        <v>2014</v>
      </c>
      <c r="G658" s="1" t="str">
        <f t="shared" si="61"/>
        <v>2014-7</v>
      </c>
      <c r="H658" t="str">
        <f t="shared" si="62"/>
        <v>7</v>
      </c>
      <c r="I658" t="str">
        <f t="shared" si="63"/>
        <v>2014-7-25</v>
      </c>
      <c r="J658" s="1" t="str">
        <f t="shared" si="64"/>
        <v>25</v>
      </c>
      <c r="K658" s="23" t="str">
        <f t="shared" si="65"/>
        <v>8</v>
      </c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7">
        <v>193</v>
      </c>
      <c r="B659" s="8" t="s">
        <v>583</v>
      </c>
      <c r="C659" s="13" t="s">
        <v>11</v>
      </c>
      <c r="D659" s="13" t="s">
        <v>584</v>
      </c>
      <c r="E659" s="13" t="s">
        <v>585</v>
      </c>
      <c r="F659" s="15" t="str">
        <f t="shared" si="60"/>
        <v>2014</v>
      </c>
      <c r="G659" s="1" t="str">
        <f t="shared" si="61"/>
        <v>2014-7</v>
      </c>
      <c r="H659" t="str">
        <f t="shared" si="62"/>
        <v>7</v>
      </c>
      <c r="I659" t="str">
        <f t="shared" si="63"/>
        <v>2014-7-18</v>
      </c>
      <c r="J659" s="1" t="str">
        <f t="shared" si="64"/>
        <v>18</v>
      </c>
      <c r="K659" s="23" t="str">
        <f t="shared" si="65"/>
        <v>8</v>
      </c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7">
        <v>215</v>
      </c>
      <c r="B660" s="8" t="s">
        <v>649</v>
      </c>
      <c r="C660" s="13" t="s">
        <v>11</v>
      </c>
      <c r="D660" s="13" t="s">
        <v>650</v>
      </c>
      <c r="E660" s="13" t="s">
        <v>651</v>
      </c>
      <c r="F660" s="15" t="str">
        <f t="shared" si="60"/>
        <v>2014</v>
      </c>
      <c r="G660" s="1" t="str">
        <f t="shared" si="61"/>
        <v>2014-7</v>
      </c>
      <c r="H660" t="str">
        <f t="shared" si="62"/>
        <v>7</v>
      </c>
      <c r="I660" t="str">
        <f t="shared" si="63"/>
        <v>2014-7-27</v>
      </c>
      <c r="J660" s="1" t="str">
        <f t="shared" si="64"/>
        <v>27</v>
      </c>
      <c r="K660" s="23" t="str">
        <f t="shared" si="65"/>
        <v>8</v>
      </c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7">
        <v>231</v>
      </c>
      <c r="B661" s="8" t="s">
        <v>697</v>
      </c>
      <c r="C661" s="13" t="s">
        <v>11</v>
      </c>
      <c r="D661" s="13" t="s">
        <v>698</v>
      </c>
      <c r="E661" s="13" t="s">
        <v>699</v>
      </c>
      <c r="F661" s="15" t="str">
        <f t="shared" si="60"/>
        <v>2014</v>
      </c>
      <c r="G661" s="1" t="str">
        <f t="shared" si="61"/>
        <v>2014-10</v>
      </c>
      <c r="H661" t="str">
        <f t="shared" si="62"/>
        <v>10</v>
      </c>
      <c r="I661" t="str">
        <f t="shared" si="63"/>
        <v>2014-10-2</v>
      </c>
      <c r="J661" s="1" t="str">
        <f t="shared" si="64"/>
        <v>2</v>
      </c>
      <c r="K661" s="23" t="str">
        <f t="shared" si="65"/>
        <v>8</v>
      </c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7">
        <v>235</v>
      </c>
      <c r="B662" s="8" t="s">
        <v>709</v>
      </c>
      <c r="C662" s="13" t="s">
        <v>11</v>
      </c>
      <c r="D662" s="13" t="s">
        <v>710</v>
      </c>
      <c r="E662" s="13" t="s">
        <v>711</v>
      </c>
      <c r="F662" s="15" t="str">
        <f t="shared" si="60"/>
        <v>2014</v>
      </c>
      <c r="G662" s="1" t="str">
        <f t="shared" si="61"/>
        <v>2014-10</v>
      </c>
      <c r="H662" t="str">
        <f t="shared" si="62"/>
        <v>10</v>
      </c>
      <c r="I662" t="str">
        <f t="shared" si="63"/>
        <v>2014-10-29</v>
      </c>
      <c r="J662" s="1" t="str">
        <f t="shared" si="64"/>
        <v>29</v>
      </c>
      <c r="K662" s="23" t="str">
        <f t="shared" si="65"/>
        <v>8</v>
      </c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7">
        <v>262</v>
      </c>
      <c r="B663" s="8" t="s">
        <v>790</v>
      </c>
      <c r="C663" s="13" t="s">
        <v>11</v>
      </c>
      <c r="D663" s="13" t="s">
        <v>791</v>
      </c>
      <c r="E663" s="13" t="s">
        <v>792</v>
      </c>
      <c r="F663" s="15" t="str">
        <f t="shared" si="60"/>
        <v>2014</v>
      </c>
      <c r="G663" s="1" t="str">
        <f t="shared" si="61"/>
        <v>2014-7</v>
      </c>
      <c r="H663" t="str">
        <f t="shared" si="62"/>
        <v>7</v>
      </c>
      <c r="I663" t="str">
        <f t="shared" si="63"/>
        <v>2014-7-9</v>
      </c>
      <c r="J663" s="1" t="str">
        <f t="shared" si="64"/>
        <v>9</v>
      </c>
      <c r="K663" s="23" t="str">
        <f t="shared" si="65"/>
        <v>8</v>
      </c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7">
        <v>270</v>
      </c>
      <c r="B664" s="8" t="s">
        <v>814</v>
      </c>
      <c r="C664" s="13" t="s">
        <v>11</v>
      </c>
      <c r="D664" s="13" t="s">
        <v>815</v>
      </c>
      <c r="E664" s="13" t="s">
        <v>816</v>
      </c>
      <c r="F664" s="15" t="str">
        <f t="shared" si="60"/>
        <v>2014</v>
      </c>
      <c r="G664" s="1" t="str">
        <f t="shared" si="61"/>
        <v>2014-11</v>
      </c>
      <c r="H664" t="str">
        <f t="shared" si="62"/>
        <v>11</v>
      </c>
      <c r="I664" t="str">
        <f t="shared" si="63"/>
        <v>2014-11-22</v>
      </c>
      <c r="J664" s="1" t="str">
        <f t="shared" si="64"/>
        <v>22</v>
      </c>
      <c r="K664" s="23" t="str">
        <f t="shared" si="65"/>
        <v>8</v>
      </c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7">
        <v>277</v>
      </c>
      <c r="B665" s="8" t="s">
        <v>835</v>
      </c>
      <c r="C665" s="13" t="s">
        <v>11</v>
      </c>
      <c r="D665" s="13" t="s">
        <v>836</v>
      </c>
      <c r="E665" s="13" t="s">
        <v>837</v>
      </c>
      <c r="F665" s="15" t="str">
        <f t="shared" si="60"/>
        <v>2014</v>
      </c>
      <c r="G665" s="1" t="str">
        <f t="shared" si="61"/>
        <v>2014-10</v>
      </c>
      <c r="H665" t="str">
        <f t="shared" si="62"/>
        <v>10</v>
      </c>
      <c r="I665" t="str">
        <f t="shared" si="63"/>
        <v>2014-10-8</v>
      </c>
      <c r="J665" s="1" t="str">
        <f t="shared" si="64"/>
        <v>8</v>
      </c>
      <c r="K665" s="23" t="str">
        <f t="shared" si="65"/>
        <v>8</v>
      </c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7">
        <v>284</v>
      </c>
      <c r="B666" s="8" t="s">
        <v>856</v>
      </c>
      <c r="C666" s="13" t="s">
        <v>11</v>
      </c>
      <c r="D666" s="13" t="s">
        <v>857</v>
      </c>
      <c r="E666" s="13" t="s">
        <v>858</v>
      </c>
      <c r="F666" s="15" t="str">
        <f t="shared" si="60"/>
        <v>2014</v>
      </c>
      <c r="G666" s="1" t="str">
        <f t="shared" si="61"/>
        <v>2014-10</v>
      </c>
      <c r="H666" t="str">
        <f t="shared" si="62"/>
        <v>10</v>
      </c>
      <c r="I666" t="str">
        <f t="shared" si="63"/>
        <v>2014-10-11</v>
      </c>
      <c r="J666" s="1" t="str">
        <f t="shared" si="64"/>
        <v>11</v>
      </c>
      <c r="K666" s="23" t="str">
        <f t="shared" si="65"/>
        <v>8</v>
      </c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7">
        <v>303</v>
      </c>
      <c r="B667" s="8" t="s">
        <v>913</v>
      </c>
      <c r="C667" s="13" t="s">
        <v>11</v>
      </c>
      <c r="D667" s="13" t="s">
        <v>914</v>
      </c>
      <c r="E667" s="13" t="s">
        <v>915</v>
      </c>
      <c r="F667" s="15" t="str">
        <f t="shared" si="60"/>
        <v>2014</v>
      </c>
      <c r="G667" s="1" t="str">
        <f t="shared" si="61"/>
        <v>2014-9</v>
      </c>
      <c r="H667" t="str">
        <f t="shared" si="62"/>
        <v>9</v>
      </c>
      <c r="I667" t="str">
        <f t="shared" si="63"/>
        <v>2014-9-29</v>
      </c>
      <c r="J667" s="1" t="str">
        <f t="shared" si="64"/>
        <v>29</v>
      </c>
      <c r="K667" s="23" t="str">
        <f t="shared" si="65"/>
        <v>8</v>
      </c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7">
        <v>318</v>
      </c>
      <c r="B668" s="8" t="s">
        <v>958</v>
      </c>
      <c r="C668" s="13" t="s">
        <v>11</v>
      </c>
      <c r="D668" s="13" t="s">
        <v>959</v>
      </c>
      <c r="E668" s="13" t="s">
        <v>960</v>
      </c>
      <c r="F668" s="15" t="str">
        <f t="shared" si="60"/>
        <v>2014</v>
      </c>
      <c r="G668" s="1" t="str">
        <f t="shared" si="61"/>
        <v>2014-10</v>
      </c>
      <c r="H668" t="str">
        <f t="shared" si="62"/>
        <v>10</v>
      </c>
      <c r="I668" t="str">
        <f t="shared" si="63"/>
        <v>2014-10-24</v>
      </c>
      <c r="J668" s="1" t="str">
        <f t="shared" si="64"/>
        <v>24</v>
      </c>
      <c r="K668" s="23" t="str">
        <f t="shared" si="65"/>
        <v>8</v>
      </c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7">
        <v>374</v>
      </c>
      <c r="B669" s="8" t="s">
        <v>1126</v>
      </c>
      <c r="C669" s="13" t="s">
        <v>11</v>
      </c>
      <c r="D669" s="13" t="s">
        <v>1127</v>
      </c>
      <c r="E669" s="13" t="s">
        <v>1128</v>
      </c>
      <c r="F669" s="15" t="str">
        <f t="shared" si="60"/>
        <v>2014</v>
      </c>
      <c r="G669" s="1" t="str">
        <f t="shared" si="61"/>
        <v>2014-8</v>
      </c>
      <c r="H669" t="str">
        <f t="shared" si="62"/>
        <v>8</v>
      </c>
      <c r="I669" t="str">
        <f t="shared" si="63"/>
        <v>2014-8-23</v>
      </c>
      <c r="J669" s="1" t="str">
        <f t="shared" si="64"/>
        <v>23</v>
      </c>
      <c r="K669" s="23" t="str">
        <f t="shared" si="65"/>
        <v>8</v>
      </c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7">
        <v>397</v>
      </c>
      <c r="B670" s="8" t="s">
        <v>1194</v>
      </c>
      <c r="C670" s="13" t="s">
        <v>11</v>
      </c>
      <c r="D670" s="13" t="s">
        <v>1195</v>
      </c>
      <c r="E670" s="13" t="s">
        <v>1196</v>
      </c>
      <c r="F670" s="15" t="str">
        <f t="shared" si="60"/>
        <v>2015</v>
      </c>
      <c r="G670" s="1" t="str">
        <f t="shared" si="61"/>
        <v>2015-1</v>
      </c>
      <c r="H670" t="str">
        <f t="shared" si="62"/>
        <v>1</v>
      </c>
      <c r="I670" t="str">
        <f t="shared" si="63"/>
        <v>2015-1-30</v>
      </c>
      <c r="J670" s="1" t="str">
        <f t="shared" si="64"/>
        <v>30</v>
      </c>
      <c r="K670" s="23" t="str">
        <f t="shared" si="65"/>
        <v>8</v>
      </c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7">
        <v>413</v>
      </c>
      <c r="B671" s="8" t="s">
        <v>1242</v>
      </c>
      <c r="C671" s="13" t="s">
        <v>11</v>
      </c>
      <c r="D671" s="13" t="s">
        <v>1243</v>
      </c>
      <c r="E671" s="13" t="s">
        <v>1244</v>
      </c>
      <c r="F671" s="15" t="str">
        <f t="shared" si="60"/>
        <v>2015</v>
      </c>
      <c r="G671" s="1" t="str">
        <f t="shared" si="61"/>
        <v>2015-1</v>
      </c>
      <c r="H671" t="str">
        <f t="shared" si="62"/>
        <v>1</v>
      </c>
      <c r="I671" t="str">
        <f t="shared" si="63"/>
        <v>2015-1-9</v>
      </c>
      <c r="J671" s="1" t="str">
        <f t="shared" si="64"/>
        <v>9</v>
      </c>
      <c r="K671" s="23" t="str">
        <f t="shared" si="65"/>
        <v>8</v>
      </c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7">
        <v>427</v>
      </c>
      <c r="B672" s="8" t="s">
        <v>1284</v>
      </c>
      <c r="C672" s="13" t="s">
        <v>11</v>
      </c>
      <c r="D672" s="13" t="s">
        <v>1285</v>
      </c>
      <c r="E672" s="13" t="s">
        <v>1286</v>
      </c>
      <c r="F672" s="15" t="str">
        <f t="shared" si="60"/>
        <v>2014</v>
      </c>
      <c r="G672" s="1" t="str">
        <f t="shared" si="61"/>
        <v>2014-11</v>
      </c>
      <c r="H672" t="str">
        <f t="shared" si="62"/>
        <v>11</v>
      </c>
      <c r="I672" t="str">
        <f t="shared" si="63"/>
        <v>2014-11-5</v>
      </c>
      <c r="J672" s="1" t="str">
        <f t="shared" si="64"/>
        <v>5</v>
      </c>
      <c r="K672" s="23" t="str">
        <f t="shared" si="65"/>
        <v>8</v>
      </c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7">
        <v>438</v>
      </c>
      <c r="B673" s="8" t="s">
        <v>1317</v>
      </c>
      <c r="C673" s="13" t="s">
        <v>11</v>
      </c>
      <c r="D673" s="13" t="s">
        <v>1318</v>
      </c>
      <c r="E673" s="13" t="s">
        <v>1319</v>
      </c>
      <c r="F673" s="15" t="str">
        <f t="shared" si="60"/>
        <v>2014</v>
      </c>
      <c r="G673" s="1" t="str">
        <f t="shared" si="61"/>
        <v>2014-10</v>
      </c>
      <c r="H673" t="str">
        <f t="shared" si="62"/>
        <v>10</v>
      </c>
      <c r="I673" t="str">
        <f t="shared" si="63"/>
        <v>2014-10-10</v>
      </c>
      <c r="J673" s="1" t="str">
        <f t="shared" si="64"/>
        <v>10</v>
      </c>
      <c r="K673" s="23" t="str">
        <f t="shared" si="65"/>
        <v>8</v>
      </c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7">
        <v>461</v>
      </c>
      <c r="B674" s="8" t="s">
        <v>1385</v>
      </c>
      <c r="C674" s="13" t="s">
        <v>11</v>
      </c>
      <c r="D674" s="13" t="s">
        <v>1386</v>
      </c>
      <c r="E674" s="13" t="s">
        <v>1387</v>
      </c>
      <c r="F674" s="15" t="str">
        <f t="shared" si="60"/>
        <v>2014</v>
      </c>
      <c r="G674" s="1" t="str">
        <f t="shared" si="61"/>
        <v>2014-12</v>
      </c>
      <c r="H674" t="str">
        <f t="shared" si="62"/>
        <v>12</v>
      </c>
      <c r="I674" t="str">
        <f t="shared" si="63"/>
        <v>2014-12-29</v>
      </c>
      <c r="J674" s="1" t="str">
        <f t="shared" si="64"/>
        <v>29</v>
      </c>
      <c r="K674" s="23" t="str">
        <f t="shared" si="65"/>
        <v>8</v>
      </c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7">
        <v>501</v>
      </c>
      <c r="B675" s="8" t="s">
        <v>1505</v>
      </c>
      <c r="C675" s="13" t="s">
        <v>11</v>
      </c>
      <c r="D675" s="13" t="s">
        <v>1506</v>
      </c>
      <c r="E675" s="13" t="s">
        <v>1507</v>
      </c>
      <c r="F675" s="15" t="str">
        <f t="shared" si="60"/>
        <v>2014</v>
      </c>
      <c r="G675" s="1" t="str">
        <f t="shared" si="61"/>
        <v>2014-11</v>
      </c>
      <c r="H675" t="str">
        <f t="shared" si="62"/>
        <v>11</v>
      </c>
      <c r="I675" t="str">
        <f t="shared" si="63"/>
        <v>2014-11-10</v>
      </c>
      <c r="J675" s="1" t="str">
        <f t="shared" si="64"/>
        <v>10</v>
      </c>
      <c r="K675" s="23" t="str">
        <f t="shared" si="65"/>
        <v>8</v>
      </c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7">
        <v>512</v>
      </c>
      <c r="B676" s="8" t="s">
        <v>1538</v>
      </c>
      <c r="C676" s="13" t="s">
        <v>11</v>
      </c>
      <c r="D676" s="13" t="s">
        <v>1539</v>
      </c>
      <c r="E676" s="13" t="s">
        <v>1540</v>
      </c>
      <c r="F676" s="15" t="str">
        <f t="shared" si="60"/>
        <v>2014</v>
      </c>
      <c r="G676" s="1" t="str">
        <f t="shared" si="61"/>
        <v>2014-11</v>
      </c>
      <c r="H676" t="str">
        <f t="shared" si="62"/>
        <v>11</v>
      </c>
      <c r="I676" t="str">
        <f t="shared" si="63"/>
        <v>2014-11-8</v>
      </c>
      <c r="J676" s="1" t="str">
        <f t="shared" si="64"/>
        <v>8</v>
      </c>
      <c r="K676" s="23" t="str">
        <f t="shared" si="65"/>
        <v>8</v>
      </c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7">
        <v>524</v>
      </c>
      <c r="B677" s="8" t="s">
        <v>1574</v>
      </c>
      <c r="C677" s="13" t="s">
        <v>11</v>
      </c>
      <c r="D677" s="13" t="s">
        <v>1575</v>
      </c>
      <c r="E677" s="13" t="s">
        <v>1576</v>
      </c>
      <c r="F677" s="15" t="str">
        <f t="shared" si="60"/>
        <v>2014</v>
      </c>
      <c r="G677" s="1" t="str">
        <f t="shared" si="61"/>
        <v>2014-10</v>
      </c>
      <c r="H677" t="str">
        <f t="shared" si="62"/>
        <v>10</v>
      </c>
      <c r="I677" t="str">
        <f t="shared" si="63"/>
        <v>2014-10-28</v>
      </c>
      <c r="J677" s="1" t="str">
        <f t="shared" si="64"/>
        <v>28</v>
      </c>
      <c r="K677" s="23" t="str">
        <f t="shared" si="65"/>
        <v>8</v>
      </c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7">
        <v>535</v>
      </c>
      <c r="B678" s="8" t="s">
        <v>1607</v>
      </c>
      <c r="C678" s="13" t="s">
        <v>11</v>
      </c>
      <c r="D678" s="13" t="s">
        <v>1608</v>
      </c>
      <c r="E678" s="13" t="s">
        <v>1609</v>
      </c>
      <c r="F678" s="15" t="str">
        <f t="shared" si="60"/>
        <v>2015</v>
      </c>
      <c r="G678" s="1" t="str">
        <f t="shared" si="61"/>
        <v>2015-3</v>
      </c>
      <c r="H678" t="str">
        <f t="shared" si="62"/>
        <v>3</v>
      </c>
      <c r="I678" t="str">
        <f t="shared" si="63"/>
        <v>2015-3-26</v>
      </c>
      <c r="J678" s="1" t="str">
        <f t="shared" si="64"/>
        <v>26</v>
      </c>
      <c r="K678" s="23" t="str">
        <f t="shared" si="65"/>
        <v>8</v>
      </c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7">
        <v>665</v>
      </c>
      <c r="B679" s="8" t="s">
        <v>1997</v>
      </c>
      <c r="C679" s="13" t="s">
        <v>11</v>
      </c>
      <c r="D679" s="13" t="s">
        <v>1998</v>
      </c>
      <c r="E679" s="13" t="s">
        <v>1999</v>
      </c>
      <c r="F679" s="15" t="str">
        <f t="shared" si="60"/>
        <v>2014</v>
      </c>
      <c r="G679" s="1" t="str">
        <f t="shared" si="61"/>
        <v>2014-12</v>
      </c>
      <c r="H679" t="str">
        <f t="shared" si="62"/>
        <v>12</v>
      </c>
      <c r="I679" t="str">
        <f t="shared" si="63"/>
        <v>2014-12-21</v>
      </c>
      <c r="J679" s="1" t="str">
        <f t="shared" si="64"/>
        <v>21</v>
      </c>
      <c r="K679" s="23" t="str">
        <f t="shared" si="65"/>
        <v>8</v>
      </c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7">
        <v>704</v>
      </c>
      <c r="B680" s="8" t="s">
        <v>2114</v>
      </c>
      <c r="C680" s="13" t="s">
        <v>11</v>
      </c>
      <c r="D680" s="13" t="s">
        <v>2115</v>
      </c>
      <c r="E680" s="13" t="s">
        <v>2116</v>
      </c>
      <c r="F680" s="15" t="str">
        <f t="shared" si="60"/>
        <v>2015</v>
      </c>
      <c r="G680" s="1" t="str">
        <f t="shared" si="61"/>
        <v>2015-4</v>
      </c>
      <c r="H680" t="str">
        <f t="shared" si="62"/>
        <v>4</v>
      </c>
      <c r="I680" t="str">
        <f t="shared" si="63"/>
        <v>2015-4-7</v>
      </c>
      <c r="J680" s="1" t="str">
        <f t="shared" si="64"/>
        <v>7</v>
      </c>
      <c r="K680" s="23" t="str">
        <f t="shared" si="65"/>
        <v>8</v>
      </c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7">
        <v>817</v>
      </c>
      <c r="B681" s="8" t="s">
        <v>2453</v>
      </c>
      <c r="C681" s="13" t="s">
        <v>11</v>
      </c>
      <c r="D681" s="13" t="s">
        <v>2454</v>
      </c>
      <c r="E681" s="13" t="s">
        <v>2455</v>
      </c>
      <c r="F681" s="15" t="str">
        <f t="shared" si="60"/>
        <v>2015</v>
      </c>
      <c r="G681" s="1" t="str">
        <f t="shared" si="61"/>
        <v>2015-4</v>
      </c>
      <c r="H681" t="str">
        <f t="shared" si="62"/>
        <v>4</v>
      </c>
      <c r="I681" t="str">
        <f t="shared" si="63"/>
        <v>2015-4-1</v>
      </c>
      <c r="J681" s="1" t="str">
        <f t="shared" si="64"/>
        <v>1</v>
      </c>
      <c r="K681" s="23" t="str">
        <f t="shared" si="65"/>
        <v>8</v>
      </c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7">
        <v>821</v>
      </c>
      <c r="B682" s="8" t="s">
        <v>2465</v>
      </c>
      <c r="C682" s="13" t="s">
        <v>11</v>
      </c>
      <c r="D682" s="13" t="s">
        <v>2466</v>
      </c>
      <c r="E682" s="13" t="s">
        <v>2467</v>
      </c>
      <c r="F682" s="15" t="str">
        <f t="shared" si="60"/>
        <v>2015</v>
      </c>
      <c r="G682" s="1" t="str">
        <f t="shared" si="61"/>
        <v>2015-2</v>
      </c>
      <c r="H682" t="str">
        <f t="shared" si="62"/>
        <v>2</v>
      </c>
      <c r="I682" t="str">
        <f t="shared" si="63"/>
        <v>2015-2-10</v>
      </c>
      <c r="J682" s="1" t="str">
        <f t="shared" si="64"/>
        <v>10</v>
      </c>
      <c r="K682" s="23" t="str">
        <f t="shared" si="65"/>
        <v>8</v>
      </c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7">
        <v>845</v>
      </c>
      <c r="B683" s="8" t="s">
        <v>2537</v>
      </c>
      <c r="C683" s="13" t="s">
        <v>11</v>
      </c>
      <c r="D683" s="13" t="s">
        <v>2538</v>
      </c>
      <c r="E683" s="13" t="s">
        <v>2539</v>
      </c>
      <c r="F683" s="15" t="str">
        <f t="shared" si="60"/>
        <v>2015</v>
      </c>
      <c r="G683" s="1" t="str">
        <f t="shared" si="61"/>
        <v>2015-3</v>
      </c>
      <c r="H683" t="str">
        <f t="shared" si="62"/>
        <v>3</v>
      </c>
      <c r="I683" t="str">
        <f t="shared" si="63"/>
        <v>2015-3-29</v>
      </c>
      <c r="J683" s="1" t="str">
        <f t="shared" si="64"/>
        <v>29</v>
      </c>
      <c r="K683" s="23" t="str">
        <f t="shared" si="65"/>
        <v>8</v>
      </c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7">
        <v>853</v>
      </c>
      <c r="B684" s="8" t="s">
        <v>2560</v>
      </c>
      <c r="C684" s="13" t="s">
        <v>11</v>
      </c>
      <c r="D684" s="13" t="s">
        <v>2561</v>
      </c>
      <c r="E684" s="13" t="s">
        <v>2562</v>
      </c>
      <c r="F684" s="15" t="str">
        <f t="shared" si="60"/>
        <v>2015</v>
      </c>
      <c r="G684" s="1" t="str">
        <f t="shared" si="61"/>
        <v>2015-2</v>
      </c>
      <c r="H684" t="str">
        <f t="shared" si="62"/>
        <v>2</v>
      </c>
      <c r="I684" t="str">
        <f t="shared" si="63"/>
        <v>2015-2-26</v>
      </c>
      <c r="J684" s="1" t="str">
        <f t="shared" si="64"/>
        <v>26</v>
      </c>
      <c r="K684" s="23" t="str">
        <f t="shared" si="65"/>
        <v>8</v>
      </c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7">
        <v>856</v>
      </c>
      <c r="B685" s="8" t="s">
        <v>2569</v>
      </c>
      <c r="C685" s="13" t="s">
        <v>11</v>
      </c>
      <c r="D685" s="13" t="s">
        <v>2570</v>
      </c>
      <c r="E685" s="13" t="s">
        <v>2571</v>
      </c>
      <c r="F685" s="15" t="str">
        <f t="shared" si="60"/>
        <v>2014</v>
      </c>
      <c r="G685" s="1" t="str">
        <f t="shared" si="61"/>
        <v>2014-12</v>
      </c>
      <c r="H685" t="str">
        <f t="shared" si="62"/>
        <v>12</v>
      </c>
      <c r="I685" t="str">
        <f t="shared" si="63"/>
        <v>2014-12-13</v>
      </c>
      <c r="J685" s="1" t="str">
        <f t="shared" si="64"/>
        <v>13</v>
      </c>
      <c r="K685" s="23" t="str">
        <f t="shared" si="65"/>
        <v>8</v>
      </c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7">
        <v>857</v>
      </c>
      <c r="B686" s="8" t="s">
        <v>2572</v>
      </c>
      <c r="C686" s="13" t="s">
        <v>11</v>
      </c>
      <c r="D686" s="13" t="s">
        <v>2573</v>
      </c>
      <c r="E686" s="13" t="s">
        <v>2574</v>
      </c>
      <c r="F686" s="15" t="str">
        <f t="shared" si="60"/>
        <v>2015</v>
      </c>
      <c r="G686" s="1" t="str">
        <f t="shared" si="61"/>
        <v>2015-4</v>
      </c>
      <c r="H686" t="str">
        <f t="shared" si="62"/>
        <v>4</v>
      </c>
      <c r="I686" t="str">
        <f t="shared" si="63"/>
        <v>2015-4-23</v>
      </c>
      <c r="J686" s="1" t="str">
        <f t="shared" si="64"/>
        <v>23</v>
      </c>
      <c r="K686" s="23" t="str">
        <f t="shared" si="65"/>
        <v>8</v>
      </c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7">
        <v>860</v>
      </c>
      <c r="B687" s="8" t="s">
        <v>2581</v>
      </c>
      <c r="C687" s="13" t="s">
        <v>11</v>
      </c>
      <c r="D687" s="13" t="s">
        <v>2582</v>
      </c>
      <c r="E687" s="13" t="s">
        <v>2583</v>
      </c>
      <c r="F687" s="15" t="str">
        <f t="shared" si="60"/>
        <v>2015</v>
      </c>
      <c r="G687" s="1" t="str">
        <f t="shared" si="61"/>
        <v>2015-3</v>
      </c>
      <c r="H687" t="str">
        <f t="shared" si="62"/>
        <v>3</v>
      </c>
      <c r="I687" t="str">
        <f t="shared" si="63"/>
        <v>2015-3-9</v>
      </c>
      <c r="J687" s="1" t="str">
        <f t="shared" si="64"/>
        <v>9</v>
      </c>
      <c r="K687" s="23" t="str">
        <f t="shared" si="65"/>
        <v>8</v>
      </c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7">
        <v>874</v>
      </c>
      <c r="B688" s="8" t="s">
        <v>2623</v>
      </c>
      <c r="C688" s="13" t="s">
        <v>11</v>
      </c>
      <c r="D688" s="13" t="s">
        <v>2624</v>
      </c>
      <c r="E688" s="13" t="s">
        <v>2625</v>
      </c>
      <c r="F688" s="15" t="str">
        <f t="shared" si="60"/>
        <v>2015</v>
      </c>
      <c r="G688" s="1" t="str">
        <f t="shared" si="61"/>
        <v>2015-2</v>
      </c>
      <c r="H688" t="str">
        <f t="shared" si="62"/>
        <v>2</v>
      </c>
      <c r="I688" t="str">
        <f t="shared" si="63"/>
        <v>2015-2-9</v>
      </c>
      <c r="J688" s="1" t="str">
        <f t="shared" si="64"/>
        <v>9</v>
      </c>
      <c r="K688" s="23" t="str">
        <f t="shared" si="65"/>
        <v>8</v>
      </c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7">
        <v>876</v>
      </c>
      <c r="B689" s="8" t="s">
        <v>2629</v>
      </c>
      <c r="C689" s="13" t="s">
        <v>11</v>
      </c>
      <c r="D689" s="13" t="s">
        <v>2630</v>
      </c>
      <c r="E689" s="13" t="s">
        <v>2631</v>
      </c>
      <c r="F689" s="15" t="str">
        <f t="shared" si="60"/>
        <v>2015</v>
      </c>
      <c r="G689" s="1" t="str">
        <f t="shared" si="61"/>
        <v>2015-3</v>
      </c>
      <c r="H689" t="str">
        <f t="shared" si="62"/>
        <v>3</v>
      </c>
      <c r="I689" t="str">
        <f t="shared" si="63"/>
        <v>2015-3-8</v>
      </c>
      <c r="J689" s="1" t="str">
        <f t="shared" si="64"/>
        <v>8</v>
      </c>
      <c r="K689" s="23" t="str">
        <f t="shared" si="65"/>
        <v>8</v>
      </c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7">
        <v>963</v>
      </c>
      <c r="B690" s="8" t="s">
        <v>2888</v>
      </c>
      <c r="C690" s="13" t="s">
        <v>11</v>
      </c>
      <c r="D690" s="13" t="s">
        <v>2889</v>
      </c>
      <c r="E690" s="13" t="s">
        <v>2890</v>
      </c>
      <c r="F690" s="15" t="str">
        <f t="shared" si="60"/>
        <v>2015</v>
      </c>
      <c r="G690" s="1" t="str">
        <f t="shared" si="61"/>
        <v>2015-4</v>
      </c>
      <c r="H690" t="str">
        <f t="shared" si="62"/>
        <v>4</v>
      </c>
      <c r="I690" t="str">
        <f t="shared" si="63"/>
        <v>2015-4-28</v>
      </c>
      <c r="J690" s="1" t="str">
        <f t="shared" si="64"/>
        <v>28</v>
      </c>
      <c r="K690" s="23" t="str">
        <f t="shared" si="65"/>
        <v>8</v>
      </c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7">
        <v>975</v>
      </c>
      <c r="B691" s="8" t="s">
        <v>2924</v>
      </c>
      <c r="C691" s="13" t="s">
        <v>11</v>
      </c>
      <c r="D691" s="13" t="s">
        <v>2925</v>
      </c>
      <c r="E691" s="13" t="s">
        <v>2926</v>
      </c>
      <c r="F691" s="15" t="str">
        <f t="shared" si="60"/>
        <v>2015</v>
      </c>
      <c r="G691" s="1" t="str">
        <f t="shared" si="61"/>
        <v>2015-4</v>
      </c>
      <c r="H691" t="str">
        <f t="shared" si="62"/>
        <v>4</v>
      </c>
      <c r="I691" t="str">
        <f t="shared" si="63"/>
        <v>2015-4-22</v>
      </c>
      <c r="J691" s="1" t="str">
        <f t="shared" si="64"/>
        <v>22</v>
      </c>
      <c r="K691" s="23" t="str">
        <f t="shared" si="65"/>
        <v>8</v>
      </c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7">
        <v>982</v>
      </c>
      <c r="B692" s="8" t="s">
        <v>2945</v>
      </c>
      <c r="C692" s="13" t="s">
        <v>11</v>
      </c>
      <c r="D692" s="13" t="s">
        <v>2946</v>
      </c>
      <c r="E692" s="13" t="s">
        <v>2947</v>
      </c>
      <c r="F692" s="15" t="str">
        <f t="shared" si="60"/>
        <v>2015</v>
      </c>
      <c r="G692" s="1" t="str">
        <f t="shared" si="61"/>
        <v>2015-3</v>
      </c>
      <c r="H692" t="str">
        <f t="shared" si="62"/>
        <v>3</v>
      </c>
      <c r="I692" t="str">
        <f t="shared" si="63"/>
        <v>2015-3-16</v>
      </c>
      <c r="J692" s="1" t="str">
        <f t="shared" si="64"/>
        <v>16</v>
      </c>
      <c r="K692" s="23" t="str">
        <f t="shared" si="65"/>
        <v>8</v>
      </c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7">
        <v>30</v>
      </c>
      <c r="B693" s="8" t="s">
        <v>94</v>
      </c>
      <c r="C693" s="13" t="s">
        <v>11</v>
      </c>
      <c r="D693" s="13" t="s">
        <v>95</v>
      </c>
      <c r="E693" s="13" t="s">
        <v>96</v>
      </c>
      <c r="F693" s="15" t="str">
        <f t="shared" si="60"/>
        <v>2014</v>
      </c>
      <c r="G693" s="1" t="str">
        <f t="shared" si="61"/>
        <v>2014-10</v>
      </c>
      <c r="H693" t="str">
        <f t="shared" si="62"/>
        <v>10</v>
      </c>
      <c r="I693" t="str">
        <f t="shared" si="63"/>
        <v>2014-10-23</v>
      </c>
      <c r="J693" s="1" t="str">
        <f t="shared" si="64"/>
        <v>23</v>
      </c>
      <c r="K693" s="23" t="str">
        <f t="shared" si="65"/>
        <v>9</v>
      </c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7">
        <v>58</v>
      </c>
      <c r="B694" s="8" t="s">
        <v>178</v>
      </c>
      <c r="C694" s="13" t="s">
        <v>11</v>
      </c>
      <c r="D694" s="13" t="s">
        <v>179</v>
      </c>
      <c r="E694" s="13" t="s">
        <v>180</v>
      </c>
      <c r="F694" s="15" t="str">
        <f t="shared" si="60"/>
        <v>2014</v>
      </c>
      <c r="G694" s="1" t="str">
        <f t="shared" si="61"/>
        <v>2014-7</v>
      </c>
      <c r="H694" t="str">
        <f t="shared" si="62"/>
        <v>7</v>
      </c>
      <c r="I694" t="str">
        <f t="shared" si="63"/>
        <v>2014-7-8</v>
      </c>
      <c r="J694" s="1" t="str">
        <f t="shared" si="64"/>
        <v>8</v>
      </c>
      <c r="K694" s="23" t="str">
        <f t="shared" si="65"/>
        <v>9</v>
      </c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7">
        <v>59</v>
      </c>
      <c r="B695" s="8" t="s">
        <v>181</v>
      </c>
      <c r="C695" s="13" t="s">
        <v>11</v>
      </c>
      <c r="D695" s="13" t="s">
        <v>182</v>
      </c>
      <c r="E695" s="13" t="s">
        <v>183</v>
      </c>
      <c r="F695" s="15" t="str">
        <f t="shared" si="60"/>
        <v>2014</v>
      </c>
      <c r="G695" s="1" t="str">
        <f t="shared" si="61"/>
        <v>2014-8</v>
      </c>
      <c r="H695" t="str">
        <f t="shared" si="62"/>
        <v>8</v>
      </c>
      <c r="I695" t="str">
        <f t="shared" si="63"/>
        <v>2014-8-12</v>
      </c>
      <c r="J695" s="1" t="str">
        <f t="shared" si="64"/>
        <v>12</v>
      </c>
      <c r="K695" s="23" t="str">
        <f t="shared" si="65"/>
        <v>9</v>
      </c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7">
        <v>62</v>
      </c>
      <c r="B696" s="8" t="s">
        <v>190</v>
      </c>
      <c r="C696" s="13" t="s">
        <v>11</v>
      </c>
      <c r="D696" s="13" t="s">
        <v>191</v>
      </c>
      <c r="E696" s="13" t="s">
        <v>192</v>
      </c>
      <c r="F696" s="15" t="str">
        <f t="shared" si="60"/>
        <v>2014</v>
      </c>
      <c r="G696" s="1" t="str">
        <f t="shared" si="61"/>
        <v>2014-7</v>
      </c>
      <c r="H696" t="str">
        <f t="shared" si="62"/>
        <v>7</v>
      </c>
      <c r="I696" t="str">
        <f t="shared" si="63"/>
        <v>2014-7-30</v>
      </c>
      <c r="J696" s="1" t="str">
        <f t="shared" si="64"/>
        <v>30</v>
      </c>
      <c r="K696" s="23" t="str">
        <f t="shared" si="65"/>
        <v>9</v>
      </c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7">
        <v>105</v>
      </c>
      <c r="B697" s="8" t="s">
        <v>319</v>
      </c>
      <c r="C697" s="13" t="s">
        <v>11</v>
      </c>
      <c r="D697" s="13" t="s">
        <v>320</v>
      </c>
      <c r="E697" s="13" t="s">
        <v>321</v>
      </c>
      <c r="F697" s="15" t="str">
        <f t="shared" si="60"/>
        <v>2014</v>
      </c>
      <c r="G697" s="1" t="str">
        <f t="shared" si="61"/>
        <v>2014-8</v>
      </c>
      <c r="H697" t="str">
        <f t="shared" si="62"/>
        <v>8</v>
      </c>
      <c r="I697" t="str">
        <f t="shared" si="63"/>
        <v>2014-8-11</v>
      </c>
      <c r="J697" s="1" t="str">
        <f t="shared" si="64"/>
        <v>11</v>
      </c>
      <c r="K697" s="23" t="str">
        <f t="shared" si="65"/>
        <v>9</v>
      </c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7">
        <v>110</v>
      </c>
      <c r="B698" s="8" t="s">
        <v>334</v>
      </c>
      <c r="C698" s="13" t="s">
        <v>11</v>
      </c>
      <c r="D698" s="13" t="s">
        <v>335</v>
      </c>
      <c r="E698" s="13" t="s">
        <v>336</v>
      </c>
      <c r="F698" s="15" t="str">
        <f t="shared" si="60"/>
        <v>2014</v>
      </c>
      <c r="G698" s="1" t="str">
        <f t="shared" si="61"/>
        <v>2014-9</v>
      </c>
      <c r="H698" t="str">
        <f t="shared" si="62"/>
        <v>9</v>
      </c>
      <c r="I698" t="str">
        <f t="shared" si="63"/>
        <v>2014-9-17</v>
      </c>
      <c r="J698" s="1" t="str">
        <f t="shared" si="64"/>
        <v>17</v>
      </c>
      <c r="K698" s="23" t="str">
        <f t="shared" si="65"/>
        <v>9</v>
      </c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7">
        <v>111</v>
      </c>
      <c r="B699" s="8" t="s">
        <v>337</v>
      </c>
      <c r="C699" s="13" t="s">
        <v>11</v>
      </c>
      <c r="D699" s="13" t="s">
        <v>338</v>
      </c>
      <c r="E699" s="13" t="s">
        <v>339</v>
      </c>
      <c r="F699" s="15" t="str">
        <f t="shared" si="60"/>
        <v>2014</v>
      </c>
      <c r="G699" s="1" t="str">
        <f t="shared" si="61"/>
        <v>2014-10</v>
      </c>
      <c r="H699" t="str">
        <f t="shared" si="62"/>
        <v>10</v>
      </c>
      <c r="I699" t="str">
        <f t="shared" si="63"/>
        <v>2014-10-16</v>
      </c>
      <c r="J699" s="1" t="str">
        <f t="shared" si="64"/>
        <v>16</v>
      </c>
      <c r="K699" s="23" t="str">
        <f t="shared" si="65"/>
        <v>9</v>
      </c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7">
        <v>113</v>
      </c>
      <c r="B700" s="8" t="s">
        <v>343</v>
      </c>
      <c r="C700" s="13" t="s">
        <v>11</v>
      </c>
      <c r="D700" s="13" t="s">
        <v>344</v>
      </c>
      <c r="E700" s="13" t="s">
        <v>345</v>
      </c>
      <c r="F700" s="15" t="str">
        <f t="shared" si="60"/>
        <v>2014</v>
      </c>
      <c r="G700" s="1" t="str">
        <f t="shared" si="61"/>
        <v>2014-8</v>
      </c>
      <c r="H700" t="str">
        <f t="shared" si="62"/>
        <v>8</v>
      </c>
      <c r="I700" t="str">
        <f t="shared" si="63"/>
        <v>2014-8-1</v>
      </c>
      <c r="J700" s="1" t="str">
        <f t="shared" si="64"/>
        <v>1</v>
      </c>
      <c r="K700" s="23" t="str">
        <f t="shared" si="65"/>
        <v>9</v>
      </c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7">
        <v>133</v>
      </c>
      <c r="B701" s="8" t="s">
        <v>403</v>
      </c>
      <c r="C701" s="13" t="s">
        <v>11</v>
      </c>
      <c r="D701" s="13" t="s">
        <v>404</v>
      </c>
      <c r="E701" s="13" t="s">
        <v>405</v>
      </c>
      <c r="F701" s="15" t="str">
        <f t="shared" si="60"/>
        <v>2014</v>
      </c>
      <c r="G701" s="1" t="str">
        <f t="shared" si="61"/>
        <v>2014-10</v>
      </c>
      <c r="H701" t="str">
        <f t="shared" si="62"/>
        <v>10</v>
      </c>
      <c r="I701" t="str">
        <f t="shared" si="63"/>
        <v>2014-10-6</v>
      </c>
      <c r="J701" s="1" t="str">
        <f t="shared" si="64"/>
        <v>6</v>
      </c>
      <c r="K701" s="23" t="str">
        <f t="shared" si="65"/>
        <v>9</v>
      </c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7">
        <v>165</v>
      </c>
      <c r="B702" s="8" t="s">
        <v>499</v>
      </c>
      <c r="C702" s="13" t="s">
        <v>11</v>
      </c>
      <c r="D702" s="13" t="s">
        <v>500</v>
      </c>
      <c r="E702" s="13" t="s">
        <v>501</v>
      </c>
      <c r="F702" s="15" t="str">
        <f t="shared" si="60"/>
        <v>2014</v>
      </c>
      <c r="G702" s="1" t="str">
        <f t="shared" si="61"/>
        <v>2014-9</v>
      </c>
      <c r="H702" t="str">
        <f t="shared" si="62"/>
        <v>9</v>
      </c>
      <c r="I702" t="str">
        <f t="shared" si="63"/>
        <v>2014-9-21</v>
      </c>
      <c r="J702" s="1" t="str">
        <f t="shared" si="64"/>
        <v>21</v>
      </c>
      <c r="K702" s="23" t="str">
        <f t="shared" si="65"/>
        <v>9</v>
      </c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7">
        <v>171</v>
      </c>
      <c r="B703" s="8" t="s">
        <v>517</v>
      </c>
      <c r="C703" s="13" t="s">
        <v>11</v>
      </c>
      <c r="D703" s="13" t="s">
        <v>518</v>
      </c>
      <c r="E703" s="13" t="s">
        <v>519</v>
      </c>
      <c r="F703" s="15" t="str">
        <f t="shared" si="60"/>
        <v>2014</v>
      </c>
      <c r="G703" s="1" t="str">
        <f t="shared" si="61"/>
        <v>2014-8</v>
      </c>
      <c r="H703" t="str">
        <f t="shared" si="62"/>
        <v>8</v>
      </c>
      <c r="I703" t="str">
        <f t="shared" si="63"/>
        <v>2014-8-15</v>
      </c>
      <c r="J703" s="1" t="str">
        <f t="shared" si="64"/>
        <v>15</v>
      </c>
      <c r="K703" s="23" t="str">
        <f t="shared" si="65"/>
        <v>9</v>
      </c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7">
        <v>179</v>
      </c>
      <c r="B704" s="8" t="s">
        <v>541</v>
      </c>
      <c r="C704" s="13" t="s">
        <v>11</v>
      </c>
      <c r="D704" s="13" t="s">
        <v>542</v>
      </c>
      <c r="E704" s="13" t="s">
        <v>543</v>
      </c>
      <c r="F704" s="15" t="str">
        <f t="shared" si="60"/>
        <v>2014</v>
      </c>
      <c r="G704" s="1" t="str">
        <f t="shared" si="61"/>
        <v>2014-9</v>
      </c>
      <c r="H704" t="str">
        <f t="shared" si="62"/>
        <v>9</v>
      </c>
      <c r="I704" t="str">
        <f t="shared" si="63"/>
        <v>2014-9-24</v>
      </c>
      <c r="J704" s="1" t="str">
        <f t="shared" si="64"/>
        <v>24</v>
      </c>
      <c r="K704" s="23" t="str">
        <f t="shared" si="65"/>
        <v>9</v>
      </c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7">
        <v>208</v>
      </c>
      <c r="B705" s="8" t="s">
        <v>628</v>
      </c>
      <c r="C705" s="13" t="s">
        <v>11</v>
      </c>
      <c r="D705" s="13" t="s">
        <v>629</v>
      </c>
      <c r="E705" s="13" t="s">
        <v>630</v>
      </c>
      <c r="F705" s="15" t="str">
        <f t="shared" si="60"/>
        <v>2014</v>
      </c>
      <c r="G705" s="1" t="str">
        <f t="shared" si="61"/>
        <v>2014-8</v>
      </c>
      <c r="H705" t="str">
        <f t="shared" si="62"/>
        <v>8</v>
      </c>
      <c r="I705" t="str">
        <f t="shared" si="63"/>
        <v>2014-8-8</v>
      </c>
      <c r="J705" s="1" t="str">
        <f t="shared" si="64"/>
        <v>8</v>
      </c>
      <c r="K705" s="23" t="str">
        <f t="shared" si="65"/>
        <v>9</v>
      </c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7">
        <v>220</v>
      </c>
      <c r="B706" s="8" t="s">
        <v>664</v>
      </c>
      <c r="C706" s="13" t="s">
        <v>11</v>
      </c>
      <c r="D706" s="13" t="s">
        <v>665</v>
      </c>
      <c r="E706" s="13" t="s">
        <v>666</v>
      </c>
      <c r="F706" s="15" t="str">
        <f t="shared" ref="F706:F737" si="66">LEFT(E706,FIND("-",E706,1)-1)</f>
        <v>2014</v>
      </c>
      <c r="G706" s="1" t="str">
        <f t="shared" ref="G706:G737" si="67">LEFT(E706,FIND("-",E706,6)-1)</f>
        <v>2014-8</v>
      </c>
      <c r="H706" t="str">
        <f t="shared" ref="H706:H737" si="68">MID(G706,FIND("-",G706,1)+1,2)</f>
        <v>8</v>
      </c>
      <c r="I706" t="str">
        <f t="shared" ref="I706:I737" si="69">LEFT(E706,FIND(" ",E706,6)-1)</f>
        <v>2014-8-11</v>
      </c>
      <c r="J706" s="1" t="str">
        <f t="shared" ref="J706:J737" si="70">MID(I706,FIND("-",I706,6)+1,2)</f>
        <v>11</v>
      </c>
      <c r="K706" s="23" t="str">
        <f t="shared" ref="K706:K737" si="71">MID(E706,FIND(" ",E706,1)+1,FIND(":",E706,1)-FIND(" ",E706,1)+1-2)</f>
        <v>9</v>
      </c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7">
        <v>246</v>
      </c>
      <c r="B707" s="8" t="s">
        <v>742</v>
      </c>
      <c r="C707" s="13" t="s">
        <v>11</v>
      </c>
      <c r="D707" s="13" t="s">
        <v>743</v>
      </c>
      <c r="E707" s="13" t="s">
        <v>744</v>
      </c>
      <c r="F707" s="15" t="str">
        <f t="shared" si="66"/>
        <v>2014</v>
      </c>
      <c r="G707" s="1" t="str">
        <f t="shared" si="67"/>
        <v>2014-9</v>
      </c>
      <c r="H707" t="str">
        <f t="shared" si="68"/>
        <v>9</v>
      </c>
      <c r="I707" t="str">
        <f t="shared" si="69"/>
        <v>2014-9-19</v>
      </c>
      <c r="J707" s="1" t="str">
        <f t="shared" si="70"/>
        <v>19</v>
      </c>
      <c r="K707" s="23" t="str">
        <f t="shared" si="71"/>
        <v>9</v>
      </c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7">
        <v>261</v>
      </c>
      <c r="B708" s="8" t="s">
        <v>787</v>
      </c>
      <c r="C708" s="13" t="s">
        <v>11</v>
      </c>
      <c r="D708" s="13" t="s">
        <v>788</v>
      </c>
      <c r="E708" s="13" t="s">
        <v>789</v>
      </c>
      <c r="F708" s="15" t="str">
        <f t="shared" si="66"/>
        <v>2014</v>
      </c>
      <c r="G708" s="1" t="str">
        <f t="shared" si="67"/>
        <v>2014-7</v>
      </c>
      <c r="H708" t="str">
        <f t="shared" si="68"/>
        <v>7</v>
      </c>
      <c r="I708" t="str">
        <f t="shared" si="69"/>
        <v>2014-7-23</v>
      </c>
      <c r="J708" s="1" t="str">
        <f t="shared" si="70"/>
        <v>23</v>
      </c>
      <c r="K708" s="23" t="str">
        <f t="shared" si="71"/>
        <v>9</v>
      </c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7">
        <v>266</v>
      </c>
      <c r="B709" s="8" t="s">
        <v>802</v>
      </c>
      <c r="C709" s="13" t="s">
        <v>11</v>
      </c>
      <c r="D709" s="13" t="s">
        <v>803</v>
      </c>
      <c r="E709" s="13" t="s">
        <v>804</v>
      </c>
      <c r="F709" s="15" t="str">
        <f t="shared" si="66"/>
        <v>2014</v>
      </c>
      <c r="G709" s="1" t="str">
        <f t="shared" si="67"/>
        <v>2014-9</v>
      </c>
      <c r="H709" t="str">
        <f t="shared" si="68"/>
        <v>9</v>
      </c>
      <c r="I709" t="str">
        <f t="shared" si="69"/>
        <v>2014-9-16</v>
      </c>
      <c r="J709" s="1" t="str">
        <f t="shared" si="70"/>
        <v>16</v>
      </c>
      <c r="K709" s="23" t="str">
        <f t="shared" si="71"/>
        <v>9</v>
      </c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7">
        <v>272</v>
      </c>
      <c r="B710" s="8" t="s">
        <v>820</v>
      </c>
      <c r="C710" s="13" t="s">
        <v>11</v>
      </c>
      <c r="D710" s="13" t="s">
        <v>821</v>
      </c>
      <c r="E710" s="13" t="s">
        <v>822</v>
      </c>
      <c r="F710" s="15" t="str">
        <f t="shared" si="66"/>
        <v>2014</v>
      </c>
      <c r="G710" s="1" t="str">
        <f t="shared" si="67"/>
        <v>2014-9</v>
      </c>
      <c r="H710" t="str">
        <f t="shared" si="68"/>
        <v>9</v>
      </c>
      <c r="I710" t="str">
        <f t="shared" si="69"/>
        <v>2014-9-19</v>
      </c>
      <c r="J710" s="1" t="str">
        <f t="shared" si="70"/>
        <v>19</v>
      </c>
      <c r="K710" s="23" t="str">
        <f t="shared" si="71"/>
        <v>9</v>
      </c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7">
        <v>296</v>
      </c>
      <c r="B711" s="8" t="s">
        <v>892</v>
      </c>
      <c r="C711" s="13" t="s">
        <v>11</v>
      </c>
      <c r="D711" s="13" t="s">
        <v>893</v>
      </c>
      <c r="E711" s="13" t="s">
        <v>894</v>
      </c>
      <c r="F711" s="15" t="str">
        <f t="shared" si="66"/>
        <v>2014</v>
      </c>
      <c r="G711" s="1" t="str">
        <f t="shared" si="67"/>
        <v>2014-9</v>
      </c>
      <c r="H711" t="str">
        <f t="shared" si="68"/>
        <v>9</v>
      </c>
      <c r="I711" t="str">
        <f t="shared" si="69"/>
        <v>2014-9-18</v>
      </c>
      <c r="J711" s="1" t="str">
        <f t="shared" si="70"/>
        <v>18</v>
      </c>
      <c r="K711" s="23" t="str">
        <f t="shared" si="71"/>
        <v>9</v>
      </c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7">
        <v>317</v>
      </c>
      <c r="B712" s="8" t="s">
        <v>955</v>
      </c>
      <c r="C712" s="13" t="s">
        <v>11</v>
      </c>
      <c r="D712" s="13" t="s">
        <v>956</v>
      </c>
      <c r="E712" s="13" t="s">
        <v>957</v>
      </c>
      <c r="F712" s="15" t="str">
        <f t="shared" si="66"/>
        <v>2014</v>
      </c>
      <c r="G712" s="1" t="str">
        <f t="shared" si="67"/>
        <v>2014-10</v>
      </c>
      <c r="H712" t="str">
        <f t="shared" si="68"/>
        <v>10</v>
      </c>
      <c r="I712" t="str">
        <f t="shared" si="69"/>
        <v>2014-10-4</v>
      </c>
      <c r="J712" s="1" t="str">
        <f t="shared" si="70"/>
        <v>4</v>
      </c>
      <c r="K712" s="23" t="str">
        <f t="shared" si="71"/>
        <v>9</v>
      </c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7">
        <v>357</v>
      </c>
      <c r="B713" s="8" t="s">
        <v>1075</v>
      </c>
      <c r="C713" s="13" t="s">
        <v>11</v>
      </c>
      <c r="D713" s="13" t="s">
        <v>1076</v>
      </c>
      <c r="E713" s="13" t="s">
        <v>1077</v>
      </c>
      <c r="F713" s="15" t="str">
        <f t="shared" si="66"/>
        <v>2015</v>
      </c>
      <c r="G713" s="1" t="str">
        <f t="shared" si="67"/>
        <v>2015-1</v>
      </c>
      <c r="H713" t="str">
        <f t="shared" si="68"/>
        <v>1</v>
      </c>
      <c r="I713" t="str">
        <f t="shared" si="69"/>
        <v>2015-1-20</v>
      </c>
      <c r="J713" s="1" t="str">
        <f t="shared" si="70"/>
        <v>20</v>
      </c>
      <c r="K713" s="23" t="str">
        <f t="shared" si="71"/>
        <v>9</v>
      </c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7">
        <v>393</v>
      </c>
      <c r="B714" s="8" t="s">
        <v>1182</v>
      </c>
      <c r="C714" s="13" t="s">
        <v>11</v>
      </c>
      <c r="D714" s="13" t="s">
        <v>1183</v>
      </c>
      <c r="E714" s="13" t="s">
        <v>1184</v>
      </c>
      <c r="F714" s="15" t="str">
        <f t="shared" si="66"/>
        <v>2014</v>
      </c>
      <c r="G714" s="1" t="str">
        <f t="shared" si="67"/>
        <v>2014-11</v>
      </c>
      <c r="H714" t="str">
        <f t="shared" si="68"/>
        <v>11</v>
      </c>
      <c r="I714" t="str">
        <f t="shared" si="69"/>
        <v>2014-11-11</v>
      </c>
      <c r="J714" s="1" t="str">
        <f t="shared" si="70"/>
        <v>11</v>
      </c>
      <c r="K714" s="23" t="str">
        <f t="shared" si="71"/>
        <v>9</v>
      </c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7">
        <v>423</v>
      </c>
      <c r="B715" s="8" t="s">
        <v>1272</v>
      </c>
      <c r="C715" s="13" t="s">
        <v>11</v>
      </c>
      <c r="D715" s="13" t="s">
        <v>1273</v>
      </c>
      <c r="E715" s="13" t="s">
        <v>1274</v>
      </c>
      <c r="F715" s="15" t="str">
        <f t="shared" si="66"/>
        <v>2014</v>
      </c>
      <c r="G715" s="1" t="str">
        <f t="shared" si="67"/>
        <v>2014-12</v>
      </c>
      <c r="H715" t="str">
        <f t="shared" si="68"/>
        <v>12</v>
      </c>
      <c r="I715" t="str">
        <f t="shared" si="69"/>
        <v>2014-12-8</v>
      </c>
      <c r="J715" s="1" t="str">
        <f t="shared" si="70"/>
        <v>8</v>
      </c>
      <c r="K715" s="23" t="str">
        <f t="shared" si="71"/>
        <v>9</v>
      </c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7">
        <v>431</v>
      </c>
      <c r="B716" s="8" t="s">
        <v>1296</v>
      </c>
      <c r="C716" s="13" t="s">
        <v>11</v>
      </c>
      <c r="D716" s="13" t="s">
        <v>1297</v>
      </c>
      <c r="E716" s="13" t="s">
        <v>1298</v>
      </c>
      <c r="F716" s="15" t="str">
        <f t="shared" si="66"/>
        <v>2015</v>
      </c>
      <c r="G716" s="1" t="str">
        <f t="shared" si="67"/>
        <v>2015-3</v>
      </c>
      <c r="H716" t="str">
        <f t="shared" si="68"/>
        <v>3</v>
      </c>
      <c r="I716" t="str">
        <f t="shared" si="69"/>
        <v>2015-3-2</v>
      </c>
      <c r="J716" s="1" t="str">
        <f t="shared" si="70"/>
        <v>2</v>
      </c>
      <c r="K716" s="23" t="str">
        <f t="shared" si="71"/>
        <v>9</v>
      </c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7">
        <v>436</v>
      </c>
      <c r="B717" s="8" t="s">
        <v>1311</v>
      </c>
      <c r="C717" s="13" t="s">
        <v>11</v>
      </c>
      <c r="D717" s="13" t="s">
        <v>1312</v>
      </c>
      <c r="E717" s="13" t="s">
        <v>1313</v>
      </c>
      <c r="F717" s="15" t="str">
        <f t="shared" si="66"/>
        <v>2014</v>
      </c>
      <c r="G717" s="1" t="str">
        <f t="shared" si="67"/>
        <v>2014-10</v>
      </c>
      <c r="H717" t="str">
        <f t="shared" si="68"/>
        <v>10</v>
      </c>
      <c r="I717" t="str">
        <f t="shared" si="69"/>
        <v>2014-10-3</v>
      </c>
      <c r="J717" s="1" t="str">
        <f t="shared" si="70"/>
        <v>3</v>
      </c>
      <c r="K717" s="23" t="str">
        <f t="shared" si="71"/>
        <v>9</v>
      </c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7">
        <v>453</v>
      </c>
      <c r="B718" s="8" t="s">
        <v>1361</v>
      </c>
      <c r="C718" s="13" t="s">
        <v>11</v>
      </c>
      <c r="D718" s="13" t="s">
        <v>1362</v>
      </c>
      <c r="E718" s="13" t="s">
        <v>1363</v>
      </c>
      <c r="F718" s="15" t="str">
        <f t="shared" si="66"/>
        <v>2014</v>
      </c>
      <c r="G718" s="1" t="str">
        <f t="shared" si="67"/>
        <v>2014-11</v>
      </c>
      <c r="H718" t="str">
        <f t="shared" si="68"/>
        <v>11</v>
      </c>
      <c r="I718" t="str">
        <f t="shared" si="69"/>
        <v>2014-11-23</v>
      </c>
      <c r="J718" s="1" t="str">
        <f t="shared" si="70"/>
        <v>23</v>
      </c>
      <c r="K718" s="23" t="str">
        <f t="shared" si="71"/>
        <v>9</v>
      </c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7">
        <v>480</v>
      </c>
      <c r="B719" s="8" t="s">
        <v>1442</v>
      </c>
      <c r="C719" s="13" t="s">
        <v>11</v>
      </c>
      <c r="D719" s="13" t="s">
        <v>1443</v>
      </c>
      <c r="E719" s="13" t="s">
        <v>1444</v>
      </c>
      <c r="F719" s="15" t="str">
        <f t="shared" si="66"/>
        <v>2014</v>
      </c>
      <c r="G719" s="1" t="str">
        <f t="shared" si="67"/>
        <v>2014-10</v>
      </c>
      <c r="H719" t="str">
        <f t="shared" si="68"/>
        <v>10</v>
      </c>
      <c r="I719" t="str">
        <f t="shared" si="69"/>
        <v>2014-10-14</v>
      </c>
      <c r="J719" s="1" t="str">
        <f t="shared" si="70"/>
        <v>14</v>
      </c>
      <c r="K719" s="23" t="str">
        <f t="shared" si="71"/>
        <v>9</v>
      </c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7">
        <v>556</v>
      </c>
      <c r="B720" s="8" t="s">
        <v>1670</v>
      </c>
      <c r="C720" s="13" t="s">
        <v>11</v>
      </c>
      <c r="D720" s="13" t="s">
        <v>1671</v>
      </c>
      <c r="E720" s="13" t="s">
        <v>1672</v>
      </c>
      <c r="F720" s="15" t="str">
        <f t="shared" si="66"/>
        <v>2014</v>
      </c>
      <c r="G720" s="1" t="str">
        <f t="shared" si="67"/>
        <v>2014-12</v>
      </c>
      <c r="H720" t="str">
        <f t="shared" si="68"/>
        <v>12</v>
      </c>
      <c r="I720" t="str">
        <f t="shared" si="69"/>
        <v>2014-12-27</v>
      </c>
      <c r="J720" s="1" t="str">
        <f t="shared" si="70"/>
        <v>27</v>
      </c>
      <c r="K720" s="23" t="str">
        <f t="shared" si="71"/>
        <v>9</v>
      </c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7">
        <v>571</v>
      </c>
      <c r="B721" s="8" t="s">
        <v>1715</v>
      </c>
      <c r="C721" s="13" t="s">
        <v>11</v>
      </c>
      <c r="D721" s="13" t="s">
        <v>1716</v>
      </c>
      <c r="E721" s="13" t="s">
        <v>1717</v>
      </c>
      <c r="F721" s="15" t="str">
        <f t="shared" si="66"/>
        <v>2014</v>
      </c>
      <c r="G721" s="1" t="str">
        <f t="shared" si="67"/>
        <v>2014-10</v>
      </c>
      <c r="H721" t="str">
        <f t="shared" si="68"/>
        <v>10</v>
      </c>
      <c r="I721" t="str">
        <f t="shared" si="69"/>
        <v>2014-10-10</v>
      </c>
      <c r="J721" s="1" t="str">
        <f t="shared" si="70"/>
        <v>10</v>
      </c>
      <c r="K721" s="23" t="str">
        <f t="shared" si="71"/>
        <v>9</v>
      </c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7">
        <v>580</v>
      </c>
      <c r="B722" s="8" t="s">
        <v>1742</v>
      </c>
      <c r="C722" s="13" t="s">
        <v>11</v>
      </c>
      <c r="D722" s="13" t="s">
        <v>1743</v>
      </c>
      <c r="E722" s="13" t="s">
        <v>1744</v>
      </c>
      <c r="F722" s="15" t="str">
        <f t="shared" si="66"/>
        <v>2014</v>
      </c>
      <c r="G722" s="1" t="str">
        <f t="shared" si="67"/>
        <v>2014-11</v>
      </c>
      <c r="H722" t="str">
        <f t="shared" si="68"/>
        <v>11</v>
      </c>
      <c r="I722" t="str">
        <f t="shared" si="69"/>
        <v>2014-11-19</v>
      </c>
      <c r="J722" s="1" t="str">
        <f t="shared" si="70"/>
        <v>19</v>
      </c>
      <c r="K722" s="23" t="str">
        <f t="shared" si="71"/>
        <v>9</v>
      </c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7">
        <v>648</v>
      </c>
      <c r="B723" s="8" t="s">
        <v>1946</v>
      </c>
      <c r="C723" s="13" t="s">
        <v>11</v>
      </c>
      <c r="D723" s="13" t="s">
        <v>1947</v>
      </c>
      <c r="E723" s="13" t="s">
        <v>1948</v>
      </c>
      <c r="F723" s="15" t="str">
        <f t="shared" si="66"/>
        <v>2014</v>
      </c>
      <c r="G723" s="1" t="str">
        <f t="shared" si="67"/>
        <v>2014-12</v>
      </c>
      <c r="H723" t="str">
        <f t="shared" si="68"/>
        <v>12</v>
      </c>
      <c r="I723" t="str">
        <f t="shared" si="69"/>
        <v>2014-12-1</v>
      </c>
      <c r="J723" s="1" t="str">
        <f t="shared" si="70"/>
        <v>1</v>
      </c>
      <c r="K723" s="23" t="str">
        <f t="shared" si="71"/>
        <v>9</v>
      </c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7">
        <v>667</v>
      </c>
      <c r="B724" s="8" t="s">
        <v>2003</v>
      </c>
      <c r="C724" s="13" t="s">
        <v>11</v>
      </c>
      <c r="D724" s="13" t="s">
        <v>2004</v>
      </c>
      <c r="E724" s="13" t="s">
        <v>2005</v>
      </c>
      <c r="F724" s="15" t="str">
        <f t="shared" si="66"/>
        <v>2014</v>
      </c>
      <c r="G724" s="1" t="str">
        <f t="shared" si="67"/>
        <v>2014-11</v>
      </c>
      <c r="H724" t="str">
        <f t="shared" si="68"/>
        <v>11</v>
      </c>
      <c r="I724" t="str">
        <f t="shared" si="69"/>
        <v>2014-11-23</v>
      </c>
      <c r="J724" s="1" t="str">
        <f t="shared" si="70"/>
        <v>23</v>
      </c>
      <c r="K724" s="23" t="str">
        <f t="shared" si="71"/>
        <v>9</v>
      </c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7">
        <v>674</v>
      </c>
      <c r="B725" s="8" t="s">
        <v>2024</v>
      </c>
      <c r="C725" s="13" t="s">
        <v>11</v>
      </c>
      <c r="D725" s="13" t="s">
        <v>2025</v>
      </c>
      <c r="E725" s="13" t="s">
        <v>2026</v>
      </c>
      <c r="F725" s="15" t="str">
        <f t="shared" si="66"/>
        <v>2015</v>
      </c>
      <c r="G725" s="1" t="str">
        <f t="shared" si="67"/>
        <v>2015-3</v>
      </c>
      <c r="H725" t="str">
        <f t="shared" si="68"/>
        <v>3</v>
      </c>
      <c r="I725" t="str">
        <f t="shared" si="69"/>
        <v>2015-3-17</v>
      </c>
      <c r="J725" s="1" t="str">
        <f t="shared" si="70"/>
        <v>17</v>
      </c>
      <c r="K725" s="23" t="str">
        <f t="shared" si="71"/>
        <v>9</v>
      </c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7">
        <v>690</v>
      </c>
      <c r="B726" s="8" t="s">
        <v>2072</v>
      </c>
      <c r="C726" s="13" t="s">
        <v>11</v>
      </c>
      <c r="D726" s="13" t="s">
        <v>2073</v>
      </c>
      <c r="E726" s="13" t="s">
        <v>2074</v>
      </c>
      <c r="F726" s="15" t="str">
        <f t="shared" si="66"/>
        <v>2015</v>
      </c>
      <c r="G726" s="1" t="str">
        <f t="shared" si="67"/>
        <v>2015-2</v>
      </c>
      <c r="H726" t="str">
        <f t="shared" si="68"/>
        <v>2</v>
      </c>
      <c r="I726" t="str">
        <f t="shared" si="69"/>
        <v>2015-2-12</v>
      </c>
      <c r="J726" s="1" t="str">
        <f t="shared" si="70"/>
        <v>12</v>
      </c>
      <c r="K726" s="23" t="str">
        <f t="shared" si="71"/>
        <v>9</v>
      </c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7">
        <v>701</v>
      </c>
      <c r="B727" s="8" t="s">
        <v>2105</v>
      </c>
      <c r="C727" s="13" t="s">
        <v>11</v>
      </c>
      <c r="D727" s="13" t="s">
        <v>2106</v>
      </c>
      <c r="E727" s="13" t="s">
        <v>2107</v>
      </c>
      <c r="F727" s="15" t="str">
        <f t="shared" si="66"/>
        <v>2015</v>
      </c>
      <c r="G727" s="1" t="str">
        <f t="shared" si="67"/>
        <v>2015-3</v>
      </c>
      <c r="H727" t="str">
        <f t="shared" si="68"/>
        <v>3</v>
      </c>
      <c r="I727" t="str">
        <f t="shared" si="69"/>
        <v>2015-3-11</v>
      </c>
      <c r="J727" s="1" t="str">
        <f t="shared" si="70"/>
        <v>11</v>
      </c>
      <c r="K727" s="23" t="str">
        <f t="shared" si="71"/>
        <v>9</v>
      </c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7">
        <v>731</v>
      </c>
      <c r="B728" s="8" t="s">
        <v>2195</v>
      </c>
      <c r="C728" s="13" t="s">
        <v>11</v>
      </c>
      <c r="D728" s="13" t="s">
        <v>2196</v>
      </c>
      <c r="E728" s="13" t="s">
        <v>2197</v>
      </c>
      <c r="F728" s="15" t="str">
        <f t="shared" si="66"/>
        <v>2015</v>
      </c>
      <c r="G728" s="1" t="str">
        <f t="shared" si="67"/>
        <v>2015-2</v>
      </c>
      <c r="H728" t="str">
        <f t="shared" si="68"/>
        <v>2</v>
      </c>
      <c r="I728" t="str">
        <f t="shared" si="69"/>
        <v>2015-2-25</v>
      </c>
      <c r="J728" s="1" t="str">
        <f t="shared" si="70"/>
        <v>25</v>
      </c>
      <c r="K728" s="23" t="str">
        <f t="shared" si="71"/>
        <v>9</v>
      </c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7">
        <v>750</v>
      </c>
      <c r="B729" s="8" t="s">
        <v>2252</v>
      </c>
      <c r="C729" s="13" t="s">
        <v>11</v>
      </c>
      <c r="D729" s="13" t="s">
        <v>2253</v>
      </c>
      <c r="E729" s="13" t="s">
        <v>2254</v>
      </c>
      <c r="F729" s="15" t="str">
        <f t="shared" si="66"/>
        <v>2015</v>
      </c>
      <c r="G729" s="1" t="str">
        <f t="shared" si="67"/>
        <v>2015-2</v>
      </c>
      <c r="H729" t="str">
        <f t="shared" si="68"/>
        <v>2</v>
      </c>
      <c r="I729" t="str">
        <f t="shared" si="69"/>
        <v>2015-2-12</v>
      </c>
      <c r="J729" s="1" t="str">
        <f t="shared" si="70"/>
        <v>12</v>
      </c>
      <c r="K729" s="23" t="str">
        <f t="shared" si="71"/>
        <v>9</v>
      </c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7">
        <v>796</v>
      </c>
      <c r="B730" s="8" t="s">
        <v>2390</v>
      </c>
      <c r="C730" s="13" t="s">
        <v>11</v>
      </c>
      <c r="D730" s="13" t="s">
        <v>2391</v>
      </c>
      <c r="E730" s="13" t="s">
        <v>2392</v>
      </c>
      <c r="F730" s="15" t="str">
        <f t="shared" si="66"/>
        <v>2015</v>
      </c>
      <c r="G730" s="1" t="str">
        <f t="shared" si="67"/>
        <v>2015-3</v>
      </c>
      <c r="H730" t="str">
        <f t="shared" si="68"/>
        <v>3</v>
      </c>
      <c r="I730" t="str">
        <f t="shared" si="69"/>
        <v>2015-3-5</v>
      </c>
      <c r="J730" s="1" t="str">
        <f t="shared" si="70"/>
        <v>5</v>
      </c>
      <c r="K730" s="23" t="str">
        <f t="shared" si="71"/>
        <v>9</v>
      </c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7">
        <v>804</v>
      </c>
      <c r="B731" s="8" t="s">
        <v>2414</v>
      </c>
      <c r="C731" s="13" t="s">
        <v>11</v>
      </c>
      <c r="D731" s="13" t="s">
        <v>2415</v>
      </c>
      <c r="E731" s="13" t="s">
        <v>2416</v>
      </c>
      <c r="F731" s="15" t="str">
        <f t="shared" si="66"/>
        <v>2015</v>
      </c>
      <c r="G731" s="1" t="str">
        <f t="shared" si="67"/>
        <v>2015-4</v>
      </c>
      <c r="H731" t="str">
        <f t="shared" si="68"/>
        <v>4</v>
      </c>
      <c r="I731" t="str">
        <f t="shared" si="69"/>
        <v>2015-4-2</v>
      </c>
      <c r="J731" s="1" t="str">
        <f t="shared" si="70"/>
        <v>2</v>
      </c>
      <c r="K731" s="23" t="str">
        <f t="shared" si="71"/>
        <v>9</v>
      </c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7">
        <v>872</v>
      </c>
      <c r="B732" s="8" t="s">
        <v>2617</v>
      </c>
      <c r="C732" s="13" t="s">
        <v>11</v>
      </c>
      <c r="D732" s="13" t="s">
        <v>2618</v>
      </c>
      <c r="E732" s="13" t="s">
        <v>2619</v>
      </c>
      <c r="F732" s="15" t="str">
        <f t="shared" si="66"/>
        <v>2015</v>
      </c>
      <c r="G732" s="1" t="str">
        <f t="shared" si="67"/>
        <v>2015-4</v>
      </c>
      <c r="H732" t="str">
        <f t="shared" si="68"/>
        <v>4</v>
      </c>
      <c r="I732" t="str">
        <f t="shared" si="69"/>
        <v>2015-4-20</v>
      </c>
      <c r="J732" s="1" t="str">
        <f t="shared" si="70"/>
        <v>20</v>
      </c>
      <c r="K732" s="23" t="str">
        <f t="shared" si="71"/>
        <v>9</v>
      </c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7">
        <v>912</v>
      </c>
      <c r="B733" s="8" t="s">
        <v>2736</v>
      </c>
      <c r="C733" s="13" t="s">
        <v>11</v>
      </c>
      <c r="D733" s="13" t="s">
        <v>2737</v>
      </c>
      <c r="E733" s="13" t="s">
        <v>2738</v>
      </c>
      <c r="F733" s="15" t="str">
        <f t="shared" si="66"/>
        <v>2015</v>
      </c>
      <c r="G733" s="1" t="str">
        <f t="shared" si="67"/>
        <v>2015-2</v>
      </c>
      <c r="H733" t="str">
        <f t="shared" si="68"/>
        <v>2</v>
      </c>
      <c r="I733" t="str">
        <f t="shared" si="69"/>
        <v>2015-2-28</v>
      </c>
      <c r="J733" s="1" t="str">
        <f t="shared" si="70"/>
        <v>28</v>
      </c>
      <c r="K733" s="23" t="str">
        <f t="shared" si="71"/>
        <v>9</v>
      </c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7">
        <v>914</v>
      </c>
      <c r="B734" s="8" t="s">
        <v>2742</v>
      </c>
      <c r="C734" s="13" t="s">
        <v>11</v>
      </c>
      <c r="D734" s="13" t="s">
        <v>2743</v>
      </c>
      <c r="E734" s="13" t="s">
        <v>2744</v>
      </c>
      <c r="F734" s="15" t="str">
        <f t="shared" si="66"/>
        <v>2015</v>
      </c>
      <c r="G734" s="1" t="str">
        <f t="shared" si="67"/>
        <v>2015-3</v>
      </c>
      <c r="H734" t="str">
        <f t="shared" si="68"/>
        <v>3</v>
      </c>
      <c r="I734" t="str">
        <f t="shared" si="69"/>
        <v>2015-3-8</v>
      </c>
      <c r="J734" s="1" t="str">
        <f t="shared" si="70"/>
        <v>8</v>
      </c>
      <c r="K734" s="23" t="str">
        <f t="shared" si="71"/>
        <v>9</v>
      </c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7">
        <v>968</v>
      </c>
      <c r="B735" s="8" t="s">
        <v>2903</v>
      </c>
      <c r="C735" s="13" t="s">
        <v>11</v>
      </c>
      <c r="D735" s="13" t="s">
        <v>2904</v>
      </c>
      <c r="E735" s="13" t="s">
        <v>2905</v>
      </c>
      <c r="F735" s="15" t="str">
        <f t="shared" si="66"/>
        <v>2015</v>
      </c>
      <c r="G735" s="1" t="str">
        <f t="shared" si="67"/>
        <v>2015-4</v>
      </c>
      <c r="H735" t="str">
        <f t="shared" si="68"/>
        <v>4</v>
      </c>
      <c r="I735" t="str">
        <f t="shared" si="69"/>
        <v>2015-4-7</v>
      </c>
      <c r="J735" s="1" t="str">
        <f t="shared" si="70"/>
        <v>7</v>
      </c>
      <c r="K735" s="23" t="str">
        <f t="shared" si="71"/>
        <v>9</v>
      </c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7">
        <v>993</v>
      </c>
      <c r="B736" s="8" t="s">
        <v>2978</v>
      </c>
      <c r="C736" s="13" t="s">
        <v>11</v>
      </c>
      <c r="D736" s="13" t="s">
        <v>2979</v>
      </c>
      <c r="E736" s="13" t="s">
        <v>2980</v>
      </c>
      <c r="F736" s="15" t="str">
        <f t="shared" si="66"/>
        <v>2015</v>
      </c>
      <c r="G736" s="1" t="str">
        <f t="shared" si="67"/>
        <v>2015-3</v>
      </c>
      <c r="H736" t="str">
        <f t="shared" si="68"/>
        <v>3</v>
      </c>
      <c r="I736" t="str">
        <f t="shared" si="69"/>
        <v>2015-3-30</v>
      </c>
      <c r="J736" s="1" t="str">
        <f t="shared" si="70"/>
        <v>30</v>
      </c>
      <c r="K736" s="23" t="str">
        <f t="shared" si="71"/>
        <v>9</v>
      </c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6"/>
      <c r="B737" s="18" t="s">
        <v>3041</v>
      </c>
      <c r="C737" s="13" t="s">
        <v>3042</v>
      </c>
      <c r="D737" s="18"/>
      <c r="E737" s="18"/>
      <c r="F737" s="15" t="e">
        <f t="shared" si="66"/>
        <v>#VALUE!</v>
      </c>
      <c r="G737" s="1" t="e">
        <f t="shared" si="67"/>
        <v>#VALUE!</v>
      </c>
      <c r="H737" t="e">
        <f t="shared" si="68"/>
        <v>#VALUE!</v>
      </c>
      <c r="I737" t="e">
        <f t="shared" si="69"/>
        <v>#VALUE!</v>
      </c>
      <c r="J737" s="1" t="e">
        <f t="shared" si="70"/>
        <v>#VALUE!</v>
      </c>
      <c r="K737" s="23" t="e">
        <f t="shared" si="71"/>
        <v>#VALUE!</v>
      </c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customHeight="1">
      <c r="A738" s="22"/>
      <c r="B738" s="22"/>
      <c r="C738" s="22"/>
      <c r="D738" s="22"/>
      <c r="E738" s="22"/>
      <c r="J738" s="25" t="s">
        <v>3053</v>
      </c>
      <c r="K738" s="24">
        <f>COUNTIF(K1:K736,0)</f>
        <v>9</v>
      </c>
    </row>
    <row r="739" spans="1:26" ht="15" customHeight="1">
      <c r="A739" s="22"/>
      <c r="B739" s="22"/>
      <c r="C739" s="22"/>
      <c r="D739" s="22"/>
      <c r="E739" s="22"/>
      <c r="J739" s="25" t="s">
        <v>3055</v>
      </c>
      <c r="K739" s="24">
        <f>COUNTIF(K1:K736,1)</f>
        <v>14</v>
      </c>
    </row>
    <row r="740" spans="1:26" ht="15" customHeight="1">
      <c r="A740" s="22"/>
      <c r="B740" s="22"/>
      <c r="C740" s="22"/>
      <c r="D740" s="22"/>
      <c r="E740" s="22"/>
      <c r="J740" s="25" t="s">
        <v>3057</v>
      </c>
      <c r="K740" s="24">
        <f>COUNTIF(K1:K736,2)</f>
        <v>10</v>
      </c>
    </row>
    <row r="741" spans="1:26" ht="15" customHeight="1">
      <c r="A741" s="22"/>
      <c r="B741" s="22"/>
      <c r="C741" s="22"/>
      <c r="D741" s="22"/>
      <c r="E741" s="22"/>
      <c r="J741" s="25" t="s">
        <v>3059</v>
      </c>
      <c r="K741" s="24">
        <f>COUNTIF(K1:K736,3)</f>
        <v>10</v>
      </c>
    </row>
    <row r="742" spans="1:26" ht="15" customHeight="1">
      <c r="A742" s="22"/>
      <c r="B742" s="22"/>
      <c r="C742" s="22"/>
      <c r="D742" s="22"/>
      <c r="E742" s="22"/>
      <c r="J742" s="25" t="s">
        <v>3061</v>
      </c>
      <c r="K742" s="24">
        <f>COUNTIF(K1:K736,4)</f>
        <v>15</v>
      </c>
    </row>
    <row r="743" spans="1:26" ht="15" customHeight="1">
      <c r="A743" s="22"/>
      <c r="B743" s="22"/>
      <c r="C743" s="22"/>
      <c r="D743" s="22"/>
      <c r="E743" s="22"/>
      <c r="J743" s="25" t="s">
        <v>3063</v>
      </c>
      <c r="K743" s="24">
        <f>COUNTIF(K1:K736,5)</f>
        <v>20</v>
      </c>
    </row>
    <row r="744" spans="1:26" ht="15" customHeight="1">
      <c r="A744" s="22"/>
      <c r="B744" s="22"/>
      <c r="C744" s="22"/>
      <c r="D744" s="22"/>
      <c r="E744" s="22"/>
      <c r="J744" s="25" t="s">
        <v>3065</v>
      </c>
      <c r="K744" s="24">
        <f>COUNTIF(K1:K736,6)</f>
        <v>34</v>
      </c>
    </row>
    <row r="745" spans="1:26" ht="15" customHeight="1">
      <c r="A745" s="22"/>
      <c r="B745" s="22"/>
      <c r="C745" s="22"/>
      <c r="D745" s="22"/>
      <c r="E745" s="22"/>
      <c r="J745" s="25" t="s">
        <v>3067</v>
      </c>
      <c r="K745" s="24">
        <f>COUNTIF(K1:K736,7)</f>
        <v>35</v>
      </c>
    </row>
    <row r="746" spans="1:26" ht="15" customHeight="1">
      <c r="A746" s="22"/>
      <c r="B746" s="22"/>
      <c r="C746" s="22"/>
      <c r="D746" s="22"/>
      <c r="E746" s="22"/>
      <c r="J746" s="25" t="s">
        <v>3069</v>
      </c>
      <c r="K746" s="24">
        <f>COUNTIF(K1:K736,8)</f>
        <v>43</v>
      </c>
    </row>
    <row r="747" spans="1:26" ht="15" customHeight="1">
      <c r="A747" s="22"/>
      <c r="B747" s="22"/>
      <c r="C747" s="22"/>
      <c r="D747" s="22"/>
      <c r="E747" s="22"/>
      <c r="J747" s="25" t="s">
        <v>3071</v>
      </c>
      <c r="K747" s="24">
        <f>COUNTIF(K1:K736,9)</f>
        <v>44</v>
      </c>
    </row>
    <row r="748" spans="1:26" ht="15" customHeight="1">
      <c r="A748" s="22"/>
      <c r="B748" s="22"/>
      <c r="C748" s="22"/>
      <c r="D748" s="22"/>
      <c r="E748" s="22"/>
      <c r="J748" s="25" t="s">
        <v>3073</v>
      </c>
      <c r="K748" s="24">
        <f>COUNTIF(K1:K736,10)</f>
        <v>47</v>
      </c>
    </row>
    <row r="749" spans="1:26" ht="15" customHeight="1">
      <c r="A749" s="22"/>
      <c r="B749" s="22"/>
      <c r="C749" s="22"/>
      <c r="D749" s="22"/>
      <c r="E749" s="22"/>
      <c r="J749" s="25" t="s">
        <v>3075</v>
      </c>
      <c r="K749" s="24">
        <f>COUNTIF(K1:K736,11)</f>
        <v>41</v>
      </c>
    </row>
    <row r="750" spans="1:26" ht="15" customHeight="1">
      <c r="A750" s="22"/>
      <c r="B750" s="22"/>
      <c r="C750" s="22"/>
      <c r="D750" s="22"/>
      <c r="E750" s="22"/>
      <c r="J750" s="25" t="s">
        <v>3077</v>
      </c>
      <c r="K750" s="24">
        <f>COUNTIF(K1:K736,12)</f>
        <v>19</v>
      </c>
    </row>
    <row r="751" spans="1:26" ht="15" customHeight="1">
      <c r="A751" s="22"/>
      <c r="B751" s="22"/>
      <c r="C751" s="22"/>
      <c r="D751" s="22"/>
      <c r="E751" s="22"/>
      <c r="J751" s="25" t="s">
        <v>3079</v>
      </c>
      <c r="K751" s="24">
        <f>COUNTIF(K1:K736,13)</f>
        <v>20</v>
      </c>
    </row>
    <row r="752" spans="1:26" ht="15" customHeight="1">
      <c r="A752" s="22"/>
      <c r="B752" s="22"/>
      <c r="C752" s="22"/>
      <c r="D752" s="22"/>
      <c r="E752" s="22"/>
      <c r="J752" s="25" t="s">
        <v>3081</v>
      </c>
      <c r="K752" s="24">
        <f>COUNTIF(K1:K736,14)</f>
        <v>37</v>
      </c>
    </row>
    <row r="753" spans="10:11">
      <c r="J753" s="25" t="s">
        <v>3083</v>
      </c>
      <c r="K753" s="24">
        <f>COUNTIF(K1:K736,15)</f>
        <v>41</v>
      </c>
    </row>
    <row r="754" spans="10:11">
      <c r="J754" s="25" t="s">
        <v>3085</v>
      </c>
      <c r="K754" s="24">
        <f>COUNTIF(K1:K736,16)</f>
        <v>27</v>
      </c>
    </row>
    <row r="755" spans="10:11">
      <c r="J755" s="25" t="s">
        <v>3087</v>
      </c>
      <c r="K755" s="24">
        <f>COUNTIF(K1:K736,17)</f>
        <v>47</v>
      </c>
    </row>
    <row r="756" spans="10:11">
      <c r="J756" s="25" t="s">
        <v>3089</v>
      </c>
      <c r="K756" s="24">
        <f>COUNTIF(K1:K736,18)</f>
        <v>47</v>
      </c>
    </row>
    <row r="757" spans="10:11">
      <c r="J757" s="25" t="s">
        <v>3091</v>
      </c>
      <c r="K757" s="24">
        <f>COUNTIF(K1:K736,19)</f>
        <v>46</v>
      </c>
    </row>
    <row r="758" spans="10:11">
      <c r="J758" s="25" t="s">
        <v>3093</v>
      </c>
      <c r="K758" s="24">
        <f>COUNTIF(K1:K736,20)</f>
        <v>42</v>
      </c>
    </row>
    <row r="759" spans="10:11">
      <c r="J759" s="25" t="s">
        <v>3095</v>
      </c>
      <c r="K759" s="24">
        <f>COUNTIF(K1:K736,21)</f>
        <v>33</v>
      </c>
    </row>
    <row r="760" spans="10:11">
      <c r="J760" s="25" t="s">
        <v>3097</v>
      </c>
      <c r="K760" s="24">
        <f>COUNTIF(K1:K736,22)</f>
        <v>30</v>
      </c>
    </row>
    <row r="761" spans="10:11">
      <c r="J761" s="25" t="s">
        <v>3099</v>
      </c>
      <c r="K761" s="24">
        <f>COUNTIF(K1:K736,23)</f>
        <v>24</v>
      </c>
    </row>
    <row r="762" spans="10:11">
      <c r="K762" s="24">
        <f>SUM(K738:K761)</f>
        <v>735</v>
      </c>
    </row>
  </sheetData>
  <autoFilter ref="K1:K752" xr:uid="{BFC12257-A823-4B03-B149-4CC472681A01}">
    <sortState ref="A2:K752">
      <sortCondition ref="K1:K752"/>
    </sortState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 1 - 交通事故数据</vt:lpstr>
      <vt:lpstr>time_hour</vt:lpstr>
      <vt:lpstr>District</vt:lpstr>
      <vt:lpstr>weekday</vt:lpstr>
      <vt:lpstr>everyday</vt:lpstr>
      <vt:lpstr>times</vt:lpstr>
      <vt:lpstr>time_hour_calculation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jiayun zou</cp:lastModifiedBy>
  <dcterms:modified xsi:type="dcterms:W3CDTF">2019-07-23T16:17:18Z</dcterms:modified>
</cp:coreProperties>
</file>