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im21180_bristol_ac_uk/Documents/Dissertation/"/>
    </mc:Choice>
  </mc:AlternateContent>
  <xr:revisionPtr revIDLastSave="261" documentId="8_{257B2B85-B923-4CCD-8882-1E9D834E743E}" xr6:coauthVersionLast="47" xr6:coauthVersionMax="47" xr10:uidLastSave="{DECB81F8-C502-403D-B82A-E80C6FF25F05}"/>
  <bookViews>
    <workbookView xWindow="-110" yWindow="-110" windowWidth="19420" windowHeight="10420" xr2:uid="{3B135A68-D1E1-47A6-BA88-4C13EE0CCB25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B30" i="1" l="1"/>
  <c r="B19" i="1" l="1"/>
</calcChain>
</file>

<file path=xl/sharedStrings.xml><?xml version="1.0" encoding="utf-8"?>
<sst xmlns="http://schemas.openxmlformats.org/spreadsheetml/2006/main" count="45" uniqueCount="44">
  <si>
    <t>Gas</t>
  </si>
  <si>
    <t>Rate constant</t>
  </si>
  <si>
    <t>Molecular mass</t>
  </si>
  <si>
    <t>Ozone</t>
  </si>
  <si>
    <t>Carbon monoxide</t>
  </si>
  <si>
    <t>Nitric oxide</t>
  </si>
  <si>
    <t>Nitrogen dioxide</t>
  </si>
  <si>
    <t>ethene</t>
  </si>
  <si>
    <t>ethane</t>
  </si>
  <si>
    <t>ethyne</t>
  </si>
  <si>
    <t>propane</t>
  </si>
  <si>
    <t>propene</t>
  </si>
  <si>
    <t>iso-butane</t>
  </si>
  <si>
    <t>n-butane</t>
  </si>
  <si>
    <t>1-butene</t>
  </si>
  <si>
    <t>trans-2-butene</t>
  </si>
  <si>
    <t>cis-2-butene</t>
  </si>
  <si>
    <t>iso-pentane</t>
  </si>
  <si>
    <t>n-pentane</t>
  </si>
  <si>
    <t>1,3-butadiene</t>
  </si>
  <si>
    <t>trans-2-pentene</t>
  </si>
  <si>
    <t>1-pentene</t>
  </si>
  <si>
    <t>2-methylpentane</t>
  </si>
  <si>
    <t>isoprene</t>
  </si>
  <si>
    <t>n-hexane</t>
  </si>
  <si>
    <t>n-heptane</t>
  </si>
  <si>
    <t>iso-octane</t>
  </si>
  <si>
    <t>n-octane</t>
  </si>
  <si>
    <t>benzene</t>
  </si>
  <si>
    <t>toluene</t>
  </si>
  <si>
    <t>ethylbenzene</t>
  </si>
  <si>
    <t>m+p-xylene</t>
  </si>
  <si>
    <t>o-xylene</t>
  </si>
  <si>
    <t>1,2,3-trimethylbenzene</t>
  </si>
  <si>
    <t>1,2,4-trimethylbenzene</t>
  </si>
  <si>
    <t>1,3,5-trimethylbenzene</t>
  </si>
  <si>
    <t>methane</t>
  </si>
  <si>
    <t>Ozone calculation</t>
  </si>
  <si>
    <t>l</t>
  </si>
  <si>
    <t>m</t>
  </si>
  <si>
    <t>n</t>
  </si>
  <si>
    <t>X degress</t>
  </si>
  <si>
    <t>X radians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</si>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</sst>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B0F4-1715-4D02-94F8-6E5D320492D4}">
  <dimension ref="A1:J35"/>
  <sheetViews>
    <sheetView tabSelected="1" workbookViewId="0">
      <selection activeCell="L17" sqref="L17"/>
    </sheetView>
  </sheetViews>
  <sheetFormatPr defaultRowHeight="14.5" x14ac:dyDescent="0.35"/>
  <cols>
    <col min="1" max="1" width="20.26953125" customWidth="1"/>
    <col min="2" max="2" width="14" customWidth="1"/>
    <col min="6" max="6" width="14.1796875" customWidth="1"/>
  </cols>
  <sheetData>
    <row r="1" spans="1:10" x14ac:dyDescent="0.35">
      <c r="A1" t="s">
        <v>0</v>
      </c>
      <c r="B1" t="s">
        <v>1</v>
      </c>
      <c r="C1" t="s">
        <v>2</v>
      </c>
    </row>
    <row r="2" spans="1:10" x14ac:dyDescent="0.35">
      <c r="A2" t="s">
        <v>3</v>
      </c>
      <c r="B2" s="1">
        <v>1.3446538212585064E-5</v>
      </c>
      <c r="C2">
        <v>48</v>
      </c>
    </row>
    <row r="3" spans="1:10" x14ac:dyDescent="0.35">
      <c r="A3" t="s">
        <v>4</v>
      </c>
      <c r="B3" s="1">
        <v>2.3999999999999999E-13</v>
      </c>
      <c r="C3">
        <v>28.01</v>
      </c>
      <c r="G3" s="1"/>
    </row>
    <row r="4" spans="1:10" x14ac:dyDescent="0.35">
      <c r="A4" t="s">
        <v>5</v>
      </c>
      <c r="B4" s="1">
        <v>7.4E-12</v>
      </c>
      <c r="C4">
        <v>30.01</v>
      </c>
      <c r="G4" s="1"/>
      <c r="J4" s="1"/>
    </row>
    <row r="5" spans="1:10" x14ac:dyDescent="0.35">
      <c r="A5" t="s">
        <v>6</v>
      </c>
      <c r="B5" s="1">
        <v>7.4E-12</v>
      </c>
      <c r="C5">
        <v>46.005499999999998</v>
      </c>
      <c r="F5" s="1"/>
      <c r="G5" s="1"/>
    </row>
    <row r="6" spans="1:10" x14ac:dyDescent="0.35">
      <c r="A6" t="s">
        <v>7</v>
      </c>
      <c r="B6" s="1">
        <v>7.8999999999999999E-12</v>
      </c>
      <c r="C6">
        <v>28.05</v>
      </c>
      <c r="F6" s="1"/>
      <c r="J6" s="1"/>
    </row>
    <row r="7" spans="1:10" x14ac:dyDescent="0.35">
      <c r="A7" t="s">
        <v>8</v>
      </c>
      <c r="B7" s="1">
        <v>2.4999999999999999E-13</v>
      </c>
      <c r="C7">
        <v>30.07</v>
      </c>
    </row>
    <row r="8" spans="1:10" x14ac:dyDescent="0.35">
      <c r="A8" t="s">
        <v>9</v>
      </c>
      <c r="B8" s="1">
        <v>1.35E-10</v>
      </c>
      <c r="C8">
        <v>26.038</v>
      </c>
    </row>
    <row r="9" spans="1:10" x14ac:dyDescent="0.35">
      <c r="A9" t="s">
        <v>10</v>
      </c>
      <c r="B9" s="1">
        <v>1.1099999999999999E-12</v>
      </c>
      <c r="C9">
        <v>44.097000000000001</v>
      </c>
      <c r="F9" s="1"/>
      <c r="G9" s="1"/>
    </row>
    <row r="10" spans="1:10" x14ac:dyDescent="0.35">
      <c r="A10" t="s">
        <v>11</v>
      </c>
      <c r="B10" s="1">
        <v>2.5000000000000001E-11</v>
      </c>
      <c r="C10">
        <v>42.081000000000003</v>
      </c>
      <c r="F10" s="1"/>
    </row>
    <row r="11" spans="1:10" x14ac:dyDescent="0.35">
      <c r="A11" t="s">
        <v>12</v>
      </c>
      <c r="B11" s="1">
        <v>2.0999999999999999E-12</v>
      </c>
      <c r="C11">
        <v>58.12</v>
      </c>
    </row>
    <row r="12" spans="1:10" x14ac:dyDescent="0.35">
      <c r="A12" t="s">
        <v>13</v>
      </c>
      <c r="B12" s="1">
        <v>2.3999999999999999E-12</v>
      </c>
      <c r="C12">
        <v>58.12</v>
      </c>
    </row>
    <row r="13" spans="1:10" x14ac:dyDescent="0.35">
      <c r="A13" t="s">
        <v>14</v>
      </c>
      <c r="B13" s="1">
        <v>3.1999999999999999E-11</v>
      </c>
      <c r="C13">
        <v>56.107999999999997</v>
      </c>
      <c r="G13" s="1"/>
    </row>
    <row r="14" spans="1:10" x14ac:dyDescent="0.35">
      <c r="A14" t="s">
        <v>15</v>
      </c>
      <c r="B14" s="1">
        <v>7.0000000000000004E-11</v>
      </c>
      <c r="C14">
        <v>56.107999999999997</v>
      </c>
    </row>
    <row r="15" spans="1:10" x14ac:dyDescent="0.35">
      <c r="A15" t="s">
        <v>16</v>
      </c>
      <c r="B15" s="1">
        <v>5.4999999999999997E-11</v>
      </c>
      <c r="C15">
        <v>58.107999999999997</v>
      </c>
    </row>
    <row r="16" spans="1:10" x14ac:dyDescent="0.35">
      <c r="A16" t="s">
        <v>17</v>
      </c>
      <c r="B16" s="1">
        <v>3.7E-12</v>
      </c>
      <c r="C16">
        <v>72.150000000000006</v>
      </c>
    </row>
    <row r="17" spans="1:3" x14ac:dyDescent="0.35">
      <c r="A17" t="s">
        <v>18</v>
      </c>
      <c r="B17" s="1">
        <v>3.8999999999999999E-12</v>
      </c>
      <c r="C17">
        <v>72.150000000000006</v>
      </c>
    </row>
    <row r="18" spans="1:3" x14ac:dyDescent="0.35">
      <c r="A18" t="s">
        <v>19</v>
      </c>
      <c r="B18" s="1">
        <v>6.7800000000000001E-11</v>
      </c>
      <c r="C18">
        <v>54.0916</v>
      </c>
    </row>
    <row r="19" spans="1:3" x14ac:dyDescent="0.35">
      <c r="A19" t="s">
        <v>20</v>
      </c>
      <c r="B19" s="1">
        <f>B20</f>
        <v>3.1400000000000003E-11</v>
      </c>
      <c r="C19">
        <v>70.134</v>
      </c>
    </row>
    <row r="20" spans="1:3" x14ac:dyDescent="0.35">
      <c r="A20" t="s">
        <v>21</v>
      </c>
      <c r="B20" s="1">
        <v>3.1400000000000003E-11</v>
      </c>
      <c r="C20">
        <v>70.134</v>
      </c>
    </row>
    <row r="21" spans="1:3" x14ac:dyDescent="0.35">
      <c r="A21" t="s">
        <v>22</v>
      </c>
      <c r="B21" s="1">
        <v>5.6000000000000004E-12</v>
      </c>
      <c r="C21">
        <v>86.18</v>
      </c>
    </row>
    <row r="22" spans="1:3" x14ac:dyDescent="0.35">
      <c r="A22" t="s">
        <v>23</v>
      </c>
      <c r="B22" s="1">
        <v>1.01E-10</v>
      </c>
      <c r="C22">
        <v>68.12</v>
      </c>
    </row>
    <row r="23" spans="1:3" x14ac:dyDescent="0.35">
      <c r="A23" t="s">
        <v>24</v>
      </c>
      <c r="B23" s="1">
        <v>5.6099999999999997E-12</v>
      </c>
      <c r="C23">
        <v>86.178479999999993</v>
      </c>
    </row>
    <row r="24" spans="1:3" x14ac:dyDescent="0.35">
      <c r="A24" t="s">
        <v>25</v>
      </c>
      <c r="B24" s="1">
        <v>7.15E-12</v>
      </c>
      <c r="C24">
        <v>100.21</v>
      </c>
    </row>
    <row r="25" spans="1:3" x14ac:dyDescent="0.35">
      <c r="A25" t="s">
        <v>26</v>
      </c>
      <c r="B25" s="1">
        <v>3.6799999999999997E-12</v>
      </c>
      <c r="C25">
        <v>114.23</v>
      </c>
    </row>
    <row r="26" spans="1:3" x14ac:dyDescent="0.35">
      <c r="A26" t="s">
        <v>27</v>
      </c>
      <c r="B26" s="1">
        <v>8.6799999999999994E-12</v>
      </c>
      <c r="C26">
        <v>114.23</v>
      </c>
    </row>
    <row r="27" spans="1:3" x14ac:dyDescent="0.35">
      <c r="A27" t="s">
        <v>28</v>
      </c>
      <c r="B27" s="1">
        <v>1.4000000000000001E-12</v>
      </c>
      <c r="C27">
        <v>78.11</v>
      </c>
    </row>
    <row r="28" spans="1:3" x14ac:dyDescent="0.35">
      <c r="A28" t="s">
        <v>29</v>
      </c>
      <c r="B28" s="1">
        <v>5.9599999999999996E-12</v>
      </c>
      <c r="C28">
        <v>92.14</v>
      </c>
    </row>
    <row r="29" spans="1:3" x14ac:dyDescent="0.35">
      <c r="A29" t="s">
        <v>30</v>
      </c>
      <c r="B29" s="1">
        <v>7.1E-12</v>
      </c>
      <c r="C29">
        <v>106.167</v>
      </c>
    </row>
    <row r="30" spans="1:3" x14ac:dyDescent="0.35">
      <c r="A30" t="s">
        <v>31</v>
      </c>
      <c r="B30" s="1">
        <f>((0.0000000000236+0.0000000000143)/2)</f>
        <v>1.895E-11</v>
      </c>
      <c r="C30">
        <v>106.16</v>
      </c>
    </row>
    <row r="31" spans="1:3" x14ac:dyDescent="0.35">
      <c r="A31" t="s">
        <v>32</v>
      </c>
      <c r="B31" s="1">
        <v>1.37E-11</v>
      </c>
      <c r="C31">
        <v>106.16</v>
      </c>
    </row>
    <row r="32" spans="1:3" x14ac:dyDescent="0.35">
      <c r="A32" t="s">
        <v>33</v>
      </c>
      <c r="B32" s="1">
        <v>3.2700000000000001E-11</v>
      </c>
      <c r="C32">
        <v>120.19</v>
      </c>
    </row>
    <row r="33" spans="1:3" x14ac:dyDescent="0.35">
      <c r="A33" t="s">
        <v>34</v>
      </c>
      <c r="B33" s="1">
        <v>3.2499999999999998E-11</v>
      </c>
      <c r="C33">
        <v>120.19</v>
      </c>
    </row>
    <row r="34" spans="1:3" x14ac:dyDescent="0.35">
      <c r="A34" t="s">
        <v>35</v>
      </c>
      <c r="B34" s="1">
        <v>5.7500000000000002E-11</v>
      </c>
      <c r="C34">
        <v>120.19</v>
      </c>
    </row>
    <row r="35" spans="1:3" x14ac:dyDescent="0.35">
      <c r="A35" t="s">
        <v>36</v>
      </c>
      <c r="B35" s="1">
        <v>6.2999999999999998E-15</v>
      </c>
      <c r="C35">
        <v>16.04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59FA-6852-42DD-AEFB-77ECB3D91BC5}">
  <dimension ref="A1:E8"/>
  <sheetViews>
    <sheetView workbookViewId="0">
      <selection activeCell="F9" sqref="F9"/>
    </sheetView>
  </sheetViews>
  <sheetFormatPr defaultRowHeight="14.5" x14ac:dyDescent="0.35"/>
  <cols>
    <col min="2" max="2" width="11.81640625" bestFit="1" customWidth="1"/>
  </cols>
  <sheetData>
    <row r="1" spans="1:5" x14ac:dyDescent="0.35">
      <c r="A1" t="s">
        <v>37</v>
      </c>
    </row>
    <row r="2" spans="1:5" x14ac:dyDescent="0.35">
      <c r="B2" t="s">
        <v>3</v>
      </c>
    </row>
    <row r="3" spans="1:5" x14ac:dyDescent="0.35">
      <c r="A3" t="s">
        <v>38</v>
      </c>
      <c r="B3" s="1">
        <v>6.0730000000000003E-5</v>
      </c>
    </row>
    <row r="4" spans="1:5" x14ac:dyDescent="0.35">
      <c r="A4" t="s">
        <v>39</v>
      </c>
      <c r="B4">
        <v>1.7430000000000001</v>
      </c>
    </row>
    <row r="5" spans="1:5" x14ac:dyDescent="0.35">
      <c r="A5" t="s">
        <v>40</v>
      </c>
      <c r="B5">
        <v>0.47399999999999998</v>
      </c>
    </row>
    <row r="6" spans="1:5" x14ac:dyDescent="0.35">
      <c r="A6" t="s">
        <v>41</v>
      </c>
      <c r="B6" s="1">
        <v>50</v>
      </c>
    </row>
    <row r="7" spans="1:5" x14ac:dyDescent="0.35">
      <c r="A7" t="s">
        <v>42</v>
      </c>
      <c r="B7" s="1">
        <f xml:space="preserve"> (PI()/180)*B6</f>
        <v>0.87266462599716477</v>
      </c>
      <c r="E7" s="1"/>
    </row>
    <row r="8" spans="1:5" x14ac:dyDescent="0.35">
      <c r="A8" t="s">
        <v>43</v>
      </c>
      <c r="B8" s="1">
        <f>B3*((COS(B7))^B4)*(EXP((-B5*(_xlfn.SEC(B7)))))</f>
        <v>1.3446538212585064E-5</v>
      </c>
      <c r="E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Annie Kemp</dc:creator>
  <cp:keywords/>
  <dc:description/>
  <cp:lastModifiedBy>Annie Kemp</cp:lastModifiedBy>
  <cp:revision/>
  <dcterms:created xsi:type="dcterms:W3CDTF">2023-11-04T09:17:07Z</dcterms:created>
  <dcterms:modified xsi:type="dcterms:W3CDTF">2024-03-29T11:27:10Z</dcterms:modified>
  <cp:category/>
  <cp:contentStatus/>
</cp:coreProperties>
</file>