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Technique Informatique\UML\TPfinal\"/>
    </mc:Choice>
  </mc:AlternateContent>
  <bookViews>
    <workbookView xWindow="0" yWindow="0" windowWidth="23040" windowHeight="9048" xr2:uid="{0F5B33E3-B0D0-406E-916B-03BACC2BAEC8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D27" i="1" l="1"/>
  <c r="E27" i="1" s="1"/>
  <c r="F27" i="1" s="1"/>
  <c r="G27" i="1" s="1"/>
  <c r="C27" i="1"/>
  <c r="G26" i="1"/>
  <c r="F26" i="1"/>
  <c r="E26" i="1"/>
  <c r="D26" i="1"/>
  <c r="C26" i="1"/>
  <c r="G23" i="1"/>
  <c r="F23" i="1"/>
  <c r="E23" i="1"/>
  <c r="D23" i="1"/>
  <c r="C23" i="1"/>
  <c r="B23" i="1"/>
  <c r="B13" i="1" l="1"/>
  <c r="B7" i="1"/>
  <c r="B24" i="1" s="1"/>
  <c r="B26" i="1" s="1"/>
  <c r="B27" i="1" s="1"/>
  <c r="G25" i="1" l="1"/>
  <c r="C25" i="1"/>
  <c r="F25" i="1"/>
  <c r="E25" i="1"/>
  <c r="D25" i="1"/>
</calcChain>
</file>

<file path=xl/sharedStrings.xml><?xml version="1.0" encoding="utf-8"?>
<sst xmlns="http://schemas.openxmlformats.org/spreadsheetml/2006/main" count="29" uniqueCount="24">
  <si>
    <t>Coût de développement</t>
  </si>
  <si>
    <t>Frais d'exploitation</t>
  </si>
  <si>
    <t>Avantages</t>
  </si>
  <si>
    <t>Achat des drones</t>
  </si>
  <si>
    <t>Total</t>
  </si>
  <si>
    <t>Assurance du drone</t>
  </si>
  <si>
    <t>Salaire pour la maintenance</t>
  </si>
  <si>
    <t>Analyse coûts-avantages</t>
  </si>
  <si>
    <t>Années</t>
  </si>
  <si>
    <t>Valeur nette</t>
  </si>
  <si>
    <t>Valeur nette cumulée</t>
  </si>
  <si>
    <t>Entretien des drones</t>
  </si>
  <si>
    <t>Installation stations de chargement</t>
  </si>
  <si>
    <t>Installation du système</t>
  </si>
  <si>
    <t>Développement du sytème</t>
  </si>
  <si>
    <t>Formation des employés (1 semaine)</t>
  </si>
  <si>
    <t>Réduction des coûts lié au véhicule</t>
  </si>
  <si>
    <t>/an</t>
  </si>
  <si>
    <t>Réduction des frais lié au matériel</t>
  </si>
  <si>
    <t>Réduction de frais lié au personnel</t>
  </si>
  <si>
    <t>Période de récupération</t>
  </si>
  <si>
    <t>Avantages-Investissement</t>
  </si>
  <si>
    <t>Investissement</t>
  </si>
  <si>
    <t>Rendement du capital investi sur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</si>
</sst>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44" fontId="3" fillId="0" borderId="0" xfId="1" applyFont="1"/>
    <xf numFmtId="44" fontId="3" fillId="0" borderId="1" xfId="1" applyFont="1" applyBorder="1"/>
    <xf numFmtId="44" fontId="0" fillId="0" borderId="1" xfId="1" applyFont="1" applyBorder="1"/>
    <xf numFmtId="44" fontId="0" fillId="0" borderId="0" xfId="0" applyNumberFormat="1"/>
    <xf numFmtId="10" fontId="0" fillId="0" borderId="0" xfId="2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7E1A-B0F7-449E-B86D-CCB5AC63D3B9}">
  <dimension ref="A1:G32"/>
  <sheetViews>
    <sheetView tabSelected="1" topLeftCell="A19" zoomScaleNormal="100" workbookViewId="0">
      <selection activeCell="B32" sqref="B32"/>
    </sheetView>
  </sheetViews>
  <sheetFormatPr baseColWidth="10" defaultRowHeight="14.4" x14ac:dyDescent="0.3"/>
  <cols>
    <col min="1" max="1" width="35.77734375" customWidth="1"/>
    <col min="2" max="7" width="17.77734375" customWidth="1"/>
  </cols>
  <sheetData>
    <row r="1" spans="1:2" x14ac:dyDescent="0.3">
      <c r="A1" s="1" t="s">
        <v>0</v>
      </c>
    </row>
    <row r="2" spans="1:2" x14ac:dyDescent="0.3">
      <c r="A2" t="s">
        <v>3</v>
      </c>
      <c r="B2" s="2">
        <v>9000</v>
      </c>
    </row>
    <row r="3" spans="1:2" x14ac:dyDescent="0.3">
      <c r="A3" t="s">
        <v>12</v>
      </c>
      <c r="B3" s="2">
        <v>1900</v>
      </c>
    </row>
    <row r="4" spans="1:2" x14ac:dyDescent="0.3">
      <c r="A4" t="s">
        <v>14</v>
      </c>
      <c r="B4" s="2">
        <v>18900</v>
      </c>
    </row>
    <row r="5" spans="1:2" x14ac:dyDescent="0.3">
      <c r="A5" t="s">
        <v>13</v>
      </c>
      <c r="B5" s="2">
        <v>297</v>
      </c>
    </row>
    <row r="6" spans="1:2" x14ac:dyDescent="0.3">
      <c r="A6" t="s">
        <v>15</v>
      </c>
      <c r="B6" s="2">
        <v>1750</v>
      </c>
    </row>
    <row r="7" spans="1:2" x14ac:dyDescent="0.3">
      <c r="A7" s="5" t="s">
        <v>4</v>
      </c>
      <c r="B7" s="3">
        <f>SUM(B2:B6)</f>
        <v>31847</v>
      </c>
    </row>
    <row r="9" spans="1:2" x14ac:dyDescent="0.3">
      <c r="A9" s="1" t="s">
        <v>1</v>
      </c>
    </row>
    <row r="10" spans="1:2" x14ac:dyDescent="0.3">
      <c r="A10" s="4" t="s">
        <v>6</v>
      </c>
      <c r="B10" s="2">
        <v>5000</v>
      </c>
    </row>
    <row r="11" spans="1:2" x14ac:dyDescent="0.3">
      <c r="A11" s="4" t="s">
        <v>11</v>
      </c>
      <c r="B11" s="2">
        <v>1499.99</v>
      </c>
    </row>
    <row r="12" spans="1:2" x14ac:dyDescent="0.3">
      <c r="A12" s="4" t="s">
        <v>5</v>
      </c>
      <c r="B12" s="2">
        <v>1285</v>
      </c>
    </row>
    <row r="13" spans="1:2" x14ac:dyDescent="0.3">
      <c r="A13" s="5" t="s">
        <v>4</v>
      </c>
      <c r="B13" s="3">
        <f>SUM(B10:B12)</f>
        <v>7784.99</v>
      </c>
    </row>
    <row r="15" spans="1:2" x14ac:dyDescent="0.3">
      <c r="A15" s="1" t="s">
        <v>2</v>
      </c>
    </row>
    <row r="16" spans="1:2" x14ac:dyDescent="0.3">
      <c r="A16" t="s">
        <v>18</v>
      </c>
      <c r="B16" s="2">
        <v>11000</v>
      </c>
    </row>
    <row r="17" spans="1:7" x14ac:dyDescent="0.3">
      <c r="A17" t="s">
        <v>19</v>
      </c>
      <c r="B17" s="2">
        <v>26000</v>
      </c>
      <c r="C17" t="s">
        <v>17</v>
      </c>
    </row>
    <row r="18" spans="1:7" x14ac:dyDescent="0.3">
      <c r="A18" t="s">
        <v>16</v>
      </c>
      <c r="B18" s="2">
        <v>2964</v>
      </c>
      <c r="C18" t="s">
        <v>17</v>
      </c>
    </row>
    <row r="21" spans="1:7" x14ac:dyDescent="0.3">
      <c r="A21" s="6" t="s">
        <v>7</v>
      </c>
      <c r="B21" s="7"/>
      <c r="C21" s="7"/>
      <c r="D21" s="7"/>
      <c r="E21" s="7"/>
      <c r="F21" s="7"/>
      <c r="G21" s="7"/>
    </row>
    <row r="22" spans="1:7" x14ac:dyDescent="0.3">
      <c r="A22" s="8" t="s">
        <v>8</v>
      </c>
      <c r="B22" s="8">
        <v>0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</row>
    <row r="23" spans="1:7" x14ac:dyDescent="0.3">
      <c r="A23" t="s">
        <v>2</v>
      </c>
      <c r="B23" s="2">
        <f>B16</f>
        <v>11000</v>
      </c>
      <c r="C23" s="2">
        <f>$B$17+$B$18</f>
        <v>28964</v>
      </c>
      <c r="D23" s="2">
        <f t="shared" ref="D23:G23" si="0">$B$17+$B$18</f>
        <v>28964</v>
      </c>
      <c r="E23" s="2">
        <f t="shared" si="0"/>
        <v>28964</v>
      </c>
      <c r="F23" s="2">
        <f t="shared" si="0"/>
        <v>28964</v>
      </c>
      <c r="G23" s="2">
        <f t="shared" si="0"/>
        <v>28964</v>
      </c>
    </row>
    <row r="24" spans="1:7" x14ac:dyDescent="0.3">
      <c r="A24" t="s">
        <v>0</v>
      </c>
      <c r="B24" s="9">
        <f>-B7</f>
        <v>-31847</v>
      </c>
      <c r="C24" s="2"/>
      <c r="D24" s="2"/>
      <c r="E24" s="2"/>
      <c r="F24" s="2"/>
      <c r="G24" s="2"/>
    </row>
    <row r="25" spans="1:7" x14ac:dyDescent="0.3">
      <c r="A25" t="s">
        <v>1</v>
      </c>
      <c r="B25" s="2"/>
      <c r="C25" s="9">
        <f>-$B$13</f>
        <v>-7784.99</v>
      </c>
      <c r="D25" s="9">
        <f t="shared" ref="D25:G25" si="1">-$B$13</f>
        <v>-7784.99</v>
      </c>
      <c r="E25" s="9">
        <f t="shared" si="1"/>
        <v>-7784.99</v>
      </c>
      <c r="F25" s="9">
        <f t="shared" si="1"/>
        <v>-7784.99</v>
      </c>
      <c r="G25" s="9">
        <f t="shared" si="1"/>
        <v>-7784.99</v>
      </c>
    </row>
    <row r="26" spans="1:7" x14ac:dyDescent="0.3">
      <c r="A26" t="s">
        <v>9</v>
      </c>
      <c r="B26" s="9">
        <f>B23+B24</f>
        <v>-20847</v>
      </c>
      <c r="C26" s="2">
        <f>C23+C25</f>
        <v>21179.010000000002</v>
      </c>
      <c r="D26" s="2">
        <f t="shared" ref="D26:G26" si="2">D23+D25</f>
        <v>21179.010000000002</v>
      </c>
      <c r="E26" s="2">
        <f t="shared" si="2"/>
        <v>21179.010000000002</v>
      </c>
      <c r="F26" s="2">
        <f t="shared" si="2"/>
        <v>21179.010000000002</v>
      </c>
      <c r="G26" s="2">
        <f t="shared" si="2"/>
        <v>21179.010000000002</v>
      </c>
    </row>
    <row r="27" spans="1:7" x14ac:dyDescent="0.3">
      <c r="A27" t="s">
        <v>10</v>
      </c>
      <c r="B27" s="10">
        <f>B26</f>
        <v>-20847</v>
      </c>
      <c r="C27" s="11">
        <f>B27+C26</f>
        <v>332.01000000000204</v>
      </c>
      <c r="D27" s="11">
        <f t="shared" ref="D27:G27" si="3">C27+D26</f>
        <v>21511.020000000004</v>
      </c>
      <c r="E27" s="11">
        <f t="shared" si="3"/>
        <v>42690.030000000006</v>
      </c>
      <c r="F27" s="11">
        <f t="shared" si="3"/>
        <v>63869.040000000008</v>
      </c>
      <c r="G27" s="11">
        <f t="shared" si="3"/>
        <v>85048.050000000017</v>
      </c>
    </row>
    <row r="29" spans="1:7" x14ac:dyDescent="0.3">
      <c r="A29" t="s">
        <v>20</v>
      </c>
      <c r="B29">
        <v>1</v>
      </c>
    </row>
    <row r="30" spans="1:7" x14ac:dyDescent="0.3">
      <c r="A30" t="s">
        <v>21</v>
      </c>
      <c r="B30" s="12">
        <f>G27</f>
        <v>85048.050000000017</v>
      </c>
    </row>
    <row r="31" spans="1:7" x14ac:dyDescent="0.3">
      <c r="A31" t="s">
        <v>22</v>
      </c>
      <c r="B31" s="12">
        <f>-(B24+C25+D25+E25+F25+G25)</f>
        <v>70771.95</v>
      </c>
    </row>
    <row r="32" spans="1:7" x14ac:dyDescent="0.3">
      <c r="A32" t="s">
        <v>23</v>
      </c>
      <c r="B32" s="13">
        <f>B30/B31</f>
        <v>1.2017197491379004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Legault</dc:creator>
  <cp:lastModifiedBy>Annie Legault</cp:lastModifiedBy>
  <dcterms:created xsi:type="dcterms:W3CDTF">2017-11-03T12:20:59Z</dcterms:created>
  <dcterms:modified xsi:type="dcterms:W3CDTF">2017-11-14T15:37:10Z</dcterms:modified>
</cp:coreProperties>
</file>