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直屬\"/>
    </mc:Choice>
  </mc:AlternateContent>
  <xr:revisionPtr revIDLastSave="0" documentId="10_ncr:100000_{218D5742-D09F-4C91-BCEC-27DD5E5880E9}" xr6:coauthVersionLast="31" xr6:coauthVersionMax="36" xr10:uidLastSave="{00000000-0000-0000-0000-000000000000}"/>
  <bookViews>
    <workbookView xWindow="0" yWindow="0" windowWidth="20490" windowHeight="7500" xr2:uid="{00000000-000D-0000-FFFF-FFFF00000000}"/>
  </bookViews>
  <sheets>
    <sheet name="工作表1" sheetId="1" r:id="rId1"/>
    <sheet name="工作表2" sheetId="7" r:id="rId2"/>
  </sheets>
  <calcPr calcId="179017"/>
</workbook>
</file>

<file path=xl/calcChain.xml><?xml version="1.0" encoding="utf-8"?>
<calcChain xmlns="http://schemas.openxmlformats.org/spreadsheetml/2006/main">
  <c r="C171" i="1" l="1"/>
  <c r="D171" i="1"/>
  <c r="C170" i="1"/>
  <c r="D170" i="1"/>
  <c r="C169" i="1"/>
  <c r="D169" i="1"/>
  <c r="C168" i="1"/>
  <c r="D168" i="1"/>
  <c r="C167" i="1"/>
  <c r="D167" i="1"/>
  <c r="D158" i="1"/>
  <c r="E163" i="1" s="1"/>
  <c r="D159" i="1"/>
  <c r="H7" i="1"/>
  <c r="H5" i="1"/>
  <c r="E7" i="1"/>
  <c r="E5" i="1"/>
  <c r="D21" i="1" l="1"/>
  <c r="D20" i="1"/>
</calcChain>
</file>

<file path=xl/sharedStrings.xml><?xml version="1.0" encoding="utf-8"?>
<sst xmlns="http://schemas.openxmlformats.org/spreadsheetml/2006/main" count="122" uniqueCount="116">
  <si>
    <t>二</t>
  </si>
  <si>
    <t>( a )</t>
  </si>
  <si>
    <t>平均值</t>
  </si>
  <si>
    <t>標準差</t>
  </si>
  <si>
    <t>組界</t>
  </si>
  <si>
    <t>頻率</t>
  </si>
  <si>
    <t>其他</t>
  </si>
  <si>
    <t>影像編號</t>
  </si>
  <si>
    <t>t (s)</t>
  </si>
  <si>
    <t xml:space="preserve"> t' (s)</t>
  </si>
  <si>
    <t>y(t),y(t') (m)</t>
  </si>
  <si>
    <t>時間</t>
  </si>
  <si>
    <t>t1</t>
  </si>
  <si>
    <t>t1+0.0724</t>
  </si>
  <si>
    <t>c=-0.0129</t>
  </si>
  <si>
    <t>t1+0.1448</t>
  </si>
  <si>
    <t>t1+0.2172</t>
  </si>
  <si>
    <t>t1+0.2897</t>
  </si>
  <si>
    <t>t1+0.3621</t>
  </si>
  <si>
    <t>一</t>
    <phoneticPr fontId="1" type="noConversion"/>
  </si>
  <si>
    <t>長</t>
    <phoneticPr fontId="1" type="noConversion"/>
  </si>
  <si>
    <t>寬</t>
    <phoneticPr fontId="1" type="noConversion"/>
  </si>
  <si>
    <t>數值</t>
    <phoneticPr fontId="1" type="noConversion"/>
  </si>
  <si>
    <t>平均</t>
    <phoneticPr fontId="1" type="noConversion"/>
  </si>
  <si>
    <t>標準差</t>
    <phoneticPr fontId="1" type="noConversion"/>
  </si>
  <si>
    <t>周長</t>
    <phoneticPr fontId="1" type="noConversion"/>
  </si>
  <si>
    <t>面積</t>
    <phoneticPr fontId="1" type="noConversion"/>
  </si>
  <si>
    <t>重力加速度</t>
    <phoneticPr fontId="1" type="noConversion"/>
  </si>
  <si>
    <t>7.1-7.2</t>
    <phoneticPr fontId="2" type="noConversion"/>
  </si>
  <si>
    <t>7.2-7.3</t>
    <phoneticPr fontId="2" type="noConversion"/>
  </si>
  <si>
    <t>7.3-7.4</t>
    <phoneticPr fontId="2" type="noConversion"/>
  </si>
  <si>
    <t>7.4-7.5</t>
    <phoneticPr fontId="2" type="noConversion"/>
  </si>
  <si>
    <t>7.5-7.6</t>
    <phoneticPr fontId="2" type="noConversion"/>
  </si>
  <si>
    <t>7.6-7.8</t>
    <phoneticPr fontId="2" type="noConversion"/>
  </si>
  <si>
    <t>7.8-7.9</t>
    <phoneticPr fontId="2" type="noConversion"/>
  </si>
  <si>
    <t>7.9-8.0</t>
    <phoneticPr fontId="2" type="noConversion"/>
  </si>
  <si>
    <t>8.0-8.1</t>
    <phoneticPr fontId="2" type="noConversion"/>
  </si>
  <si>
    <t>8.1-8.2</t>
    <phoneticPr fontId="2" type="noConversion"/>
  </si>
  <si>
    <t>8.2-8.3</t>
    <phoneticPr fontId="2" type="noConversion"/>
  </si>
  <si>
    <t>8.3-8.4</t>
    <phoneticPr fontId="2" type="noConversion"/>
  </si>
  <si>
    <t>8.4-8.5</t>
    <phoneticPr fontId="2" type="noConversion"/>
  </si>
  <si>
    <t>8.5-8.6</t>
    <phoneticPr fontId="2" type="noConversion"/>
  </si>
  <si>
    <t>8.6-8.7</t>
    <phoneticPr fontId="2" type="noConversion"/>
  </si>
  <si>
    <t>8.7-8.8</t>
    <phoneticPr fontId="2" type="noConversion"/>
  </si>
  <si>
    <t>8.8-8.9</t>
    <phoneticPr fontId="2" type="noConversion"/>
  </si>
  <si>
    <t>8.9-9.0</t>
    <phoneticPr fontId="2" type="noConversion"/>
  </si>
  <si>
    <t>9.0-9.1</t>
    <phoneticPr fontId="2" type="noConversion"/>
  </si>
  <si>
    <t>9.1-9.2</t>
    <phoneticPr fontId="2" type="noConversion"/>
  </si>
  <si>
    <t>9.2-9.3</t>
    <phoneticPr fontId="2" type="noConversion"/>
  </si>
  <si>
    <t>9.3-9.4</t>
    <phoneticPr fontId="2" type="noConversion"/>
  </si>
  <si>
    <t>9.4-9.5</t>
    <phoneticPr fontId="2" type="noConversion"/>
  </si>
  <si>
    <t>9.5-9.6</t>
    <phoneticPr fontId="2" type="noConversion"/>
  </si>
  <si>
    <t>9.6-9.7</t>
    <phoneticPr fontId="2" type="noConversion"/>
  </si>
  <si>
    <t>9.7-9.8</t>
    <phoneticPr fontId="2" type="noConversion"/>
  </si>
  <si>
    <t>9.8-9.9</t>
    <phoneticPr fontId="2" type="noConversion"/>
  </si>
  <si>
    <t>9.9-10.0</t>
    <phoneticPr fontId="2" type="noConversion"/>
  </si>
  <si>
    <t>10.0-10.1</t>
    <phoneticPr fontId="2" type="noConversion"/>
  </si>
  <si>
    <t>10.1-10.2</t>
    <phoneticPr fontId="2" type="noConversion"/>
  </si>
  <si>
    <t>10.2-10.3</t>
    <phoneticPr fontId="2" type="noConversion"/>
  </si>
  <si>
    <t>10.3-10.4</t>
    <phoneticPr fontId="2" type="noConversion"/>
  </si>
  <si>
    <t>10.4-10.5</t>
    <phoneticPr fontId="2" type="noConversion"/>
  </si>
  <si>
    <t>10.5-10.6</t>
    <phoneticPr fontId="2" type="noConversion"/>
  </si>
  <si>
    <t>10.6-10.7</t>
    <phoneticPr fontId="2" type="noConversion"/>
  </si>
  <si>
    <t>10.7-10.8</t>
    <phoneticPr fontId="2" type="noConversion"/>
  </si>
  <si>
    <t>10.8-10.9</t>
    <phoneticPr fontId="2" type="noConversion"/>
  </si>
  <si>
    <t>10.9-11.0</t>
    <phoneticPr fontId="2" type="noConversion"/>
  </si>
  <si>
    <t>11.0-11.1</t>
    <phoneticPr fontId="2" type="noConversion"/>
  </si>
  <si>
    <t>11.1-11.2</t>
    <phoneticPr fontId="2" type="noConversion"/>
  </si>
  <si>
    <t>11.2-11.3</t>
    <phoneticPr fontId="2" type="noConversion"/>
  </si>
  <si>
    <t>11.3-11.4</t>
    <phoneticPr fontId="2" type="noConversion"/>
  </si>
  <si>
    <t>11.4-11.5</t>
    <phoneticPr fontId="2" type="noConversion"/>
  </si>
  <si>
    <t>11.5-11.6</t>
    <phoneticPr fontId="2" type="noConversion"/>
  </si>
  <si>
    <t>11.6-11.7</t>
    <phoneticPr fontId="2" type="noConversion"/>
  </si>
  <si>
    <t>11.7-11.8</t>
    <phoneticPr fontId="2" type="noConversion"/>
  </si>
  <si>
    <t>11.8-11.9</t>
    <phoneticPr fontId="2" type="noConversion"/>
  </si>
  <si>
    <t>11.9-12.0</t>
    <phoneticPr fontId="2" type="noConversion"/>
  </si>
  <si>
    <t>12.0-12.1</t>
    <phoneticPr fontId="2" type="noConversion"/>
  </si>
  <si>
    <t>12.1-12.2</t>
    <phoneticPr fontId="2" type="noConversion"/>
  </si>
  <si>
    <t>12.2-12.3</t>
    <phoneticPr fontId="2" type="noConversion"/>
  </si>
  <si>
    <t>12.3-12.4</t>
    <phoneticPr fontId="2" type="noConversion"/>
  </si>
  <si>
    <t>12.4-12.5</t>
    <phoneticPr fontId="2" type="noConversion"/>
  </si>
  <si>
    <t>12.5-12.6</t>
    <phoneticPr fontId="2" type="noConversion"/>
  </si>
  <si>
    <t>12.6-12.7</t>
    <phoneticPr fontId="2" type="noConversion"/>
  </si>
  <si>
    <t>12.7-12.8</t>
    <phoneticPr fontId="2" type="noConversion"/>
  </si>
  <si>
    <t>12.8-12.9</t>
    <phoneticPr fontId="2" type="noConversion"/>
  </si>
  <si>
    <t>12.9-13.0</t>
    <phoneticPr fontId="2" type="noConversion"/>
  </si>
  <si>
    <t>( b )</t>
    <phoneticPr fontId="1" type="noConversion"/>
  </si>
  <si>
    <t>重力加速度
重力加速度
重力加速度</t>
    <phoneticPr fontId="1" type="noConversion"/>
  </si>
  <si>
    <t>其他</t>
    <phoneticPr fontId="1" type="noConversion"/>
  </si>
  <si>
    <t>( c )</t>
    <phoneticPr fontId="1" type="noConversion"/>
  </si>
  <si>
    <t>個數</t>
    <phoneticPr fontId="1" type="noConversion"/>
  </si>
  <si>
    <t>不合理為紅色</t>
    <phoneticPr fontId="1" type="noConversion"/>
  </si>
  <si>
    <t>剔除不合理數據後</t>
    <phoneticPr fontId="1" type="noConversion"/>
  </si>
  <si>
    <t>( e )</t>
    <phoneticPr fontId="1" type="noConversion"/>
  </si>
  <si>
    <t>( d )</t>
    <phoneticPr fontId="1" type="noConversion"/>
  </si>
  <si>
    <t>百分誤差</t>
    <phoneticPr fontId="1" type="noConversion"/>
  </si>
  <si>
    <t>理論值</t>
    <phoneticPr fontId="1" type="noConversion"/>
  </si>
  <si>
    <t>三</t>
    <phoneticPr fontId="1" type="noConversion"/>
  </si>
  <si>
    <t>V1</t>
    <phoneticPr fontId="1" type="noConversion"/>
  </si>
  <si>
    <t>V2</t>
    <phoneticPr fontId="1" type="noConversion"/>
  </si>
  <si>
    <t>V3</t>
  </si>
  <si>
    <t>V4</t>
  </si>
  <si>
    <t>V5</t>
  </si>
  <si>
    <t>V6</t>
  </si>
  <si>
    <t>V7</t>
  </si>
  <si>
    <t>V8</t>
  </si>
  <si>
    <t>V9</t>
  </si>
  <si>
    <t>V10</t>
  </si>
  <si>
    <t>四</t>
    <phoneticPr fontId="1" type="noConversion"/>
  </si>
  <si>
    <t>平均速</t>
    <phoneticPr fontId="1" type="noConversion"/>
  </si>
  <si>
    <t>a=-4.8393</t>
    <phoneticPr fontId="1" type="noConversion"/>
  </si>
  <si>
    <t>b=-0.0052</t>
    <phoneticPr fontId="1" type="noConversion"/>
  </si>
  <si>
    <t>(a)</t>
    <phoneticPr fontId="1" type="noConversion"/>
  </si>
  <si>
    <t xml:space="preserve"> </t>
    <phoneticPr fontId="1" type="noConversion"/>
  </si>
  <si>
    <t>(b)</t>
    <phoneticPr fontId="1" type="noConversion"/>
  </si>
  <si>
    <t>不合理數據: 7.2、12.4(因為此數據在3個標準差外)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</si>
</sst>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0"/>
    <numFmt numFmtId="178" formatCode="0.000_ "/>
  </numFmts>
  <fonts count="11">
    <font>
      <sz val="12"/>
      <color rgb="FF000000"/>
      <name val="PMingLiu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rgb="FFFF0000"/>
      <name val="PMingLiu"/>
    </font>
    <font>
      <b/>
      <sz val="12"/>
      <color rgb="FFFF0000"/>
      <name val="PMingLiu"/>
      <family val="1"/>
    </font>
    <font>
      <sz val="11"/>
      <color rgb="FF000000"/>
      <name val="PMingLiu"/>
    </font>
    <font>
      <b/>
      <sz val="11"/>
      <color rgb="FFFF0000"/>
      <name val="PMingLiu"/>
      <family val="1"/>
    </font>
    <font>
      <b/>
      <sz val="11"/>
      <color rgb="FFFF0000"/>
      <name val="PMingLiu"/>
    </font>
    <font>
      <sz val="12"/>
      <color rgb="FF000000"/>
      <name val="細明體"/>
      <family val="3"/>
      <charset val="136"/>
    </font>
    <font>
      <b/>
      <sz val="16"/>
      <color rgb="FF000000"/>
      <name val="PMingLiu"/>
    </font>
    <font>
      <sz val="12"/>
      <color rgb="FF000000"/>
      <name val="PMingLiu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vertical="center"/>
    </xf>
    <xf numFmtId="176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178" fontId="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NumberFormat="1" applyFont="1" applyAlignment="1">
      <alignment vertical="center"/>
    </xf>
    <xf numFmtId="2" fontId="0" fillId="0" borderId="0" xfId="0" applyNumberFormat="1" applyFont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vertical="center"/>
    </xf>
    <xf numFmtId="177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工作表1!$C$167:$C$171</c:f>
                <c:numCache>
                  <c:formatCode>General</c:formatCode>
                  <c:ptCount val="5"/>
                  <c:pt idx="0">
                    <c:v>6.8386239681516192E-2</c:v>
                  </c:pt>
                  <c:pt idx="1">
                    <c:v>6.7758476304526735E-2</c:v>
                  </c:pt>
                  <c:pt idx="2">
                    <c:v>6.8711069785814829E-2</c:v>
                  </c:pt>
                  <c:pt idx="3">
                    <c:v>6.8849352453987087E-2</c:v>
                  </c:pt>
                  <c:pt idx="4">
                    <c:v>7.10984450525389E-2</c:v>
                  </c:pt>
                </c:numCache>
              </c:numRef>
            </c:plus>
            <c:minus>
              <c:numRef>
                <c:f>工作表1!$C$167:$C$171</c:f>
                <c:numCache>
                  <c:formatCode>General</c:formatCode>
                  <c:ptCount val="5"/>
                  <c:pt idx="0">
                    <c:v>6.8386239681516192E-2</c:v>
                  </c:pt>
                  <c:pt idx="1">
                    <c:v>6.7758476304526735E-2</c:v>
                  </c:pt>
                  <c:pt idx="2">
                    <c:v>6.8711069785814829E-2</c:v>
                  </c:pt>
                  <c:pt idx="3">
                    <c:v>6.8849352453987087E-2</c:v>
                  </c:pt>
                  <c:pt idx="4">
                    <c:v>7.10984450525389E-2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工作表1!$E$167:$E$171</c:f>
              <c:numCache>
                <c:formatCode>General</c:formatCode>
                <c:ptCount val="5"/>
                <c:pt idx="0">
                  <c:v>7.1999999999999995E-2</c:v>
                </c:pt>
                <c:pt idx="1">
                  <c:v>0.14499999999999999</c:v>
                </c:pt>
                <c:pt idx="2">
                  <c:v>0.217</c:v>
                </c:pt>
                <c:pt idx="3" formatCode="0.000_ ">
                  <c:v>0.28999999999999998</c:v>
                </c:pt>
                <c:pt idx="4">
                  <c:v>0.36199999999999999</c:v>
                </c:pt>
              </c:numCache>
            </c:numRef>
          </c:xVal>
          <c:yVal>
            <c:numRef>
              <c:f>工作表1!$D$167:$D$171</c:f>
              <c:numCache>
                <c:formatCode>General</c:formatCode>
                <c:ptCount val="5"/>
                <c:pt idx="0">
                  <c:v>0.34370000000000001</c:v>
                </c:pt>
                <c:pt idx="1">
                  <c:v>1.0759000000000001</c:v>
                </c:pt>
                <c:pt idx="2">
                  <c:v>1.7531000000000003</c:v>
                </c:pt>
                <c:pt idx="3">
                  <c:v>2.4596999999999998</c:v>
                </c:pt>
                <c:pt idx="4">
                  <c:v>3.1909000000000001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1F-44A2-9041-A162B411B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35928"/>
        <c:axId val="502042160"/>
      </c:scatterChart>
      <c:valAx>
        <c:axId val="502035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2042160"/>
        <c:crosses val="autoZero"/>
        <c:crossBetween val="midCat"/>
      </c:valAx>
      <c:valAx>
        <c:axId val="50204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2035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工作表1!$G$189:$G$194</c:f>
              <c:numCache>
                <c:formatCode>General</c:formatCode>
                <c:ptCount val="6"/>
                <c:pt idx="0">
                  <c:v>0</c:v>
                </c:pt>
                <c:pt idx="1">
                  <c:v>7.2400000000000006E-2</c:v>
                </c:pt>
                <c:pt idx="2">
                  <c:v>0.14480000000000001</c:v>
                </c:pt>
                <c:pt idx="3">
                  <c:v>0.2172</c:v>
                </c:pt>
                <c:pt idx="4">
                  <c:v>0.28970000000000001</c:v>
                </c:pt>
                <c:pt idx="5">
                  <c:v>0.36209999999999998</c:v>
                </c:pt>
              </c:numCache>
            </c:numRef>
          </c:xVal>
          <c:yVal>
            <c:numRef>
              <c:f>工作表1!$H$189:$H$194</c:f>
              <c:numCache>
                <c:formatCode>0.0000</c:formatCode>
                <c:ptCount val="6"/>
                <c:pt idx="0">
                  <c:v>-1.2999999999999999E-2</c:v>
                </c:pt>
                <c:pt idx="1">
                  <c:v>-3.7999999999999999E-2</c:v>
                </c:pt>
                <c:pt idx="2">
                  <c:v>-0.11600000000000001</c:v>
                </c:pt>
                <c:pt idx="3">
                  <c:v>-0.24299999999999999</c:v>
                </c:pt>
                <c:pt idx="4">
                  <c:v>-0.41899999999999998</c:v>
                </c:pt>
                <c:pt idx="5">
                  <c:v>-0.65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EF-4559-A8EA-95B205786AA4}"/>
            </c:ext>
          </c:extLst>
        </c:ser>
        <c:ser>
          <c:idx val="1"/>
          <c:order val="1"/>
          <c:spPr>
            <a:ln w="19050">
              <a:noFill/>
            </a:ln>
          </c:spPr>
          <c:xVal>
            <c:numRef>
              <c:f>工作表1!$G$189:$G$194</c:f>
              <c:numCache>
                <c:formatCode>General</c:formatCode>
                <c:ptCount val="6"/>
                <c:pt idx="0">
                  <c:v>0</c:v>
                </c:pt>
                <c:pt idx="1">
                  <c:v>7.2400000000000006E-2</c:v>
                </c:pt>
                <c:pt idx="2">
                  <c:v>0.14480000000000001</c:v>
                </c:pt>
                <c:pt idx="3">
                  <c:v>0.2172</c:v>
                </c:pt>
                <c:pt idx="4">
                  <c:v>0.28970000000000001</c:v>
                </c:pt>
                <c:pt idx="5">
                  <c:v>0.36209999999999998</c:v>
                </c:pt>
              </c:numCache>
            </c:numRef>
          </c:xVal>
          <c:yVal>
            <c:numRef>
              <c:f>工作表1!$I$189:$I$194</c:f>
              <c:numCache>
                <c:formatCode>0.0000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EF-4559-A8EA-95B205786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525911"/>
        <c:axId val="682109327"/>
      </c:scatterChart>
      <c:valAx>
        <c:axId val="47952591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zh-TW"/>
          </a:p>
        </c:txPr>
        <c:crossAx val="682109327"/>
        <c:crosses val="autoZero"/>
        <c:crossBetween val="midCat"/>
      </c:valAx>
      <c:valAx>
        <c:axId val="6821093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.0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zh-TW"/>
          </a:p>
        </c:txPr>
        <c:crossAx val="479525911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直方圖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頻率</c:v>
          </c:tx>
          <c:invertIfNegative val="0"/>
          <c:cat>
            <c:strRef>
              <c:f>工作表2!$A$2:$A$63</c:f>
              <c:strCache>
                <c:ptCount val="62"/>
                <c:pt idx="0">
                  <c:v>7.0</c:v>
                </c:pt>
                <c:pt idx="1">
                  <c:v>7.1</c:v>
                </c:pt>
                <c:pt idx="2">
                  <c:v>7.2</c:v>
                </c:pt>
                <c:pt idx="3">
                  <c:v>7.3</c:v>
                </c:pt>
                <c:pt idx="4">
                  <c:v>7.4</c:v>
                </c:pt>
                <c:pt idx="5">
                  <c:v>7.5</c:v>
                </c:pt>
                <c:pt idx="6">
                  <c:v>7.6</c:v>
                </c:pt>
                <c:pt idx="7">
                  <c:v>7.7</c:v>
                </c:pt>
                <c:pt idx="8">
                  <c:v>7.8</c:v>
                </c:pt>
                <c:pt idx="9">
                  <c:v>7.9</c:v>
                </c:pt>
                <c:pt idx="10">
                  <c:v>8.0</c:v>
                </c:pt>
                <c:pt idx="11">
                  <c:v>8.1</c:v>
                </c:pt>
                <c:pt idx="12">
                  <c:v>8.2</c:v>
                </c:pt>
                <c:pt idx="13">
                  <c:v>8.3</c:v>
                </c:pt>
                <c:pt idx="14">
                  <c:v>8.4</c:v>
                </c:pt>
                <c:pt idx="15">
                  <c:v>8.5</c:v>
                </c:pt>
                <c:pt idx="16">
                  <c:v>8.6</c:v>
                </c:pt>
                <c:pt idx="17">
                  <c:v>8.7</c:v>
                </c:pt>
                <c:pt idx="18">
                  <c:v>8.8</c:v>
                </c:pt>
                <c:pt idx="19">
                  <c:v>8.9</c:v>
                </c:pt>
                <c:pt idx="20">
                  <c:v>9.0</c:v>
                </c:pt>
                <c:pt idx="21">
                  <c:v>9.1</c:v>
                </c:pt>
                <c:pt idx="22">
                  <c:v>9.2</c:v>
                </c:pt>
                <c:pt idx="23">
                  <c:v>9.3</c:v>
                </c:pt>
                <c:pt idx="24">
                  <c:v>9.4</c:v>
                </c:pt>
                <c:pt idx="25">
                  <c:v>9.5</c:v>
                </c:pt>
                <c:pt idx="26">
                  <c:v>9.6</c:v>
                </c:pt>
                <c:pt idx="27">
                  <c:v>9.7</c:v>
                </c:pt>
                <c:pt idx="28">
                  <c:v>9.8</c:v>
                </c:pt>
                <c:pt idx="29">
                  <c:v>9.9</c:v>
                </c:pt>
                <c:pt idx="30">
                  <c:v>10.0</c:v>
                </c:pt>
                <c:pt idx="31">
                  <c:v>10.1</c:v>
                </c:pt>
                <c:pt idx="32">
                  <c:v>10.2</c:v>
                </c:pt>
                <c:pt idx="33">
                  <c:v>10.3</c:v>
                </c:pt>
                <c:pt idx="34">
                  <c:v>10.4</c:v>
                </c:pt>
                <c:pt idx="35">
                  <c:v>10.5</c:v>
                </c:pt>
                <c:pt idx="36">
                  <c:v>10.6</c:v>
                </c:pt>
                <c:pt idx="37">
                  <c:v>10.7</c:v>
                </c:pt>
                <c:pt idx="38">
                  <c:v>10.8</c:v>
                </c:pt>
                <c:pt idx="39">
                  <c:v>10.9</c:v>
                </c:pt>
                <c:pt idx="40">
                  <c:v>11.0</c:v>
                </c:pt>
                <c:pt idx="41">
                  <c:v>11.1</c:v>
                </c:pt>
                <c:pt idx="42">
                  <c:v>11.2</c:v>
                </c:pt>
                <c:pt idx="43">
                  <c:v>11.3</c:v>
                </c:pt>
                <c:pt idx="44">
                  <c:v>11.4</c:v>
                </c:pt>
                <c:pt idx="45">
                  <c:v>11.5</c:v>
                </c:pt>
                <c:pt idx="46">
                  <c:v>11.6</c:v>
                </c:pt>
                <c:pt idx="47">
                  <c:v>11.7</c:v>
                </c:pt>
                <c:pt idx="48">
                  <c:v>11.8</c:v>
                </c:pt>
                <c:pt idx="49">
                  <c:v>11.9</c:v>
                </c:pt>
                <c:pt idx="50">
                  <c:v>12.0</c:v>
                </c:pt>
                <c:pt idx="51">
                  <c:v>12.1</c:v>
                </c:pt>
                <c:pt idx="52">
                  <c:v>12.2</c:v>
                </c:pt>
                <c:pt idx="53">
                  <c:v>12.3</c:v>
                </c:pt>
                <c:pt idx="54">
                  <c:v>12.4</c:v>
                </c:pt>
                <c:pt idx="55">
                  <c:v>12.5</c:v>
                </c:pt>
                <c:pt idx="56">
                  <c:v>12.6</c:v>
                </c:pt>
                <c:pt idx="57">
                  <c:v>12.7</c:v>
                </c:pt>
                <c:pt idx="58">
                  <c:v>12.8</c:v>
                </c:pt>
                <c:pt idx="59">
                  <c:v>12.9</c:v>
                </c:pt>
                <c:pt idx="60">
                  <c:v>13.0</c:v>
                </c:pt>
                <c:pt idx="61">
                  <c:v>其他</c:v>
                </c:pt>
              </c:strCache>
            </c:strRef>
          </c:cat>
          <c:val>
            <c:numRef>
              <c:f>工作表2!$B$2:$B$63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5</c:v>
                </c:pt>
                <c:pt idx="23">
                  <c:v>9</c:v>
                </c:pt>
                <c:pt idx="24">
                  <c:v>6</c:v>
                </c:pt>
                <c:pt idx="25">
                  <c:v>5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9D-4BA7-8E6E-37A89BAEF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5677984"/>
        <c:axId val="615669128"/>
      </c:barChart>
      <c:catAx>
        <c:axId val="615677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組界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669128"/>
        <c:crosses val="autoZero"/>
        <c:auto val="1"/>
        <c:lblAlgn val="ctr"/>
        <c:lblOffset val="100"/>
        <c:noMultiLvlLbl val="0"/>
      </c:catAx>
      <c:valAx>
        <c:axId val="615669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頻率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67798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直方圖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頻率</c:v>
          </c:tx>
          <c:invertIfNegative val="0"/>
          <c:cat>
            <c:strRef>
              <c:f>工作表2!$A$2:$A$63</c:f>
              <c:strCache>
                <c:ptCount val="62"/>
                <c:pt idx="0">
                  <c:v>7.0</c:v>
                </c:pt>
                <c:pt idx="1">
                  <c:v>7.1</c:v>
                </c:pt>
                <c:pt idx="2">
                  <c:v>7.2</c:v>
                </c:pt>
                <c:pt idx="3">
                  <c:v>7.3</c:v>
                </c:pt>
                <c:pt idx="4">
                  <c:v>7.4</c:v>
                </c:pt>
                <c:pt idx="5">
                  <c:v>7.5</c:v>
                </c:pt>
                <c:pt idx="6">
                  <c:v>7.6</c:v>
                </c:pt>
                <c:pt idx="7">
                  <c:v>7.7</c:v>
                </c:pt>
                <c:pt idx="8">
                  <c:v>7.8</c:v>
                </c:pt>
                <c:pt idx="9">
                  <c:v>7.9</c:v>
                </c:pt>
                <c:pt idx="10">
                  <c:v>8.0</c:v>
                </c:pt>
                <c:pt idx="11">
                  <c:v>8.1</c:v>
                </c:pt>
                <c:pt idx="12">
                  <c:v>8.2</c:v>
                </c:pt>
                <c:pt idx="13">
                  <c:v>8.3</c:v>
                </c:pt>
                <c:pt idx="14">
                  <c:v>8.4</c:v>
                </c:pt>
                <c:pt idx="15">
                  <c:v>8.5</c:v>
                </c:pt>
                <c:pt idx="16">
                  <c:v>8.6</c:v>
                </c:pt>
                <c:pt idx="17">
                  <c:v>8.7</c:v>
                </c:pt>
                <c:pt idx="18">
                  <c:v>8.8</c:v>
                </c:pt>
                <c:pt idx="19">
                  <c:v>8.9</c:v>
                </c:pt>
                <c:pt idx="20">
                  <c:v>9.0</c:v>
                </c:pt>
                <c:pt idx="21">
                  <c:v>9.1</c:v>
                </c:pt>
                <c:pt idx="22">
                  <c:v>9.2</c:v>
                </c:pt>
                <c:pt idx="23">
                  <c:v>9.3</c:v>
                </c:pt>
                <c:pt idx="24">
                  <c:v>9.4</c:v>
                </c:pt>
                <c:pt idx="25">
                  <c:v>9.5</c:v>
                </c:pt>
                <c:pt idx="26">
                  <c:v>9.6</c:v>
                </c:pt>
                <c:pt idx="27">
                  <c:v>9.7</c:v>
                </c:pt>
                <c:pt idx="28">
                  <c:v>9.8</c:v>
                </c:pt>
                <c:pt idx="29">
                  <c:v>9.9</c:v>
                </c:pt>
                <c:pt idx="30">
                  <c:v>10.0</c:v>
                </c:pt>
                <c:pt idx="31">
                  <c:v>10.1</c:v>
                </c:pt>
                <c:pt idx="32">
                  <c:v>10.2</c:v>
                </c:pt>
                <c:pt idx="33">
                  <c:v>10.3</c:v>
                </c:pt>
                <c:pt idx="34">
                  <c:v>10.4</c:v>
                </c:pt>
                <c:pt idx="35">
                  <c:v>10.5</c:v>
                </c:pt>
                <c:pt idx="36">
                  <c:v>10.6</c:v>
                </c:pt>
                <c:pt idx="37">
                  <c:v>10.7</c:v>
                </c:pt>
                <c:pt idx="38">
                  <c:v>10.8</c:v>
                </c:pt>
                <c:pt idx="39">
                  <c:v>10.9</c:v>
                </c:pt>
                <c:pt idx="40">
                  <c:v>11.0</c:v>
                </c:pt>
                <c:pt idx="41">
                  <c:v>11.1</c:v>
                </c:pt>
                <c:pt idx="42">
                  <c:v>11.2</c:v>
                </c:pt>
                <c:pt idx="43">
                  <c:v>11.3</c:v>
                </c:pt>
                <c:pt idx="44">
                  <c:v>11.4</c:v>
                </c:pt>
                <c:pt idx="45">
                  <c:v>11.5</c:v>
                </c:pt>
                <c:pt idx="46">
                  <c:v>11.6</c:v>
                </c:pt>
                <c:pt idx="47">
                  <c:v>11.7</c:v>
                </c:pt>
                <c:pt idx="48">
                  <c:v>11.8</c:v>
                </c:pt>
                <c:pt idx="49">
                  <c:v>11.9</c:v>
                </c:pt>
                <c:pt idx="50">
                  <c:v>12.0</c:v>
                </c:pt>
                <c:pt idx="51">
                  <c:v>12.1</c:v>
                </c:pt>
                <c:pt idx="52">
                  <c:v>12.2</c:v>
                </c:pt>
                <c:pt idx="53">
                  <c:v>12.3</c:v>
                </c:pt>
                <c:pt idx="54">
                  <c:v>12.4</c:v>
                </c:pt>
                <c:pt idx="55">
                  <c:v>12.5</c:v>
                </c:pt>
                <c:pt idx="56">
                  <c:v>12.6</c:v>
                </c:pt>
                <c:pt idx="57">
                  <c:v>12.7</c:v>
                </c:pt>
                <c:pt idx="58">
                  <c:v>12.8</c:v>
                </c:pt>
                <c:pt idx="59">
                  <c:v>12.9</c:v>
                </c:pt>
                <c:pt idx="60">
                  <c:v>13.0</c:v>
                </c:pt>
                <c:pt idx="61">
                  <c:v>其他</c:v>
                </c:pt>
              </c:strCache>
            </c:strRef>
          </c:cat>
          <c:val>
            <c:numRef>
              <c:f>工作表2!$B$2:$B$63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5</c:v>
                </c:pt>
                <c:pt idx="23">
                  <c:v>9</c:v>
                </c:pt>
                <c:pt idx="24">
                  <c:v>6</c:v>
                </c:pt>
                <c:pt idx="25">
                  <c:v>5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4C-4AF0-A73F-B737B7B10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5677984"/>
        <c:axId val="615669128"/>
      </c:barChart>
      <c:catAx>
        <c:axId val="615677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組界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669128"/>
        <c:crosses val="autoZero"/>
        <c:auto val="1"/>
        <c:lblAlgn val="ctr"/>
        <c:lblOffset val="100"/>
        <c:noMultiLvlLbl val="0"/>
      </c:catAx>
      <c:valAx>
        <c:axId val="615669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頻率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67798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138112</xdr:colOff>
      <xdr:row>1</xdr:row>
      <xdr:rowOff>14287</xdr:rowOff>
    </xdr:from>
    <xdr:ext cx="8826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AB59E6F1-EEDF-4D09-9735-AAFEF5EA438F}"/>
                </a:ext>
              </a:extLst>
            </xdr:cNvPr>
            <xdr:cNvSpPr txBox="1"/>
          </xdr:nvSpPr>
          <xdr:spPr>
            <a:xfrm>
              <a:off x="1709737" y="223837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180.45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±1.35</m:t>
                    </m:r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AB59E6F1-EEDF-4D09-9735-AAFEF5EA438F}"/>
                </a:ext>
              </a:extLst>
            </xdr:cNvPr>
            <xdr:cNvSpPr txBox="1"/>
          </xdr:nvSpPr>
          <xdr:spPr>
            <a:xfrm>
              <a:off x="1709737" y="223837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180.45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±1.35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3</xdr:col>
      <xdr:colOff>166687</xdr:colOff>
      <xdr:row>2</xdr:row>
      <xdr:rowOff>33337</xdr:rowOff>
    </xdr:from>
    <xdr:ext cx="8045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81D74AEA-4AE5-499D-BB1B-121FDD1BB4D5}"/>
                </a:ext>
              </a:extLst>
            </xdr:cNvPr>
            <xdr:cNvSpPr txBox="1"/>
          </xdr:nvSpPr>
          <xdr:spPr>
            <a:xfrm>
              <a:off x="1738312" y="452437"/>
              <a:ext cx="8045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89.75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±1.05</m:t>
                    </m:r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81D74AEA-4AE5-499D-BB1B-121FDD1BB4D5}"/>
                </a:ext>
              </a:extLst>
            </xdr:cNvPr>
            <xdr:cNvSpPr txBox="1"/>
          </xdr:nvSpPr>
          <xdr:spPr>
            <a:xfrm>
              <a:off x="1738312" y="452437"/>
              <a:ext cx="8045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89.75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±1.05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11</xdr:col>
      <xdr:colOff>48039</xdr:colOff>
      <xdr:row>173</xdr:row>
      <xdr:rowOff>23190</xdr:rowOff>
    </xdr:from>
    <xdr:ext cx="65" cy="172227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B0614CAC-4366-4B2E-8BD5-F272CCC4121D}"/>
            </a:ext>
          </a:extLst>
        </xdr:cNvPr>
        <xdr:cNvSpPr txBox="1"/>
      </xdr:nvSpPr>
      <xdr:spPr>
        <a:xfrm>
          <a:off x="5787887" y="3584547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11</xdr:col>
      <xdr:colOff>188842</xdr:colOff>
      <xdr:row>175</xdr:row>
      <xdr:rowOff>39756</xdr:rowOff>
    </xdr:from>
    <xdr:ext cx="62273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文字方塊 7">
              <a:extLst>
                <a:ext uri="{FF2B5EF4-FFF2-40B4-BE49-F238E27FC236}">
                  <a16:creationId xmlns:a16="http://schemas.microsoft.com/office/drawing/2014/main" id="{82BD5139-A1B6-4431-A5AA-EEF6EC665FD1}"/>
                </a:ext>
              </a:extLst>
            </xdr:cNvPr>
            <xdr:cNvSpPr txBox="1"/>
          </xdr:nvSpPr>
          <xdr:spPr>
            <a:xfrm>
              <a:off x="5928690" y="36276169"/>
              <a:ext cx="6227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zh-TW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TW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  <m:sup>
                      <m:r>
                        <a:rPr lang="en-US" altLang="zh-TW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n-US" altLang="zh-TW" sz="1100"/>
                <a:t>=0.9998</a:t>
              </a:r>
              <a:endParaRPr lang="zh-TW" altLang="en-US" sz="1100"/>
            </a:p>
          </xdr:txBody>
        </xdr:sp>
      </mc:Choice>
      <mc:Fallback>
        <xdr:sp macro="" textlink="">
          <xdr:nvSpPr>
            <xdr:cNvPr id="8" name="文字方塊 7">
              <a:extLst>
                <a:ext uri="{FF2B5EF4-FFF2-40B4-BE49-F238E27FC236}">
                  <a16:creationId xmlns:a16="http://schemas.microsoft.com/office/drawing/2014/main" id="{82BD5139-A1B6-4431-A5AA-EEF6EC665FD1}"/>
                </a:ext>
              </a:extLst>
            </xdr:cNvPr>
            <xdr:cNvSpPr txBox="1"/>
          </xdr:nvSpPr>
          <xdr:spPr>
            <a:xfrm>
              <a:off x="5928690" y="36276169"/>
              <a:ext cx="6227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𝑅^2</a:t>
              </a:r>
              <a:r>
                <a:rPr lang="en-US" altLang="zh-TW" sz="1100"/>
                <a:t>=0.9998</a:t>
              </a:r>
              <a:endParaRPr lang="zh-TW" altLang="en-US" sz="1100"/>
            </a:p>
          </xdr:txBody>
        </xdr:sp>
      </mc:Fallback>
    </mc:AlternateContent>
    <xdr:clientData/>
  </xdr:oneCellAnchor>
  <xdr:twoCellAnchor>
    <xdr:from>
      <xdr:col>1</xdr:col>
      <xdr:colOff>480392</xdr:colOff>
      <xdr:row>172</xdr:row>
      <xdr:rowOff>16566</xdr:rowOff>
    </xdr:from>
    <xdr:to>
      <xdr:col>10</xdr:col>
      <xdr:colOff>356153</xdr:colOff>
      <xdr:row>185</xdr:row>
      <xdr:rowOff>67918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9323A9E1-7BFF-4712-9BC1-0BD632B43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182218</xdr:colOff>
      <xdr:row>187</xdr:row>
      <xdr:rowOff>41412</xdr:rowOff>
    </xdr:from>
    <xdr:ext cx="3838575" cy="2743200"/>
    <xdr:graphicFrame macro="">
      <xdr:nvGraphicFramePr>
        <xdr:cNvPr id="16" name="Chart 2">
          <a:extLst>
            <a:ext uri="{FF2B5EF4-FFF2-40B4-BE49-F238E27FC236}">
              <a16:creationId xmlns:a16="http://schemas.microsoft.com/office/drawing/2014/main" id="{F7A55254-7C2F-4D1D-AD46-FAD1527755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201267</xdr:colOff>
      <xdr:row>199</xdr:row>
      <xdr:rowOff>60464</xdr:rowOff>
    </xdr:from>
    <xdr:ext cx="45313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文字方塊 16">
              <a:extLst>
                <a:ext uri="{FF2B5EF4-FFF2-40B4-BE49-F238E27FC236}">
                  <a16:creationId xmlns:a16="http://schemas.microsoft.com/office/drawing/2014/main" id="{E981D2A8-4584-4636-807C-6416FEB749C6}"/>
                </a:ext>
              </a:extLst>
            </xdr:cNvPr>
            <xdr:cNvSpPr txBox="1"/>
          </xdr:nvSpPr>
          <xdr:spPr>
            <a:xfrm>
              <a:off x="1766680" y="41266442"/>
              <a:ext cx="45313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TW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17" name="文字方塊 16">
              <a:extLst>
                <a:ext uri="{FF2B5EF4-FFF2-40B4-BE49-F238E27FC236}">
                  <a16:creationId xmlns:a16="http://schemas.microsoft.com/office/drawing/2014/main" id="{E981D2A8-4584-4636-807C-6416FEB749C6}"/>
                </a:ext>
              </a:extLst>
            </xdr:cNvPr>
            <xdr:cNvSpPr txBox="1"/>
          </xdr:nvSpPr>
          <xdr:spPr>
            <a:xfrm>
              <a:off x="1766680" y="41266442"/>
              <a:ext cx="45313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𝑅^2=1</a:t>
              </a:r>
              <a:endParaRPr lang="zh-TW" altLang="en-US" sz="1100"/>
            </a:p>
          </xdr:txBody>
        </xdr:sp>
      </mc:Fallback>
    </mc:AlternateContent>
    <xdr:clientData/>
  </xdr:oneCellAnchor>
  <xdr:twoCellAnchor>
    <xdr:from>
      <xdr:col>6</xdr:col>
      <xdr:colOff>488673</xdr:colOff>
      <xdr:row>24</xdr:row>
      <xdr:rowOff>149087</xdr:rowOff>
    </xdr:from>
    <xdr:to>
      <xdr:col>14</xdr:col>
      <xdr:colOff>429038</xdr:colOff>
      <xdr:row>34</xdr:row>
      <xdr:rowOff>173935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8EFA0424-0BF3-4E94-87A8-585F989AC9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2</xdr:col>
      <xdr:colOff>511865</xdr:colOff>
      <xdr:row>202</xdr:row>
      <xdr:rowOff>19050</xdr:rowOff>
    </xdr:from>
    <xdr:ext cx="906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字方塊 18">
              <a:extLst>
                <a:ext uri="{FF2B5EF4-FFF2-40B4-BE49-F238E27FC236}">
                  <a16:creationId xmlns:a16="http://schemas.microsoft.com/office/drawing/2014/main" id="{6F142D50-6672-4384-A319-6156529FD9C0}"/>
                </a:ext>
              </a:extLst>
            </xdr:cNvPr>
            <xdr:cNvSpPr txBox="1"/>
          </xdr:nvSpPr>
          <xdr:spPr>
            <a:xfrm>
              <a:off x="1555474" y="41846224"/>
              <a:ext cx="906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=0.000537</m:t>
                    </m:r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19" name="文字方塊 18">
              <a:extLst>
                <a:ext uri="{FF2B5EF4-FFF2-40B4-BE49-F238E27FC236}">
                  <a16:creationId xmlns:a16="http://schemas.microsoft.com/office/drawing/2014/main" id="{6F142D50-6672-4384-A319-6156529FD9C0}"/>
                </a:ext>
              </a:extLst>
            </xdr:cNvPr>
            <xdr:cNvSpPr txBox="1"/>
          </xdr:nvSpPr>
          <xdr:spPr>
            <a:xfrm>
              <a:off x="1555474" y="41846224"/>
              <a:ext cx="906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𝑡_1=0.000537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3</xdr:col>
      <xdr:colOff>6625</xdr:colOff>
      <xdr:row>201</xdr:row>
      <xdr:rowOff>10767</xdr:rowOff>
    </xdr:from>
    <xdr:ext cx="72378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字方塊 19">
              <a:extLst>
                <a:ext uri="{FF2B5EF4-FFF2-40B4-BE49-F238E27FC236}">
                  <a16:creationId xmlns:a16="http://schemas.microsoft.com/office/drawing/2014/main" id="{7D29CD09-79C7-400A-BD93-D987E131CB47}"/>
                </a:ext>
              </a:extLst>
            </xdr:cNvPr>
            <xdr:cNvSpPr txBox="1"/>
          </xdr:nvSpPr>
          <xdr:spPr>
            <a:xfrm>
              <a:off x="1572038" y="41630876"/>
              <a:ext cx="7237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=9.6786</m:t>
                    </m:r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20" name="文字方塊 19">
              <a:extLst>
                <a:ext uri="{FF2B5EF4-FFF2-40B4-BE49-F238E27FC236}">
                  <a16:creationId xmlns:a16="http://schemas.microsoft.com/office/drawing/2014/main" id="{7D29CD09-79C7-400A-BD93-D987E131CB47}"/>
                </a:ext>
              </a:extLst>
            </xdr:cNvPr>
            <xdr:cNvSpPr txBox="1"/>
          </xdr:nvSpPr>
          <xdr:spPr>
            <a:xfrm>
              <a:off x="1572038" y="41630876"/>
              <a:ext cx="7237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𝑔=9.6786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11</xdr:col>
      <xdr:colOff>172279</xdr:colOff>
      <xdr:row>174</xdr:row>
      <xdr:rowOff>35615</xdr:rowOff>
    </xdr:from>
    <xdr:ext cx="81958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7C072F4B-0B98-4942-BB4C-8B53C4A7AB4C}"/>
                </a:ext>
              </a:extLst>
            </xdr:cNvPr>
            <xdr:cNvSpPr txBox="1"/>
          </xdr:nvSpPr>
          <xdr:spPr>
            <a:xfrm>
              <a:off x="5912127" y="36064963"/>
              <a:ext cx="8195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=−0.3559</m:t>
                    </m:r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7C072F4B-0B98-4942-BB4C-8B53C4A7AB4C}"/>
                </a:ext>
              </a:extLst>
            </xdr:cNvPr>
            <xdr:cNvSpPr txBox="1"/>
          </xdr:nvSpPr>
          <xdr:spPr>
            <a:xfrm>
              <a:off x="5912127" y="36064963"/>
              <a:ext cx="8195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𝑏=−0.3559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11</xdr:col>
      <xdr:colOff>180560</xdr:colOff>
      <xdr:row>173</xdr:row>
      <xdr:rowOff>19050</xdr:rowOff>
    </xdr:from>
    <xdr:ext cx="63902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B44BF85C-A573-4642-95DC-2A0CD7284FD7}"/>
                </a:ext>
              </a:extLst>
            </xdr:cNvPr>
            <xdr:cNvSpPr txBox="1"/>
          </xdr:nvSpPr>
          <xdr:spPr>
            <a:xfrm>
              <a:off x="5920408" y="35841333"/>
              <a:ext cx="6390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=9.763</m:t>
                    </m:r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B44BF85C-A573-4642-95DC-2A0CD7284FD7}"/>
                </a:ext>
              </a:extLst>
            </xdr:cNvPr>
            <xdr:cNvSpPr txBox="1"/>
          </xdr:nvSpPr>
          <xdr:spPr>
            <a:xfrm>
              <a:off x="5920408" y="35841333"/>
              <a:ext cx="6390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𝑎=9.763</a:t>
              </a:r>
              <a:endParaRPr lang="zh-TW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0</xdr:row>
      <xdr:rowOff>200025</xdr:rowOff>
    </xdr:from>
    <xdr:to>
      <xdr:col>9</xdr:col>
      <xdr:colOff>266700</xdr:colOff>
      <xdr:row>10</xdr:row>
      <xdr:rowOff>200025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DBE4877-BAE3-4179-8705-4ED98D47C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008"/>
  <sheetViews>
    <sheetView tabSelected="1" topLeftCell="A157" zoomScale="115" zoomScaleNormal="115" workbookViewId="0">
      <selection activeCell="N179" sqref="N179"/>
    </sheetView>
  </sheetViews>
  <sheetFormatPr defaultColWidth="11.125" defaultRowHeight="15" customHeight="1"/>
  <cols>
    <col min="1" max="17" width="6.875" customWidth="1"/>
    <col min="18" max="18" width="6.875" style="3" customWidth="1"/>
    <col min="21" max="29" width="6.875" customWidth="1"/>
  </cols>
  <sheetData>
    <row r="1" spans="2:22" ht="16.5" customHeight="1">
      <c r="B1" t="s">
        <v>19</v>
      </c>
      <c r="D1" s="21" t="s">
        <v>22</v>
      </c>
      <c r="E1" s="21"/>
      <c r="G1" s="21" t="s">
        <v>23</v>
      </c>
      <c r="H1" s="21"/>
      <c r="J1" s="21" t="s">
        <v>24</v>
      </c>
      <c r="K1" s="21"/>
    </row>
    <row r="2" spans="2:22" ht="16.5" customHeight="1">
      <c r="C2" t="s">
        <v>20</v>
      </c>
      <c r="D2" s="21"/>
      <c r="E2" s="21"/>
      <c r="F2" s="3"/>
      <c r="G2" s="21">
        <v>180.45</v>
      </c>
      <c r="H2" s="21"/>
      <c r="J2" s="21">
        <v>1.35</v>
      </c>
      <c r="K2" s="21"/>
    </row>
    <row r="3" spans="2:22" ht="16.5" customHeight="1">
      <c r="C3" t="s">
        <v>21</v>
      </c>
      <c r="D3" s="21"/>
      <c r="E3" s="21"/>
      <c r="G3" s="21">
        <v>89.75</v>
      </c>
      <c r="H3" s="21"/>
      <c r="J3" s="21">
        <v>1.05</v>
      </c>
      <c r="K3" s="21"/>
    </row>
    <row r="4" spans="2:22" ht="16.5" customHeight="1">
      <c r="E4" s="21" t="s">
        <v>23</v>
      </c>
      <c r="F4" s="21"/>
      <c r="H4" s="21" t="s">
        <v>24</v>
      </c>
      <c r="I4" s="21"/>
    </row>
    <row r="5" spans="2:22" ht="16.5" customHeight="1">
      <c r="C5" s="21" t="s">
        <v>25</v>
      </c>
      <c r="E5" s="21">
        <f>(G2+G3)*2</f>
        <v>540.4</v>
      </c>
      <c r="F5" s="21"/>
      <c r="H5" s="29">
        <f>(J2^2*2^2+J3^2*2^2)^(1/2)</f>
        <v>3.4205262752974139</v>
      </c>
      <c r="I5" s="29"/>
    </row>
    <row r="6" spans="2:22" s="3" customFormat="1" ht="16.5" customHeight="1">
      <c r="C6" s="21"/>
      <c r="E6" s="21"/>
      <c r="F6" s="21"/>
      <c r="H6" s="29"/>
      <c r="I6" s="29"/>
      <c r="O6" s="1"/>
      <c r="R6" s="1"/>
    </row>
    <row r="7" spans="2:22" s="3" customFormat="1" ht="16.5" customHeight="1">
      <c r="C7" s="21" t="s">
        <v>26</v>
      </c>
      <c r="E7" s="28">
        <f>G2*G3</f>
        <v>16195.387499999999</v>
      </c>
      <c r="F7" s="28"/>
      <c r="H7" s="25">
        <f>(G2^2*G3^2*(J2^2/G2^2+J3^2/G3^2))^(1/2)</f>
        <v>224.90037719510389</v>
      </c>
      <c r="I7" s="25"/>
      <c r="O7" s="1"/>
      <c r="R7" s="1"/>
    </row>
    <row r="8" spans="2:22" s="3" customFormat="1" ht="16.5" customHeight="1">
      <c r="C8" s="21"/>
      <c r="E8" s="28"/>
      <c r="F8" s="28"/>
      <c r="H8" s="25"/>
      <c r="I8" s="25"/>
    </row>
    <row r="9" spans="2:22" s="3" customFormat="1" ht="16.5" customHeight="1">
      <c r="C9" s="6"/>
      <c r="E9" s="7"/>
      <c r="F9" s="7"/>
      <c r="H9" s="8"/>
      <c r="I9" s="8"/>
      <c r="O9" s="1"/>
      <c r="R9" s="1"/>
    </row>
    <row r="10" spans="2:22" s="3" customFormat="1" ht="16.5" customHeight="1">
      <c r="C10" s="6"/>
      <c r="E10" s="7"/>
      <c r="F10" s="7"/>
      <c r="H10" s="8"/>
      <c r="I10" s="8"/>
      <c r="O10" s="1"/>
      <c r="R10" s="1"/>
    </row>
    <row r="11" spans="2:22" s="3" customFormat="1" ht="16.5" customHeight="1">
      <c r="B11" t="s">
        <v>0</v>
      </c>
      <c r="C11" s="6"/>
      <c r="E11" s="7"/>
      <c r="F11" s="7"/>
      <c r="H11" s="8"/>
      <c r="I11" s="8"/>
    </row>
    <row r="12" spans="2:22" ht="16.5" customHeight="1">
      <c r="C12" s="3"/>
    </row>
    <row r="13" spans="2:22" ht="16.5" customHeight="1">
      <c r="D13" s="21" t="s">
        <v>27</v>
      </c>
      <c r="E13" s="21"/>
      <c r="U13" s="9"/>
      <c r="V13" s="9"/>
    </row>
    <row r="14" spans="2:22" ht="16.5" customHeight="1">
      <c r="D14">
        <v>9.1349999999999998</v>
      </c>
      <c r="E14">
        <v>9.2520000000000007</v>
      </c>
      <c r="F14">
        <v>9.4789999999999992</v>
      </c>
      <c r="G14">
        <v>9.3559999999999999</v>
      </c>
      <c r="H14">
        <v>8.9779999999999998</v>
      </c>
      <c r="I14">
        <v>9.0210000000000008</v>
      </c>
      <c r="J14">
        <v>8.5329999999999995</v>
      </c>
      <c r="K14">
        <v>8.8529999999999998</v>
      </c>
      <c r="L14">
        <v>9.8109999999999999</v>
      </c>
      <c r="M14">
        <v>9.2880000000000003</v>
      </c>
      <c r="R14" s="1"/>
    </row>
    <row r="15" spans="2:22" ht="16.5" customHeight="1">
      <c r="D15">
        <v>9.5109999999999992</v>
      </c>
      <c r="E15">
        <v>8.6630000000000003</v>
      </c>
      <c r="F15">
        <v>9.2210000000000001</v>
      </c>
      <c r="G15">
        <v>9.4789999999999992</v>
      </c>
      <c r="H15">
        <v>9.173</v>
      </c>
      <c r="I15">
        <v>9.1489999999999991</v>
      </c>
      <c r="J15">
        <v>9.3889999999999993</v>
      </c>
      <c r="K15">
        <v>7.1349999999999998</v>
      </c>
      <c r="L15">
        <v>9.2629999999999999</v>
      </c>
      <c r="M15">
        <v>9.6630000000000003</v>
      </c>
    </row>
    <row r="16" spans="2:22" ht="16.5" customHeight="1">
      <c r="D16">
        <v>9.7669999999999995</v>
      </c>
      <c r="E16">
        <v>8.8849999999999998</v>
      </c>
      <c r="F16">
        <v>9.5280000000000005</v>
      </c>
      <c r="G16">
        <v>9.0530000000000008</v>
      </c>
      <c r="H16">
        <v>8.6229999999999993</v>
      </c>
      <c r="I16">
        <v>9.4510000000000005</v>
      </c>
      <c r="J16">
        <v>9.1509999999999998</v>
      </c>
      <c r="K16">
        <v>9.2460000000000004</v>
      </c>
      <c r="L16">
        <v>9.9369999999999994</v>
      </c>
      <c r="M16">
        <v>9.5890000000000004</v>
      </c>
      <c r="R16" s="1"/>
    </row>
    <row r="17" spans="2:18" ht="16.5" customHeight="1">
      <c r="D17">
        <v>9.8670000000000009</v>
      </c>
      <c r="E17">
        <v>9.4559999999999995</v>
      </c>
      <c r="F17">
        <v>9.3119999999999994</v>
      </c>
      <c r="G17">
        <v>9.3840000000000003</v>
      </c>
      <c r="H17">
        <v>9.2379999999999995</v>
      </c>
      <c r="I17">
        <v>8.4510000000000005</v>
      </c>
      <c r="J17">
        <v>8.3260000000000005</v>
      </c>
      <c r="K17">
        <v>9.2330000000000005</v>
      </c>
      <c r="L17">
        <v>9.0429999999999993</v>
      </c>
      <c r="M17">
        <v>9.4339999999999993</v>
      </c>
    </row>
    <row r="18" spans="2:18" ht="16.5" customHeight="1">
      <c r="D18">
        <v>9.2759999999999998</v>
      </c>
      <c r="E18">
        <v>12.382999999999999</v>
      </c>
      <c r="F18">
        <v>9.3780000000000001</v>
      </c>
      <c r="G18">
        <v>8.7469999999999999</v>
      </c>
      <c r="H18">
        <v>10.023</v>
      </c>
      <c r="I18">
        <v>8.923</v>
      </c>
      <c r="J18">
        <v>9.3339999999999996</v>
      </c>
      <c r="K18">
        <v>9.0779999999999994</v>
      </c>
      <c r="L18">
        <v>9.1150000000000002</v>
      </c>
      <c r="M18">
        <v>9.2149999999999999</v>
      </c>
      <c r="R18" s="1"/>
    </row>
    <row r="19" spans="2:18" ht="16.5" customHeight="1"/>
    <row r="20" spans="2:18" ht="16.5" customHeight="1">
      <c r="B20" t="s">
        <v>1</v>
      </c>
      <c r="C20" t="s">
        <v>2</v>
      </c>
      <c r="D20">
        <f>AVERAGE(D14:M18)</f>
        <v>9.2559600000000017</v>
      </c>
      <c r="R20" s="1"/>
    </row>
    <row r="21" spans="2:18" ht="16.5" customHeight="1">
      <c r="C21" t="s">
        <v>3</v>
      </c>
      <c r="D21">
        <f>STDEV(D14:M18)</f>
        <v>0.65062284005405147</v>
      </c>
    </row>
    <row r="22" spans="2:18" ht="16.5" customHeight="1">
      <c r="R22" s="1"/>
    </row>
    <row r="23" spans="2:18" ht="16.5" customHeight="1"/>
    <row r="24" spans="2:18" ht="16.5" customHeight="1" thickBot="1">
      <c r="B24" s="3" t="s">
        <v>86</v>
      </c>
      <c r="R24" s="1"/>
    </row>
    <row r="25" spans="2:18" ht="16.5" customHeight="1">
      <c r="C25" s="26" t="s">
        <v>87</v>
      </c>
      <c r="D25" s="26"/>
      <c r="E25" s="2" t="s">
        <v>5</v>
      </c>
    </row>
    <row r="26" spans="2:18" ht="16.5" customHeight="1">
      <c r="C26" s="8">
        <v>7</v>
      </c>
      <c r="D26" s="8"/>
      <c r="E26" s="3">
        <v>0</v>
      </c>
      <c r="R26" s="1"/>
    </row>
    <row r="27" spans="2:18" ht="16.5" customHeight="1">
      <c r="C27" s="8">
        <v>7.1</v>
      </c>
      <c r="D27" s="8"/>
      <c r="E27" s="3">
        <v>0</v>
      </c>
    </row>
    <row r="28" spans="2:18" ht="16.5" customHeight="1">
      <c r="C28" s="8">
        <v>7.2</v>
      </c>
      <c r="D28" s="8"/>
      <c r="E28" s="3">
        <v>1</v>
      </c>
      <c r="R28" s="1"/>
    </row>
    <row r="29" spans="2:18" ht="16.5" customHeight="1">
      <c r="C29" s="8">
        <v>7.3</v>
      </c>
      <c r="D29" s="8"/>
      <c r="E29" s="3">
        <v>0</v>
      </c>
    </row>
    <row r="30" spans="2:18" ht="16.5" customHeight="1">
      <c r="C30" s="8">
        <v>7.4</v>
      </c>
      <c r="D30" s="8"/>
      <c r="E30" s="3">
        <v>0</v>
      </c>
      <c r="R30" s="1"/>
    </row>
    <row r="31" spans="2:18" ht="16.5" customHeight="1">
      <c r="C31" s="8">
        <v>7.5</v>
      </c>
      <c r="D31" s="8"/>
      <c r="E31" s="3">
        <v>0</v>
      </c>
    </row>
    <row r="32" spans="2:18" ht="16.5" customHeight="1">
      <c r="C32" s="8">
        <v>7.6</v>
      </c>
      <c r="D32" s="8"/>
      <c r="E32" s="3">
        <v>0</v>
      </c>
      <c r="R32" s="1"/>
    </row>
    <row r="33" spans="3:18" ht="16.5" customHeight="1">
      <c r="C33" s="8">
        <v>7.7</v>
      </c>
      <c r="D33" s="8"/>
      <c r="E33" s="3">
        <v>0</v>
      </c>
    </row>
    <row r="34" spans="3:18" ht="16.5" customHeight="1">
      <c r="C34" s="8">
        <v>7.8</v>
      </c>
      <c r="D34" s="8"/>
      <c r="E34" s="3">
        <v>0</v>
      </c>
      <c r="R34" s="1"/>
    </row>
    <row r="35" spans="3:18" ht="16.5" customHeight="1">
      <c r="C35" s="8">
        <v>7.9</v>
      </c>
      <c r="D35" s="8"/>
      <c r="E35" s="3">
        <v>0</v>
      </c>
    </row>
    <row r="36" spans="3:18" ht="16.5" customHeight="1">
      <c r="C36" s="8">
        <v>8</v>
      </c>
      <c r="D36" s="8"/>
      <c r="E36" s="3">
        <v>0</v>
      </c>
      <c r="G36" s="27" t="s">
        <v>115</v>
      </c>
      <c r="H36" s="27"/>
      <c r="I36" s="27"/>
      <c r="J36" s="27"/>
      <c r="K36" s="27"/>
      <c r="L36" s="27"/>
      <c r="M36" s="27"/>
      <c r="N36" s="27"/>
      <c r="O36" s="27"/>
      <c r="R36" s="1"/>
    </row>
    <row r="37" spans="3:18" ht="16.5" customHeight="1">
      <c r="C37" s="8">
        <v>8.1</v>
      </c>
      <c r="D37" s="8"/>
      <c r="E37" s="3">
        <v>0</v>
      </c>
      <c r="G37" s="27"/>
      <c r="H37" s="27"/>
      <c r="I37" s="27"/>
      <c r="J37" s="27"/>
      <c r="K37" s="27"/>
      <c r="L37" s="27"/>
      <c r="M37" s="27"/>
      <c r="N37" s="27"/>
      <c r="O37" s="27"/>
    </row>
    <row r="38" spans="3:18" ht="16.5" customHeight="1">
      <c r="C38" s="8">
        <v>8.1999999999999993</v>
      </c>
      <c r="D38" s="8"/>
      <c r="E38" s="3">
        <v>0</v>
      </c>
      <c r="R38" s="1"/>
    </row>
    <row r="39" spans="3:18" ht="16.5" customHeight="1">
      <c r="C39" s="8">
        <v>8.3000000000000007</v>
      </c>
      <c r="D39" s="8"/>
      <c r="E39" s="3">
        <v>0</v>
      </c>
    </row>
    <row r="40" spans="3:18" ht="16.5" customHeight="1">
      <c r="C40" s="8">
        <v>8.4</v>
      </c>
      <c r="D40" s="8"/>
      <c r="E40" s="3">
        <v>1</v>
      </c>
      <c r="R40" s="1"/>
    </row>
    <row r="41" spans="3:18" ht="16.5" customHeight="1">
      <c r="C41" s="8">
        <v>8.4999999999999893</v>
      </c>
      <c r="D41" s="8"/>
      <c r="E41" s="3">
        <v>1</v>
      </c>
    </row>
    <row r="42" spans="3:18" ht="16.5" customHeight="1">
      <c r="C42" s="8">
        <v>8.5999999999999908</v>
      </c>
      <c r="D42" s="8"/>
      <c r="E42" s="3">
        <v>1</v>
      </c>
      <c r="R42" s="1"/>
    </row>
    <row r="43" spans="3:18" ht="16.5" customHeight="1">
      <c r="C43" s="8">
        <v>8.6999999999999904</v>
      </c>
      <c r="D43" s="8"/>
      <c r="E43" s="3">
        <v>2</v>
      </c>
    </row>
    <row r="44" spans="3:18" ht="16.5" customHeight="1">
      <c r="C44" s="8">
        <v>8.7999999999999901</v>
      </c>
      <c r="D44" s="8"/>
      <c r="E44" s="3">
        <v>1</v>
      </c>
      <c r="R44" s="1"/>
    </row>
    <row r="45" spans="3:18" ht="16.5" customHeight="1">
      <c r="C45" s="8">
        <v>8.8999999999999897</v>
      </c>
      <c r="D45" s="8"/>
      <c r="E45" s="3">
        <v>2</v>
      </c>
    </row>
    <row r="46" spans="3:18" ht="16.5" customHeight="1">
      <c r="C46" s="8">
        <v>8.9999999999999893</v>
      </c>
      <c r="D46" s="8"/>
      <c r="E46" s="3">
        <v>2</v>
      </c>
      <c r="R46" s="1"/>
    </row>
    <row r="47" spans="3:18" ht="16.5" customHeight="1">
      <c r="C47" s="8">
        <v>9.0999999999999908</v>
      </c>
      <c r="D47" s="8"/>
      <c r="E47" s="3">
        <v>4</v>
      </c>
    </row>
    <row r="48" spans="3:18" ht="16.5" customHeight="1">
      <c r="C48" s="8">
        <v>9.1999999999999904</v>
      </c>
      <c r="D48" s="8"/>
      <c r="E48" s="3">
        <v>5</v>
      </c>
      <c r="R48" s="1"/>
    </row>
    <row r="49" spans="3:18" ht="16.5" customHeight="1">
      <c r="C49" s="8">
        <v>9.2999999999999901</v>
      </c>
      <c r="D49" s="8"/>
      <c r="E49" s="3">
        <v>9</v>
      </c>
    </row>
    <row r="50" spans="3:18" ht="16.5" customHeight="1">
      <c r="C50" s="8">
        <v>9.3999999999999897</v>
      </c>
      <c r="D50" s="8"/>
      <c r="E50" s="3">
        <v>6</v>
      </c>
      <c r="R50" s="1"/>
    </row>
    <row r="51" spans="3:18" ht="16.5" customHeight="1">
      <c r="C51" s="8">
        <v>9.4999999999999893</v>
      </c>
      <c r="D51" s="8"/>
      <c r="E51" s="3">
        <v>5</v>
      </c>
    </row>
    <row r="52" spans="3:18" ht="16.5" customHeight="1">
      <c r="C52" s="8">
        <v>9.5999999999999908</v>
      </c>
      <c r="D52" s="8"/>
      <c r="E52" s="3">
        <v>3</v>
      </c>
      <c r="R52" s="1"/>
    </row>
    <row r="53" spans="3:18" ht="16.5" customHeight="1">
      <c r="C53" s="8">
        <v>9.6999999999999904</v>
      </c>
      <c r="D53" s="8"/>
      <c r="E53" s="3">
        <v>1</v>
      </c>
    </row>
    <row r="54" spans="3:18" ht="16.5" customHeight="1">
      <c r="C54" s="8">
        <v>9.7999999999999901</v>
      </c>
      <c r="D54" s="8"/>
      <c r="E54" s="3">
        <v>1</v>
      </c>
      <c r="R54" s="1"/>
    </row>
    <row r="55" spans="3:18" ht="16.5" customHeight="1">
      <c r="C55" s="8">
        <v>9.8999999999999897</v>
      </c>
      <c r="D55" s="8"/>
      <c r="E55" s="3">
        <v>2</v>
      </c>
    </row>
    <row r="56" spans="3:18" ht="16.5" customHeight="1">
      <c r="C56" s="8">
        <v>9.9999999999999893</v>
      </c>
      <c r="D56" s="8"/>
      <c r="E56" s="3">
        <v>1</v>
      </c>
      <c r="R56" s="1"/>
    </row>
    <row r="57" spans="3:18" ht="16.5" customHeight="1">
      <c r="C57" s="8">
        <v>10.1</v>
      </c>
      <c r="D57" s="8"/>
      <c r="E57" s="3">
        <v>1</v>
      </c>
    </row>
    <row r="58" spans="3:18" ht="16.5" customHeight="1">
      <c r="C58" s="8">
        <v>10.199999999999999</v>
      </c>
      <c r="D58" s="8"/>
      <c r="E58" s="3">
        <v>0</v>
      </c>
      <c r="R58" s="1"/>
    </row>
    <row r="59" spans="3:18" ht="16.5" customHeight="1">
      <c r="C59" s="8">
        <v>10.3</v>
      </c>
      <c r="D59" s="8"/>
      <c r="E59" s="3">
        <v>0</v>
      </c>
    </row>
    <row r="60" spans="3:18" ht="16.5" customHeight="1">
      <c r="C60" s="8">
        <v>10.4</v>
      </c>
      <c r="D60" s="8"/>
      <c r="E60" s="3">
        <v>0</v>
      </c>
      <c r="R60" s="1"/>
    </row>
    <row r="61" spans="3:18" ht="16.5" customHeight="1">
      <c r="C61" s="8">
        <v>10.5</v>
      </c>
      <c r="D61" s="8"/>
      <c r="E61" s="3">
        <v>0</v>
      </c>
    </row>
    <row r="62" spans="3:18" ht="16.5" customHeight="1">
      <c r="C62" s="8">
        <v>10.6</v>
      </c>
      <c r="D62" s="8"/>
      <c r="E62" s="3">
        <v>0</v>
      </c>
      <c r="R62" s="1"/>
    </row>
    <row r="63" spans="3:18" ht="16.5" customHeight="1">
      <c r="C63" s="8">
        <v>10.7</v>
      </c>
      <c r="D63" s="8"/>
      <c r="E63" s="3">
        <v>0</v>
      </c>
    </row>
    <row r="64" spans="3:18" ht="16.5" customHeight="1">
      <c r="C64" s="8">
        <v>10.8</v>
      </c>
      <c r="D64" s="8"/>
      <c r="E64" s="3">
        <v>0</v>
      </c>
      <c r="R64" s="1"/>
    </row>
    <row r="65" spans="3:18" ht="16.5" customHeight="1">
      <c r="C65" s="8">
        <v>10.9</v>
      </c>
      <c r="D65" s="8"/>
      <c r="E65" s="3">
        <v>0</v>
      </c>
    </row>
    <row r="66" spans="3:18" ht="16.5" customHeight="1">
      <c r="C66" s="8">
        <v>11</v>
      </c>
      <c r="D66" s="8"/>
      <c r="E66" s="3">
        <v>0</v>
      </c>
      <c r="R66" s="1"/>
    </row>
    <row r="67" spans="3:18" ht="16.5" customHeight="1">
      <c r="C67" s="8">
        <v>11.1</v>
      </c>
      <c r="D67" s="8"/>
      <c r="E67" s="3">
        <v>0</v>
      </c>
    </row>
    <row r="68" spans="3:18" ht="16.5" customHeight="1">
      <c r="C68" s="8">
        <v>11.2</v>
      </c>
      <c r="D68" s="8"/>
      <c r="E68" s="3">
        <v>0</v>
      </c>
      <c r="R68" s="1"/>
    </row>
    <row r="69" spans="3:18" ht="16.5" customHeight="1">
      <c r="C69" s="8">
        <v>11.3</v>
      </c>
      <c r="D69" s="8"/>
      <c r="E69" s="3">
        <v>0</v>
      </c>
    </row>
    <row r="70" spans="3:18" ht="16.5" customHeight="1">
      <c r="C70" s="8">
        <v>11.4</v>
      </c>
      <c r="D70" s="8"/>
      <c r="E70" s="3">
        <v>0</v>
      </c>
      <c r="R70" s="1"/>
    </row>
    <row r="71" spans="3:18" ht="16.5" customHeight="1">
      <c r="C71" s="8">
        <v>11.5</v>
      </c>
      <c r="D71" s="8"/>
      <c r="E71" s="3">
        <v>0</v>
      </c>
    </row>
    <row r="72" spans="3:18" ht="16.5" customHeight="1">
      <c r="C72" s="8">
        <v>11.6</v>
      </c>
      <c r="D72" s="8"/>
      <c r="E72" s="3">
        <v>0</v>
      </c>
      <c r="R72" s="1"/>
    </row>
    <row r="73" spans="3:18" ht="16.5" customHeight="1">
      <c r="C73" s="8">
        <v>11.7</v>
      </c>
      <c r="D73" s="8"/>
      <c r="E73" s="3">
        <v>0</v>
      </c>
    </row>
    <row r="74" spans="3:18" ht="16.5" customHeight="1">
      <c r="C74" s="8">
        <v>11.8</v>
      </c>
      <c r="D74" s="8"/>
      <c r="E74" s="3">
        <v>0</v>
      </c>
      <c r="R74" s="1"/>
    </row>
    <row r="75" spans="3:18" ht="16.5" customHeight="1">
      <c r="C75" s="8">
        <v>11.9</v>
      </c>
      <c r="D75" s="8"/>
      <c r="E75" s="3">
        <v>0</v>
      </c>
      <c r="O75" s="1"/>
      <c r="R75" s="1"/>
    </row>
    <row r="76" spans="3:18" ht="16.5" customHeight="1">
      <c r="C76" s="8">
        <v>12</v>
      </c>
      <c r="D76" s="8"/>
      <c r="E76" s="3">
        <v>0</v>
      </c>
    </row>
    <row r="77" spans="3:18" ht="16.5" customHeight="1">
      <c r="C77" s="8">
        <v>12.1</v>
      </c>
      <c r="D77" s="8"/>
      <c r="E77" s="3">
        <v>0</v>
      </c>
    </row>
    <row r="78" spans="3:18" ht="16.5" customHeight="1">
      <c r="C78" s="8">
        <v>12.2</v>
      </c>
      <c r="D78" s="8"/>
      <c r="E78" s="3">
        <v>0</v>
      </c>
    </row>
    <row r="79" spans="3:18" ht="16.5" customHeight="1">
      <c r="C79" s="8">
        <v>12.3</v>
      </c>
      <c r="D79" s="8"/>
      <c r="E79" s="3">
        <v>0</v>
      </c>
    </row>
    <row r="80" spans="3:18" ht="16.5" customHeight="1">
      <c r="C80" s="8">
        <v>12.4</v>
      </c>
      <c r="D80" s="8"/>
      <c r="E80" s="3">
        <v>1</v>
      </c>
    </row>
    <row r="81" spans="2:7" ht="16.5" customHeight="1">
      <c r="C81" s="8">
        <v>12.5</v>
      </c>
      <c r="D81" s="8"/>
      <c r="E81" s="3">
        <v>0</v>
      </c>
    </row>
    <row r="82" spans="2:7" ht="16.5" customHeight="1">
      <c r="C82" s="8">
        <v>12.6</v>
      </c>
      <c r="D82" s="8"/>
      <c r="E82" s="3">
        <v>0</v>
      </c>
    </row>
    <row r="83" spans="2:7" ht="16.5" customHeight="1">
      <c r="C83" s="8">
        <v>12.7</v>
      </c>
      <c r="D83" s="8"/>
      <c r="E83" s="3">
        <v>0</v>
      </c>
    </row>
    <row r="84" spans="2:7" ht="16.5" customHeight="1">
      <c r="C84" s="8">
        <v>12.8</v>
      </c>
      <c r="D84" s="8"/>
      <c r="E84" s="3">
        <v>0</v>
      </c>
    </row>
    <row r="85" spans="2:7" ht="16.5" customHeight="1">
      <c r="C85" s="8">
        <v>12.9</v>
      </c>
      <c r="D85" s="8"/>
      <c r="E85" s="3">
        <v>0</v>
      </c>
    </row>
    <row r="86" spans="2:7" ht="16.5" customHeight="1">
      <c r="C86" s="8">
        <v>13</v>
      </c>
      <c r="D86" s="8"/>
      <c r="E86" s="3">
        <v>0</v>
      </c>
    </row>
    <row r="87" spans="2:7" s="3" customFormat="1" ht="16.5" customHeight="1" thickBot="1">
      <c r="C87" s="8" t="s">
        <v>88</v>
      </c>
      <c r="D87" s="8"/>
      <c r="E87" s="4">
        <v>0</v>
      </c>
    </row>
    <row r="88" spans="2:7" s="3" customFormat="1" ht="16.5" customHeight="1">
      <c r="C88" s="8"/>
      <c r="D88" s="8"/>
      <c r="E88" s="10"/>
    </row>
    <row r="89" spans="2:7" ht="16.5" customHeight="1">
      <c r="B89" s="3" t="s">
        <v>89</v>
      </c>
      <c r="C89" s="3"/>
      <c r="E89" s="9"/>
    </row>
    <row r="90" spans="2:7" ht="16.5" customHeight="1">
      <c r="C90" s="22" t="s">
        <v>90</v>
      </c>
      <c r="D90" s="22"/>
    </row>
    <row r="91" spans="2:7" ht="16.5" customHeight="1">
      <c r="B91" s="9"/>
      <c r="C91" s="13" t="s">
        <v>28</v>
      </c>
      <c r="D91" s="12">
        <v>1</v>
      </c>
    </row>
    <row r="92" spans="2:7" ht="16.5" customHeight="1">
      <c r="C92" s="11" t="s">
        <v>29</v>
      </c>
      <c r="D92" s="11">
        <v>0</v>
      </c>
      <c r="F92" s="23" t="s">
        <v>91</v>
      </c>
      <c r="G92" s="24"/>
    </row>
    <row r="93" spans="2:7" ht="16.5" customHeight="1">
      <c r="C93" s="11" t="s">
        <v>30</v>
      </c>
      <c r="D93" s="11">
        <v>0</v>
      </c>
      <c r="F93" s="24"/>
      <c r="G93" s="24"/>
    </row>
    <row r="94" spans="2:7" ht="16.5" customHeight="1">
      <c r="C94" s="11" t="s">
        <v>31</v>
      </c>
      <c r="D94" s="11">
        <v>0</v>
      </c>
    </row>
    <row r="95" spans="2:7" ht="16.5" customHeight="1">
      <c r="C95" s="11" t="s">
        <v>32</v>
      </c>
      <c r="D95" s="11">
        <v>0</v>
      </c>
    </row>
    <row r="96" spans="2:7" ht="16.5" customHeight="1">
      <c r="C96" s="11" t="s">
        <v>33</v>
      </c>
      <c r="D96" s="11">
        <v>0</v>
      </c>
    </row>
    <row r="97" spans="3:12" ht="16.5" customHeight="1">
      <c r="C97" s="11" t="s">
        <v>34</v>
      </c>
      <c r="D97" s="11">
        <v>0</v>
      </c>
      <c r="L97" s="11"/>
    </row>
    <row r="98" spans="3:12" ht="16.5" customHeight="1">
      <c r="C98" s="11" t="s">
        <v>35</v>
      </c>
      <c r="D98" s="11">
        <v>0</v>
      </c>
    </row>
    <row r="99" spans="3:12" ht="16.5" customHeight="1">
      <c r="C99" s="11" t="s">
        <v>36</v>
      </c>
      <c r="D99" s="11">
        <v>0</v>
      </c>
    </row>
    <row r="100" spans="3:12" ht="16.5" customHeight="1">
      <c r="C100" s="11" t="s">
        <v>37</v>
      </c>
      <c r="D100" s="11">
        <v>0</v>
      </c>
    </row>
    <row r="101" spans="3:12" ht="16.5" customHeight="1">
      <c r="C101" s="11" t="s">
        <v>38</v>
      </c>
      <c r="D101" s="11">
        <v>0</v>
      </c>
    </row>
    <row r="102" spans="3:12" ht="16.5" customHeight="1">
      <c r="C102" s="11" t="s">
        <v>39</v>
      </c>
      <c r="D102" s="11">
        <v>1</v>
      </c>
    </row>
    <row r="103" spans="3:12" ht="16.5" customHeight="1">
      <c r="C103" s="11" t="s">
        <v>40</v>
      </c>
      <c r="D103" s="11">
        <v>1</v>
      </c>
    </row>
    <row r="104" spans="3:12" ht="16.5" customHeight="1">
      <c r="C104" s="11" t="s">
        <v>41</v>
      </c>
      <c r="D104" s="11">
        <v>1</v>
      </c>
    </row>
    <row r="105" spans="3:12" ht="16.5" customHeight="1">
      <c r="C105" s="11" t="s">
        <v>42</v>
      </c>
      <c r="D105" s="11">
        <v>2</v>
      </c>
    </row>
    <row r="106" spans="3:12" ht="16.5" customHeight="1">
      <c r="C106" s="11" t="s">
        <v>43</v>
      </c>
      <c r="D106" s="11">
        <v>1</v>
      </c>
    </row>
    <row r="107" spans="3:12" ht="16.5" customHeight="1">
      <c r="C107" s="11" t="s">
        <v>44</v>
      </c>
      <c r="D107" s="11">
        <v>2</v>
      </c>
    </row>
    <row r="108" spans="3:12" ht="16.5" customHeight="1">
      <c r="C108" s="11" t="s">
        <v>45</v>
      </c>
      <c r="D108" s="11">
        <v>2</v>
      </c>
    </row>
    <row r="109" spans="3:12" ht="16.5" customHeight="1">
      <c r="C109" s="11" t="s">
        <v>46</v>
      </c>
      <c r="D109" s="11">
        <v>4</v>
      </c>
    </row>
    <row r="110" spans="3:12" ht="16.5" customHeight="1">
      <c r="C110" s="11" t="s">
        <v>47</v>
      </c>
      <c r="D110" s="11">
        <v>5</v>
      </c>
    </row>
    <row r="111" spans="3:12" ht="16.5" customHeight="1">
      <c r="C111" s="11" t="s">
        <v>48</v>
      </c>
      <c r="D111" s="11">
        <v>9</v>
      </c>
    </row>
    <row r="112" spans="3:12" ht="16.5" customHeight="1">
      <c r="C112" s="11" t="s">
        <v>49</v>
      </c>
      <c r="D112" s="11">
        <v>6</v>
      </c>
    </row>
    <row r="113" spans="3:4" ht="16.5" customHeight="1">
      <c r="C113" s="11" t="s">
        <v>50</v>
      </c>
      <c r="D113" s="11">
        <v>5</v>
      </c>
    </row>
    <row r="114" spans="3:4" ht="16.5" customHeight="1">
      <c r="C114" s="11" t="s">
        <v>51</v>
      </c>
      <c r="D114" s="11">
        <v>3</v>
      </c>
    </row>
    <row r="115" spans="3:4" ht="16.5" customHeight="1">
      <c r="C115" s="11" t="s">
        <v>52</v>
      </c>
      <c r="D115" s="11">
        <v>1</v>
      </c>
    </row>
    <row r="116" spans="3:4" ht="16.5" customHeight="1">
      <c r="C116" s="11" t="s">
        <v>53</v>
      </c>
      <c r="D116" s="11">
        <v>1</v>
      </c>
    </row>
    <row r="117" spans="3:4" ht="16.5" customHeight="1">
      <c r="C117" s="11" t="s">
        <v>54</v>
      </c>
      <c r="D117" s="11">
        <v>2</v>
      </c>
    </row>
    <row r="118" spans="3:4" ht="16.5" customHeight="1">
      <c r="C118" s="11" t="s">
        <v>55</v>
      </c>
      <c r="D118" s="11">
        <v>1</v>
      </c>
    </row>
    <row r="119" spans="3:4" ht="16.5" customHeight="1">
      <c r="C119" s="11" t="s">
        <v>56</v>
      </c>
      <c r="D119" s="11">
        <v>1</v>
      </c>
    </row>
    <row r="120" spans="3:4" ht="16.5" customHeight="1">
      <c r="C120" s="11" t="s">
        <v>57</v>
      </c>
      <c r="D120" s="11">
        <v>0</v>
      </c>
    </row>
    <row r="121" spans="3:4" ht="16.5" customHeight="1">
      <c r="C121" s="11" t="s">
        <v>58</v>
      </c>
      <c r="D121" s="11">
        <v>0</v>
      </c>
    </row>
    <row r="122" spans="3:4" ht="16.5" customHeight="1">
      <c r="C122" s="11" t="s">
        <v>59</v>
      </c>
      <c r="D122" s="11">
        <v>0</v>
      </c>
    </row>
    <row r="123" spans="3:4" ht="16.5" customHeight="1">
      <c r="C123" s="11" t="s">
        <v>60</v>
      </c>
      <c r="D123" s="11">
        <v>0</v>
      </c>
    </row>
    <row r="124" spans="3:4" ht="16.5" customHeight="1">
      <c r="C124" s="11" t="s">
        <v>61</v>
      </c>
      <c r="D124" s="11">
        <v>0</v>
      </c>
    </row>
    <row r="125" spans="3:4" ht="16.5" customHeight="1">
      <c r="C125" s="11" t="s">
        <v>62</v>
      </c>
      <c r="D125" s="11">
        <v>0</v>
      </c>
    </row>
    <row r="126" spans="3:4" ht="16.5" customHeight="1">
      <c r="C126" s="11" t="s">
        <v>63</v>
      </c>
      <c r="D126" s="11">
        <v>0</v>
      </c>
    </row>
    <row r="127" spans="3:4" ht="16.5" customHeight="1">
      <c r="C127" s="11" t="s">
        <v>64</v>
      </c>
      <c r="D127" s="11">
        <v>0</v>
      </c>
    </row>
    <row r="128" spans="3:4" ht="16.5" customHeight="1">
      <c r="C128" s="11" t="s">
        <v>65</v>
      </c>
      <c r="D128" s="11">
        <v>0</v>
      </c>
    </row>
    <row r="129" spans="3:4" ht="16.5" customHeight="1">
      <c r="C129" s="11" t="s">
        <v>66</v>
      </c>
      <c r="D129" s="11">
        <v>0</v>
      </c>
    </row>
    <row r="130" spans="3:4" ht="16.5" customHeight="1">
      <c r="C130" s="11" t="s">
        <v>67</v>
      </c>
      <c r="D130" s="11">
        <v>0</v>
      </c>
    </row>
    <row r="131" spans="3:4" ht="16.5" customHeight="1">
      <c r="C131" s="11" t="s">
        <v>68</v>
      </c>
      <c r="D131" s="11">
        <v>0</v>
      </c>
    </row>
    <row r="132" spans="3:4" ht="16.5" customHeight="1">
      <c r="C132" s="11" t="s">
        <v>69</v>
      </c>
      <c r="D132" s="11">
        <v>0</v>
      </c>
    </row>
    <row r="133" spans="3:4" ht="16.5" customHeight="1">
      <c r="C133" s="11" t="s">
        <v>70</v>
      </c>
      <c r="D133" s="11">
        <v>0</v>
      </c>
    </row>
    <row r="134" spans="3:4" ht="16.5" customHeight="1">
      <c r="C134" s="11" t="s">
        <v>71</v>
      </c>
      <c r="D134" s="11">
        <v>0</v>
      </c>
    </row>
    <row r="135" spans="3:4" ht="16.5" customHeight="1">
      <c r="C135" s="11" t="s">
        <v>72</v>
      </c>
      <c r="D135" s="11">
        <v>0</v>
      </c>
    </row>
    <row r="136" spans="3:4" ht="16.5" customHeight="1">
      <c r="C136" s="11" t="s">
        <v>73</v>
      </c>
      <c r="D136" s="11">
        <v>0</v>
      </c>
    </row>
    <row r="137" spans="3:4" ht="16.5" customHeight="1">
      <c r="C137" s="11" t="s">
        <v>74</v>
      </c>
      <c r="D137" s="11">
        <v>0</v>
      </c>
    </row>
    <row r="138" spans="3:4" ht="16.5" customHeight="1">
      <c r="C138" s="11" t="s">
        <v>75</v>
      </c>
      <c r="D138" s="11">
        <v>0</v>
      </c>
    </row>
    <row r="139" spans="3:4" ht="16.5" customHeight="1">
      <c r="C139" s="11" t="s">
        <v>76</v>
      </c>
      <c r="D139" s="11">
        <v>0</v>
      </c>
    </row>
    <row r="140" spans="3:4" ht="16.5" customHeight="1">
      <c r="C140" s="11" t="s">
        <v>77</v>
      </c>
      <c r="D140" s="11">
        <v>0</v>
      </c>
    </row>
    <row r="141" spans="3:4" ht="16.5" customHeight="1">
      <c r="C141" s="11" t="s">
        <v>78</v>
      </c>
      <c r="D141" s="11">
        <v>0</v>
      </c>
    </row>
    <row r="142" spans="3:4" ht="16.5" customHeight="1">
      <c r="C142" s="12" t="s">
        <v>79</v>
      </c>
      <c r="D142" s="12">
        <v>1</v>
      </c>
    </row>
    <row r="143" spans="3:4" ht="16.5" customHeight="1">
      <c r="C143" s="11" t="s">
        <v>80</v>
      </c>
      <c r="D143" s="11">
        <v>0</v>
      </c>
    </row>
    <row r="144" spans="3:4" ht="16.5" customHeight="1">
      <c r="C144" s="11" t="s">
        <v>81</v>
      </c>
      <c r="D144" s="11">
        <v>0</v>
      </c>
    </row>
    <row r="145" spans="2:12" ht="16.5" customHeight="1">
      <c r="C145" s="11" t="s">
        <v>82</v>
      </c>
      <c r="D145" s="11">
        <v>0</v>
      </c>
    </row>
    <row r="146" spans="2:12" ht="16.5" customHeight="1">
      <c r="C146" s="11" t="s">
        <v>83</v>
      </c>
      <c r="D146" s="11">
        <v>0</v>
      </c>
    </row>
    <row r="147" spans="2:12" ht="16.5" customHeight="1">
      <c r="C147" s="11" t="s">
        <v>84</v>
      </c>
      <c r="D147" s="11">
        <v>0</v>
      </c>
    </row>
    <row r="148" spans="2:12" ht="16.5" customHeight="1">
      <c r="C148" s="11" t="s">
        <v>85</v>
      </c>
      <c r="D148" s="11">
        <v>0</v>
      </c>
    </row>
    <row r="149" spans="2:12" ht="16.5" customHeight="1">
      <c r="C149" s="1"/>
    </row>
    <row r="150" spans="2:12" ht="16.5" customHeight="1">
      <c r="B150" t="s">
        <v>94</v>
      </c>
    </row>
    <row r="151" spans="2:12" ht="16.5" customHeight="1">
      <c r="C151" s="25" t="s">
        <v>92</v>
      </c>
      <c r="D151" s="25"/>
      <c r="E151" s="25"/>
    </row>
    <row r="152" spans="2:12" ht="16.5" customHeight="1">
      <c r="C152" s="3">
        <v>9.1349999999999998</v>
      </c>
      <c r="D152" s="3">
        <v>9.2520000000000007</v>
      </c>
      <c r="E152" s="3">
        <v>9.4789999999999992</v>
      </c>
      <c r="F152" s="3">
        <v>9.3559999999999999</v>
      </c>
      <c r="G152" s="3">
        <v>8.9779999999999998</v>
      </c>
      <c r="H152" s="3">
        <v>9.0210000000000008</v>
      </c>
      <c r="I152" s="3">
        <v>8.5329999999999995</v>
      </c>
      <c r="J152" s="3">
        <v>8.8529999999999998</v>
      </c>
      <c r="K152" s="3">
        <v>9.8109999999999999</v>
      </c>
      <c r="L152" s="3">
        <v>9.2880000000000003</v>
      </c>
    </row>
    <row r="153" spans="2:12" ht="16.5" customHeight="1">
      <c r="C153" s="3">
        <v>9.5109999999999992</v>
      </c>
      <c r="D153" s="3">
        <v>8.6630000000000003</v>
      </c>
      <c r="E153" s="3">
        <v>9.2210000000000001</v>
      </c>
      <c r="F153" s="3">
        <v>9.4789999999999992</v>
      </c>
      <c r="G153" s="3">
        <v>9.173</v>
      </c>
      <c r="H153" s="3">
        <v>9.1489999999999991</v>
      </c>
      <c r="I153" s="3">
        <v>9.3889999999999993</v>
      </c>
      <c r="J153" s="3"/>
      <c r="K153" s="3">
        <v>9.2629999999999999</v>
      </c>
      <c r="L153" s="3">
        <v>9.6630000000000003</v>
      </c>
    </row>
    <row r="154" spans="2:12" ht="16.5" customHeight="1">
      <c r="C154" s="3">
        <v>9.7669999999999995</v>
      </c>
      <c r="D154" s="3">
        <v>8.8849999999999998</v>
      </c>
      <c r="E154" s="3">
        <v>9.5280000000000005</v>
      </c>
      <c r="F154" s="3">
        <v>9.0530000000000008</v>
      </c>
      <c r="G154" s="3">
        <v>8.6229999999999993</v>
      </c>
      <c r="H154" s="3">
        <v>9.4510000000000005</v>
      </c>
      <c r="I154" s="3">
        <v>9.1509999999999998</v>
      </c>
      <c r="J154" s="3">
        <v>9.2460000000000004</v>
      </c>
      <c r="K154" s="3">
        <v>9.9369999999999994</v>
      </c>
      <c r="L154" s="3">
        <v>9.5890000000000004</v>
      </c>
    </row>
    <row r="155" spans="2:12" ht="16.5" customHeight="1">
      <c r="C155" s="3">
        <v>9.8670000000000009</v>
      </c>
      <c r="D155" s="3">
        <v>9.4559999999999995</v>
      </c>
      <c r="E155" s="3">
        <v>9.3119999999999994</v>
      </c>
      <c r="F155" s="3">
        <v>9.3840000000000003</v>
      </c>
      <c r="G155" s="3">
        <v>9.2379999999999995</v>
      </c>
      <c r="H155" s="3">
        <v>8.4510000000000005</v>
      </c>
      <c r="I155" s="3">
        <v>8.3260000000000005</v>
      </c>
      <c r="J155" s="3">
        <v>9.2330000000000005</v>
      </c>
      <c r="K155" s="3">
        <v>9.0429999999999993</v>
      </c>
      <c r="L155" s="3">
        <v>9.4339999999999993</v>
      </c>
    </row>
    <row r="156" spans="2:12" ht="16.5" customHeight="1">
      <c r="C156" s="3">
        <v>9.2759999999999998</v>
      </c>
      <c r="D156" s="3"/>
      <c r="E156" s="3">
        <v>9.3780000000000001</v>
      </c>
      <c r="F156" s="3">
        <v>8.7469999999999999</v>
      </c>
      <c r="G156" s="3">
        <v>10.023</v>
      </c>
      <c r="H156" s="3">
        <v>8.923</v>
      </c>
      <c r="I156" s="3">
        <v>9.3339999999999996</v>
      </c>
      <c r="J156" s="3">
        <v>9.0779999999999994</v>
      </c>
      <c r="K156" s="3">
        <v>9.1150000000000002</v>
      </c>
      <c r="L156" s="3">
        <v>9.2149999999999999</v>
      </c>
    </row>
    <row r="157" spans="2:12" ht="16.5" customHeight="1"/>
    <row r="158" spans="2:12" ht="16.5" customHeight="1">
      <c r="C158" t="s">
        <v>23</v>
      </c>
      <c r="D158">
        <f>AVERAGE(C152:L156)</f>
        <v>9.235000000000003</v>
      </c>
    </row>
    <row r="159" spans="2:12" ht="16.5" customHeight="1">
      <c r="C159" t="s">
        <v>24</v>
      </c>
      <c r="D159">
        <f>STDEVA(C152:L156)</f>
        <v>0.37028614582135533</v>
      </c>
    </row>
    <row r="160" spans="2:12" ht="16.5" customHeight="1"/>
    <row r="161" spans="2:16" ht="16.5" customHeight="1">
      <c r="B161" s="14" t="s">
        <v>93</v>
      </c>
    </row>
    <row r="162" spans="2:16" ht="16.5" customHeight="1">
      <c r="C162" s="3" t="s">
        <v>96</v>
      </c>
      <c r="E162" s="3">
        <v>9.7850000000000001</v>
      </c>
    </row>
    <row r="163" spans="2:16" ht="16.5" customHeight="1">
      <c r="C163" s="3" t="s">
        <v>95</v>
      </c>
      <c r="D163" s="3"/>
      <c r="E163" s="15">
        <f>ABS(E162-D158)/E162*100</f>
        <v>5.6208482370975688</v>
      </c>
    </row>
    <row r="164" spans="2:16" ht="16.5" customHeight="1"/>
    <row r="165" spans="2:16" ht="16.5" customHeight="1">
      <c r="B165" t="s">
        <v>97</v>
      </c>
    </row>
    <row r="166" spans="2:16" ht="16.5" customHeight="1">
      <c r="C166" s="3" t="s">
        <v>3</v>
      </c>
      <c r="D166" s="3" t="s">
        <v>109</v>
      </c>
      <c r="E166" s="3" t="s">
        <v>11</v>
      </c>
      <c r="F166" s="3" t="s">
        <v>98</v>
      </c>
      <c r="G166" s="3" t="s">
        <v>99</v>
      </c>
      <c r="H166" s="3" t="s">
        <v>100</v>
      </c>
      <c r="I166" s="3" t="s">
        <v>101</v>
      </c>
      <c r="J166" s="3" t="s">
        <v>102</v>
      </c>
      <c r="K166" s="3" t="s">
        <v>103</v>
      </c>
      <c r="L166" s="3" t="s">
        <v>104</v>
      </c>
      <c r="M166" s="3" t="s">
        <v>105</v>
      </c>
      <c r="N166" s="3" t="s">
        <v>106</v>
      </c>
      <c r="O166" s="3" t="s">
        <v>107</v>
      </c>
      <c r="P166" s="3"/>
    </row>
    <row r="167" spans="2:16" ht="16.5" customHeight="1">
      <c r="C167" s="3">
        <f>STDEV(F167:O167)</f>
        <v>6.8386239681516192E-2</v>
      </c>
      <c r="D167" s="3">
        <f t="shared" ref="D167:D171" si="0">AVERAGE(F167:O167)</f>
        <v>0.34370000000000001</v>
      </c>
      <c r="E167" s="3">
        <v>7.1999999999999995E-2</v>
      </c>
      <c r="F167" s="3">
        <v>0.39200000000000002</v>
      </c>
      <c r="G167" s="3">
        <v>0.318</v>
      </c>
      <c r="H167" s="3">
        <v>0.38700000000000001</v>
      </c>
      <c r="I167" s="3">
        <v>0.44500000000000001</v>
      </c>
      <c r="J167" s="3">
        <v>0.26900000000000002</v>
      </c>
      <c r="K167" s="3">
        <v>0.25600000000000001</v>
      </c>
      <c r="L167" s="3">
        <v>0.42299999999999999</v>
      </c>
      <c r="M167" s="3">
        <v>0.371</v>
      </c>
      <c r="N167" s="3">
        <v>0.30299999999999999</v>
      </c>
      <c r="O167" s="3">
        <v>0.27300000000000002</v>
      </c>
      <c r="P167" s="3"/>
    </row>
    <row r="168" spans="2:16" ht="16.5" customHeight="1">
      <c r="C168" s="3">
        <f>STDEV(F168:O168)</f>
        <v>6.7758476304526735E-2</v>
      </c>
      <c r="D168" s="3">
        <f t="shared" si="0"/>
        <v>1.0759000000000001</v>
      </c>
      <c r="E168" s="3">
        <v>0.14499999999999999</v>
      </c>
      <c r="F168" s="3">
        <v>0.97099999999999997</v>
      </c>
      <c r="G168" s="3">
        <v>1.1819999999999999</v>
      </c>
      <c r="H168" s="3">
        <v>1.123</v>
      </c>
      <c r="I168" s="3">
        <v>1.0269999999999999</v>
      </c>
      <c r="J168" s="3">
        <v>1.141</v>
      </c>
      <c r="K168" s="3">
        <v>1.056</v>
      </c>
      <c r="L168" s="3">
        <v>1.0920000000000001</v>
      </c>
      <c r="M168" s="3">
        <v>1.004</v>
      </c>
      <c r="N168" s="3">
        <v>1.1279999999999999</v>
      </c>
      <c r="O168" s="3">
        <v>1.0349999999999999</v>
      </c>
      <c r="P168" s="3"/>
    </row>
    <row r="169" spans="2:16" ht="16.5" customHeight="1">
      <c r="C169" s="3">
        <f>STDEV(F169:O169)</f>
        <v>6.8711069785814829E-2</v>
      </c>
      <c r="D169" s="3">
        <f t="shared" si="0"/>
        <v>1.7531000000000003</v>
      </c>
      <c r="E169" s="3">
        <v>0.217</v>
      </c>
      <c r="F169" s="3">
        <v>1.847</v>
      </c>
      <c r="G169" s="3">
        <v>1.6519999999999999</v>
      </c>
      <c r="H169" s="3">
        <v>1.804</v>
      </c>
      <c r="I169" s="3">
        <v>1.712</v>
      </c>
      <c r="J169" s="3">
        <v>1.7889999999999999</v>
      </c>
      <c r="K169" s="3">
        <v>1.7210000000000001</v>
      </c>
      <c r="L169" s="3">
        <v>1.8260000000000001</v>
      </c>
      <c r="M169" s="3">
        <v>1.6879999999999999</v>
      </c>
      <c r="N169" s="3">
        <v>1.6859999999999999</v>
      </c>
      <c r="O169" s="3">
        <v>1.806</v>
      </c>
      <c r="P169" s="3"/>
    </row>
    <row r="170" spans="2:16" ht="16.5" customHeight="1">
      <c r="C170" s="3">
        <f>STDEV(F170:O170)</f>
        <v>6.8849352453987087E-2</v>
      </c>
      <c r="D170" s="3">
        <f t="shared" si="0"/>
        <v>2.4596999999999998</v>
      </c>
      <c r="E170" s="5">
        <v>0.28999999999999998</v>
      </c>
      <c r="F170" s="3">
        <v>2.548</v>
      </c>
      <c r="G170" s="3">
        <v>2.3319999999999999</v>
      </c>
      <c r="H170" s="3">
        <v>2.5129999999999999</v>
      </c>
      <c r="I170" s="3">
        <v>2.399</v>
      </c>
      <c r="J170" s="3">
        <v>2.5009999999999999</v>
      </c>
      <c r="K170" s="3">
        <v>2.4169999999999998</v>
      </c>
      <c r="L170" s="3">
        <v>2.4950000000000001</v>
      </c>
      <c r="M170" s="3">
        <v>2.4350000000000001</v>
      </c>
      <c r="N170" s="3">
        <v>2.5329999999999999</v>
      </c>
      <c r="O170" s="3">
        <v>2.4239999999999999</v>
      </c>
      <c r="P170" s="3"/>
    </row>
    <row r="171" spans="2:16" ht="16.5" customHeight="1">
      <c r="C171" s="3">
        <f>STDEV(F171:O171)</f>
        <v>7.10984450525389E-2</v>
      </c>
      <c r="D171" s="3">
        <f t="shared" si="0"/>
        <v>3.1909000000000001</v>
      </c>
      <c r="E171" s="3">
        <v>0.36199999999999999</v>
      </c>
      <c r="F171" s="3">
        <v>3.298</v>
      </c>
      <c r="G171" s="3">
        <v>3.0819999999999999</v>
      </c>
      <c r="H171" s="3">
        <v>3.2770000000000001</v>
      </c>
      <c r="I171" s="3">
        <v>3.12</v>
      </c>
      <c r="J171" s="3">
        <v>3.2549999999999999</v>
      </c>
      <c r="K171" s="3">
        <v>3.1339999999999999</v>
      </c>
      <c r="L171" s="3">
        <v>3.226</v>
      </c>
      <c r="M171" s="3">
        <v>3.165</v>
      </c>
      <c r="N171" s="3">
        <v>3.1720000000000002</v>
      </c>
      <c r="O171" s="3">
        <v>3.18</v>
      </c>
      <c r="P171" s="3"/>
    </row>
    <row r="172" spans="2:16" ht="16.5" customHeight="1"/>
    <row r="173" spans="2:16" ht="16.5" customHeight="1"/>
    <row r="174" spans="2:16" ht="16.5" customHeight="1">
      <c r="L174" s="21"/>
      <c r="M174" s="30"/>
    </row>
    <row r="175" spans="2:16" ht="16.5" customHeight="1">
      <c r="L175" s="30"/>
      <c r="M175" s="30"/>
    </row>
    <row r="176" spans="2:16" ht="16.5" customHeight="1"/>
    <row r="177" spans="2:9" ht="16.5" customHeight="1"/>
    <row r="178" spans="2:9" ht="16.5" customHeight="1"/>
    <row r="179" spans="2:9" ht="16.5" customHeight="1"/>
    <row r="180" spans="2:9" ht="16.5" customHeight="1"/>
    <row r="181" spans="2:9" ht="16.5" customHeight="1"/>
    <row r="182" spans="2:9" ht="16.5" customHeight="1"/>
    <row r="183" spans="2:9" ht="16.5" customHeight="1"/>
    <row r="184" spans="2:9" ht="16.5" customHeight="1"/>
    <row r="185" spans="2:9" ht="16.5" customHeight="1"/>
    <row r="186" spans="2:9" ht="16.5" customHeight="1"/>
    <row r="187" spans="2:9" ht="16.5" customHeight="1">
      <c r="B187" t="s">
        <v>108</v>
      </c>
    </row>
    <row r="188" spans="2:9" ht="16.5" customHeight="1">
      <c r="C188" s="21" t="s">
        <v>7</v>
      </c>
      <c r="D188" s="21"/>
      <c r="E188" s="3" t="s">
        <v>8</v>
      </c>
      <c r="G188" s="3" t="s">
        <v>9</v>
      </c>
      <c r="H188" s="21" t="s">
        <v>10</v>
      </c>
      <c r="I188" s="21"/>
    </row>
    <row r="189" spans="2:9" ht="16.5" customHeight="1">
      <c r="C189" s="21">
        <v>1</v>
      </c>
      <c r="D189" s="21"/>
      <c r="E189" s="21" t="s">
        <v>12</v>
      </c>
      <c r="F189" s="21"/>
      <c r="G189" s="3">
        <v>0</v>
      </c>
      <c r="H189" s="20">
        <v>-1.2999999999999999E-2</v>
      </c>
      <c r="I189" s="20"/>
    </row>
    <row r="190" spans="2:9" ht="16.5" customHeight="1">
      <c r="C190" s="21">
        <v>2</v>
      </c>
      <c r="D190" s="21"/>
      <c r="E190" s="21" t="s">
        <v>13</v>
      </c>
      <c r="F190" s="21"/>
      <c r="G190" s="3">
        <v>7.2400000000000006E-2</v>
      </c>
      <c r="H190" s="20">
        <v>-3.7999999999999999E-2</v>
      </c>
      <c r="I190" s="20"/>
    </row>
    <row r="191" spans="2:9" ht="16.5" customHeight="1">
      <c r="C191" s="21">
        <v>3</v>
      </c>
      <c r="D191" s="21"/>
      <c r="E191" s="21" t="s">
        <v>15</v>
      </c>
      <c r="F191" s="21"/>
      <c r="G191" s="3">
        <v>0.14480000000000001</v>
      </c>
      <c r="H191" s="20">
        <v>-0.11600000000000001</v>
      </c>
      <c r="I191" s="20"/>
    </row>
    <row r="192" spans="2:9" ht="16.5" customHeight="1">
      <c r="C192" s="21">
        <v>4</v>
      </c>
      <c r="D192" s="21"/>
      <c r="E192" s="21" t="s">
        <v>16</v>
      </c>
      <c r="F192" s="21"/>
      <c r="G192" s="3">
        <v>0.2172</v>
      </c>
      <c r="H192" s="20">
        <v>-0.24299999999999999</v>
      </c>
      <c r="I192" s="20"/>
    </row>
    <row r="193" spans="2:11" ht="16.5" customHeight="1">
      <c r="C193" s="21">
        <v>5</v>
      </c>
      <c r="D193" s="21"/>
      <c r="E193" s="21" t="s">
        <v>17</v>
      </c>
      <c r="F193" s="21"/>
      <c r="G193" s="3">
        <v>0.28970000000000001</v>
      </c>
      <c r="H193" s="20">
        <v>-0.41899999999999998</v>
      </c>
      <c r="I193" s="20"/>
    </row>
    <row r="194" spans="2:11" ht="16.5" customHeight="1">
      <c r="C194" s="21">
        <v>6</v>
      </c>
      <c r="D194" s="21"/>
      <c r="E194" s="21" t="s">
        <v>18</v>
      </c>
      <c r="F194" s="21"/>
      <c r="G194" s="3">
        <v>0.36209999999999998</v>
      </c>
      <c r="H194" s="20">
        <v>-0.65</v>
      </c>
      <c r="I194" s="20"/>
    </row>
    <row r="195" spans="2:11" ht="16.5" customHeight="1"/>
    <row r="196" spans="2:11" ht="16.5" customHeight="1"/>
    <row r="197" spans="2:11" ht="16.5" customHeight="1">
      <c r="B197" t="s">
        <v>113</v>
      </c>
      <c r="C197" t="s">
        <v>112</v>
      </c>
      <c r="D197" s="21" t="s">
        <v>110</v>
      </c>
      <c r="E197" s="21"/>
    </row>
    <row r="198" spans="2:11" ht="16.5" customHeight="1">
      <c r="D198" s="21" t="s">
        <v>111</v>
      </c>
      <c r="E198" s="21"/>
    </row>
    <row r="199" spans="2:11" ht="16.5" customHeight="1">
      <c r="D199" s="21" t="s">
        <v>14</v>
      </c>
      <c r="E199" s="21"/>
      <c r="G199" s="3"/>
      <c r="H199" s="3"/>
      <c r="I199" s="3"/>
      <c r="J199" s="3"/>
      <c r="K199" s="3"/>
    </row>
    <row r="200" spans="2:11" ht="16.5" customHeight="1">
      <c r="H200" s="3"/>
      <c r="I200" s="3"/>
      <c r="J200" s="3"/>
      <c r="K200" s="3"/>
    </row>
    <row r="201" spans="2:11" ht="16.5" customHeight="1">
      <c r="H201" s="3"/>
      <c r="I201" s="3"/>
      <c r="J201" s="3"/>
      <c r="K201" s="3"/>
    </row>
    <row r="202" spans="2:11" ht="16.5" customHeight="1">
      <c r="C202" t="s">
        <v>114</v>
      </c>
      <c r="D202" s="3"/>
      <c r="E202" s="3"/>
      <c r="H202" s="3"/>
      <c r="I202" s="3"/>
      <c r="J202" s="3"/>
      <c r="K202" s="3"/>
    </row>
    <row r="203" spans="2:11" ht="16.5" customHeight="1">
      <c r="G203" s="3"/>
      <c r="H203" s="3"/>
      <c r="I203" s="3"/>
      <c r="J203" s="3"/>
      <c r="K203" s="3"/>
    </row>
    <row r="204" spans="2:11" ht="16.5" customHeight="1"/>
    <row r="205" spans="2:11" ht="16.5" customHeight="1"/>
    <row r="206" spans="2:11" ht="16.5" customHeight="1"/>
    <row r="207" spans="2:11" ht="16.5" customHeight="1"/>
    <row r="208" spans="2:11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</sheetData>
  <mergeCells count="47">
    <mergeCell ref="D2:E3"/>
    <mergeCell ref="D1:E1"/>
    <mergeCell ref="G1:H1"/>
    <mergeCell ref="J1:K1"/>
    <mergeCell ref="G2:H2"/>
    <mergeCell ref="G3:H3"/>
    <mergeCell ref="J2:K2"/>
    <mergeCell ref="J3:K3"/>
    <mergeCell ref="C5:C6"/>
    <mergeCell ref="C7:C8"/>
    <mergeCell ref="E4:F4"/>
    <mergeCell ref="H4:I4"/>
    <mergeCell ref="E5:F6"/>
    <mergeCell ref="E7:F8"/>
    <mergeCell ref="H5:I6"/>
    <mergeCell ref="H7:I8"/>
    <mergeCell ref="C90:D90"/>
    <mergeCell ref="F92:G93"/>
    <mergeCell ref="C151:E151"/>
    <mergeCell ref="D13:E13"/>
    <mergeCell ref="C25:D25"/>
    <mergeCell ref="G36:O37"/>
    <mergeCell ref="D199:E199"/>
    <mergeCell ref="H188:I188"/>
    <mergeCell ref="H189:I189"/>
    <mergeCell ref="H190:I190"/>
    <mergeCell ref="H191:I191"/>
    <mergeCell ref="H192:I192"/>
    <mergeCell ref="H193:I193"/>
    <mergeCell ref="C192:D192"/>
    <mergeCell ref="C193:D193"/>
    <mergeCell ref="C194:D194"/>
    <mergeCell ref="E189:F189"/>
    <mergeCell ref="E190:F190"/>
    <mergeCell ref="E191:F191"/>
    <mergeCell ref="E192:F192"/>
    <mergeCell ref="E193:F193"/>
    <mergeCell ref="E194:F194"/>
    <mergeCell ref="H194:I194"/>
    <mergeCell ref="L174:M174"/>
    <mergeCell ref="L175:M175"/>
    <mergeCell ref="D197:E197"/>
    <mergeCell ref="D198:E198"/>
    <mergeCell ref="C188:D188"/>
    <mergeCell ref="C189:D189"/>
    <mergeCell ref="C190:D190"/>
    <mergeCell ref="C191:D191"/>
  </mergeCells>
  <phoneticPr fontId="1" type="noConversion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A084-8684-4BAF-8B49-E276860D45DC}">
  <dimension ref="A1:B63"/>
  <sheetViews>
    <sheetView workbookViewId="0">
      <selection activeCell="G17" sqref="G17"/>
    </sheetView>
  </sheetViews>
  <sheetFormatPr defaultRowHeight="16.5"/>
  <sheetData>
    <row r="1" spans="1:2">
      <c r="A1" s="18" t="s">
        <v>4</v>
      </c>
      <c r="B1" s="18" t="s">
        <v>5</v>
      </c>
    </row>
    <row r="2" spans="1:2">
      <c r="A2" s="19">
        <v>7</v>
      </c>
      <c r="B2" s="16">
        <v>0</v>
      </c>
    </row>
    <row r="3" spans="1:2">
      <c r="A3" s="19">
        <v>7.1</v>
      </c>
      <c r="B3" s="16">
        <v>0</v>
      </c>
    </row>
    <row r="4" spans="1:2">
      <c r="A4" s="19">
        <v>7.2</v>
      </c>
      <c r="B4" s="16">
        <v>1</v>
      </c>
    </row>
    <row r="5" spans="1:2">
      <c r="A5" s="19">
        <v>7.3</v>
      </c>
      <c r="B5" s="16">
        <v>0</v>
      </c>
    </row>
    <row r="6" spans="1:2">
      <c r="A6" s="19">
        <v>7.4</v>
      </c>
      <c r="B6" s="16">
        <v>0</v>
      </c>
    </row>
    <row r="7" spans="1:2">
      <c r="A7" s="19">
        <v>7.5</v>
      </c>
      <c r="B7" s="16">
        <v>0</v>
      </c>
    </row>
    <row r="8" spans="1:2">
      <c r="A8" s="19">
        <v>7.6</v>
      </c>
      <c r="B8" s="16">
        <v>0</v>
      </c>
    </row>
    <row r="9" spans="1:2">
      <c r="A9" s="19">
        <v>7.7</v>
      </c>
      <c r="B9" s="16">
        <v>0</v>
      </c>
    </row>
    <row r="10" spans="1:2">
      <c r="A10" s="19">
        <v>7.8</v>
      </c>
      <c r="B10" s="16">
        <v>0</v>
      </c>
    </row>
    <row r="11" spans="1:2">
      <c r="A11" s="19">
        <v>7.9</v>
      </c>
      <c r="B11" s="16">
        <v>0</v>
      </c>
    </row>
    <row r="12" spans="1:2">
      <c r="A12" s="19">
        <v>8</v>
      </c>
      <c r="B12" s="16">
        <v>0</v>
      </c>
    </row>
    <row r="13" spans="1:2">
      <c r="A13" s="19">
        <v>8.1</v>
      </c>
      <c r="B13" s="16">
        <v>0</v>
      </c>
    </row>
    <row r="14" spans="1:2">
      <c r="A14" s="19">
        <v>8.1999999999999993</v>
      </c>
      <c r="B14" s="16">
        <v>0</v>
      </c>
    </row>
    <row r="15" spans="1:2">
      <c r="A15" s="19">
        <v>8.3000000000000007</v>
      </c>
      <c r="B15" s="16">
        <v>0</v>
      </c>
    </row>
    <row r="16" spans="1:2">
      <c r="A16" s="19">
        <v>8.4</v>
      </c>
      <c r="B16" s="16">
        <v>1</v>
      </c>
    </row>
    <row r="17" spans="1:2">
      <c r="A17" s="19">
        <v>8.4999999999999893</v>
      </c>
      <c r="B17" s="16">
        <v>1</v>
      </c>
    </row>
    <row r="18" spans="1:2">
      <c r="A18" s="19">
        <v>8.5999999999999908</v>
      </c>
      <c r="B18" s="16">
        <v>1</v>
      </c>
    </row>
    <row r="19" spans="1:2">
      <c r="A19" s="19">
        <v>8.6999999999999904</v>
      </c>
      <c r="B19" s="16">
        <v>2</v>
      </c>
    </row>
    <row r="20" spans="1:2">
      <c r="A20" s="19">
        <v>8.7999999999999901</v>
      </c>
      <c r="B20" s="16">
        <v>1</v>
      </c>
    </row>
    <row r="21" spans="1:2">
      <c r="A21" s="19">
        <v>8.8999999999999897</v>
      </c>
      <c r="B21" s="16">
        <v>2</v>
      </c>
    </row>
    <row r="22" spans="1:2">
      <c r="A22" s="19">
        <v>8.9999999999999893</v>
      </c>
      <c r="B22" s="16">
        <v>2</v>
      </c>
    </row>
    <row r="23" spans="1:2">
      <c r="A23" s="19">
        <v>9.0999999999999908</v>
      </c>
      <c r="B23" s="16">
        <v>4</v>
      </c>
    </row>
    <row r="24" spans="1:2">
      <c r="A24" s="19">
        <v>9.1999999999999904</v>
      </c>
      <c r="B24" s="16">
        <v>5</v>
      </c>
    </row>
    <row r="25" spans="1:2">
      <c r="A25" s="19">
        <v>9.2999999999999901</v>
      </c>
      <c r="B25" s="16">
        <v>9</v>
      </c>
    </row>
    <row r="26" spans="1:2">
      <c r="A26" s="19">
        <v>9.3999999999999897</v>
      </c>
      <c r="B26" s="16">
        <v>6</v>
      </c>
    </row>
    <row r="27" spans="1:2">
      <c r="A27" s="19">
        <v>9.4999999999999893</v>
      </c>
      <c r="B27" s="16">
        <v>5</v>
      </c>
    </row>
    <row r="28" spans="1:2">
      <c r="A28" s="19">
        <v>9.5999999999999908</v>
      </c>
      <c r="B28" s="16">
        <v>3</v>
      </c>
    </row>
    <row r="29" spans="1:2">
      <c r="A29" s="19">
        <v>9.6999999999999904</v>
      </c>
      <c r="B29" s="16">
        <v>1</v>
      </c>
    </row>
    <row r="30" spans="1:2">
      <c r="A30" s="19">
        <v>9.7999999999999901</v>
      </c>
      <c r="B30" s="16">
        <v>1</v>
      </c>
    </row>
    <row r="31" spans="1:2">
      <c r="A31" s="19">
        <v>9.8999999999999897</v>
      </c>
      <c r="B31" s="16">
        <v>2</v>
      </c>
    </row>
    <row r="32" spans="1:2">
      <c r="A32" s="19">
        <v>9.9999999999999893</v>
      </c>
      <c r="B32" s="16">
        <v>1</v>
      </c>
    </row>
    <row r="33" spans="1:2">
      <c r="A33" s="19">
        <v>10.1</v>
      </c>
      <c r="B33" s="16">
        <v>1</v>
      </c>
    </row>
    <row r="34" spans="1:2">
      <c r="A34" s="19">
        <v>10.199999999999999</v>
      </c>
      <c r="B34" s="16">
        <v>0</v>
      </c>
    </row>
    <row r="35" spans="1:2">
      <c r="A35" s="19">
        <v>10.3</v>
      </c>
      <c r="B35" s="16">
        <v>0</v>
      </c>
    </row>
    <row r="36" spans="1:2">
      <c r="A36" s="19">
        <v>10.4</v>
      </c>
      <c r="B36" s="16">
        <v>0</v>
      </c>
    </row>
    <row r="37" spans="1:2">
      <c r="A37" s="19">
        <v>10.5</v>
      </c>
      <c r="B37" s="16">
        <v>0</v>
      </c>
    </row>
    <row r="38" spans="1:2">
      <c r="A38" s="19">
        <v>10.6</v>
      </c>
      <c r="B38" s="16">
        <v>0</v>
      </c>
    </row>
    <row r="39" spans="1:2">
      <c r="A39" s="19">
        <v>10.7</v>
      </c>
      <c r="B39" s="16">
        <v>0</v>
      </c>
    </row>
    <row r="40" spans="1:2">
      <c r="A40" s="19">
        <v>10.8</v>
      </c>
      <c r="B40" s="16">
        <v>0</v>
      </c>
    </row>
    <row r="41" spans="1:2">
      <c r="A41" s="19">
        <v>10.9</v>
      </c>
      <c r="B41" s="16">
        <v>0</v>
      </c>
    </row>
    <row r="42" spans="1:2">
      <c r="A42" s="19">
        <v>11</v>
      </c>
      <c r="B42" s="16">
        <v>0</v>
      </c>
    </row>
    <row r="43" spans="1:2">
      <c r="A43" s="19">
        <v>11.1</v>
      </c>
      <c r="B43" s="16">
        <v>0</v>
      </c>
    </row>
    <row r="44" spans="1:2">
      <c r="A44" s="19">
        <v>11.2</v>
      </c>
      <c r="B44" s="16">
        <v>0</v>
      </c>
    </row>
    <row r="45" spans="1:2">
      <c r="A45" s="19">
        <v>11.3</v>
      </c>
      <c r="B45" s="16">
        <v>0</v>
      </c>
    </row>
    <row r="46" spans="1:2">
      <c r="A46" s="19">
        <v>11.4</v>
      </c>
      <c r="B46" s="16">
        <v>0</v>
      </c>
    </row>
    <row r="47" spans="1:2">
      <c r="A47" s="19">
        <v>11.5</v>
      </c>
      <c r="B47" s="16">
        <v>0</v>
      </c>
    </row>
    <row r="48" spans="1:2">
      <c r="A48" s="19">
        <v>11.6</v>
      </c>
      <c r="B48" s="16">
        <v>0</v>
      </c>
    </row>
    <row r="49" spans="1:2">
      <c r="A49" s="19">
        <v>11.7</v>
      </c>
      <c r="B49" s="16">
        <v>0</v>
      </c>
    </row>
    <row r="50" spans="1:2">
      <c r="A50" s="19">
        <v>11.8</v>
      </c>
      <c r="B50" s="16">
        <v>0</v>
      </c>
    </row>
    <row r="51" spans="1:2">
      <c r="A51" s="19">
        <v>11.9</v>
      </c>
      <c r="B51" s="16">
        <v>0</v>
      </c>
    </row>
    <row r="52" spans="1:2">
      <c r="A52" s="19">
        <v>12</v>
      </c>
      <c r="B52" s="16">
        <v>0</v>
      </c>
    </row>
    <row r="53" spans="1:2">
      <c r="A53" s="19">
        <v>12.1</v>
      </c>
      <c r="B53" s="16">
        <v>0</v>
      </c>
    </row>
    <row r="54" spans="1:2">
      <c r="A54" s="19">
        <v>12.2</v>
      </c>
      <c r="B54" s="16">
        <v>0</v>
      </c>
    </row>
    <row r="55" spans="1:2">
      <c r="A55" s="19">
        <v>12.3</v>
      </c>
      <c r="B55" s="16">
        <v>0</v>
      </c>
    </row>
    <row r="56" spans="1:2">
      <c r="A56" s="19">
        <v>12.4</v>
      </c>
      <c r="B56" s="16">
        <v>1</v>
      </c>
    </row>
    <row r="57" spans="1:2">
      <c r="A57" s="19">
        <v>12.5</v>
      </c>
      <c r="B57" s="16">
        <v>0</v>
      </c>
    </row>
    <row r="58" spans="1:2">
      <c r="A58" s="19">
        <v>12.6</v>
      </c>
      <c r="B58" s="16">
        <v>0</v>
      </c>
    </row>
    <row r="59" spans="1:2">
      <c r="A59" s="19">
        <v>12.7</v>
      </c>
      <c r="B59" s="16">
        <v>0</v>
      </c>
    </row>
    <row r="60" spans="1:2">
      <c r="A60" s="19">
        <v>12.8</v>
      </c>
      <c r="B60" s="16">
        <v>0</v>
      </c>
    </row>
    <row r="61" spans="1:2">
      <c r="A61" s="19">
        <v>12.9</v>
      </c>
      <c r="B61" s="16">
        <v>0</v>
      </c>
    </row>
    <row r="62" spans="1:2">
      <c r="A62" s="19">
        <v>13</v>
      </c>
      <c r="B62" s="16">
        <v>0</v>
      </c>
    </row>
    <row r="63" spans="1:2" ht="17.25" thickBot="1">
      <c r="A63" s="17" t="s">
        <v>6</v>
      </c>
      <c r="B63" s="17">
        <v>0</v>
      </c>
    </row>
  </sheetData>
  <sortState ref="A2:A62">
    <sortCondition ref="A2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2018-09-18T14:33:11Z</dcterms:modified>
</cp:coreProperties>
</file>