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100000_{CFD08CE7-A8E2-4B7A-B2EC-4C12540D3946}" xr6:coauthVersionLast="31" xr6:coauthVersionMax="31" xr10:uidLastSave="{00000000-0000-0000-0000-000000000000}"/>
  <bookViews>
    <workbookView xWindow="0" yWindow="0" windowWidth="23040" windowHeight="9012" activeTab="2" xr2:uid="{3FA6BEC1-FE2B-4891-B0C5-2DDE4A7B5804}"/>
  </bookViews>
  <sheets>
    <sheet name="工作表1" sheetId="1" r:id="rId1"/>
    <sheet name="工作表2" sheetId="2" r:id="rId2"/>
    <sheet name="工作表4" sheetId="4" r:id="rId3"/>
    <sheet name="工作表3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4" l="1"/>
  <c r="F100" i="4"/>
  <c r="F56" i="4"/>
  <c r="F18" i="4"/>
  <c r="G88" i="3"/>
  <c r="J81" i="3"/>
  <c r="F82" i="3"/>
  <c r="J48" i="3"/>
  <c r="F49" i="3"/>
  <c r="E141" i="2"/>
  <c r="I21" i="2"/>
  <c r="D70" i="1"/>
  <c r="B21" i="1" l="1"/>
</calcChain>
</file>

<file path=xl/sharedStrings.xml><?xml version="1.0" encoding="utf-8"?>
<sst xmlns="http://schemas.openxmlformats.org/spreadsheetml/2006/main" count="93" uniqueCount="30">
  <si>
    <t>t</t>
  </si>
  <si>
    <t>y</t>
  </si>
  <si>
    <t>a=趨勢線方程式微分2次</t>
    <phoneticPr fontId="1" type="noConversion"/>
  </si>
  <si>
    <t>自由落體1</t>
    <phoneticPr fontId="1" type="noConversion"/>
  </si>
  <si>
    <t>g=a/sin(π/2)=-10.0994</t>
    <phoneticPr fontId="1" type="noConversion"/>
  </si>
  <si>
    <t>m/s^2</t>
    <phoneticPr fontId="1" type="noConversion"/>
  </si>
  <si>
    <t>因設定放球點為原點，球往負y軸方向跑所以g值為負</t>
    <phoneticPr fontId="1" type="noConversion"/>
  </si>
  <si>
    <t>自由落體2</t>
    <phoneticPr fontId="1" type="noConversion"/>
  </si>
  <si>
    <t>g=a/sin(π/2)=-8.6712</t>
    <phoneticPr fontId="1" type="noConversion"/>
  </si>
  <si>
    <t>自由落體3</t>
    <phoneticPr fontId="1" type="noConversion"/>
  </si>
  <si>
    <t>g=a/sin(π/2)=-9.3128</t>
    <phoneticPr fontId="1" type="noConversion"/>
  </si>
  <si>
    <t>10度斜面1</t>
    <phoneticPr fontId="1" type="noConversion"/>
  </si>
  <si>
    <t>10度斜面2</t>
    <phoneticPr fontId="1" type="noConversion"/>
  </si>
  <si>
    <t>10度斜面3</t>
    <phoneticPr fontId="1" type="noConversion"/>
  </si>
  <si>
    <t>g的平均值</t>
    <phoneticPr fontId="1" type="noConversion"/>
  </si>
  <si>
    <t>t</t>
    <phoneticPr fontId="1" type="noConversion"/>
  </si>
  <si>
    <t>y</t>
    <phoneticPr fontId="1" type="noConversion"/>
  </si>
  <si>
    <t>g=a/sin(π/18)=</t>
    <phoneticPr fontId="1" type="noConversion"/>
  </si>
  <si>
    <t>g=a/sin(π/18)=7.2705</t>
    <phoneticPr fontId="1" type="noConversion"/>
  </si>
  <si>
    <t>g的平均值</t>
    <phoneticPr fontId="1" type="noConversion"/>
  </si>
  <si>
    <t>g=a/sin(π/18)</t>
    <phoneticPr fontId="1" type="noConversion"/>
  </si>
  <si>
    <t>20度斜面1</t>
    <phoneticPr fontId="1" type="noConversion"/>
  </si>
  <si>
    <t>30度斜面1</t>
    <phoneticPr fontId="1" type="noConversion"/>
  </si>
  <si>
    <t>g=a/sin(π/3)</t>
    <phoneticPr fontId="1" type="noConversion"/>
  </si>
  <si>
    <t>30度斜面2</t>
    <phoneticPr fontId="1" type="noConversion"/>
  </si>
  <si>
    <t>30度斜面3</t>
    <phoneticPr fontId="1" type="noConversion"/>
  </si>
  <si>
    <t>g平均值</t>
    <phoneticPr fontId="1" type="noConversion"/>
  </si>
  <si>
    <t>g=a/sin(π/9)</t>
    <phoneticPr fontId="1" type="noConversion"/>
  </si>
  <si>
    <t>20度斜面2</t>
    <phoneticPr fontId="1" type="noConversion"/>
  </si>
  <si>
    <t>20度斜面3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</si>
</sst>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工作表1!$B$5:$B$18</c:f>
              <c:numCache>
                <c:formatCode>General</c:formatCode>
                <c:ptCount val="14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</c:numCache>
            </c:numRef>
          </c:xVal>
          <c:yVal>
            <c:numRef>
              <c:f>工作表1!$C$5:$C$18</c:f>
              <c:numCache>
                <c:formatCode>General</c:formatCode>
                <c:ptCount val="14"/>
                <c:pt idx="0">
                  <c:v>-1.906949314E-4</c:v>
                </c:pt>
                <c:pt idx="1">
                  <c:v>-2.4790341080000002E-3</c:v>
                </c:pt>
                <c:pt idx="2">
                  <c:v>-6.2929327350000003E-3</c:v>
                </c:pt>
                <c:pt idx="3">
                  <c:v>-1.392072999E-2</c:v>
                </c:pt>
                <c:pt idx="4">
                  <c:v>-2.61252056E-2</c:v>
                </c:pt>
                <c:pt idx="5">
                  <c:v>-3.8901765999999997E-2</c:v>
                </c:pt>
                <c:pt idx="6">
                  <c:v>-5.2259028059999997E-2</c:v>
                </c:pt>
                <c:pt idx="7">
                  <c:v>-7.3029415080000007E-2</c:v>
                </c:pt>
                <c:pt idx="8">
                  <c:v>-9.8898922769999995E-2</c:v>
                </c:pt>
                <c:pt idx="9">
                  <c:v>-0.11958350180000001</c:v>
                </c:pt>
                <c:pt idx="10">
                  <c:v>-0.14506625449999999</c:v>
                </c:pt>
                <c:pt idx="11">
                  <c:v>-0.17439546049999999</c:v>
                </c:pt>
                <c:pt idx="12">
                  <c:v>-0.209975153</c:v>
                </c:pt>
                <c:pt idx="13">
                  <c:v>-0.24651645890000001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1-48CF-8F07-291B83B0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83152"/>
        <c:axId val="533285776"/>
      </c:scatterChart>
      <c:valAx>
        <c:axId val="5332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285776"/>
        <c:crosses val="autoZero"/>
        <c:crossBetween val="midCat"/>
      </c:valAx>
      <c:valAx>
        <c:axId val="5332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2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工作表3!$C$4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工作表3!$B$5:$B$30</c:f>
              <c:numCache>
                <c:formatCode>General</c:formatCode>
                <c:ptCount val="26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</c:numCache>
            </c:numRef>
          </c:xVal>
          <c:yVal>
            <c:numRef>
              <c:f>工作表3!$C$5:$C$30</c:f>
              <c:numCache>
                <c:formatCode>General</c:formatCode>
                <c:ptCount val="26"/>
                <c:pt idx="0">
                  <c:v>1.5841682320000001E-3</c:v>
                </c:pt>
                <c:pt idx="1">
                  <c:v>9.6834866779999997E-3</c:v>
                </c:pt>
                <c:pt idx="2">
                  <c:v>1.793687628E-2</c:v>
                </c:pt>
                <c:pt idx="3">
                  <c:v>2.940286135E-2</c:v>
                </c:pt>
                <c:pt idx="4">
                  <c:v>3.7656250949999998E-2</c:v>
                </c:pt>
                <c:pt idx="5">
                  <c:v>5.095705859E-2</c:v>
                </c:pt>
                <c:pt idx="6">
                  <c:v>6.5403802339999997E-2</c:v>
                </c:pt>
                <c:pt idx="7">
                  <c:v>8.2599467999999995E-2</c:v>
                </c:pt>
                <c:pt idx="8">
                  <c:v>9.7735098199999995E-2</c:v>
                </c:pt>
                <c:pt idx="9">
                  <c:v>0.11538781350000001</c:v>
                </c:pt>
                <c:pt idx="10">
                  <c:v>0.1364849611</c:v>
                </c:pt>
                <c:pt idx="11">
                  <c:v>0.15643617260000001</c:v>
                </c:pt>
                <c:pt idx="12">
                  <c:v>0.17523482400000001</c:v>
                </c:pt>
                <c:pt idx="13">
                  <c:v>0.19793495729999999</c:v>
                </c:pt>
                <c:pt idx="14">
                  <c:v>0.22545067199999999</c:v>
                </c:pt>
                <c:pt idx="15">
                  <c:v>0.2522775001</c:v>
                </c:pt>
                <c:pt idx="16">
                  <c:v>0.27406353410000001</c:v>
                </c:pt>
                <c:pt idx="17">
                  <c:v>0.30340744739999997</c:v>
                </c:pt>
                <c:pt idx="18">
                  <c:v>0.3304594884</c:v>
                </c:pt>
                <c:pt idx="19">
                  <c:v>0.35958481269999998</c:v>
                </c:pt>
                <c:pt idx="20">
                  <c:v>0.39465840660000001</c:v>
                </c:pt>
                <c:pt idx="21">
                  <c:v>0.4225975837</c:v>
                </c:pt>
                <c:pt idx="22">
                  <c:v>0.45960810089999998</c:v>
                </c:pt>
                <c:pt idx="23">
                  <c:v>0.49136476130000001</c:v>
                </c:pt>
                <c:pt idx="24">
                  <c:v>0.5325177659</c:v>
                </c:pt>
                <c:pt idx="25">
                  <c:v>0.57430720530000001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7-46B9-B2F9-309495BD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58664"/>
        <c:axId val="435355056"/>
      </c:scatterChart>
      <c:valAx>
        <c:axId val="4353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355056"/>
        <c:crosses val="autoZero"/>
        <c:crossBetween val="midCat"/>
      </c:valAx>
      <c:valAx>
        <c:axId val="435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35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工作表3!$C$36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工作表3!$B$37:$B$65</c:f>
              <c:numCache>
                <c:formatCode>General</c:formatCode>
                <c:ptCount val="29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</c:numCache>
            </c:numRef>
          </c:xVal>
          <c:yVal>
            <c:numRef>
              <c:f>工作表3!$C$37:$C$65</c:f>
              <c:numCache>
                <c:formatCode>General</c:formatCode>
                <c:ptCount val="29"/>
                <c:pt idx="0">
                  <c:v>-1.940056715E-4</c:v>
                </c:pt>
                <c:pt idx="1">
                  <c:v>6.002612563E-3</c:v>
                </c:pt>
                <c:pt idx="2">
                  <c:v>1.6035232560000001E-2</c:v>
                </c:pt>
                <c:pt idx="3">
                  <c:v>2.134661962E-2</c:v>
                </c:pt>
                <c:pt idx="4">
                  <c:v>3.3739856089999999E-2</c:v>
                </c:pt>
                <c:pt idx="5">
                  <c:v>4.4362630209999997E-2</c:v>
                </c:pt>
                <c:pt idx="6">
                  <c:v>5.9116483140000002E-2</c:v>
                </c:pt>
                <c:pt idx="7">
                  <c:v>7.7116183729999996E-2</c:v>
                </c:pt>
                <c:pt idx="8">
                  <c:v>9.4820807260000001E-2</c:v>
                </c:pt>
                <c:pt idx="9">
                  <c:v>0.1089845061</c:v>
                </c:pt>
                <c:pt idx="10">
                  <c:v>0.12875466899999999</c:v>
                </c:pt>
                <c:pt idx="11">
                  <c:v>0.143508522</c:v>
                </c:pt>
                <c:pt idx="12">
                  <c:v>0.17095068839999999</c:v>
                </c:pt>
                <c:pt idx="13">
                  <c:v>0.18924546610000001</c:v>
                </c:pt>
                <c:pt idx="14">
                  <c:v>0.20842547489999999</c:v>
                </c:pt>
                <c:pt idx="15">
                  <c:v>0.23321194780000001</c:v>
                </c:pt>
                <c:pt idx="16">
                  <c:v>0.2653753472</c:v>
                </c:pt>
                <c:pt idx="17">
                  <c:v>0.294292899</c:v>
                </c:pt>
                <c:pt idx="18">
                  <c:v>0.32025968020000001</c:v>
                </c:pt>
                <c:pt idx="19">
                  <c:v>0.3474067696</c:v>
                </c:pt>
                <c:pt idx="20">
                  <c:v>0.37484893600000002</c:v>
                </c:pt>
                <c:pt idx="21">
                  <c:v>0.41114341430000001</c:v>
                </c:pt>
                <c:pt idx="22">
                  <c:v>0.44330681370000002</c:v>
                </c:pt>
                <c:pt idx="23">
                  <c:v>0.47045390310000001</c:v>
                </c:pt>
                <c:pt idx="24">
                  <c:v>0.50320745659999999</c:v>
                </c:pt>
                <c:pt idx="25">
                  <c:v>0.5462887072</c:v>
                </c:pt>
                <c:pt idx="26">
                  <c:v>0.58966503479999999</c:v>
                </c:pt>
                <c:pt idx="27">
                  <c:v>0.62123828010000004</c:v>
                </c:pt>
                <c:pt idx="28">
                  <c:v>0.65192629420000003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9-406D-85F1-963FD156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34888"/>
        <c:axId val="433435544"/>
      </c:scatterChart>
      <c:valAx>
        <c:axId val="4334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3435544"/>
        <c:crosses val="autoZero"/>
        <c:crossBetween val="midCat"/>
      </c:valAx>
      <c:valAx>
        <c:axId val="4334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343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工作表3!$C$70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工作表3!$B$71:$B$99</c:f>
              <c:numCache>
                <c:formatCode>General</c:formatCode>
                <c:ptCount val="29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</c:numCache>
            </c:numRef>
          </c:xVal>
          <c:yVal>
            <c:numRef>
              <c:f>工作表3!$C$71:$C$99</c:f>
              <c:numCache>
                <c:formatCode>General</c:formatCode>
                <c:ptCount val="29"/>
                <c:pt idx="0">
                  <c:v>2.6825456069999999E-4</c:v>
                </c:pt>
                <c:pt idx="1">
                  <c:v>5.6697942110000002E-3</c:v>
                </c:pt>
                <c:pt idx="2">
                  <c:v>9.5325231470000001E-3</c:v>
                </c:pt>
                <c:pt idx="3">
                  <c:v>1.49340628E-2</c:v>
                </c:pt>
                <c:pt idx="4">
                  <c:v>2.2659520669999999E-2</c:v>
                </c:pt>
                <c:pt idx="5">
                  <c:v>3.3729536519999999E-2</c:v>
                </c:pt>
                <c:pt idx="6">
                  <c:v>4.7877173799999999E-2</c:v>
                </c:pt>
                <c:pt idx="7">
                  <c:v>5.9449658459999999E-2</c:v>
                </c:pt>
                <c:pt idx="8">
                  <c:v>7.6172448370000007E-2</c:v>
                </c:pt>
                <c:pt idx="9">
                  <c:v>8.6206122309999994E-2</c:v>
                </c:pt>
                <c:pt idx="10">
                  <c:v>0.10267767780000001</c:v>
                </c:pt>
                <c:pt idx="11">
                  <c:v>0.1242838364</c:v>
                </c:pt>
                <c:pt idx="12">
                  <c:v>0.13791330269999999</c:v>
                </c:pt>
                <c:pt idx="13">
                  <c:v>0.16132520859999999</c:v>
                </c:pt>
                <c:pt idx="14">
                  <c:v>0.1893692488</c:v>
                </c:pt>
                <c:pt idx="15">
                  <c:v>0.20918536230000001</c:v>
                </c:pt>
                <c:pt idx="16">
                  <c:v>0.234151781</c:v>
                </c:pt>
                <c:pt idx="17">
                  <c:v>0.25626040839999997</c:v>
                </c:pt>
                <c:pt idx="18">
                  <c:v>0.284555683</c:v>
                </c:pt>
                <c:pt idx="19">
                  <c:v>0.30746511999999998</c:v>
                </c:pt>
                <c:pt idx="20">
                  <c:v>0.3337079771</c:v>
                </c:pt>
                <c:pt idx="21">
                  <c:v>0.36231339709999999</c:v>
                </c:pt>
                <c:pt idx="22">
                  <c:v>0.39321007070000003</c:v>
                </c:pt>
                <c:pt idx="23">
                  <c:v>0.42236186650000002</c:v>
                </c:pt>
                <c:pt idx="24">
                  <c:v>0.46048480139999998</c:v>
                </c:pt>
                <c:pt idx="25">
                  <c:v>0.49360225940000002</c:v>
                </c:pt>
                <c:pt idx="26">
                  <c:v>0.53507438249999995</c:v>
                </c:pt>
                <c:pt idx="27">
                  <c:v>0.56855401940000005</c:v>
                </c:pt>
                <c:pt idx="28">
                  <c:v>0.60456461019999996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9-4BEB-B28C-9DB505BC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03576"/>
        <c:axId val="426805216"/>
      </c:scatterChart>
      <c:valAx>
        <c:axId val="42680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805216"/>
        <c:crosses val="autoZero"/>
        <c:crossBetween val="midCat"/>
      </c:valAx>
      <c:valAx>
        <c:axId val="426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80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工作表1!$B$27:$B$40</c:f>
              <c:numCache>
                <c:formatCode>General</c:formatCode>
                <c:ptCount val="14"/>
                <c:pt idx="0">
                  <c:v>2.2666666669999998E-2</c:v>
                </c:pt>
                <c:pt idx="1">
                  <c:v>3.9333333329999998E-2</c:v>
                </c:pt>
                <c:pt idx="2">
                  <c:v>5.6000000000000001E-2</c:v>
                </c:pt>
                <c:pt idx="3">
                  <c:v>7.2666666670000005E-2</c:v>
                </c:pt>
                <c:pt idx="4">
                  <c:v>8.933333333E-2</c:v>
                </c:pt>
                <c:pt idx="5">
                  <c:v>0.106</c:v>
                </c:pt>
                <c:pt idx="6">
                  <c:v>0.1226666667</c:v>
                </c:pt>
                <c:pt idx="7">
                  <c:v>0.1393333333</c:v>
                </c:pt>
                <c:pt idx="8">
                  <c:v>0.156</c:v>
                </c:pt>
                <c:pt idx="9">
                  <c:v>0.1726666667</c:v>
                </c:pt>
                <c:pt idx="10">
                  <c:v>0.18933333329999999</c:v>
                </c:pt>
                <c:pt idx="11">
                  <c:v>0.20599999999999999</c:v>
                </c:pt>
                <c:pt idx="12">
                  <c:v>0.22266666669999999</c:v>
                </c:pt>
                <c:pt idx="13">
                  <c:v>0.23933333330000001</c:v>
                </c:pt>
              </c:numCache>
            </c:numRef>
          </c:xVal>
          <c:yVal>
            <c:numRef>
              <c:f>工作表1!$C$27:$C$40</c:f>
              <c:numCache>
                <c:formatCode>General</c:formatCode>
                <c:ptCount val="14"/>
                <c:pt idx="0">
                  <c:v>-4.3358005449999999E-3</c:v>
                </c:pt>
                <c:pt idx="1">
                  <c:v>-9.0462999019999997E-3</c:v>
                </c:pt>
                <c:pt idx="2">
                  <c:v>-1.8039071399999999E-2</c:v>
                </c:pt>
                <c:pt idx="3">
                  <c:v>-2.9172978969999999E-2</c:v>
                </c:pt>
                <c:pt idx="4">
                  <c:v>-4.2448022619999998E-2</c:v>
                </c:pt>
                <c:pt idx="5">
                  <c:v>-5.9148883970000003E-2</c:v>
                </c:pt>
                <c:pt idx="6">
                  <c:v>-7.7990881400000003E-2</c:v>
                </c:pt>
                <c:pt idx="7">
                  <c:v>-9.9402242119999998E-2</c:v>
                </c:pt>
                <c:pt idx="8">
                  <c:v>-0.1229547389</c:v>
                </c:pt>
                <c:pt idx="9">
                  <c:v>-0.14822014450000001</c:v>
                </c:pt>
                <c:pt idx="10">
                  <c:v>-0.17651620230000001</c:v>
                </c:pt>
                <c:pt idx="11">
                  <c:v>-0.20801451809999999</c:v>
                </c:pt>
                <c:pt idx="12">
                  <c:v>-0.24193578120000001</c:v>
                </c:pt>
                <c:pt idx="13">
                  <c:v>-0.27282835999999999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C8D-9293-1B85347D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32312"/>
        <c:axId val="516832968"/>
      </c:scatterChart>
      <c:valAx>
        <c:axId val="51683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832968"/>
        <c:crosses val="autoZero"/>
        <c:crossBetween val="midCat"/>
      </c:valAx>
      <c:valAx>
        <c:axId val="5168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8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工作表1!$C$47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工作表1!$B$48:$B$62</c:f>
              <c:numCache>
                <c:formatCode>General</c:formatCode>
                <c:ptCount val="15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</c:numCache>
            </c:numRef>
          </c:xVal>
          <c:yVal>
            <c:numRef>
              <c:f>工作表1!$C$48:$C$62</c:f>
              <c:numCache>
                <c:formatCode>General</c:formatCode>
                <c:ptCount val="15"/>
                <c:pt idx="0">
                  <c:v>2.9526173200000001E-4</c:v>
                </c:pt>
                <c:pt idx="1">
                  <c:v>-2.0596819110000001E-3</c:v>
                </c:pt>
                <c:pt idx="2">
                  <c:v>-6.5554834109999996E-3</c:v>
                </c:pt>
                <c:pt idx="3">
                  <c:v>-1.2549885409999999E-2</c:v>
                </c:pt>
                <c:pt idx="4">
                  <c:v>-2.1755574199999999E-2</c:v>
                </c:pt>
                <c:pt idx="5">
                  <c:v>-3.0961262980000001E-2</c:v>
                </c:pt>
                <c:pt idx="6">
                  <c:v>-4.4020495909999999E-2</c:v>
                </c:pt>
                <c:pt idx="7">
                  <c:v>-5.9284019530000003E-2</c:v>
                </c:pt>
                <c:pt idx="8">
                  <c:v>-7.6065173489999999E-2</c:v>
                </c:pt>
                <c:pt idx="9">
                  <c:v>-0.10123690439999999</c:v>
                </c:pt>
                <c:pt idx="10">
                  <c:v>-0.12221334690000001</c:v>
                </c:pt>
                <c:pt idx="11">
                  <c:v>-0.1465788106</c:v>
                </c:pt>
                <c:pt idx="12">
                  <c:v>-0.17734992459999999</c:v>
                </c:pt>
                <c:pt idx="13">
                  <c:v>-0.21351947960000001</c:v>
                </c:pt>
                <c:pt idx="14">
                  <c:v>-0.24483043769999999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A-464D-A675-615C9CDD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71160"/>
        <c:axId val="429571816"/>
      </c:scatterChart>
      <c:valAx>
        <c:axId val="42957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71816"/>
        <c:crosses val="autoZero"/>
        <c:crossBetween val="midCat"/>
      </c:valAx>
      <c:valAx>
        <c:axId val="4295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7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工作表2!$C$5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工作表2!$B$6:$B$47</c:f>
              <c:numCache>
                <c:formatCode>General</c:formatCode>
                <c:ptCount val="42"/>
                <c:pt idx="0">
                  <c:v>1.666666667E-2</c:v>
                </c:pt>
                <c:pt idx="1">
                  <c:v>3.3333333329999999E-2</c:v>
                </c:pt>
                <c:pt idx="2">
                  <c:v>0.05</c:v>
                </c:pt>
                <c:pt idx="3">
                  <c:v>6.6666666669999999E-2</c:v>
                </c:pt>
                <c:pt idx="4">
                  <c:v>8.3333333329999995E-2</c:v>
                </c:pt>
                <c:pt idx="5">
                  <c:v>0.1</c:v>
                </c:pt>
                <c:pt idx="6">
                  <c:v>0.1166666667</c:v>
                </c:pt>
                <c:pt idx="7">
                  <c:v>0.1333333333</c:v>
                </c:pt>
                <c:pt idx="8">
                  <c:v>0.15</c:v>
                </c:pt>
                <c:pt idx="9">
                  <c:v>0.16666666669999999</c:v>
                </c:pt>
                <c:pt idx="10">
                  <c:v>0.18333333330000001</c:v>
                </c:pt>
                <c:pt idx="11">
                  <c:v>0.2</c:v>
                </c:pt>
                <c:pt idx="12">
                  <c:v>0.21666666670000001</c:v>
                </c:pt>
                <c:pt idx="13">
                  <c:v>0.2333333333</c:v>
                </c:pt>
                <c:pt idx="14">
                  <c:v>0.25</c:v>
                </c:pt>
                <c:pt idx="15">
                  <c:v>0.2666666667</c:v>
                </c:pt>
                <c:pt idx="16">
                  <c:v>0.28333333329999999</c:v>
                </c:pt>
                <c:pt idx="17">
                  <c:v>0.3</c:v>
                </c:pt>
                <c:pt idx="18">
                  <c:v>0.31666666669999999</c:v>
                </c:pt>
                <c:pt idx="19">
                  <c:v>0.33333333329999998</c:v>
                </c:pt>
                <c:pt idx="20">
                  <c:v>0.35</c:v>
                </c:pt>
                <c:pt idx="21">
                  <c:v>0.36666666669999998</c:v>
                </c:pt>
                <c:pt idx="22">
                  <c:v>0.38333333330000002</c:v>
                </c:pt>
                <c:pt idx="23">
                  <c:v>0.4</c:v>
                </c:pt>
                <c:pt idx="24">
                  <c:v>0.41666666670000002</c:v>
                </c:pt>
                <c:pt idx="25">
                  <c:v>0.43333333330000001</c:v>
                </c:pt>
                <c:pt idx="26">
                  <c:v>0.45</c:v>
                </c:pt>
                <c:pt idx="27">
                  <c:v>0.46666666670000001</c:v>
                </c:pt>
                <c:pt idx="28">
                  <c:v>0.4833333333</c:v>
                </c:pt>
                <c:pt idx="29">
                  <c:v>0.5</c:v>
                </c:pt>
                <c:pt idx="30">
                  <c:v>0.51666666670000005</c:v>
                </c:pt>
                <c:pt idx="31">
                  <c:v>0.53333333329999999</c:v>
                </c:pt>
                <c:pt idx="32">
                  <c:v>0.55000000000000004</c:v>
                </c:pt>
                <c:pt idx="33">
                  <c:v>0.56666666669999999</c:v>
                </c:pt>
                <c:pt idx="34">
                  <c:v>0.58333333330000003</c:v>
                </c:pt>
                <c:pt idx="35">
                  <c:v>0.6</c:v>
                </c:pt>
                <c:pt idx="36">
                  <c:v>0.61666666670000003</c:v>
                </c:pt>
                <c:pt idx="37">
                  <c:v>0.63333333329999997</c:v>
                </c:pt>
                <c:pt idx="38">
                  <c:v>0.65</c:v>
                </c:pt>
                <c:pt idx="39">
                  <c:v>0.66666666669999997</c:v>
                </c:pt>
                <c:pt idx="40">
                  <c:v>0.68333333330000001</c:v>
                </c:pt>
                <c:pt idx="41">
                  <c:v>0.7</c:v>
                </c:pt>
              </c:numCache>
            </c:numRef>
          </c:xVal>
          <c:yVal>
            <c:numRef>
              <c:f>工作表2!$C$6:$C$47</c:f>
              <c:numCache>
                <c:formatCode>General</c:formatCode>
                <c:ptCount val="42"/>
                <c:pt idx="0">
                  <c:v>3.329755699E-3</c:v>
                </c:pt>
                <c:pt idx="1">
                  <c:v>6.2242775639999998E-3</c:v>
                </c:pt>
                <c:pt idx="2">
                  <c:v>8.5676622710000004E-3</c:v>
                </c:pt>
                <c:pt idx="3">
                  <c:v>1.155894868E-2</c:v>
                </c:pt>
                <c:pt idx="4">
                  <c:v>1.4411399E-2</c:v>
                </c:pt>
                <c:pt idx="5">
                  <c:v>1.6700090710000001E-2</c:v>
                </c:pt>
                <c:pt idx="6">
                  <c:v>2.0116299649999999E-2</c:v>
                </c:pt>
                <c:pt idx="7">
                  <c:v>2.3322150909999999E-2</c:v>
                </c:pt>
                <c:pt idx="8">
                  <c:v>2.7727041010000002E-2</c:v>
                </c:pt>
                <c:pt idx="9">
                  <c:v>3.2401188960000001E-2</c:v>
                </c:pt>
                <c:pt idx="10">
                  <c:v>3.9730051010000003E-2</c:v>
                </c:pt>
                <c:pt idx="11">
                  <c:v>4.6819105290000003E-2</c:v>
                </c:pt>
                <c:pt idx="12">
                  <c:v>5.074437985E-2</c:v>
                </c:pt>
                <c:pt idx="13">
                  <c:v>5.7324368510000001E-2</c:v>
                </c:pt>
                <c:pt idx="14">
                  <c:v>6.5456796950000007E-2</c:v>
                </c:pt>
                <c:pt idx="15">
                  <c:v>7.2701515920000001E-2</c:v>
                </c:pt>
                <c:pt idx="16">
                  <c:v>8.0509993510000002E-2</c:v>
                </c:pt>
                <c:pt idx="17">
                  <c:v>8.8289021019999997E-2</c:v>
                </c:pt>
                <c:pt idx="18">
                  <c:v>9.651093207E-2</c:v>
                </c:pt>
                <c:pt idx="19">
                  <c:v>0.10845885230000001</c:v>
                </c:pt>
                <c:pt idx="20">
                  <c:v>0.11766159299999999</c:v>
                </c:pt>
                <c:pt idx="21">
                  <c:v>0.1261222729</c:v>
                </c:pt>
                <c:pt idx="22">
                  <c:v>0.1345829529</c:v>
                </c:pt>
                <c:pt idx="23">
                  <c:v>0.14535709999999999</c:v>
                </c:pt>
                <c:pt idx="24">
                  <c:v>0.15771762459999999</c:v>
                </c:pt>
                <c:pt idx="25">
                  <c:v>0.1698231956</c:v>
                </c:pt>
                <c:pt idx="26">
                  <c:v>0.1805029155</c:v>
                </c:pt>
                <c:pt idx="27">
                  <c:v>0.1930239664</c:v>
                </c:pt>
                <c:pt idx="28">
                  <c:v>0.20379811349999999</c:v>
                </c:pt>
                <c:pt idx="29">
                  <c:v>0.2168857277</c:v>
                </c:pt>
                <c:pt idx="30">
                  <c:v>0.2310214843</c:v>
                </c:pt>
                <c:pt idx="31">
                  <c:v>0.2441751976</c:v>
                </c:pt>
                <c:pt idx="32">
                  <c:v>0.25697953019999997</c:v>
                </c:pt>
                <c:pt idx="33">
                  <c:v>0.26997271719999999</c:v>
                </c:pt>
                <c:pt idx="34">
                  <c:v>0.2869954475</c:v>
                </c:pt>
                <c:pt idx="35">
                  <c:v>0.29887328229999999</c:v>
                </c:pt>
                <c:pt idx="36">
                  <c:v>0.314125502</c:v>
                </c:pt>
                <c:pt idx="37">
                  <c:v>0.33023256579999999</c:v>
                </c:pt>
                <c:pt idx="38">
                  <c:v>0.34296266669999997</c:v>
                </c:pt>
                <c:pt idx="39">
                  <c:v>0.35603929090000003</c:v>
                </c:pt>
                <c:pt idx="40">
                  <c:v>0.37178174339999998</c:v>
                </c:pt>
                <c:pt idx="41">
                  <c:v>0.38710015689999999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498A-A3F6-F626F79A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83560"/>
        <c:axId val="527588480"/>
      </c:scatterChart>
      <c:valAx>
        <c:axId val="5275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588480"/>
        <c:crosses val="autoZero"/>
        <c:crossBetween val="midCat"/>
      </c:valAx>
      <c:valAx>
        <c:axId val="5275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5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工作表2!$C$53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工作表2!$B$54:$B$89</c:f>
              <c:numCache>
                <c:formatCode>General</c:formatCode>
                <c:ptCount val="36"/>
                <c:pt idx="0">
                  <c:v>1.666666667E-2</c:v>
                </c:pt>
                <c:pt idx="1">
                  <c:v>3.3333333329999999E-2</c:v>
                </c:pt>
                <c:pt idx="2">
                  <c:v>0.05</c:v>
                </c:pt>
                <c:pt idx="3">
                  <c:v>6.6666666669999999E-2</c:v>
                </c:pt>
                <c:pt idx="4">
                  <c:v>8.3333333329999995E-2</c:v>
                </c:pt>
                <c:pt idx="5">
                  <c:v>0.1</c:v>
                </c:pt>
                <c:pt idx="6">
                  <c:v>0.1166666667</c:v>
                </c:pt>
                <c:pt idx="7">
                  <c:v>0.1333333333</c:v>
                </c:pt>
                <c:pt idx="8">
                  <c:v>0.15</c:v>
                </c:pt>
                <c:pt idx="9">
                  <c:v>0.16666666669999999</c:v>
                </c:pt>
                <c:pt idx="10">
                  <c:v>0.18333333330000001</c:v>
                </c:pt>
                <c:pt idx="11">
                  <c:v>0.2</c:v>
                </c:pt>
                <c:pt idx="12">
                  <c:v>0.21666666670000001</c:v>
                </c:pt>
                <c:pt idx="13">
                  <c:v>0.2333333333</c:v>
                </c:pt>
                <c:pt idx="14">
                  <c:v>0.25</c:v>
                </c:pt>
                <c:pt idx="15">
                  <c:v>0.2666666667</c:v>
                </c:pt>
                <c:pt idx="16">
                  <c:v>0.28333333329999999</c:v>
                </c:pt>
                <c:pt idx="17">
                  <c:v>0.3</c:v>
                </c:pt>
                <c:pt idx="18">
                  <c:v>0.31666666669999999</c:v>
                </c:pt>
                <c:pt idx="19">
                  <c:v>0.33333333329999998</c:v>
                </c:pt>
                <c:pt idx="20">
                  <c:v>0.35</c:v>
                </c:pt>
                <c:pt idx="21">
                  <c:v>0.36666666669999998</c:v>
                </c:pt>
                <c:pt idx="22">
                  <c:v>0.38333333330000002</c:v>
                </c:pt>
                <c:pt idx="23">
                  <c:v>0.4</c:v>
                </c:pt>
                <c:pt idx="24">
                  <c:v>0.41666666670000002</c:v>
                </c:pt>
                <c:pt idx="25">
                  <c:v>0.43333333330000001</c:v>
                </c:pt>
                <c:pt idx="26">
                  <c:v>0.45</c:v>
                </c:pt>
                <c:pt idx="27">
                  <c:v>0.46666666670000001</c:v>
                </c:pt>
                <c:pt idx="28">
                  <c:v>0.4833333333</c:v>
                </c:pt>
                <c:pt idx="29">
                  <c:v>0.5</c:v>
                </c:pt>
                <c:pt idx="30">
                  <c:v>0.51666666670000005</c:v>
                </c:pt>
                <c:pt idx="31">
                  <c:v>0.53333333329999999</c:v>
                </c:pt>
                <c:pt idx="32">
                  <c:v>0.55000000000000004</c:v>
                </c:pt>
                <c:pt idx="33">
                  <c:v>0.56666666669999999</c:v>
                </c:pt>
                <c:pt idx="34">
                  <c:v>0.58333333330000003</c:v>
                </c:pt>
                <c:pt idx="35">
                  <c:v>0.6</c:v>
                </c:pt>
              </c:numCache>
            </c:numRef>
          </c:xVal>
          <c:yVal>
            <c:numRef>
              <c:f>工作表2!$C$54:$C$89</c:f>
              <c:numCache>
                <c:formatCode>General</c:formatCode>
                <c:ptCount val="36"/>
                <c:pt idx="0">
                  <c:v>6.5623539459999996E-3</c:v>
                </c:pt>
                <c:pt idx="1">
                  <c:v>1.15465143E-2</c:v>
                </c:pt>
                <c:pt idx="2">
                  <c:v>1.617757337E-2</c:v>
                </c:pt>
                <c:pt idx="3">
                  <c:v>2.251981556E-2</c:v>
                </c:pt>
                <c:pt idx="4">
                  <c:v>2.352479612E-2</c:v>
                </c:pt>
                <c:pt idx="5">
                  <c:v>3.1931322710000001E-2</c:v>
                </c:pt>
                <c:pt idx="6">
                  <c:v>3.7241422699999999E-2</c:v>
                </c:pt>
                <c:pt idx="7">
                  <c:v>4.5294848009999999E-2</c:v>
                </c:pt>
                <c:pt idx="8">
                  <c:v>5.2316131119999998E-2</c:v>
                </c:pt>
                <c:pt idx="9">
                  <c:v>5.9160863600000002E-2</c:v>
                </c:pt>
                <c:pt idx="10">
                  <c:v>6.7390839549999998E-2</c:v>
                </c:pt>
                <c:pt idx="11">
                  <c:v>7.6123305769999997E-2</c:v>
                </c:pt>
                <c:pt idx="12">
                  <c:v>8.6241015480000002E-2</c:v>
                </c:pt>
                <c:pt idx="13">
                  <c:v>9.565252263E-2</c:v>
                </c:pt>
                <c:pt idx="14">
                  <c:v>0.1049146408</c:v>
                </c:pt>
                <c:pt idx="15">
                  <c:v>0.1170694732</c:v>
                </c:pt>
                <c:pt idx="16">
                  <c:v>0.1252994492</c:v>
                </c:pt>
                <c:pt idx="17">
                  <c:v>0.13727773099999999</c:v>
                </c:pt>
                <c:pt idx="18">
                  <c:v>0.1482510323</c:v>
                </c:pt>
                <c:pt idx="19">
                  <c:v>0.16282325040000001</c:v>
                </c:pt>
                <c:pt idx="20">
                  <c:v>0.1760102251</c:v>
                </c:pt>
                <c:pt idx="21">
                  <c:v>0.1885181588</c:v>
                </c:pt>
                <c:pt idx="22">
                  <c:v>0.2027372757</c:v>
                </c:pt>
                <c:pt idx="23">
                  <c:v>0.21849102500000001</c:v>
                </c:pt>
                <c:pt idx="24">
                  <c:v>0.22740004189999999</c:v>
                </c:pt>
                <c:pt idx="25">
                  <c:v>0.24026107690000001</c:v>
                </c:pt>
                <c:pt idx="26">
                  <c:v>0.25687041779999997</c:v>
                </c:pt>
                <c:pt idx="27">
                  <c:v>0.27297726839999997</c:v>
                </c:pt>
                <c:pt idx="28">
                  <c:v>0.28737293590000001</c:v>
                </c:pt>
                <c:pt idx="29">
                  <c:v>0.3043353781</c:v>
                </c:pt>
                <c:pt idx="30">
                  <c:v>0.31873104559999998</c:v>
                </c:pt>
                <c:pt idx="31">
                  <c:v>0.33601942740000001</c:v>
                </c:pt>
                <c:pt idx="32">
                  <c:v>0.3505916456</c:v>
                </c:pt>
                <c:pt idx="33">
                  <c:v>0.36823312870000002</c:v>
                </c:pt>
                <c:pt idx="34">
                  <c:v>0.38416342860000002</c:v>
                </c:pt>
                <c:pt idx="35">
                  <c:v>0.4016283611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1-4597-AF45-093847BE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33264"/>
        <c:axId val="520333920"/>
      </c:scatterChart>
      <c:valAx>
        <c:axId val="5203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0333920"/>
        <c:crosses val="autoZero"/>
        <c:crossBetween val="midCat"/>
      </c:valAx>
      <c:valAx>
        <c:axId val="5203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03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工作表2!$C$95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工作表2!$B$96:$B$137</c:f>
              <c:numCache>
                <c:formatCode>General</c:formatCode>
                <c:ptCount val="42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  <c:pt idx="35">
                  <c:v>0.58333333330000003</c:v>
                </c:pt>
                <c:pt idx="36">
                  <c:v>0.6</c:v>
                </c:pt>
                <c:pt idx="37">
                  <c:v>0.61666666670000003</c:v>
                </c:pt>
                <c:pt idx="38">
                  <c:v>0.63333333329999997</c:v>
                </c:pt>
                <c:pt idx="39">
                  <c:v>0.65</c:v>
                </c:pt>
                <c:pt idx="40">
                  <c:v>0.66666666669999997</c:v>
                </c:pt>
                <c:pt idx="41">
                  <c:v>0.68333333330000001</c:v>
                </c:pt>
              </c:numCache>
            </c:numRef>
          </c:xVal>
          <c:yVal>
            <c:numRef>
              <c:f>工作表2!$C$96:$C$137</c:f>
              <c:numCache>
                <c:formatCode>General</c:formatCode>
                <c:ptCount val="42"/>
                <c:pt idx="0">
                  <c:v>-5.5069931529999996E-4</c:v>
                </c:pt>
                <c:pt idx="1">
                  <c:v>5.8991100919999996E-3</c:v>
                </c:pt>
                <c:pt idx="2">
                  <c:v>7.9212125000000001E-3</c:v>
                </c:pt>
                <c:pt idx="3">
                  <c:v>1.23489195E-2</c:v>
                </c:pt>
                <c:pt idx="4">
                  <c:v>1.7212424430000001E-2</c:v>
                </c:pt>
                <c:pt idx="5">
                  <c:v>2.284293372E-2</c:v>
                </c:pt>
                <c:pt idx="6">
                  <c:v>2.669538745E-2</c:v>
                </c:pt>
                <c:pt idx="7">
                  <c:v>3.4975548170000002E-2</c:v>
                </c:pt>
                <c:pt idx="8">
                  <c:v>4.3063957809999998E-2</c:v>
                </c:pt>
                <c:pt idx="9">
                  <c:v>4.7491664810000001E-2</c:v>
                </c:pt>
                <c:pt idx="10">
                  <c:v>5.7985679030000001E-2</c:v>
                </c:pt>
                <c:pt idx="11">
                  <c:v>6.4051986259999999E-2</c:v>
                </c:pt>
                <c:pt idx="12">
                  <c:v>7.3918451460000006E-2</c:v>
                </c:pt>
                <c:pt idx="13">
                  <c:v>8.4028963499999998E-2</c:v>
                </c:pt>
                <c:pt idx="14">
                  <c:v>9.5534028930000001E-2</c:v>
                </c:pt>
                <c:pt idx="15">
                  <c:v>0.10299488950000001</c:v>
                </c:pt>
                <c:pt idx="16">
                  <c:v>0.1143082039</c:v>
                </c:pt>
                <c:pt idx="17">
                  <c:v>0.124610467</c:v>
                </c:pt>
                <c:pt idx="18">
                  <c:v>0.13510448119999999</c:v>
                </c:pt>
                <c:pt idx="19">
                  <c:v>0.14857935329999999</c:v>
                </c:pt>
                <c:pt idx="20">
                  <c:v>0.1603284656</c:v>
                </c:pt>
                <c:pt idx="21">
                  <c:v>0.17082247980000001</c:v>
                </c:pt>
                <c:pt idx="22">
                  <c:v>0.18555245000000001</c:v>
                </c:pt>
                <c:pt idx="23">
                  <c:v>0.19705751539999999</c:v>
                </c:pt>
                <c:pt idx="24">
                  <c:v>0.20995713420000001</c:v>
                </c:pt>
                <c:pt idx="25">
                  <c:v>0.2246871043</c:v>
                </c:pt>
                <c:pt idx="26">
                  <c:v>0.23580866759999999</c:v>
                </c:pt>
                <c:pt idx="27">
                  <c:v>0.25294424230000001</c:v>
                </c:pt>
                <c:pt idx="28">
                  <c:v>0.26709895919999999</c:v>
                </c:pt>
                <c:pt idx="29">
                  <c:v>0.27980682690000003</c:v>
                </c:pt>
                <c:pt idx="30">
                  <c:v>0.29795345280000002</c:v>
                </c:pt>
                <c:pt idx="31">
                  <c:v>0.31369447410000001</c:v>
                </c:pt>
                <c:pt idx="32">
                  <c:v>0.32601883970000001</c:v>
                </c:pt>
                <c:pt idx="33">
                  <c:v>0.34296266330000003</c:v>
                </c:pt>
                <c:pt idx="34">
                  <c:v>0.3575008824</c:v>
                </c:pt>
                <c:pt idx="35">
                  <c:v>0.37386945269999999</c:v>
                </c:pt>
                <c:pt idx="36">
                  <c:v>0.39283537880000002</c:v>
                </c:pt>
                <c:pt idx="37">
                  <c:v>0.40737359779999999</c:v>
                </c:pt>
                <c:pt idx="38">
                  <c:v>0.42696707290000002</c:v>
                </c:pt>
                <c:pt idx="39">
                  <c:v>0.44106949400000001</c:v>
                </c:pt>
                <c:pt idx="40">
                  <c:v>0.45623526199999997</c:v>
                </c:pt>
                <c:pt idx="41">
                  <c:v>0.4741901369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F-4FB9-9ACE-32AB61D4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90184"/>
        <c:axId val="527090840"/>
      </c:scatterChart>
      <c:valAx>
        <c:axId val="52709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090840"/>
        <c:crosses val="autoZero"/>
        <c:crossBetween val="midCat"/>
      </c:valAx>
      <c:valAx>
        <c:axId val="5270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09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工作表4!$B$5:$B$39</c:f>
              <c:numCache>
                <c:formatCode>General</c:formatCode>
                <c:ptCount val="35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</c:numCache>
            </c:numRef>
          </c:xVal>
          <c:yVal>
            <c:numRef>
              <c:f>工作表4!$C$5:$C$39</c:f>
              <c:numCache>
                <c:formatCode>General</c:formatCode>
                <c:ptCount val="35"/>
                <c:pt idx="0">
                  <c:v>-4.0596302330000002E-3</c:v>
                </c:pt>
                <c:pt idx="1">
                  <c:v>1.774531224E-3</c:v>
                </c:pt>
                <c:pt idx="2">
                  <c:v>8.5551726139999999E-3</c:v>
                </c:pt>
                <c:pt idx="3">
                  <c:v>1.277736044E-2</c:v>
                </c:pt>
                <c:pt idx="4">
                  <c:v>1.7946028190000001E-2</c:v>
                </c:pt>
                <c:pt idx="5">
                  <c:v>2.9000618030000001E-2</c:v>
                </c:pt>
                <c:pt idx="6">
                  <c:v>3.9197460420000003E-2</c:v>
                </c:pt>
                <c:pt idx="7">
                  <c:v>5.1006276449999999E-2</c:v>
                </c:pt>
                <c:pt idx="8">
                  <c:v>6.1203118850000002E-2</c:v>
                </c:pt>
                <c:pt idx="9">
                  <c:v>6.9787987610000005E-2</c:v>
                </c:pt>
                <c:pt idx="10">
                  <c:v>8.3208777270000006E-2</c:v>
                </c:pt>
                <c:pt idx="11">
                  <c:v>9.6348580710000006E-2</c:v>
                </c:pt>
                <c:pt idx="12">
                  <c:v>0.1101021172</c:v>
                </c:pt>
                <c:pt idx="13">
                  <c:v>0.1295493221</c:v>
                </c:pt>
                <c:pt idx="14">
                  <c:v>0.14377609860000001</c:v>
                </c:pt>
                <c:pt idx="15">
                  <c:v>0.16369654340000001</c:v>
                </c:pt>
                <c:pt idx="16">
                  <c:v>0.1818127608</c:v>
                </c:pt>
                <c:pt idx="17">
                  <c:v>0.204010673</c:v>
                </c:pt>
                <c:pt idx="18">
                  <c:v>0.22359837099999999</c:v>
                </c:pt>
                <c:pt idx="19">
                  <c:v>0.24271282899999999</c:v>
                </c:pt>
                <c:pt idx="20">
                  <c:v>0.26571672800000001</c:v>
                </c:pt>
                <c:pt idx="21">
                  <c:v>0.28658365270000002</c:v>
                </c:pt>
                <c:pt idx="22">
                  <c:v>0.30809234369999999</c:v>
                </c:pt>
                <c:pt idx="23">
                  <c:v>0.33082573119999997</c:v>
                </c:pt>
                <c:pt idx="24">
                  <c:v>0.3573355668</c:v>
                </c:pt>
                <c:pt idx="25">
                  <c:v>0.38309085549999999</c:v>
                </c:pt>
                <c:pt idx="26">
                  <c:v>0.4108591868</c:v>
                </c:pt>
                <c:pt idx="27">
                  <c:v>0.43828250499999999</c:v>
                </c:pt>
                <c:pt idx="28">
                  <c:v>0.46919777439999999</c:v>
                </c:pt>
                <c:pt idx="29">
                  <c:v>0.5001130439</c:v>
                </c:pt>
                <c:pt idx="30">
                  <c:v>0.52874913560000003</c:v>
                </c:pt>
                <c:pt idx="31">
                  <c:v>0.56261269930000002</c:v>
                </c:pt>
                <c:pt idx="32">
                  <c:v>0.59097696239999997</c:v>
                </c:pt>
                <c:pt idx="33">
                  <c:v>0.61914258160000002</c:v>
                </c:pt>
                <c:pt idx="34">
                  <c:v>0.66494569140000004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5-409A-BA10-E29F2373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84392"/>
        <c:axId val="438982752"/>
      </c:scatterChart>
      <c:valAx>
        <c:axId val="438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982752"/>
        <c:crosses val="autoZero"/>
        <c:crossBetween val="midCat"/>
      </c:valAx>
      <c:valAx>
        <c:axId val="438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9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工作表4!$C$44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工作表4!$B$45:$B$79</c:f>
              <c:numCache>
                <c:formatCode>General</c:formatCode>
                <c:ptCount val="35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</c:numCache>
            </c:numRef>
          </c:xVal>
          <c:yVal>
            <c:numRef>
              <c:f>工作表4!$C$45:$C$79</c:f>
              <c:numCache>
                <c:formatCode>General</c:formatCode>
                <c:ptCount val="35"/>
                <c:pt idx="0">
                  <c:v>-3.6336350459999999E-3</c:v>
                </c:pt>
                <c:pt idx="1">
                  <c:v>3.542276877E-3</c:v>
                </c:pt>
                <c:pt idx="2">
                  <c:v>9.0485929899999998E-3</c:v>
                </c:pt>
                <c:pt idx="3">
                  <c:v>1.439046207E-2</c:v>
                </c:pt>
                <c:pt idx="4">
                  <c:v>2.1566373989999998E-2</c:v>
                </c:pt>
                <c:pt idx="5">
                  <c:v>2.8910920520000001E-2</c:v>
                </c:pt>
                <c:pt idx="6">
                  <c:v>3.592238541E-2</c:v>
                </c:pt>
                <c:pt idx="7">
                  <c:v>4.4599258529999998E-2</c:v>
                </c:pt>
                <c:pt idx="8">
                  <c:v>5.4781280420000002E-2</c:v>
                </c:pt>
                <c:pt idx="9">
                  <c:v>6.8800022619999998E-2</c:v>
                </c:pt>
                <c:pt idx="10">
                  <c:v>8.4656995240000005E-2</c:v>
                </c:pt>
                <c:pt idx="11">
                  <c:v>9.6339978330000006E-2</c:v>
                </c:pt>
                <c:pt idx="12">
                  <c:v>0.11169523470000001</c:v>
                </c:pt>
                <c:pt idx="13">
                  <c:v>0.1240443811</c:v>
                </c:pt>
                <c:pt idx="14">
                  <c:v>0.14407534320000001</c:v>
                </c:pt>
                <c:pt idx="15">
                  <c:v>0.1587602487</c:v>
                </c:pt>
                <c:pt idx="16">
                  <c:v>0.1791242925</c:v>
                </c:pt>
                <c:pt idx="17">
                  <c:v>0.19748147129999999</c:v>
                </c:pt>
                <c:pt idx="18">
                  <c:v>0.21800996210000001</c:v>
                </c:pt>
                <c:pt idx="19">
                  <c:v>0.2398749671</c:v>
                </c:pt>
                <c:pt idx="20">
                  <c:v>0.26107380879999997</c:v>
                </c:pt>
                <c:pt idx="21">
                  <c:v>0.28043442000000002</c:v>
                </c:pt>
                <c:pt idx="22">
                  <c:v>0.30179770880000001</c:v>
                </c:pt>
                <c:pt idx="23">
                  <c:v>0.32900039530000003</c:v>
                </c:pt>
                <c:pt idx="24">
                  <c:v>0.34988506850000001</c:v>
                </c:pt>
                <c:pt idx="25">
                  <c:v>0.37825765080000001</c:v>
                </c:pt>
                <c:pt idx="26">
                  <c:v>0.40368890680000002</c:v>
                </c:pt>
                <c:pt idx="27">
                  <c:v>0.43311271610000002</c:v>
                </c:pt>
                <c:pt idx="28">
                  <c:v>0.46388737200000002</c:v>
                </c:pt>
                <c:pt idx="29">
                  <c:v>0.49464273060000002</c:v>
                </c:pt>
                <c:pt idx="30">
                  <c:v>0.52831156349999997</c:v>
                </c:pt>
                <c:pt idx="31">
                  <c:v>0.55270420320000002</c:v>
                </c:pt>
                <c:pt idx="32">
                  <c:v>0.58478568249999996</c:v>
                </c:pt>
                <c:pt idx="33">
                  <c:v>0.62137464210000004</c:v>
                </c:pt>
                <c:pt idx="34">
                  <c:v>0.65451435710000005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5-424C-A12C-1C1F582C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85784"/>
        <c:axId val="614586768"/>
      </c:scatterChart>
      <c:valAx>
        <c:axId val="6145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586768"/>
        <c:crosses val="autoZero"/>
        <c:crossBetween val="midCat"/>
      </c:valAx>
      <c:valAx>
        <c:axId val="614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58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工作表4!$C$86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工作表4!$B$87:$B$121</c:f>
              <c:numCache>
                <c:formatCode>General</c:formatCode>
                <c:ptCount val="35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  <c:pt idx="14">
                  <c:v>0.2333333333</c:v>
                </c:pt>
                <c:pt idx="15">
                  <c:v>0.25</c:v>
                </c:pt>
                <c:pt idx="16">
                  <c:v>0.2666666667</c:v>
                </c:pt>
                <c:pt idx="17">
                  <c:v>0.28333333329999999</c:v>
                </c:pt>
                <c:pt idx="18">
                  <c:v>0.3</c:v>
                </c:pt>
                <c:pt idx="19">
                  <c:v>0.31666666669999999</c:v>
                </c:pt>
                <c:pt idx="20">
                  <c:v>0.33333333329999998</c:v>
                </c:pt>
                <c:pt idx="21">
                  <c:v>0.35</c:v>
                </c:pt>
                <c:pt idx="22">
                  <c:v>0.36666666669999998</c:v>
                </c:pt>
                <c:pt idx="23">
                  <c:v>0.38333333330000002</c:v>
                </c:pt>
                <c:pt idx="24">
                  <c:v>0.4</c:v>
                </c:pt>
                <c:pt idx="25">
                  <c:v>0.41666666670000002</c:v>
                </c:pt>
                <c:pt idx="26">
                  <c:v>0.43333333330000001</c:v>
                </c:pt>
                <c:pt idx="27">
                  <c:v>0.45</c:v>
                </c:pt>
                <c:pt idx="28">
                  <c:v>0.46666666670000001</c:v>
                </c:pt>
                <c:pt idx="29">
                  <c:v>0.4833333333</c:v>
                </c:pt>
                <c:pt idx="30">
                  <c:v>0.5</c:v>
                </c:pt>
                <c:pt idx="31">
                  <c:v>0.51666666670000005</c:v>
                </c:pt>
                <c:pt idx="32">
                  <c:v>0.53333333329999999</c:v>
                </c:pt>
                <c:pt idx="33">
                  <c:v>0.55000000000000004</c:v>
                </c:pt>
                <c:pt idx="34">
                  <c:v>0.56666666669999999</c:v>
                </c:pt>
              </c:numCache>
            </c:numRef>
          </c:xVal>
          <c:yVal>
            <c:numRef>
              <c:f>工作表4!$C$87:$C$121</c:f>
              <c:numCache>
                <c:formatCode>General</c:formatCode>
                <c:ptCount val="35"/>
                <c:pt idx="0">
                  <c:v>2.6735404840000001E-3</c:v>
                </c:pt>
                <c:pt idx="1">
                  <c:v>4.173331487E-3</c:v>
                </c:pt>
                <c:pt idx="2">
                  <c:v>1.01724955E-2</c:v>
                </c:pt>
                <c:pt idx="3">
                  <c:v>1.4345826989999999E-2</c:v>
                </c:pt>
                <c:pt idx="4">
                  <c:v>2.6931029749999998E-2</c:v>
                </c:pt>
                <c:pt idx="5">
                  <c:v>3.5864567469999997E-2</c:v>
                </c:pt>
                <c:pt idx="6">
                  <c:v>4.0950815219999999E-2</c:v>
                </c:pt>
                <c:pt idx="7">
                  <c:v>4.9623519710000001E-2</c:v>
                </c:pt>
                <c:pt idx="8">
                  <c:v>6.8468719710000001E-2</c:v>
                </c:pt>
                <c:pt idx="9">
                  <c:v>7.6554549459999996E-2</c:v>
                </c:pt>
                <c:pt idx="10">
                  <c:v>8.4640379220000006E-2</c:v>
                </c:pt>
                <c:pt idx="11">
                  <c:v>0.1031595377</c:v>
                </c:pt>
                <c:pt idx="12">
                  <c:v>0.11691848990000001</c:v>
                </c:pt>
                <c:pt idx="13">
                  <c:v>0.1339378574</c:v>
                </c:pt>
                <c:pt idx="14">
                  <c:v>0.15278305740000001</c:v>
                </c:pt>
                <c:pt idx="15">
                  <c:v>0.1704545079</c:v>
                </c:pt>
                <c:pt idx="16">
                  <c:v>0.1863001259</c:v>
                </c:pt>
                <c:pt idx="17">
                  <c:v>0.20899261590000001</c:v>
                </c:pt>
                <c:pt idx="18">
                  <c:v>0.22757698260000001</c:v>
                </c:pt>
                <c:pt idx="19">
                  <c:v>0.25385592940000001</c:v>
                </c:pt>
                <c:pt idx="20">
                  <c:v>0.27361404560000002</c:v>
                </c:pt>
                <c:pt idx="21">
                  <c:v>0.3050444484</c:v>
                </c:pt>
                <c:pt idx="22">
                  <c:v>0.31939027539999998</c:v>
                </c:pt>
                <c:pt idx="23">
                  <c:v>0.33973526640000001</c:v>
                </c:pt>
                <c:pt idx="24">
                  <c:v>0.36901379509999999</c:v>
                </c:pt>
                <c:pt idx="25">
                  <c:v>0.3926192013</c:v>
                </c:pt>
                <c:pt idx="26">
                  <c:v>0.42404960409999998</c:v>
                </c:pt>
                <c:pt idx="27">
                  <c:v>0.46050104629999999</c:v>
                </c:pt>
                <c:pt idx="28">
                  <c:v>0.4883449923</c:v>
                </c:pt>
                <c:pt idx="29">
                  <c:v>0.51886247880000003</c:v>
                </c:pt>
                <c:pt idx="30">
                  <c:v>0.54788017430000002</c:v>
                </c:pt>
                <c:pt idx="31">
                  <c:v>0.58491849119999995</c:v>
                </c:pt>
                <c:pt idx="32">
                  <c:v>0.61126264620000004</c:v>
                </c:pt>
                <c:pt idx="33">
                  <c:v>0.65103971199999999</c:v>
                </c:pt>
                <c:pt idx="34">
                  <c:v>0.68964302820000001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F-48AD-9CB7-8C6E777C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73288"/>
        <c:axId val="663974600"/>
      </c:scatterChart>
      <c:valAx>
        <c:axId val="66397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974600"/>
        <c:crosses val="autoZero"/>
        <c:crossBetween val="midCat"/>
      </c:valAx>
      <c:valAx>
        <c:axId val="66397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9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1344930</xdr:colOff>
      <xdr:row>3</xdr:row>
      <xdr:rowOff>15240</xdr:rowOff>
    </xdr:from>
    <xdr:to>
      <xdr:col>11</xdr:col>
      <xdr:colOff>278130</xdr:colOff>
      <xdr:row>16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302FF4-BDCD-4F92-83EE-F7C3CE04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</xdr:colOff>
      <xdr:row>24</xdr:row>
      <xdr:rowOff>106680</xdr:rowOff>
    </xdr:from>
    <xdr:to>
      <xdr:col>11</xdr:col>
      <xdr:colOff>369570</xdr:colOff>
      <xdr:row>37</xdr:row>
      <xdr:rowOff>175260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A5FAE7B-A950-4E6B-ACAC-7554F7EA3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43</xdr:row>
      <xdr:rowOff>0</xdr:rowOff>
    </xdr:from>
    <xdr:to>
      <xdr:col>11</xdr:col>
      <xdr:colOff>323850</xdr:colOff>
      <xdr:row>56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60F36F1-EF60-44C3-BFE6-4E9010DC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4</xdr:row>
      <xdr:rowOff>38100</xdr:rowOff>
    </xdr:from>
    <xdr:to>
      <xdr:col>10</xdr:col>
      <xdr:colOff>803910</xdr:colOff>
      <xdr:row>17</xdr:row>
      <xdr:rowOff>106680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C7D9758-D3DF-4F89-B187-9097FF06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499110</xdr:colOff>
      <xdr:row>45</xdr:row>
      <xdr:rowOff>83820</xdr:rowOff>
    </xdr:from>
    <xdr:to>
      <xdr:col>10</xdr:col>
      <xdr:colOff>575310</xdr:colOff>
      <xdr:row>58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4399AB3-2164-49A4-8A8C-A5166DEFF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331470</xdr:colOff>
      <xdr:row>89</xdr:row>
      <xdr:rowOff>198120</xdr:rowOff>
    </xdr:from>
    <xdr:to>
      <xdr:col>11</xdr:col>
      <xdr:colOff>125730</xdr:colOff>
      <xdr:row>103</xdr:row>
      <xdr:rowOff>60960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9D535E3-907F-40FB-AFB9-3F76C356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0</xdr:row>
      <xdr:rowOff>60960</xdr:rowOff>
    </xdr:from>
    <xdr:to>
      <xdr:col>11</xdr:col>
      <xdr:colOff>186690</xdr:colOff>
      <xdr:row>13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E313ED-353E-4AF6-B491-5AC3F13F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</xdr:colOff>
      <xdr:row>39</xdr:row>
      <xdr:rowOff>53340</xdr:rowOff>
    </xdr:from>
    <xdr:to>
      <xdr:col>10</xdr:col>
      <xdr:colOff>529590</xdr:colOff>
      <xdr:row>52</xdr:row>
      <xdr:rowOff>121920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C1D28C-A457-4459-81D9-1DC2854FC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384810</xdr:colOff>
      <xdr:row>82</xdr:row>
      <xdr:rowOff>160020</xdr:rowOff>
    </xdr:from>
    <xdr:to>
      <xdr:col>10</xdr:col>
      <xdr:colOff>240030</xdr:colOff>
      <xdr:row>96</xdr:row>
      <xdr:rowOff>22860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3FBFB25-332F-4D7E-8E29-27076459C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2</xdr:row>
      <xdr:rowOff>160020</xdr:rowOff>
    </xdr:from>
    <xdr:to>
      <xdr:col>11</xdr:col>
      <xdr:colOff>377190</xdr:colOff>
      <xdr:row>16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25E930-0AC2-4D34-907C-46E57BE4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278130</xdr:colOff>
      <xdr:row>31</xdr:row>
      <xdr:rowOff>182880</xdr:rowOff>
    </xdr:from>
    <xdr:to>
      <xdr:col>11</xdr:col>
      <xdr:colOff>232410</xdr:colOff>
      <xdr:row>45</xdr:row>
      <xdr:rowOff>45720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4DAFCF9-B398-4392-B288-3F306D183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</xdr:colOff>
      <xdr:row>64</xdr:row>
      <xdr:rowOff>114300</xdr:rowOff>
    </xdr:from>
    <xdr:to>
      <xdr:col>11</xdr:col>
      <xdr:colOff>57150</xdr:colOff>
      <xdr:row>77</xdr:row>
      <xdr:rowOff>182880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0C5BFCA-B528-458F-9C67-A28B6C4CC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E690-1F87-4001-BBE2-8CBC39132A09}">
  <dimension ref="A1:F70"/>
  <sheetViews>
    <sheetView zoomScaleNormal="100" workbookViewId="0">
      <selection activeCell="D20" sqref="D20"/>
    </sheetView>
  </sheetViews>
  <sheetFormatPr defaultRowHeight="16.2" x14ac:dyDescent="0.3"/>
  <cols>
    <col min="1" max="1" width="12" customWidth="1"/>
    <col min="2" max="2" width="14" bestFit="1" customWidth="1"/>
    <col min="3" max="3" width="13.21875" customWidth="1"/>
    <col min="4" max="4" width="20" customWidth="1"/>
  </cols>
  <sheetData>
    <row r="1" spans="1:4" x14ac:dyDescent="0.3">
      <c r="A1" t="s">
        <v>3</v>
      </c>
    </row>
    <row r="3" spans="1:4" x14ac:dyDescent="0.3">
      <c r="D3" s="1"/>
    </row>
    <row r="4" spans="1:4" x14ac:dyDescent="0.3">
      <c r="B4" t="s">
        <v>0</v>
      </c>
      <c r="C4" t="s">
        <v>1</v>
      </c>
    </row>
    <row r="5" spans="1:4" x14ac:dyDescent="0.3">
      <c r="B5" s="2">
        <v>0</v>
      </c>
      <c r="C5" s="2">
        <v>-1.906949314E-4</v>
      </c>
    </row>
    <row r="6" spans="1:4" x14ac:dyDescent="0.3">
      <c r="B6" s="2">
        <v>1.666666667E-2</v>
      </c>
      <c r="C6" s="2">
        <v>-2.4790341080000002E-3</v>
      </c>
    </row>
    <row r="7" spans="1:4" x14ac:dyDescent="0.3">
      <c r="B7" s="2">
        <v>3.3333333329999999E-2</v>
      </c>
      <c r="C7" s="2">
        <v>-6.2929327350000003E-3</v>
      </c>
    </row>
    <row r="8" spans="1:4" x14ac:dyDescent="0.3">
      <c r="B8" s="2">
        <v>0.05</v>
      </c>
      <c r="C8" s="2">
        <v>-1.392072999E-2</v>
      </c>
    </row>
    <row r="9" spans="1:4" x14ac:dyDescent="0.3">
      <c r="B9" s="2">
        <v>6.6666666669999999E-2</v>
      </c>
      <c r="C9" s="2">
        <v>-2.61252056E-2</v>
      </c>
    </row>
    <row r="10" spans="1:4" x14ac:dyDescent="0.3">
      <c r="B10" s="2">
        <v>8.3333333329999995E-2</v>
      </c>
      <c r="C10" s="2">
        <v>-3.8901765999999997E-2</v>
      </c>
    </row>
    <row r="11" spans="1:4" x14ac:dyDescent="0.3">
      <c r="B11" s="2">
        <v>0.1</v>
      </c>
      <c r="C11" s="2">
        <v>-5.2259028059999997E-2</v>
      </c>
    </row>
    <row r="12" spans="1:4" x14ac:dyDescent="0.3">
      <c r="B12" s="2">
        <v>0.1166666667</v>
      </c>
      <c r="C12" s="2">
        <v>-7.3029415080000007E-2</v>
      </c>
    </row>
    <row r="13" spans="1:4" x14ac:dyDescent="0.3">
      <c r="B13" s="2">
        <v>0.1333333333</v>
      </c>
      <c r="C13" s="2">
        <v>-9.8898922769999995E-2</v>
      </c>
    </row>
    <row r="14" spans="1:4" x14ac:dyDescent="0.3">
      <c r="B14" s="2">
        <v>0.15</v>
      </c>
      <c r="C14" s="2">
        <v>-0.11958350180000001</v>
      </c>
    </row>
    <row r="15" spans="1:4" x14ac:dyDescent="0.3">
      <c r="B15" s="2">
        <v>0.16666666669999999</v>
      </c>
      <c r="C15" s="2">
        <v>-0.14506625449999999</v>
      </c>
    </row>
    <row r="16" spans="1:4" x14ac:dyDescent="0.3">
      <c r="B16" s="2">
        <v>0.18333333330000001</v>
      </c>
      <c r="C16" s="2">
        <v>-0.17439546049999999</v>
      </c>
    </row>
    <row r="17" spans="1:6" x14ac:dyDescent="0.3">
      <c r="B17" s="2">
        <v>0.2</v>
      </c>
      <c r="C17" s="2">
        <v>-0.209975153</v>
      </c>
    </row>
    <row r="18" spans="1:6" x14ac:dyDescent="0.3">
      <c r="B18" s="2">
        <v>0.21666666670000001</v>
      </c>
      <c r="C18" s="2">
        <v>-0.24651645890000001</v>
      </c>
    </row>
    <row r="20" spans="1:6" x14ac:dyDescent="0.3">
      <c r="B20" t="s">
        <v>2</v>
      </c>
      <c r="D20" t="s">
        <v>4</v>
      </c>
      <c r="E20" t="s">
        <v>5</v>
      </c>
      <c r="F20" t="s">
        <v>6</v>
      </c>
    </row>
    <row r="21" spans="1:6" x14ac:dyDescent="0.3">
      <c r="B21" s="2">
        <f>-10.0994</f>
        <v>-10.099399999999999</v>
      </c>
      <c r="C21" t="s">
        <v>5</v>
      </c>
    </row>
    <row r="22" spans="1:6" x14ac:dyDescent="0.3">
      <c r="D22" s="2"/>
    </row>
    <row r="23" spans="1:6" x14ac:dyDescent="0.3">
      <c r="A23" t="s">
        <v>7</v>
      </c>
    </row>
    <row r="25" spans="1:6" x14ac:dyDescent="0.3">
      <c r="D25" s="1"/>
      <c r="E25" s="1"/>
      <c r="F25" s="1"/>
    </row>
    <row r="26" spans="1:6" x14ac:dyDescent="0.3">
      <c r="B26" s="2" t="s">
        <v>0</v>
      </c>
      <c r="C26" s="2" t="s">
        <v>1</v>
      </c>
      <c r="D26" s="1"/>
      <c r="E26" s="1"/>
      <c r="F26" s="1"/>
    </row>
    <row r="27" spans="1:6" x14ac:dyDescent="0.3">
      <c r="B27" s="2">
        <v>2.2666666669999998E-2</v>
      </c>
      <c r="C27" s="2">
        <v>-4.3358005449999999E-3</v>
      </c>
      <c r="D27" s="1"/>
      <c r="E27" s="1"/>
      <c r="F27" s="1"/>
    </row>
    <row r="28" spans="1:6" x14ac:dyDescent="0.3">
      <c r="B28" s="2">
        <v>3.9333333329999998E-2</v>
      </c>
      <c r="C28" s="2">
        <v>-9.0462999019999997E-3</v>
      </c>
      <c r="D28" s="1"/>
      <c r="E28" s="1"/>
      <c r="F28" s="1"/>
    </row>
    <row r="29" spans="1:6" x14ac:dyDescent="0.3">
      <c r="B29" s="2">
        <v>5.6000000000000001E-2</v>
      </c>
      <c r="C29" s="2">
        <v>-1.8039071399999999E-2</v>
      </c>
      <c r="D29" s="1"/>
      <c r="E29" s="1"/>
      <c r="F29" s="1"/>
    </row>
    <row r="30" spans="1:6" x14ac:dyDescent="0.3">
      <c r="B30" s="2">
        <v>7.2666666670000005E-2</v>
      </c>
      <c r="C30" s="2">
        <v>-2.9172978969999999E-2</v>
      </c>
      <c r="D30" s="1"/>
      <c r="E30" s="1"/>
      <c r="F30" s="1"/>
    </row>
    <row r="31" spans="1:6" x14ac:dyDescent="0.3">
      <c r="B31" s="2">
        <v>8.933333333E-2</v>
      </c>
      <c r="C31" s="2">
        <v>-4.2448022619999998E-2</v>
      </c>
      <c r="D31" s="1"/>
      <c r="E31" s="1"/>
      <c r="F31" s="1"/>
    </row>
    <row r="32" spans="1:6" x14ac:dyDescent="0.3">
      <c r="B32" s="2">
        <v>0.106</v>
      </c>
      <c r="C32" s="2">
        <v>-5.9148883970000003E-2</v>
      </c>
      <c r="D32" s="1"/>
      <c r="E32" s="1"/>
      <c r="F32" s="1"/>
    </row>
    <row r="33" spans="1:6" x14ac:dyDescent="0.3">
      <c r="B33" s="2">
        <v>0.1226666667</v>
      </c>
      <c r="C33" s="2">
        <v>-7.7990881400000003E-2</v>
      </c>
      <c r="D33" s="1"/>
      <c r="E33" s="1"/>
      <c r="F33" s="1"/>
    </row>
    <row r="34" spans="1:6" x14ac:dyDescent="0.3">
      <c r="B34" s="2">
        <v>0.1393333333</v>
      </c>
      <c r="C34" s="2">
        <v>-9.9402242119999998E-2</v>
      </c>
      <c r="D34" s="1"/>
      <c r="E34" s="1"/>
      <c r="F34" s="1"/>
    </row>
    <row r="35" spans="1:6" x14ac:dyDescent="0.3">
      <c r="B35" s="2">
        <v>0.156</v>
      </c>
      <c r="C35" s="2">
        <v>-0.1229547389</v>
      </c>
      <c r="D35" s="1"/>
      <c r="E35" s="1"/>
      <c r="F35" s="1"/>
    </row>
    <row r="36" spans="1:6" x14ac:dyDescent="0.3">
      <c r="B36" s="2">
        <v>0.1726666667</v>
      </c>
      <c r="C36" s="2">
        <v>-0.14822014450000001</v>
      </c>
      <c r="D36" s="1"/>
      <c r="E36" s="1"/>
      <c r="F36" s="1"/>
    </row>
    <row r="37" spans="1:6" x14ac:dyDescent="0.3">
      <c r="B37" s="2">
        <v>0.18933333329999999</v>
      </c>
      <c r="C37" s="2">
        <v>-0.17651620230000001</v>
      </c>
      <c r="D37" s="1"/>
      <c r="E37" s="1"/>
      <c r="F37" s="1"/>
    </row>
    <row r="38" spans="1:6" x14ac:dyDescent="0.3">
      <c r="B38" s="2">
        <v>0.20599999999999999</v>
      </c>
      <c r="C38" s="2">
        <v>-0.20801451809999999</v>
      </c>
      <c r="D38" s="1"/>
      <c r="E38" s="1"/>
      <c r="F38" s="1"/>
    </row>
    <row r="39" spans="1:6" x14ac:dyDescent="0.3">
      <c r="B39" s="2">
        <v>0.22266666669999999</v>
      </c>
      <c r="C39" s="2">
        <v>-0.24193578120000001</v>
      </c>
    </row>
    <row r="40" spans="1:6" x14ac:dyDescent="0.3">
      <c r="B40" s="2">
        <v>0.23933333330000001</v>
      </c>
      <c r="C40" s="2">
        <v>-0.27282835999999999</v>
      </c>
    </row>
    <row r="42" spans="1:6" x14ac:dyDescent="0.3">
      <c r="B42" t="s">
        <v>2</v>
      </c>
      <c r="D42" t="s">
        <v>8</v>
      </c>
      <c r="E42" t="s">
        <v>5</v>
      </c>
    </row>
    <row r="43" spans="1:6" x14ac:dyDescent="0.3">
      <c r="B43">
        <v>-8.6712000000000007</v>
      </c>
      <c r="C43" t="s">
        <v>5</v>
      </c>
    </row>
    <row r="45" spans="1:6" x14ac:dyDescent="0.3">
      <c r="A45" t="s">
        <v>9</v>
      </c>
    </row>
    <row r="47" spans="1:6" x14ac:dyDescent="0.3">
      <c r="B47" s="2" t="s">
        <v>0</v>
      </c>
      <c r="C47" s="2" t="s">
        <v>1</v>
      </c>
    </row>
    <row r="48" spans="1:6" x14ac:dyDescent="0.3">
      <c r="B48" s="2">
        <v>0</v>
      </c>
      <c r="C48" s="2">
        <v>2.9526173200000001E-4</v>
      </c>
    </row>
    <row r="49" spans="1:5" x14ac:dyDescent="0.3">
      <c r="B49" s="2">
        <v>1.666666667E-2</v>
      </c>
      <c r="C49" s="2">
        <v>-2.0596819110000001E-3</v>
      </c>
    </row>
    <row r="50" spans="1:5" x14ac:dyDescent="0.3">
      <c r="B50" s="2">
        <v>3.3333333329999999E-2</v>
      </c>
      <c r="C50" s="2">
        <v>-6.5554834109999996E-3</v>
      </c>
    </row>
    <row r="51" spans="1:5" x14ac:dyDescent="0.3">
      <c r="B51" s="2">
        <v>0.05</v>
      </c>
      <c r="C51" s="2">
        <v>-1.2549885409999999E-2</v>
      </c>
    </row>
    <row r="52" spans="1:5" x14ac:dyDescent="0.3">
      <c r="B52" s="2">
        <v>6.6666666669999999E-2</v>
      </c>
      <c r="C52" s="2">
        <v>-2.1755574199999999E-2</v>
      </c>
    </row>
    <row r="53" spans="1:5" x14ac:dyDescent="0.3">
      <c r="B53" s="2">
        <v>8.3333333329999995E-2</v>
      </c>
      <c r="C53" s="2">
        <v>-3.0961262980000001E-2</v>
      </c>
    </row>
    <row r="54" spans="1:5" x14ac:dyDescent="0.3">
      <c r="B54" s="2">
        <v>0.1</v>
      </c>
      <c r="C54" s="2">
        <v>-4.4020495909999999E-2</v>
      </c>
    </row>
    <row r="55" spans="1:5" x14ac:dyDescent="0.3">
      <c r="B55" s="2">
        <v>0.1166666667</v>
      </c>
      <c r="C55" s="2">
        <v>-5.9284019530000003E-2</v>
      </c>
    </row>
    <row r="56" spans="1:5" x14ac:dyDescent="0.3">
      <c r="B56" s="2">
        <v>0.1333333333</v>
      </c>
      <c r="C56" s="2">
        <v>-7.6065173489999999E-2</v>
      </c>
    </row>
    <row r="57" spans="1:5" x14ac:dyDescent="0.3">
      <c r="B57" s="2">
        <v>0.15</v>
      </c>
      <c r="C57" s="2">
        <v>-0.10123690439999999</v>
      </c>
    </row>
    <row r="58" spans="1:5" x14ac:dyDescent="0.3">
      <c r="B58" s="2">
        <v>0.16666666669999999</v>
      </c>
      <c r="C58" s="2">
        <v>-0.12221334690000001</v>
      </c>
    </row>
    <row r="59" spans="1:5" x14ac:dyDescent="0.3">
      <c r="B59" s="2">
        <v>0.18333333330000001</v>
      </c>
      <c r="C59" s="2">
        <v>-0.1465788106</v>
      </c>
    </row>
    <row r="60" spans="1:5" x14ac:dyDescent="0.3">
      <c r="B60" s="2">
        <v>0.2</v>
      </c>
      <c r="C60" s="2">
        <v>-0.17734992459999999</v>
      </c>
    </row>
    <row r="61" spans="1:5" x14ac:dyDescent="0.3">
      <c r="B61" s="2">
        <v>0.21666666670000001</v>
      </c>
      <c r="C61" s="2">
        <v>-0.21351947960000001</v>
      </c>
    </row>
    <row r="62" spans="1:5" x14ac:dyDescent="0.3">
      <c r="B62" s="2">
        <v>0.2333333333</v>
      </c>
      <c r="C62" s="2">
        <v>-0.24483043769999999</v>
      </c>
    </row>
    <row r="63" spans="1:5" x14ac:dyDescent="0.3">
      <c r="A63" s="2"/>
      <c r="B63" s="2"/>
    </row>
    <row r="64" spans="1:5" x14ac:dyDescent="0.3">
      <c r="B64" t="s">
        <v>2</v>
      </c>
      <c r="D64" t="s">
        <v>10</v>
      </c>
      <c r="E64" t="s">
        <v>5</v>
      </c>
    </row>
    <row r="65" spans="2:5" x14ac:dyDescent="0.3">
      <c r="B65">
        <v>-9.3127999999999993</v>
      </c>
      <c r="C65" t="s">
        <v>5</v>
      </c>
    </row>
    <row r="70" spans="2:5" x14ac:dyDescent="0.3">
      <c r="C70" t="s">
        <v>14</v>
      </c>
      <c r="D70">
        <f>(B43+B21+B65)/3</f>
        <v>-9.3611333333333331</v>
      </c>
      <c r="E70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7956-3690-49CB-AB7A-BA9B15C2AF56}">
  <dimension ref="A1:K141"/>
  <sheetViews>
    <sheetView workbookViewId="0">
      <selection activeCell="J21" sqref="J21"/>
    </sheetView>
  </sheetViews>
  <sheetFormatPr defaultRowHeight="16.2" x14ac:dyDescent="0.3"/>
  <cols>
    <col min="2" max="2" width="9.6640625" bestFit="1" customWidth="1"/>
    <col min="4" max="4" width="11.77734375" customWidth="1"/>
    <col min="8" max="8" width="13.44140625" customWidth="1"/>
    <col min="9" max="9" width="12.21875" customWidth="1"/>
    <col min="11" max="11" width="13" customWidth="1"/>
  </cols>
  <sheetData>
    <row r="1" spans="1:4" x14ac:dyDescent="0.3">
      <c r="A1" t="s">
        <v>11</v>
      </c>
    </row>
    <row r="3" spans="1:4" x14ac:dyDescent="0.3">
      <c r="B3" s="2"/>
      <c r="C3" s="2"/>
      <c r="D3" s="2"/>
    </row>
    <row r="4" spans="1:4" x14ac:dyDescent="0.3">
      <c r="B4" s="2"/>
      <c r="C4" s="2"/>
    </row>
    <row r="5" spans="1:4" x14ac:dyDescent="0.3">
      <c r="B5" s="2" t="s">
        <v>0</v>
      </c>
      <c r="C5" t="s">
        <v>16</v>
      </c>
    </row>
    <row r="6" spans="1:4" x14ac:dyDescent="0.3">
      <c r="B6" s="2">
        <v>1.666666667E-2</v>
      </c>
      <c r="C6" s="2">
        <v>3.329755699E-3</v>
      </c>
    </row>
    <row r="7" spans="1:4" x14ac:dyDescent="0.3">
      <c r="B7" s="2">
        <v>3.3333333329999999E-2</v>
      </c>
      <c r="C7" s="2">
        <v>6.2242775639999998E-3</v>
      </c>
    </row>
    <row r="8" spans="1:4" x14ac:dyDescent="0.3">
      <c r="B8" s="2">
        <v>0.05</v>
      </c>
      <c r="C8" s="2">
        <v>8.5676622710000004E-3</v>
      </c>
    </row>
    <row r="9" spans="1:4" x14ac:dyDescent="0.3">
      <c r="B9" s="2">
        <v>6.6666666669999999E-2</v>
      </c>
      <c r="C9" s="2">
        <v>1.155894868E-2</v>
      </c>
    </row>
    <row r="10" spans="1:4" x14ac:dyDescent="0.3">
      <c r="B10" s="2">
        <v>8.3333333329999995E-2</v>
      </c>
      <c r="C10" s="2">
        <v>1.4411399E-2</v>
      </c>
    </row>
    <row r="11" spans="1:4" x14ac:dyDescent="0.3">
      <c r="B11" s="2">
        <v>0.1</v>
      </c>
      <c r="C11" s="2">
        <v>1.6700090710000001E-2</v>
      </c>
    </row>
    <row r="12" spans="1:4" x14ac:dyDescent="0.3">
      <c r="B12" s="2">
        <v>0.1166666667</v>
      </c>
      <c r="C12" s="2">
        <v>2.0116299649999999E-2</v>
      </c>
    </row>
    <row r="13" spans="1:4" x14ac:dyDescent="0.3">
      <c r="B13" s="2">
        <v>0.1333333333</v>
      </c>
      <c r="C13" s="2">
        <v>2.3322150909999999E-2</v>
      </c>
    </row>
    <row r="14" spans="1:4" x14ac:dyDescent="0.3">
      <c r="B14" s="2">
        <v>0.15</v>
      </c>
      <c r="C14" s="2">
        <v>2.7727041010000002E-2</v>
      </c>
    </row>
    <row r="15" spans="1:4" x14ac:dyDescent="0.3">
      <c r="B15" s="2">
        <v>0.16666666669999999</v>
      </c>
      <c r="C15" s="2">
        <v>3.2401188960000001E-2</v>
      </c>
    </row>
    <row r="16" spans="1:4" x14ac:dyDescent="0.3">
      <c r="B16" s="2">
        <v>0.18333333330000001</v>
      </c>
      <c r="C16" s="2">
        <v>3.9730051010000003E-2</v>
      </c>
    </row>
    <row r="17" spans="2:10" x14ac:dyDescent="0.3">
      <c r="B17" s="2">
        <v>0.2</v>
      </c>
      <c r="C17" s="2">
        <v>4.6819105290000003E-2</v>
      </c>
    </row>
    <row r="18" spans="2:10" x14ac:dyDescent="0.3">
      <c r="B18" s="2">
        <v>0.21666666670000001</v>
      </c>
      <c r="C18" s="2">
        <v>5.074437985E-2</v>
      </c>
    </row>
    <row r="19" spans="2:10" x14ac:dyDescent="0.3">
      <c r="B19" s="2">
        <v>0.2333333333</v>
      </c>
      <c r="C19" s="2">
        <v>5.7324368510000001E-2</v>
      </c>
    </row>
    <row r="20" spans="2:10" x14ac:dyDescent="0.3">
      <c r="B20" s="2">
        <v>0.25</v>
      </c>
      <c r="C20" s="2">
        <v>6.5456796950000007E-2</v>
      </c>
    </row>
    <row r="21" spans="2:10" x14ac:dyDescent="0.3">
      <c r="B21" s="2">
        <v>0.2666666667</v>
      </c>
      <c r="C21" s="2">
        <v>7.2701515920000001E-2</v>
      </c>
      <c r="E21" t="s">
        <v>2</v>
      </c>
      <c r="H21" t="s">
        <v>20</v>
      </c>
      <c r="I21">
        <f>1.259/0.17</f>
        <v>7.405882352941175</v>
      </c>
      <c r="J21" t="s">
        <v>5</v>
      </c>
    </row>
    <row r="22" spans="2:10" x14ac:dyDescent="0.3">
      <c r="B22" s="2">
        <v>0.28333333329999999</v>
      </c>
      <c r="C22" s="2">
        <v>8.0509993510000002E-2</v>
      </c>
      <c r="E22">
        <v>1.2949999999999999</v>
      </c>
      <c r="F22" t="s">
        <v>5</v>
      </c>
    </row>
    <row r="23" spans="2:10" x14ac:dyDescent="0.3">
      <c r="B23" s="2">
        <v>0.3</v>
      </c>
      <c r="C23" s="2">
        <v>8.8289021019999997E-2</v>
      </c>
    </row>
    <row r="24" spans="2:10" x14ac:dyDescent="0.3">
      <c r="B24" s="2">
        <v>0.31666666669999999</v>
      </c>
      <c r="C24" s="2">
        <v>9.651093207E-2</v>
      </c>
    </row>
    <row r="25" spans="2:10" x14ac:dyDescent="0.3">
      <c r="B25" s="2">
        <v>0.33333333329999998</v>
      </c>
      <c r="C25" s="2">
        <v>0.10845885230000001</v>
      </c>
    </row>
    <row r="26" spans="2:10" x14ac:dyDescent="0.3">
      <c r="B26" s="2">
        <v>0.35</v>
      </c>
      <c r="C26" s="2">
        <v>0.11766159299999999</v>
      </c>
    </row>
    <row r="27" spans="2:10" x14ac:dyDescent="0.3">
      <c r="B27" s="2">
        <v>0.36666666669999998</v>
      </c>
      <c r="C27" s="2">
        <v>0.1261222729</v>
      </c>
    </row>
    <row r="28" spans="2:10" x14ac:dyDescent="0.3">
      <c r="B28" s="2">
        <v>0.38333333330000002</v>
      </c>
      <c r="C28" s="2">
        <v>0.1345829529</v>
      </c>
    </row>
    <row r="29" spans="2:10" x14ac:dyDescent="0.3">
      <c r="B29" s="2">
        <v>0.4</v>
      </c>
      <c r="C29" s="2">
        <v>0.14535709999999999</v>
      </c>
    </row>
    <row r="30" spans="2:10" x14ac:dyDescent="0.3">
      <c r="B30" s="2">
        <v>0.41666666670000002</v>
      </c>
      <c r="C30" s="2">
        <v>0.15771762459999999</v>
      </c>
    </row>
    <row r="31" spans="2:10" x14ac:dyDescent="0.3">
      <c r="B31" s="2">
        <v>0.43333333330000001</v>
      </c>
      <c r="C31" s="2">
        <v>0.1698231956</v>
      </c>
    </row>
    <row r="32" spans="2:10" x14ac:dyDescent="0.3">
      <c r="B32" s="2">
        <v>0.45</v>
      </c>
      <c r="C32" s="2">
        <v>0.1805029155</v>
      </c>
    </row>
    <row r="33" spans="2:3" x14ac:dyDescent="0.3">
      <c r="B33" s="2">
        <v>0.46666666670000001</v>
      </c>
      <c r="C33" s="2">
        <v>0.1930239664</v>
      </c>
    </row>
    <row r="34" spans="2:3" x14ac:dyDescent="0.3">
      <c r="B34" s="2">
        <v>0.4833333333</v>
      </c>
      <c r="C34" s="2">
        <v>0.20379811349999999</v>
      </c>
    </row>
    <row r="35" spans="2:3" x14ac:dyDescent="0.3">
      <c r="B35" s="2">
        <v>0.5</v>
      </c>
      <c r="C35" s="2">
        <v>0.2168857277</v>
      </c>
    </row>
    <row r="36" spans="2:3" x14ac:dyDescent="0.3">
      <c r="B36" s="2">
        <v>0.51666666670000005</v>
      </c>
      <c r="C36" s="2">
        <v>0.2310214843</v>
      </c>
    </row>
    <row r="37" spans="2:3" x14ac:dyDescent="0.3">
      <c r="B37" s="2">
        <v>0.53333333329999999</v>
      </c>
      <c r="C37" s="2">
        <v>0.2441751976</v>
      </c>
    </row>
    <row r="38" spans="2:3" x14ac:dyDescent="0.3">
      <c r="B38" s="2">
        <v>0.55000000000000004</v>
      </c>
      <c r="C38" s="2">
        <v>0.25697953019999997</v>
      </c>
    </row>
    <row r="39" spans="2:3" x14ac:dyDescent="0.3">
      <c r="B39" s="2">
        <v>0.56666666669999999</v>
      </c>
      <c r="C39" s="2">
        <v>0.26997271719999999</v>
      </c>
    </row>
    <row r="40" spans="2:3" x14ac:dyDescent="0.3">
      <c r="B40" s="2">
        <v>0.58333333330000003</v>
      </c>
      <c r="C40" s="2">
        <v>0.2869954475</v>
      </c>
    </row>
    <row r="41" spans="2:3" x14ac:dyDescent="0.3">
      <c r="B41" s="2">
        <v>0.6</v>
      </c>
      <c r="C41" s="2">
        <v>0.29887328229999999</v>
      </c>
    </row>
    <row r="42" spans="2:3" x14ac:dyDescent="0.3">
      <c r="B42" s="2">
        <v>0.61666666670000003</v>
      </c>
      <c r="C42" s="2">
        <v>0.314125502</v>
      </c>
    </row>
    <row r="43" spans="2:3" x14ac:dyDescent="0.3">
      <c r="B43" s="2">
        <v>0.63333333329999997</v>
      </c>
      <c r="C43" s="2">
        <v>0.33023256579999999</v>
      </c>
    </row>
    <row r="44" spans="2:3" x14ac:dyDescent="0.3">
      <c r="B44" s="2">
        <v>0.65</v>
      </c>
      <c r="C44" s="2">
        <v>0.34296266669999997</v>
      </c>
    </row>
    <row r="45" spans="2:3" x14ac:dyDescent="0.3">
      <c r="B45" s="2">
        <v>0.66666666669999997</v>
      </c>
      <c r="C45" s="2">
        <v>0.35603929090000003</v>
      </c>
    </row>
    <row r="46" spans="2:3" x14ac:dyDescent="0.3">
      <c r="B46" s="2">
        <v>0.68333333330000001</v>
      </c>
      <c r="C46" s="2">
        <v>0.37178174339999998</v>
      </c>
    </row>
    <row r="47" spans="2:3" x14ac:dyDescent="0.3">
      <c r="B47" s="2">
        <v>0.7</v>
      </c>
      <c r="C47" s="2">
        <v>0.38710015689999999</v>
      </c>
    </row>
    <row r="48" spans="2:3" x14ac:dyDescent="0.3">
      <c r="B48" s="2"/>
    </row>
    <row r="49" spans="1:11" x14ac:dyDescent="0.3">
      <c r="A49" t="s">
        <v>12</v>
      </c>
    </row>
    <row r="53" spans="1:11" x14ac:dyDescent="0.3">
      <c r="B53" s="2" t="s">
        <v>0</v>
      </c>
      <c r="C53" s="2" t="s">
        <v>16</v>
      </c>
    </row>
    <row r="54" spans="1:11" x14ac:dyDescent="0.3">
      <c r="B54" s="2">
        <v>1.666666667E-2</v>
      </c>
      <c r="C54" s="2">
        <v>6.5623539459999996E-3</v>
      </c>
    </row>
    <row r="55" spans="1:11" x14ac:dyDescent="0.3">
      <c r="B55" s="2">
        <v>3.3333333329999999E-2</v>
      </c>
      <c r="C55" s="2">
        <v>1.15465143E-2</v>
      </c>
    </row>
    <row r="56" spans="1:11" x14ac:dyDescent="0.3">
      <c r="B56" s="2">
        <v>0.05</v>
      </c>
      <c r="C56" s="2">
        <v>1.617757337E-2</v>
      </c>
    </row>
    <row r="57" spans="1:11" x14ac:dyDescent="0.3">
      <c r="B57" s="2">
        <v>6.6666666669999999E-2</v>
      </c>
      <c r="C57" s="2">
        <v>2.251981556E-2</v>
      </c>
    </row>
    <row r="58" spans="1:11" x14ac:dyDescent="0.3">
      <c r="B58" s="2">
        <v>8.3333333329999995E-2</v>
      </c>
      <c r="C58" s="2">
        <v>2.352479612E-2</v>
      </c>
    </row>
    <row r="59" spans="1:11" x14ac:dyDescent="0.3">
      <c r="B59" s="2">
        <v>0.1</v>
      </c>
      <c r="C59" s="2">
        <v>3.1931322710000001E-2</v>
      </c>
    </row>
    <row r="60" spans="1:11" x14ac:dyDescent="0.3">
      <c r="B60" s="2">
        <v>0.1166666667</v>
      </c>
      <c r="C60" s="2">
        <v>3.7241422699999999E-2</v>
      </c>
    </row>
    <row r="61" spans="1:11" x14ac:dyDescent="0.3">
      <c r="B61" s="2">
        <v>0.1333333333</v>
      </c>
      <c r="C61" s="2">
        <v>4.5294848009999999E-2</v>
      </c>
    </row>
    <row r="62" spans="1:11" x14ac:dyDescent="0.3">
      <c r="B62" s="2">
        <v>0.15</v>
      </c>
      <c r="C62" s="2">
        <v>5.2316131119999998E-2</v>
      </c>
    </row>
    <row r="63" spans="1:11" x14ac:dyDescent="0.3">
      <c r="B63" s="2">
        <v>0.16666666669999999</v>
      </c>
      <c r="C63" s="2">
        <v>5.9160863600000002E-2</v>
      </c>
    </row>
    <row r="64" spans="1:11" x14ac:dyDescent="0.3">
      <c r="B64" s="2">
        <v>0.18333333330000001</v>
      </c>
      <c r="C64" s="2">
        <v>6.7390839549999998E-2</v>
      </c>
      <c r="E64" t="s">
        <v>2</v>
      </c>
      <c r="I64" t="s">
        <v>17</v>
      </c>
      <c r="J64">
        <v>8.3620000000000001</v>
      </c>
      <c r="K64" t="s">
        <v>5</v>
      </c>
    </row>
    <row r="65" spans="2:6" x14ac:dyDescent="0.3">
      <c r="B65" s="2">
        <v>0.2</v>
      </c>
      <c r="C65" s="2">
        <v>7.6123305769999997E-2</v>
      </c>
      <c r="E65">
        <v>1.4216</v>
      </c>
      <c r="F65" t="s">
        <v>5</v>
      </c>
    </row>
    <row r="66" spans="2:6" x14ac:dyDescent="0.3">
      <c r="B66" s="2">
        <v>0.21666666670000001</v>
      </c>
      <c r="C66" s="2">
        <v>8.6241015480000002E-2</v>
      </c>
    </row>
    <row r="67" spans="2:6" x14ac:dyDescent="0.3">
      <c r="B67" s="2">
        <v>0.2333333333</v>
      </c>
      <c r="C67" s="2">
        <v>9.565252263E-2</v>
      </c>
    </row>
    <row r="68" spans="2:6" x14ac:dyDescent="0.3">
      <c r="B68" s="2">
        <v>0.25</v>
      </c>
      <c r="C68" s="2">
        <v>0.1049146408</v>
      </c>
    </row>
    <row r="69" spans="2:6" x14ac:dyDescent="0.3">
      <c r="B69" s="2">
        <v>0.2666666667</v>
      </c>
      <c r="C69" s="2">
        <v>0.1170694732</v>
      </c>
    </row>
    <row r="70" spans="2:6" x14ac:dyDescent="0.3">
      <c r="B70" s="2">
        <v>0.28333333329999999</v>
      </c>
      <c r="C70" s="2">
        <v>0.1252994492</v>
      </c>
    </row>
    <row r="71" spans="2:6" x14ac:dyDescent="0.3">
      <c r="B71" s="2">
        <v>0.3</v>
      </c>
      <c r="C71" s="2">
        <v>0.13727773099999999</v>
      </c>
    </row>
    <row r="72" spans="2:6" x14ac:dyDescent="0.3">
      <c r="B72" s="2">
        <v>0.31666666669999999</v>
      </c>
      <c r="C72" s="2">
        <v>0.1482510323</v>
      </c>
    </row>
    <row r="73" spans="2:6" x14ac:dyDescent="0.3">
      <c r="B73" s="2">
        <v>0.33333333329999998</v>
      </c>
      <c r="C73" s="2">
        <v>0.16282325040000001</v>
      </c>
    </row>
    <row r="74" spans="2:6" x14ac:dyDescent="0.3">
      <c r="B74" s="2">
        <v>0.35</v>
      </c>
      <c r="C74" s="2">
        <v>0.1760102251</v>
      </c>
    </row>
    <row r="75" spans="2:6" x14ac:dyDescent="0.3">
      <c r="B75" s="2">
        <v>0.36666666669999998</v>
      </c>
      <c r="C75" s="2">
        <v>0.1885181588</v>
      </c>
    </row>
    <row r="76" spans="2:6" x14ac:dyDescent="0.3">
      <c r="B76" s="2">
        <v>0.38333333330000002</v>
      </c>
      <c r="C76" s="2">
        <v>0.2027372757</v>
      </c>
    </row>
    <row r="77" spans="2:6" x14ac:dyDescent="0.3">
      <c r="B77" s="2">
        <v>0.4</v>
      </c>
      <c r="C77" s="2">
        <v>0.21849102500000001</v>
      </c>
    </row>
    <row r="78" spans="2:6" x14ac:dyDescent="0.3">
      <c r="B78" s="2">
        <v>0.41666666670000002</v>
      </c>
      <c r="C78" s="2">
        <v>0.22740004189999999</v>
      </c>
    </row>
    <row r="79" spans="2:6" x14ac:dyDescent="0.3">
      <c r="B79" s="2">
        <v>0.43333333330000001</v>
      </c>
      <c r="C79" s="2">
        <v>0.24026107690000001</v>
      </c>
    </row>
    <row r="80" spans="2:6" x14ac:dyDescent="0.3">
      <c r="B80" s="2">
        <v>0.45</v>
      </c>
      <c r="C80" s="2">
        <v>0.25687041779999997</v>
      </c>
    </row>
    <row r="81" spans="1:3" x14ac:dyDescent="0.3">
      <c r="B81" s="2">
        <v>0.46666666670000001</v>
      </c>
      <c r="C81" s="2">
        <v>0.27297726839999997</v>
      </c>
    </row>
    <row r="82" spans="1:3" x14ac:dyDescent="0.3">
      <c r="B82" s="2">
        <v>0.4833333333</v>
      </c>
      <c r="C82" s="2">
        <v>0.28737293590000001</v>
      </c>
    </row>
    <row r="83" spans="1:3" x14ac:dyDescent="0.3">
      <c r="B83" s="2">
        <v>0.5</v>
      </c>
      <c r="C83" s="2">
        <v>0.3043353781</v>
      </c>
    </row>
    <row r="84" spans="1:3" x14ac:dyDescent="0.3">
      <c r="B84" s="2">
        <v>0.51666666670000005</v>
      </c>
      <c r="C84" s="2">
        <v>0.31873104559999998</v>
      </c>
    </row>
    <row r="85" spans="1:3" x14ac:dyDescent="0.3">
      <c r="B85" s="2">
        <v>0.53333333329999999</v>
      </c>
      <c r="C85" s="2">
        <v>0.33601942740000001</v>
      </c>
    </row>
    <row r="86" spans="1:3" x14ac:dyDescent="0.3">
      <c r="B86" s="2">
        <v>0.55000000000000004</v>
      </c>
      <c r="C86" s="2">
        <v>0.3505916456</v>
      </c>
    </row>
    <row r="87" spans="1:3" x14ac:dyDescent="0.3">
      <c r="B87" s="2">
        <v>0.56666666669999999</v>
      </c>
      <c r="C87" s="2">
        <v>0.36823312870000002</v>
      </c>
    </row>
    <row r="88" spans="1:3" x14ac:dyDescent="0.3">
      <c r="B88" s="2">
        <v>0.58333333330000003</v>
      </c>
      <c r="C88" s="2">
        <v>0.38416342860000002</v>
      </c>
    </row>
    <row r="89" spans="1:3" x14ac:dyDescent="0.3">
      <c r="B89" s="2">
        <v>0.6</v>
      </c>
      <c r="C89" s="2">
        <v>0.4016283611</v>
      </c>
    </row>
    <row r="92" spans="1:3" x14ac:dyDescent="0.3">
      <c r="A92" t="s">
        <v>13</v>
      </c>
    </row>
    <row r="95" spans="1:3" x14ac:dyDescent="0.3">
      <c r="B95" s="2" t="s">
        <v>15</v>
      </c>
      <c r="C95" s="2" t="s">
        <v>16</v>
      </c>
    </row>
    <row r="96" spans="1:3" x14ac:dyDescent="0.3">
      <c r="B96" s="2">
        <v>0</v>
      </c>
      <c r="C96" s="2">
        <v>-5.5069931529999996E-4</v>
      </c>
    </row>
    <row r="97" spans="2:11" x14ac:dyDescent="0.3">
      <c r="B97" s="2">
        <v>1.666666667E-2</v>
      </c>
      <c r="C97" s="2">
        <v>5.8991100919999996E-3</v>
      </c>
    </row>
    <row r="98" spans="2:11" x14ac:dyDescent="0.3">
      <c r="B98" s="2">
        <v>3.3333333329999999E-2</v>
      </c>
      <c r="C98" s="2">
        <v>7.9212125000000001E-3</v>
      </c>
    </row>
    <row r="99" spans="2:11" x14ac:dyDescent="0.3">
      <c r="B99" s="2">
        <v>0.05</v>
      </c>
      <c r="C99" s="2">
        <v>1.23489195E-2</v>
      </c>
    </row>
    <row r="100" spans="2:11" x14ac:dyDescent="0.3">
      <c r="B100" s="2">
        <v>6.6666666669999999E-2</v>
      </c>
      <c r="C100" s="2">
        <v>1.7212424430000001E-2</v>
      </c>
    </row>
    <row r="101" spans="2:11" x14ac:dyDescent="0.3">
      <c r="B101" s="2">
        <v>8.3333333329999995E-2</v>
      </c>
      <c r="C101" s="2">
        <v>2.284293372E-2</v>
      </c>
    </row>
    <row r="102" spans="2:11" x14ac:dyDescent="0.3">
      <c r="B102" s="2">
        <v>0.1</v>
      </c>
      <c r="C102" s="2">
        <v>2.669538745E-2</v>
      </c>
    </row>
    <row r="103" spans="2:11" x14ac:dyDescent="0.3">
      <c r="B103" s="2">
        <v>0.1166666667</v>
      </c>
      <c r="C103" s="2">
        <v>3.4975548170000002E-2</v>
      </c>
    </row>
    <row r="104" spans="2:11" x14ac:dyDescent="0.3">
      <c r="B104" s="2">
        <v>0.1333333333</v>
      </c>
      <c r="C104" s="2">
        <v>4.3063957809999998E-2</v>
      </c>
    </row>
    <row r="105" spans="2:11" x14ac:dyDescent="0.3">
      <c r="B105" s="2">
        <v>0.15</v>
      </c>
      <c r="C105" s="2">
        <v>4.7491664810000001E-2</v>
      </c>
    </row>
    <row r="106" spans="2:11" x14ac:dyDescent="0.3">
      <c r="B106" s="2">
        <v>0.16666666669999999</v>
      </c>
      <c r="C106" s="2">
        <v>5.7985679030000001E-2</v>
      </c>
      <c r="E106" t="s">
        <v>2</v>
      </c>
      <c r="I106" t="s">
        <v>18</v>
      </c>
      <c r="J106">
        <v>7.2705000000000002</v>
      </c>
      <c r="K106" t="s">
        <v>5</v>
      </c>
    </row>
    <row r="107" spans="2:11" x14ac:dyDescent="0.3">
      <c r="B107" s="2">
        <v>0.18333333330000001</v>
      </c>
      <c r="C107" s="2">
        <v>6.4051986259999999E-2</v>
      </c>
      <c r="E107">
        <v>1.236</v>
      </c>
      <c r="F107" t="s">
        <v>5</v>
      </c>
    </row>
    <row r="108" spans="2:11" x14ac:dyDescent="0.3">
      <c r="B108" s="2">
        <v>0.2</v>
      </c>
      <c r="C108" s="2">
        <v>7.3918451460000006E-2</v>
      </c>
    </row>
    <row r="109" spans="2:11" x14ac:dyDescent="0.3">
      <c r="B109" s="2">
        <v>0.21666666670000001</v>
      </c>
      <c r="C109" s="2">
        <v>8.4028963499999998E-2</v>
      </c>
    </row>
    <row r="110" spans="2:11" x14ac:dyDescent="0.3">
      <c r="B110" s="2">
        <v>0.2333333333</v>
      </c>
      <c r="C110" s="2">
        <v>9.5534028930000001E-2</v>
      </c>
    </row>
    <row r="111" spans="2:11" x14ac:dyDescent="0.3">
      <c r="B111" s="2">
        <v>0.25</v>
      </c>
      <c r="C111" s="2">
        <v>0.10299488950000001</v>
      </c>
    </row>
    <row r="112" spans="2:11" x14ac:dyDescent="0.3">
      <c r="B112" s="2">
        <v>0.2666666667</v>
      </c>
      <c r="C112" s="2">
        <v>0.1143082039</v>
      </c>
    </row>
    <row r="113" spans="2:3" x14ac:dyDescent="0.3">
      <c r="B113" s="2">
        <v>0.28333333329999999</v>
      </c>
      <c r="C113" s="2">
        <v>0.124610467</v>
      </c>
    </row>
    <row r="114" spans="2:3" x14ac:dyDescent="0.3">
      <c r="B114" s="2">
        <v>0.3</v>
      </c>
      <c r="C114" s="2">
        <v>0.13510448119999999</v>
      </c>
    </row>
    <row r="115" spans="2:3" x14ac:dyDescent="0.3">
      <c r="B115" s="2">
        <v>0.31666666669999999</v>
      </c>
      <c r="C115" s="2">
        <v>0.14857935329999999</v>
      </c>
    </row>
    <row r="116" spans="2:3" x14ac:dyDescent="0.3">
      <c r="B116" s="2">
        <v>0.33333333329999998</v>
      </c>
      <c r="C116" s="2">
        <v>0.1603284656</v>
      </c>
    </row>
    <row r="117" spans="2:3" x14ac:dyDescent="0.3">
      <c r="B117" s="2">
        <v>0.35</v>
      </c>
      <c r="C117" s="2">
        <v>0.17082247980000001</v>
      </c>
    </row>
    <row r="118" spans="2:3" x14ac:dyDescent="0.3">
      <c r="B118" s="2">
        <v>0.36666666669999998</v>
      </c>
      <c r="C118" s="2">
        <v>0.18555245000000001</v>
      </c>
    </row>
    <row r="119" spans="2:3" x14ac:dyDescent="0.3">
      <c r="B119" s="2">
        <v>0.38333333330000002</v>
      </c>
      <c r="C119" s="2">
        <v>0.19705751539999999</v>
      </c>
    </row>
    <row r="120" spans="2:3" x14ac:dyDescent="0.3">
      <c r="B120" s="2">
        <v>0.4</v>
      </c>
      <c r="C120" s="2">
        <v>0.20995713420000001</v>
      </c>
    </row>
    <row r="121" spans="2:3" x14ac:dyDescent="0.3">
      <c r="B121" s="2">
        <v>0.41666666670000002</v>
      </c>
      <c r="C121" s="2">
        <v>0.2246871043</v>
      </c>
    </row>
    <row r="122" spans="2:3" x14ac:dyDescent="0.3">
      <c r="B122" s="2">
        <v>0.43333333330000001</v>
      </c>
      <c r="C122" s="2">
        <v>0.23580866759999999</v>
      </c>
    </row>
    <row r="123" spans="2:3" x14ac:dyDescent="0.3">
      <c r="B123" s="2">
        <v>0.45</v>
      </c>
      <c r="C123" s="2">
        <v>0.25294424230000001</v>
      </c>
    </row>
    <row r="124" spans="2:3" x14ac:dyDescent="0.3">
      <c r="B124" s="2">
        <v>0.46666666670000001</v>
      </c>
      <c r="C124" s="2">
        <v>0.26709895919999999</v>
      </c>
    </row>
    <row r="125" spans="2:3" x14ac:dyDescent="0.3">
      <c r="B125" s="2">
        <v>0.4833333333</v>
      </c>
      <c r="C125" s="2">
        <v>0.27980682690000003</v>
      </c>
    </row>
    <row r="126" spans="2:3" x14ac:dyDescent="0.3">
      <c r="B126" s="2">
        <v>0.5</v>
      </c>
      <c r="C126" s="2">
        <v>0.29795345280000002</v>
      </c>
    </row>
    <row r="127" spans="2:3" x14ac:dyDescent="0.3">
      <c r="B127" s="2">
        <v>0.51666666670000005</v>
      </c>
      <c r="C127" s="2">
        <v>0.31369447410000001</v>
      </c>
    </row>
    <row r="128" spans="2:3" x14ac:dyDescent="0.3">
      <c r="B128" s="2">
        <v>0.53333333329999999</v>
      </c>
      <c r="C128" s="2">
        <v>0.32601883970000001</v>
      </c>
    </row>
    <row r="129" spans="2:6" x14ac:dyDescent="0.3">
      <c r="B129" s="2">
        <v>0.55000000000000004</v>
      </c>
      <c r="C129" s="2">
        <v>0.34296266330000003</v>
      </c>
    </row>
    <row r="130" spans="2:6" x14ac:dyDescent="0.3">
      <c r="B130" s="2">
        <v>0.56666666669999999</v>
      </c>
      <c r="C130" s="2">
        <v>0.3575008824</v>
      </c>
    </row>
    <row r="131" spans="2:6" x14ac:dyDescent="0.3">
      <c r="B131" s="2">
        <v>0.58333333330000003</v>
      </c>
      <c r="C131" s="2">
        <v>0.37386945269999999</v>
      </c>
    </row>
    <row r="132" spans="2:6" x14ac:dyDescent="0.3">
      <c r="B132" s="2">
        <v>0.6</v>
      </c>
      <c r="C132" s="2">
        <v>0.39283537880000002</v>
      </c>
    </row>
    <row r="133" spans="2:6" x14ac:dyDescent="0.3">
      <c r="B133" s="2">
        <v>0.61666666670000003</v>
      </c>
      <c r="C133" s="2">
        <v>0.40737359779999999</v>
      </c>
    </row>
    <row r="134" spans="2:6" x14ac:dyDescent="0.3">
      <c r="B134" s="2">
        <v>0.63333333329999997</v>
      </c>
      <c r="C134" s="2">
        <v>0.42696707290000002</v>
      </c>
    </row>
    <row r="135" spans="2:6" x14ac:dyDescent="0.3">
      <c r="B135" s="2">
        <v>0.65</v>
      </c>
      <c r="C135" s="2">
        <v>0.44106949400000001</v>
      </c>
    </row>
    <row r="136" spans="2:6" x14ac:dyDescent="0.3">
      <c r="B136" s="2">
        <v>0.66666666669999997</v>
      </c>
      <c r="C136" s="2">
        <v>0.45623526199999997</v>
      </c>
    </row>
    <row r="137" spans="2:6" x14ac:dyDescent="0.3">
      <c r="B137" s="2">
        <v>0.68333333330000001</v>
      </c>
      <c r="C137" s="2">
        <v>0.4741901369</v>
      </c>
    </row>
    <row r="141" spans="2:6" x14ac:dyDescent="0.3">
      <c r="D141" t="s">
        <v>19</v>
      </c>
      <c r="E141">
        <f>(I21+J64+J106)/3</f>
        <v>7.6794607843137257</v>
      </c>
      <c r="F141" t="s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3F90-5C99-4A48-8455-EF7E2194C086}">
  <dimension ref="A1:K121"/>
  <sheetViews>
    <sheetView tabSelected="1" topLeftCell="A85" workbookViewId="0">
      <selection activeCell="H104" sqref="H104"/>
    </sheetView>
  </sheetViews>
  <sheetFormatPr defaultRowHeight="16.2" x14ac:dyDescent="0.3"/>
  <cols>
    <col min="9" max="9" width="15.44140625" customWidth="1"/>
  </cols>
  <sheetData>
    <row r="1" spans="1:3" x14ac:dyDescent="0.3">
      <c r="A1" t="s">
        <v>21</v>
      </c>
    </row>
    <row r="4" spans="1:3" x14ac:dyDescent="0.3">
      <c r="B4" s="2" t="s">
        <v>0</v>
      </c>
      <c r="C4" s="2" t="s">
        <v>16</v>
      </c>
    </row>
    <row r="5" spans="1:3" x14ac:dyDescent="0.3">
      <c r="B5" s="2">
        <v>0</v>
      </c>
      <c r="C5" s="2">
        <v>-4.0596302330000002E-3</v>
      </c>
    </row>
    <row r="6" spans="1:3" x14ac:dyDescent="0.3">
      <c r="B6" s="2">
        <v>1.666666667E-2</v>
      </c>
      <c r="C6" s="2">
        <v>1.774531224E-3</v>
      </c>
    </row>
    <row r="7" spans="1:3" x14ac:dyDescent="0.3">
      <c r="B7" s="2">
        <v>3.3333333329999999E-2</v>
      </c>
      <c r="C7" s="2">
        <v>8.5551726139999999E-3</v>
      </c>
    </row>
    <row r="8" spans="1:3" x14ac:dyDescent="0.3">
      <c r="B8" s="2">
        <v>0.05</v>
      </c>
      <c r="C8" s="2">
        <v>1.277736044E-2</v>
      </c>
    </row>
    <row r="9" spans="1:3" x14ac:dyDescent="0.3">
      <c r="B9" s="2">
        <v>6.6666666669999999E-2</v>
      </c>
      <c r="C9" s="2">
        <v>1.7946028190000001E-2</v>
      </c>
    </row>
    <row r="10" spans="1:3" x14ac:dyDescent="0.3">
      <c r="B10" s="2">
        <v>8.3333333329999995E-2</v>
      </c>
      <c r="C10" s="2">
        <v>2.9000618030000001E-2</v>
      </c>
    </row>
    <row r="11" spans="1:3" x14ac:dyDescent="0.3">
      <c r="B11" s="2">
        <v>0.1</v>
      </c>
      <c r="C11" s="2">
        <v>3.9197460420000003E-2</v>
      </c>
    </row>
    <row r="12" spans="1:3" x14ac:dyDescent="0.3">
      <c r="B12" s="2">
        <v>0.1166666667</v>
      </c>
      <c r="C12" s="2">
        <v>5.1006276449999999E-2</v>
      </c>
    </row>
    <row r="13" spans="1:3" x14ac:dyDescent="0.3">
      <c r="B13" s="2">
        <v>0.1333333333</v>
      </c>
      <c r="C13" s="2">
        <v>6.1203118850000002E-2</v>
      </c>
    </row>
    <row r="14" spans="1:3" x14ac:dyDescent="0.3">
      <c r="B14" s="2">
        <v>0.15</v>
      </c>
      <c r="C14" s="2">
        <v>6.9787987610000005E-2</v>
      </c>
    </row>
    <row r="15" spans="1:3" x14ac:dyDescent="0.3">
      <c r="B15" s="2">
        <v>0.16666666669999999</v>
      </c>
      <c r="C15" s="2">
        <v>8.3208777270000006E-2</v>
      </c>
    </row>
    <row r="16" spans="1:3" x14ac:dyDescent="0.3">
      <c r="B16" s="2">
        <v>0.18333333330000001</v>
      </c>
      <c r="C16" s="2">
        <v>9.6348580710000006E-2</v>
      </c>
    </row>
    <row r="17" spans="2:11" x14ac:dyDescent="0.3">
      <c r="B17" s="2">
        <v>0.2</v>
      </c>
      <c r="C17" s="2">
        <v>0.1101021172</v>
      </c>
      <c r="F17" t="s">
        <v>2</v>
      </c>
      <c r="I17" t="s">
        <v>27</v>
      </c>
      <c r="J17">
        <v>9.2905999999999995</v>
      </c>
      <c r="K17" t="s">
        <v>5</v>
      </c>
    </row>
    <row r="18" spans="2:11" x14ac:dyDescent="0.3">
      <c r="B18" s="2">
        <v>0.21666666670000001</v>
      </c>
      <c r="C18" s="2">
        <v>0.1295493221</v>
      </c>
      <c r="F18">
        <f>2*1.5888</f>
        <v>3.1776</v>
      </c>
      <c r="G18" t="s">
        <v>5</v>
      </c>
    </row>
    <row r="19" spans="2:11" x14ac:dyDescent="0.3">
      <c r="B19" s="2">
        <v>0.2333333333</v>
      </c>
      <c r="C19" s="2">
        <v>0.14377609860000001</v>
      </c>
    </row>
    <row r="20" spans="2:11" x14ac:dyDescent="0.3">
      <c r="B20" s="2">
        <v>0.25</v>
      </c>
      <c r="C20" s="2">
        <v>0.16369654340000001</v>
      </c>
    </row>
    <row r="21" spans="2:11" x14ac:dyDescent="0.3">
      <c r="B21" s="2">
        <v>0.2666666667</v>
      </c>
      <c r="C21" s="2">
        <v>0.1818127608</v>
      </c>
    </row>
    <row r="22" spans="2:11" x14ac:dyDescent="0.3">
      <c r="B22" s="2">
        <v>0.28333333329999999</v>
      </c>
      <c r="C22" s="2">
        <v>0.204010673</v>
      </c>
    </row>
    <row r="23" spans="2:11" x14ac:dyDescent="0.3">
      <c r="B23" s="2">
        <v>0.3</v>
      </c>
      <c r="C23" s="2">
        <v>0.22359837099999999</v>
      </c>
    </row>
    <row r="24" spans="2:11" x14ac:dyDescent="0.3">
      <c r="B24" s="2">
        <v>0.31666666669999999</v>
      </c>
      <c r="C24" s="2">
        <v>0.24271282899999999</v>
      </c>
    </row>
    <row r="25" spans="2:11" x14ac:dyDescent="0.3">
      <c r="B25" s="2">
        <v>0.33333333329999998</v>
      </c>
      <c r="C25" s="2">
        <v>0.26571672800000001</v>
      </c>
    </row>
    <row r="26" spans="2:11" x14ac:dyDescent="0.3">
      <c r="B26" s="2">
        <v>0.35</v>
      </c>
      <c r="C26" s="2">
        <v>0.28658365270000002</v>
      </c>
    </row>
    <row r="27" spans="2:11" x14ac:dyDescent="0.3">
      <c r="B27" s="2">
        <v>0.36666666669999998</v>
      </c>
      <c r="C27" s="2">
        <v>0.30809234369999999</v>
      </c>
    </row>
    <row r="28" spans="2:11" x14ac:dyDescent="0.3">
      <c r="B28" s="2">
        <v>0.38333333330000002</v>
      </c>
      <c r="C28" s="2">
        <v>0.33082573119999997</v>
      </c>
    </row>
    <row r="29" spans="2:11" x14ac:dyDescent="0.3">
      <c r="B29" s="2">
        <v>0.4</v>
      </c>
      <c r="C29" s="2">
        <v>0.3573355668</v>
      </c>
    </row>
    <row r="30" spans="2:11" x14ac:dyDescent="0.3">
      <c r="B30" s="2">
        <v>0.41666666670000002</v>
      </c>
      <c r="C30" s="2">
        <v>0.38309085549999999</v>
      </c>
    </row>
    <row r="31" spans="2:11" x14ac:dyDescent="0.3">
      <c r="B31" s="2">
        <v>0.43333333330000001</v>
      </c>
      <c r="C31" s="2">
        <v>0.4108591868</v>
      </c>
    </row>
    <row r="32" spans="2:11" x14ac:dyDescent="0.3">
      <c r="B32" s="2">
        <v>0.45</v>
      </c>
      <c r="C32" s="2">
        <v>0.43828250499999999</v>
      </c>
    </row>
    <row r="33" spans="1:3" x14ac:dyDescent="0.3">
      <c r="B33" s="2">
        <v>0.46666666670000001</v>
      </c>
      <c r="C33" s="2">
        <v>0.46919777439999999</v>
      </c>
    </row>
    <row r="34" spans="1:3" x14ac:dyDescent="0.3">
      <c r="B34" s="2">
        <v>0.4833333333</v>
      </c>
      <c r="C34" s="2">
        <v>0.5001130439</v>
      </c>
    </row>
    <row r="35" spans="1:3" x14ac:dyDescent="0.3">
      <c r="B35" s="2">
        <v>0.5</v>
      </c>
      <c r="C35" s="2">
        <v>0.52874913560000003</v>
      </c>
    </row>
    <row r="36" spans="1:3" x14ac:dyDescent="0.3">
      <c r="B36" s="2">
        <v>0.51666666670000005</v>
      </c>
      <c r="C36" s="2">
        <v>0.56261269930000002</v>
      </c>
    </row>
    <row r="37" spans="1:3" x14ac:dyDescent="0.3">
      <c r="B37" s="2">
        <v>0.53333333329999999</v>
      </c>
      <c r="C37" s="2">
        <v>0.59097696239999997</v>
      </c>
    </row>
    <row r="38" spans="1:3" x14ac:dyDescent="0.3">
      <c r="B38" s="2">
        <v>0.55000000000000004</v>
      </c>
      <c r="C38" s="2">
        <v>0.61914258160000002</v>
      </c>
    </row>
    <row r="39" spans="1:3" x14ac:dyDescent="0.3">
      <c r="B39" s="2">
        <v>0.56666666669999999</v>
      </c>
      <c r="C39" s="2">
        <v>0.66494569140000004</v>
      </c>
    </row>
    <row r="41" spans="1:3" x14ac:dyDescent="0.3">
      <c r="A41" t="s">
        <v>28</v>
      </c>
    </row>
    <row r="44" spans="1:3" x14ac:dyDescent="0.3">
      <c r="B44" s="2" t="s">
        <v>0</v>
      </c>
      <c r="C44" s="2" t="s">
        <v>16</v>
      </c>
    </row>
    <row r="45" spans="1:3" x14ac:dyDescent="0.3">
      <c r="B45" s="2">
        <v>0</v>
      </c>
      <c r="C45" s="2">
        <v>-3.6336350459999999E-3</v>
      </c>
    </row>
    <row r="46" spans="1:3" x14ac:dyDescent="0.3">
      <c r="B46" s="2">
        <v>1.666666667E-2</v>
      </c>
      <c r="C46" s="2">
        <v>3.542276877E-3</v>
      </c>
    </row>
    <row r="47" spans="1:3" x14ac:dyDescent="0.3">
      <c r="B47" s="2">
        <v>3.3333333329999999E-2</v>
      </c>
      <c r="C47" s="2">
        <v>9.0485929899999998E-3</v>
      </c>
    </row>
    <row r="48" spans="1:3" x14ac:dyDescent="0.3">
      <c r="B48" s="2">
        <v>0.05</v>
      </c>
      <c r="C48" s="2">
        <v>1.439046207E-2</v>
      </c>
    </row>
    <row r="49" spans="2:11" x14ac:dyDescent="0.3">
      <c r="B49" s="2">
        <v>6.6666666669999999E-2</v>
      </c>
      <c r="C49" s="2">
        <v>2.1566373989999998E-2</v>
      </c>
    </row>
    <row r="50" spans="2:11" x14ac:dyDescent="0.3">
      <c r="B50" s="2">
        <v>8.3333333329999995E-2</v>
      </c>
      <c r="C50" s="2">
        <v>2.8910920520000001E-2</v>
      </c>
    </row>
    <row r="51" spans="2:11" x14ac:dyDescent="0.3">
      <c r="B51" s="2">
        <v>0.1</v>
      </c>
      <c r="C51" s="2">
        <v>3.592238541E-2</v>
      </c>
    </row>
    <row r="52" spans="2:11" x14ac:dyDescent="0.3">
      <c r="B52" s="2">
        <v>0.1166666667</v>
      </c>
      <c r="C52" s="2">
        <v>4.4599258529999998E-2</v>
      </c>
    </row>
    <row r="53" spans="2:11" x14ac:dyDescent="0.3">
      <c r="B53" s="2">
        <v>0.1333333333</v>
      </c>
      <c r="C53" s="2">
        <v>5.4781280420000002E-2</v>
      </c>
    </row>
    <row r="54" spans="2:11" x14ac:dyDescent="0.3">
      <c r="B54" s="2">
        <v>0.15</v>
      </c>
      <c r="C54" s="2">
        <v>6.8800022619999998E-2</v>
      </c>
    </row>
    <row r="55" spans="2:11" x14ac:dyDescent="0.3">
      <c r="B55" s="2">
        <v>0.16666666669999999</v>
      </c>
      <c r="C55" s="2">
        <v>8.4656995240000005E-2</v>
      </c>
      <c r="F55" t="s">
        <v>2</v>
      </c>
      <c r="I55" t="s">
        <v>27</v>
      </c>
      <c r="J55">
        <v>9.4414999999999996</v>
      </c>
      <c r="K55" t="s">
        <v>5</v>
      </c>
    </row>
    <row r="56" spans="2:11" x14ac:dyDescent="0.3">
      <c r="B56" s="2">
        <v>0.18333333330000001</v>
      </c>
      <c r="C56" s="2">
        <v>9.6339978330000006E-2</v>
      </c>
      <c r="F56">
        <f>2*1.6146</f>
        <v>3.2292000000000001</v>
      </c>
      <c r="G56" t="s">
        <v>5</v>
      </c>
    </row>
    <row r="57" spans="2:11" x14ac:dyDescent="0.3">
      <c r="B57" s="2">
        <v>0.2</v>
      </c>
      <c r="C57" s="2">
        <v>0.11169523470000001</v>
      </c>
    </row>
    <row r="58" spans="2:11" x14ac:dyDescent="0.3">
      <c r="B58" s="2">
        <v>0.21666666670000001</v>
      </c>
      <c r="C58" s="2">
        <v>0.1240443811</v>
      </c>
    </row>
    <row r="59" spans="2:11" x14ac:dyDescent="0.3">
      <c r="B59" s="2">
        <v>0.2333333333</v>
      </c>
      <c r="C59" s="2">
        <v>0.14407534320000001</v>
      </c>
    </row>
    <row r="60" spans="2:11" x14ac:dyDescent="0.3">
      <c r="B60" s="2">
        <v>0.25</v>
      </c>
      <c r="C60" s="2">
        <v>0.1587602487</v>
      </c>
    </row>
    <row r="61" spans="2:11" x14ac:dyDescent="0.3">
      <c r="B61" s="2">
        <v>0.2666666667</v>
      </c>
      <c r="C61" s="2">
        <v>0.1791242925</v>
      </c>
    </row>
    <row r="62" spans="2:11" x14ac:dyDescent="0.3">
      <c r="B62" s="2">
        <v>0.28333333329999999</v>
      </c>
      <c r="C62" s="2">
        <v>0.19748147129999999</v>
      </c>
    </row>
    <row r="63" spans="2:11" x14ac:dyDescent="0.3">
      <c r="B63" s="2">
        <v>0.3</v>
      </c>
      <c r="C63" s="2">
        <v>0.21800996210000001</v>
      </c>
    </row>
    <row r="64" spans="2:11" x14ac:dyDescent="0.3">
      <c r="B64" s="2">
        <v>0.31666666669999999</v>
      </c>
      <c r="C64" s="2">
        <v>0.2398749671</v>
      </c>
    </row>
    <row r="65" spans="2:3" x14ac:dyDescent="0.3">
      <c r="B65" s="2">
        <v>0.33333333329999998</v>
      </c>
      <c r="C65" s="2">
        <v>0.26107380879999997</v>
      </c>
    </row>
    <row r="66" spans="2:3" x14ac:dyDescent="0.3">
      <c r="B66" s="2">
        <v>0.35</v>
      </c>
      <c r="C66" s="2">
        <v>0.28043442000000002</v>
      </c>
    </row>
    <row r="67" spans="2:3" x14ac:dyDescent="0.3">
      <c r="B67" s="2">
        <v>0.36666666669999998</v>
      </c>
      <c r="C67" s="2">
        <v>0.30179770880000001</v>
      </c>
    </row>
    <row r="68" spans="2:3" x14ac:dyDescent="0.3">
      <c r="B68" s="2">
        <v>0.38333333330000002</v>
      </c>
      <c r="C68" s="2">
        <v>0.32900039530000003</v>
      </c>
    </row>
    <row r="69" spans="2:3" x14ac:dyDescent="0.3">
      <c r="B69" s="2">
        <v>0.4</v>
      </c>
      <c r="C69" s="2">
        <v>0.34988506850000001</v>
      </c>
    </row>
    <row r="70" spans="2:3" x14ac:dyDescent="0.3">
      <c r="B70" s="2">
        <v>0.41666666670000002</v>
      </c>
      <c r="C70" s="2">
        <v>0.37825765080000001</v>
      </c>
    </row>
    <row r="71" spans="2:3" x14ac:dyDescent="0.3">
      <c r="B71" s="2">
        <v>0.43333333330000001</v>
      </c>
      <c r="C71" s="2">
        <v>0.40368890680000002</v>
      </c>
    </row>
    <row r="72" spans="2:3" x14ac:dyDescent="0.3">
      <c r="B72" s="2">
        <v>0.45</v>
      </c>
      <c r="C72" s="2">
        <v>0.43311271610000002</v>
      </c>
    </row>
    <row r="73" spans="2:3" x14ac:dyDescent="0.3">
      <c r="B73" s="2">
        <v>0.46666666670000001</v>
      </c>
      <c r="C73" s="2">
        <v>0.46388737200000002</v>
      </c>
    </row>
    <row r="74" spans="2:3" x14ac:dyDescent="0.3">
      <c r="B74" s="2">
        <v>0.4833333333</v>
      </c>
      <c r="C74" s="2">
        <v>0.49464273060000002</v>
      </c>
    </row>
    <row r="75" spans="2:3" x14ac:dyDescent="0.3">
      <c r="B75" s="2">
        <v>0.5</v>
      </c>
      <c r="C75" s="2">
        <v>0.52831156349999997</v>
      </c>
    </row>
    <row r="76" spans="2:3" x14ac:dyDescent="0.3">
      <c r="B76" s="2">
        <v>0.51666666670000005</v>
      </c>
      <c r="C76" s="2">
        <v>0.55270420320000002</v>
      </c>
    </row>
    <row r="77" spans="2:3" x14ac:dyDescent="0.3">
      <c r="B77" s="2">
        <v>0.53333333329999999</v>
      </c>
      <c r="C77" s="2">
        <v>0.58478568249999996</v>
      </c>
    </row>
    <row r="78" spans="2:3" x14ac:dyDescent="0.3">
      <c r="B78" s="2">
        <v>0.55000000000000004</v>
      </c>
      <c r="C78" s="2">
        <v>0.62137464210000004</v>
      </c>
    </row>
    <row r="79" spans="2:3" x14ac:dyDescent="0.3">
      <c r="B79" s="2">
        <v>0.56666666669999999</v>
      </c>
      <c r="C79" s="2">
        <v>0.65451435710000005</v>
      </c>
    </row>
    <row r="82" spans="1:3" x14ac:dyDescent="0.3">
      <c r="A82" t="s">
        <v>29</v>
      </c>
    </row>
    <row r="86" spans="1:3" x14ac:dyDescent="0.3">
      <c r="B86" s="2" t="s">
        <v>0</v>
      </c>
      <c r="C86" s="2" t="s">
        <v>16</v>
      </c>
    </row>
    <row r="87" spans="1:3" x14ac:dyDescent="0.3">
      <c r="B87" s="2">
        <v>0</v>
      </c>
      <c r="C87" s="2">
        <v>2.6735404840000001E-3</v>
      </c>
    </row>
    <row r="88" spans="1:3" x14ac:dyDescent="0.3">
      <c r="B88" s="2">
        <v>1.666666667E-2</v>
      </c>
      <c r="C88" s="2">
        <v>4.173331487E-3</v>
      </c>
    </row>
    <row r="89" spans="1:3" x14ac:dyDescent="0.3">
      <c r="B89" s="2">
        <v>3.3333333329999999E-2</v>
      </c>
      <c r="C89" s="2">
        <v>1.01724955E-2</v>
      </c>
    </row>
    <row r="90" spans="1:3" x14ac:dyDescent="0.3">
      <c r="B90" s="2">
        <v>0.05</v>
      </c>
      <c r="C90" s="2">
        <v>1.4345826989999999E-2</v>
      </c>
    </row>
    <row r="91" spans="1:3" x14ac:dyDescent="0.3">
      <c r="B91" s="2">
        <v>6.6666666669999999E-2</v>
      </c>
      <c r="C91" s="2">
        <v>2.6931029749999998E-2</v>
      </c>
    </row>
    <row r="92" spans="1:3" x14ac:dyDescent="0.3">
      <c r="B92" s="2">
        <v>8.3333333329999995E-2</v>
      </c>
      <c r="C92" s="2">
        <v>3.5864567469999997E-2</v>
      </c>
    </row>
    <row r="93" spans="1:3" x14ac:dyDescent="0.3">
      <c r="B93" s="2">
        <v>0.1</v>
      </c>
      <c r="C93" s="2">
        <v>4.0950815219999999E-2</v>
      </c>
    </row>
    <row r="94" spans="1:3" x14ac:dyDescent="0.3">
      <c r="B94" s="2">
        <v>0.1166666667</v>
      </c>
      <c r="C94" s="2">
        <v>4.9623519710000001E-2</v>
      </c>
    </row>
    <row r="95" spans="1:3" x14ac:dyDescent="0.3">
      <c r="B95" s="2">
        <v>0.1333333333</v>
      </c>
      <c r="C95" s="2">
        <v>6.8468719710000001E-2</v>
      </c>
    </row>
    <row r="96" spans="1:3" x14ac:dyDescent="0.3">
      <c r="B96" s="2">
        <v>0.15</v>
      </c>
      <c r="C96" s="2">
        <v>7.6554549459999996E-2</v>
      </c>
    </row>
    <row r="97" spans="2:11" x14ac:dyDescent="0.3">
      <c r="B97" s="2">
        <v>0.16666666669999999</v>
      </c>
      <c r="C97" s="2">
        <v>8.4640379220000006E-2</v>
      </c>
    </row>
    <row r="98" spans="2:11" x14ac:dyDescent="0.3">
      <c r="B98" s="2">
        <v>0.18333333330000001</v>
      </c>
      <c r="C98" s="2">
        <v>0.1031595377</v>
      </c>
    </row>
    <row r="99" spans="2:11" x14ac:dyDescent="0.3">
      <c r="B99" s="2">
        <v>0.2</v>
      </c>
      <c r="C99" s="2">
        <v>0.11691848990000001</v>
      </c>
      <c r="F99" t="s">
        <v>2</v>
      </c>
      <c r="I99" t="s">
        <v>27</v>
      </c>
      <c r="J99">
        <v>9.9120000000000008</v>
      </c>
      <c r="K99" t="s">
        <v>5</v>
      </c>
    </row>
    <row r="100" spans="2:11" x14ac:dyDescent="0.3">
      <c r="B100" s="2">
        <v>0.21666666670000001</v>
      </c>
      <c r="C100" s="2">
        <v>0.1339378574</v>
      </c>
      <c r="F100">
        <f>2*1.6951</f>
        <v>3.3902000000000001</v>
      </c>
      <c r="G100" t="s">
        <v>5</v>
      </c>
    </row>
    <row r="101" spans="2:11" x14ac:dyDescent="0.3">
      <c r="B101" s="2">
        <v>0.2333333333</v>
      </c>
      <c r="C101" s="2">
        <v>0.15278305740000001</v>
      </c>
    </row>
    <row r="102" spans="2:11" x14ac:dyDescent="0.3">
      <c r="B102" s="2">
        <v>0.25</v>
      </c>
      <c r="C102" s="2">
        <v>0.1704545079</v>
      </c>
    </row>
    <row r="103" spans="2:11" x14ac:dyDescent="0.3">
      <c r="B103" s="2">
        <v>0.2666666667</v>
      </c>
      <c r="C103" s="2">
        <v>0.1863001259</v>
      </c>
    </row>
    <row r="104" spans="2:11" x14ac:dyDescent="0.3">
      <c r="B104" s="2">
        <v>0.28333333329999999</v>
      </c>
      <c r="C104" s="2">
        <v>0.20899261590000001</v>
      </c>
      <c r="F104" t="s">
        <v>26</v>
      </c>
      <c r="G104">
        <f>(J17+J55+J99)/3</f>
        <v>9.5480333333333345</v>
      </c>
      <c r="H104" t="s">
        <v>5</v>
      </c>
    </row>
    <row r="105" spans="2:11" x14ac:dyDescent="0.3">
      <c r="B105" s="2">
        <v>0.3</v>
      </c>
      <c r="C105" s="2">
        <v>0.22757698260000001</v>
      </c>
    </row>
    <row r="106" spans="2:11" x14ac:dyDescent="0.3">
      <c r="B106" s="2">
        <v>0.31666666669999999</v>
      </c>
      <c r="C106" s="2">
        <v>0.25385592940000001</v>
      </c>
    </row>
    <row r="107" spans="2:11" x14ac:dyDescent="0.3">
      <c r="B107" s="2">
        <v>0.33333333329999998</v>
      </c>
      <c r="C107" s="2">
        <v>0.27361404560000002</v>
      </c>
    </row>
    <row r="108" spans="2:11" x14ac:dyDescent="0.3">
      <c r="B108" s="2">
        <v>0.35</v>
      </c>
      <c r="C108" s="2">
        <v>0.3050444484</v>
      </c>
    </row>
    <row r="109" spans="2:11" x14ac:dyDescent="0.3">
      <c r="B109" s="2">
        <v>0.36666666669999998</v>
      </c>
      <c r="C109" s="2">
        <v>0.31939027539999998</v>
      </c>
    </row>
    <row r="110" spans="2:11" x14ac:dyDescent="0.3">
      <c r="B110" s="2">
        <v>0.38333333330000002</v>
      </c>
      <c r="C110" s="2">
        <v>0.33973526640000001</v>
      </c>
    </row>
    <row r="111" spans="2:11" x14ac:dyDescent="0.3">
      <c r="B111" s="2">
        <v>0.4</v>
      </c>
      <c r="C111" s="2">
        <v>0.36901379509999999</v>
      </c>
    </row>
    <row r="112" spans="2:11" x14ac:dyDescent="0.3">
      <c r="B112" s="2">
        <v>0.41666666670000002</v>
      </c>
      <c r="C112" s="2">
        <v>0.3926192013</v>
      </c>
    </row>
    <row r="113" spans="2:3" x14ac:dyDescent="0.3">
      <c r="B113" s="2">
        <v>0.43333333330000001</v>
      </c>
      <c r="C113" s="2">
        <v>0.42404960409999998</v>
      </c>
    </row>
    <row r="114" spans="2:3" x14ac:dyDescent="0.3">
      <c r="B114" s="2">
        <v>0.45</v>
      </c>
      <c r="C114" s="2">
        <v>0.46050104629999999</v>
      </c>
    </row>
    <row r="115" spans="2:3" x14ac:dyDescent="0.3">
      <c r="B115" s="2">
        <v>0.46666666670000001</v>
      </c>
      <c r="C115" s="2">
        <v>0.4883449923</v>
      </c>
    </row>
    <row r="116" spans="2:3" x14ac:dyDescent="0.3">
      <c r="B116" s="2">
        <v>0.4833333333</v>
      </c>
      <c r="C116" s="2">
        <v>0.51886247880000003</v>
      </c>
    </row>
    <row r="117" spans="2:3" x14ac:dyDescent="0.3">
      <c r="B117" s="2">
        <v>0.5</v>
      </c>
      <c r="C117" s="2">
        <v>0.54788017430000002</v>
      </c>
    </row>
    <row r="118" spans="2:3" x14ac:dyDescent="0.3">
      <c r="B118" s="2">
        <v>0.51666666670000005</v>
      </c>
      <c r="C118" s="2">
        <v>0.58491849119999995</v>
      </c>
    </row>
    <row r="119" spans="2:3" x14ac:dyDescent="0.3">
      <c r="B119" s="2">
        <v>0.53333333329999999</v>
      </c>
      <c r="C119" s="2">
        <v>0.61126264620000004</v>
      </c>
    </row>
    <row r="120" spans="2:3" x14ac:dyDescent="0.3">
      <c r="B120" s="2">
        <v>0.55000000000000004</v>
      </c>
      <c r="C120" s="2">
        <v>0.65103971199999999</v>
      </c>
    </row>
    <row r="121" spans="2:3" x14ac:dyDescent="0.3">
      <c r="B121" s="2">
        <v>0.56666666669999999</v>
      </c>
      <c r="C121" s="2">
        <v>0.68964302820000001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5070-A275-46DE-A1A3-B312E428B19D}">
  <dimension ref="A1:K99"/>
  <sheetViews>
    <sheetView workbookViewId="0">
      <selection activeCell="H88" sqref="H88"/>
    </sheetView>
  </sheetViews>
  <sheetFormatPr defaultRowHeight="16.2" x14ac:dyDescent="0.3"/>
  <cols>
    <col min="9" max="9" width="14" customWidth="1"/>
  </cols>
  <sheetData>
    <row r="1" spans="1:3" x14ac:dyDescent="0.3">
      <c r="A1" t="s">
        <v>22</v>
      </c>
    </row>
    <row r="4" spans="1:3" x14ac:dyDescent="0.3">
      <c r="B4" s="2" t="s">
        <v>0</v>
      </c>
      <c r="C4" s="2" t="s">
        <v>16</v>
      </c>
    </row>
    <row r="5" spans="1:3" x14ac:dyDescent="0.3">
      <c r="B5" s="2">
        <v>0</v>
      </c>
      <c r="C5" s="2">
        <v>1.5841682320000001E-3</v>
      </c>
    </row>
    <row r="6" spans="1:3" x14ac:dyDescent="0.3">
      <c r="B6" s="2">
        <v>1.666666667E-2</v>
      </c>
      <c r="C6" s="2">
        <v>9.6834866779999997E-3</v>
      </c>
    </row>
    <row r="7" spans="1:3" x14ac:dyDescent="0.3">
      <c r="B7" s="2">
        <v>3.3333333329999999E-2</v>
      </c>
      <c r="C7" s="2">
        <v>1.793687628E-2</v>
      </c>
    </row>
    <row r="8" spans="1:3" x14ac:dyDescent="0.3">
      <c r="B8" s="2">
        <v>0.05</v>
      </c>
      <c r="C8" s="2">
        <v>2.940286135E-2</v>
      </c>
    </row>
    <row r="9" spans="1:3" x14ac:dyDescent="0.3">
      <c r="B9" s="2">
        <v>6.6666666669999999E-2</v>
      </c>
      <c r="C9" s="2">
        <v>3.7656250949999998E-2</v>
      </c>
    </row>
    <row r="10" spans="1:3" x14ac:dyDescent="0.3">
      <c r="B10" s="2">
        <v>8.3333333329999995E-2</v>
      </c>
      <c r="C10" s="2">
        <v>5.095705859E-2</v>
      </c>
    </row>
    <row r="11" spans="1:3" x14ac:dyDescent="0.3">
      <c r="B11" s="2">
        <v>0.1</v>
      </c>
      <c r="C11" s="2">
        <v>6.5403802339999997E-2</v>
      </c>
    </row>
    <row r="12" spans="1:3" x14ac:dyDescent="0.3">
      <c r="B12" s="2">
        <v>0.1166666667</v>
      </c>
      <c r="C12" s="2">
        <v>8.2599467999999995E-2</v>
      </c>
    </row>
    <row r="13" spans="1:3" x14ac:dyDescent="0.3">
      <c r="B13" s="2">
        <v>0.1333333333</v>
      </c>
      <c r="C13" s="2">
        <v>9.7735098199999995E-2</v>
      </c>
    </row>
    <row r="14" spans="1:3" x14ac:dyDescent="0.3">
      <c r="B14" s="2">
        <v>0.15</v>
      </c>
      <c r="C14" s="2">
        <v>0.11538781350000001</v>
      </c>
    </row>
    <row r="15" spans="1:3" x14ac:dyDescent="0.3">
      <c r="B15" s="2">
        <v>0.16666666669999999</v>
      </c>
      <c r="C15" s="2">
        <v>0.1364849611</v>
      </c>
    </row>
    <row r="16" spans="1:3" x14ac:dyDescent="0.3">
      <c r="B16" s="2">
        <v>0.18333333330000001</v>
      </c>
      <c r="C16" s="2">
        <v>0.15643617260000001</v>
      </c>
    </row>
    <row r="17" spans="2:11" x14ac:dyDescent="0.3">
      <c r="B17" s="2">
        <v>0.2</v>
      </c>
      <c r="C17" s="2">
        <v>0.17523482400000001</v>
      </c>
    </row>
    <row r="18" spans="2:11" x14ac:dyDescent="0.3">
      <c r="B18" s="2">
        <v>0.21666666670000001</v>
      </c>
      <c r="C18" s="2">
        <v>0.19793495729999999</v>
      </c>
    </row>
    <row r="19" spans="2:11" x14ac:dyDescent="0.3">
      <c r="B19" s="2">
        <v>0.2333333333</v>
      </c>
      <c r="C19" s="2">
        <v>0.22545067199999999</v>
      </c>
      <c r="F19" t="s">
        <v>2</v>
      </c>
      <c r="I19" t="s">
        <v>23</v>
      </c>
      <c r="J19">
        <v>9.0239999999999991</v>
      </c>
      <c r="K19" t="s">
        <v>5</v>
      </c>
    </row>
    <row r="20" spans="2:11" x14ac:dyDescent="0.3">
      <c r="B20" s="2">
        <v>0.25</v>
      </c>
      <c r="C20" s="2">
        <v>0.2522775001</v>
      </c>
      <c r="F20">
        <v>4.5119999999999996</v>
      </c>
      <c r="G20" t="s">
        <v>5</v>
      </c>
    </row>
    <row r="21" spans="2:11" x14ac:dyDescent="0.3">
      <c r="B21" s="2">
        <v>0.2666666667</v>
      </c>
      <c r="C21" s="2">
        <v>0.27406353410000001</v>
      </c>
    </row>
    <row r="22" spans="2:11" x14ac:dyDescent="0.3">
      <c r="B22" s="2">
        <v>0.28333333329999999</v>
      </c>
      <c r="C22" s="2">
        <v>0.30340744739999997</v>
      </c>
    </row>
    <row r="23" spans="2:11" x14ac:dyDescent="0.3">
      <c r="B23" s="2">
        <v>0.3</v>
      </c>
      <c r="C23" s="2">
        <v>0.3304594884</v>
      </c>
    </row>
    <row r="24" spans="2:11" x14ac:dyDescent="0.3">
      <c r="B24" s="2">
        <v>0.31666666669999999</v>
      </c>
      <c r="C24" s="2">
        <v>0.35958481269999998</v>
      </c>
    </row>
    <row r="25" spans="2:11" x14ac:dyDescent="0.3">
      <c r="B25" s="2">
        <v>0.33333333329999998</v>
      </c>
      <c r="C25" s="2">
        <v>0.39465840660000001</v>
      </c>
    </row>
    <row r="26" spans="2:11" x14ac:dyDescent="0.3">
      <c r="B26" s="2">
        <v>0.35</v>
      </c>
      <c r="C26" s="2">
        <v>0.4225975837</v>
      </c>
    </row>
    <row r="27" spans="2:11" x14ac:dyDescent="0.3">
      <c r="B27" s="2">
        <v>0.36666666669999998</v>
      </c>
      <c r="C27" s="2">
        <v>0.45960810089999998</v>
      </c>
    </row>
    <row r="28" spans="2:11" x14ac:dyDescent="0.3">
      <c r="B28" s="2">
        <v>0.38333333330000002</v>
      </c>
      <c r="C28" s="2">
        <v>0.49136476130000001</v>
      </c>
    </row>
    <row r="29" spans="2:11" x14ac:dyDescent="0.3">
      <c r="B29" s="2">
        <v>0.4</v>
      </c>
      <c r="C29" s="2">
        <v>0.5325177659</v>
      </c>
    </row>
    <row r="30" spans="2:11" x14ac:dyDescent="0.3">
      <c r="B30" s="2">
        <v>0.41666666670000002</v>
      </c>
      <c r="C30" s="2">
        <v>0.57430720530000001</v>
      </c>
    </row>
    <row r="33" spans="1:11" x14ac:dyDescent="0.3">
      <c r="A33" t="s">
        <v>24</v>
      </c>
    </row>
    <row r="36" spans="1:11" x14ac:dyDescent="0.3">
      <c r="B36" s="2" t="s">
        <v>0</v>
      </c>
      <c r="C36" s="2" t="s">
        <v>16</v>
      </c>
    </row>
    <row r="37" spans="1:11" x14ac:dyDescent="0.3">
      <c r="B37" s="2">
        <v>0</v>
      </c>
      <c r="C37" s="2">
        <v>-1.940056715E-4</v>
      </c>
    </row>
    <row r="38" spans="1:11" x14ac:dyDescent="0.3">
      <c r="B38" s="2">
        <v>1.666666667E-2</v>
      </c>
      <c r="C38" s="2">
        <v>6.002612563E-3</v>
      </c>
    </row>
    <row r="39" spans="1:11" x14ac:dyDescent="0.3">
      <c r="B39" s="2">
        <v>3.3333333329999999E-2</v>
      </c>
      <c r="C39" s="2">
        <v>1.6035232560000001E-2</v>
      </c>
    </row>
    <row r="40" spans="1:11" x14ac:dyDescent="0.3">
      <c r="B40" s="2">
        <v>0.05</v>
      </c>
      <c r="C40" s="2">
        <v>2.134661962E-2</v>
      </c>
    </row>
    <row r="41" spans="1:11" x14ac:dyDescent="0.3">
      <c r="B41" s="2">
        <v>6.6666666669999999E-2</v>
      </c>
      <c r="C41" s="2">
        <v>3.3739856089999999E-2</v>
      </c>
    </row>
    <row r="42" spans="1:11" x14ac:dyDescent="0.3">
      <c r="B42" s="2">
        <v>8.3333333329999995E-2</v>
      </c>
      <c r="C42" s="2">
        <v>4.4362630209999997E-2</v>
      </c>
    </row>
    <row r="43" spans="1:11" x14ac:dyDescent="0.3">
      <c r="B43" s="2">
        <v>0.1</v>
      </c>
      <c r="C43" s="2">
        <v>5.9116483140000002E-2</v>
      </c>
    </row>
    <row r="44" spans="1:11" x14ac:dyDescent="0.3">
      <c r="B44" s="2">
        <v>0.1166666667</v>
      </c>
      <c r="C44" s="2">
        <v>7.7116183729999996E-2</v>
      </c>
    </row>
    <row r="45" spans="1:11" x14ac:dyDescent="0.3">
      <c r="B45" s="2">
        <v>0.1333333333</v>
      </c>
      <c r="C45" s="2">
        <v>9.4820807260000001E-2</v>
      </c>
    </row>
    <row r="46" spans="1:11" x14ac:dyDescent="0.3">
      <c r="B46" s="2">
        <v>0.15</v>
      </c>
      <c r="C46" s="2">
        <v>0.1089845061</v>
      </c>
    </row>
    <row r="47" spans="1:11" x14ac:dyDescent="0.3">
      <c r="B47" s="2">
        <v>0.16666666669999999</v>
      </c>
      <c r="C47" s="2">
        <v>0.12875466899999999</v>
      </c>
    </row>
    <row r="48" spans="1:11" x14ac:dyDescent="0.3">
      <c r="B48" s="2">
        <v>0.18333333330000001</v>
      </c>
      <c r="C48" s="2">
        <v>0.143508522</v>
      </c>
      <c r="F48" t="s">
        <v>2</v>
      </c>
      <c r="I48" t="s">
        <v>23</v>
      </c>
      <c r="J48">
        <f>4.2266*2</f>
        <v>8.4532000000000007</v>
      </c>
      <c r="K48" t="s">
        <v>5</v>
      </c>
    </row>
    <row r="49" spans="2:7" x14ac:dyDescent="0.3">
      <c r="B49" s="2">
        <v>0.2</v>
      </c>
      <c r="C49" s="2">
        <v>0.17095068839999999</v>
      </c>
      <c r="F49">
        <f>2*2.1133</f>
        <v>4.2266000000000004</v>
      </c>
      <c r="G49" t="s">
        <v>5</v>
      </c>
    </row>
    <row r="50" spans="2:7" x14ac:dyDescent="0.3">
      <c r="B50" s="2">
        <v>0.21666666670000001</v>
      </c>
      <c r="C50" s="2">
        <v>0.18924546610000001</v>
      </c>
    </row>
    <row r="51" spans="2:7" x14ac:dyDescent="0.3">
      <c r="B51" s="2">
        <v>0.2333333333</v>
      </c>
      <c r="C51" s="2">
        <v>0.20842547489999999</v>
      </c>
    </row>
    <row r="52" spans="2:7" x14ac:dyDescent="0.3">
      <c r="B52" s="2">
        <v>0.25</v>
      </c>
      <c r="C52" s="2">
        <v>0.23321194780000001</v>
      </c>
    </row>
    <row r="53" spans="2:7" x14ac:dyDescent="0.3">
      <c r="B53" s="2">
        <v>0.2666666667</v>
      </c>
      <c r="C53" s="2">
        <v>0.2653753472</v>
      </c>
    </row>
    <row r="54" spans="2:7" x14ac:dyDescent="0.3">
      <c r="B54" s="2">
        <v>0.28333333329999999</v>
      </c>
      <c r="C54" s="2">
        <v>0.294292899</v>
      </c>
    </row>
    <row r="55" spans="2:7" x14ac:dyDescent="0.3">
      <c r="B55" s="2">
        <v>0.3</v>
      </c>
      <c r="C55" s="2">
        <v>0.32025968020000001</v>
      </c>
    </row>
    <row r="56" spans="2:7" x14ac:dyDescent="0.3">
      <c r="B56" s="2">
        <v>0.31666666669999999</v>
      </c>
      <c r="C56" s="2">
        <v>0.3474067696</v>
      </c>
    </row>
    <row r="57" spans="2:7" x14ac:dyDescent="0.3">
      <c r="B57" s="2">
        <v>0.33333333329999998</v>
      </c>
      <c r="C57" s="2">
        <v>0.37484893600000002</v>
      </c>
    </row>
    <row r="58" spans="2:7" x14ac:dyDescent="0.3">
      <c r="B58" s="2">
        <v>0.35</v>
      </c>
      <c r="C58" s="2">
        <v>0.41114341430000001</v>
      </c>
    </row>
    <row r="59" spans="2:7" x14ac:dyDescent="0.3">
      <c r="B59" s="2">
        <v>0.36666666669999998</v>
      </c>
      <c r="C59" s="2">
        <v>0.44330681370000002</v>
      </c>
    </row>
    <row r="60" spans="2:7" x14ac:dyDescent="0.3">
      <c r="B60" s="2">
        <v>0.38333333330000002</v>
      </c>
      <c r="C60" s="2">
        <v>0.47045390310000001</v>
      </c>
    </row>
    <row r="61" spans="2:7" x14ac:dyDescent="0.3">
      <c r="B61" s="2">
        <v>0.4</v>
      </c>
      <c r="C61" s="2">
        <v>0.50320745659999999</v>
      </c>
    </row>
    <row r="62" spans="2:7" x14ac:dyDescent="0.3">
      <c r="B62" s="2">
        <v>0.41666666670000002</v>
      </c>
      <c r="C62" s="2">
        <v>0.5462887072</v>
      </c>
    </row>
    <row r="63" spans="2:7" x14ac:dyDescent="0.3">
      <c r="B63" s="2">
        <v>0.43333333330000001</v>
      </c>
      <c r="C63" s="2">
        <v>0.58966503479999999</v>
      </c>
    </row>
    <row r="64" spans="2:7" x14ac:dyDescent="0.3">
      <c r="B64" s="2">
        <v>0.45</v>
      </c>
      <c r="C64" s="2">
        <v>0.62123828010000004</v>
      </c>
    </row>
    <row r="65" spans="1:3" x14ac:dyDescent="0.3">
      <c r="B65" s="2">
        <v>0.46666666670000001</v>
      </c>
      <c r="C65" s="2">
        <v>0.65192629420000003</v>
      </c>
    </row>
    <row r="67" spans="1:3" x14ac:dyDescent="0.3">
      <c r="A67" t="s">
        <v>25</v>
      </c>
    </row>
    <row r="70" spans="1:3" x14ac:dyDescent="0.3">
      <c r="B70" s="2" t="s">
        <v>0</v>
      </c>
      <c r="C70" s="2" t="s">
        <v>16</v>
      </c>
    </row>
    <row r="71" spans="1:3" x14ac:dyDescent="0.3">
      <c r="B71" s="2">
        <v>0</v>
      </c>
      <c r="C71" s="2">
        <v>2.6825456069999999E-4</v>
      </c>
    </row>
    <row r="72" spans="1:3" x14ac:dyDescent="0.3">
      <c r="B72" s="2">
        <v>1.666666667E-2</v>
      </c>
      <c r="C72" s="2">
        <v>5.6697942110000002E-3</v>
      </c>
    </row>
    <row r="73" spans="1:3" x14ac:dyDescent="0.3">
      <c r="B73" s="2">
        <v>3.3333333329999999E-2</v>
      </c>
      <c r="C73" s="2">
        <v>9.5325231470000001E-3</v>
      </c>
    </row>
    <row r="74" spans="1:3" x14ac:dyDescent="0.3">
      <c r="B74" s="2">
        <v>0.05</v>
      </c>
      <c r="C74" s="2">
        <v>1.49340628E-2</v>
      </c>
    </row>
    <row r="75" spans="1:3" x14ac:dyDescent="0.3">
      <c r="B75" s="2">
        <v>6.6666666669999999E-2</v>
      </c>
      <c r="C75" s="2">
        <v>2.2659520669999999E-2</v>
      </c>
    </row>
    <row r="76" spans="1:3" x14ac:dyDescent="0.3">
      <c r="B76" s="2">
        <v>8.3333333329999995E-2</v>
      </c>
      <c r="C76" s="2">
        <v>3.3729536519999999E-2</v>
      </c>
    </row>
    <row r="77" spans="1:3" x14ac:dyDescent="0.3">
      <c r="B77" s="2">
        <v>0.1</v>
      </c>
      <c r="C77" s="2">
        <v>4.7877173799999999E-2</v>
      </c>
    </row>
    <row r="78" spans="1:3" x14ac:dyDescent="0.3">
      <c r="B78" s="2">
        <v>0.1166666667</v>
      </c>
      <c r="C78" s="2">
        <v>5.9449658459999999E-2</v>
      </c>
    </row>
    <row r="79" spans="1:3" x14ac:dyDescent="0.3">
      <c r="B79" s="2">
        <v>0.1333333333</v>
      </c>
      <c r="C79" s="2">
        <v>7.6172448370000007E-2</v>
      </c>
    </row>
    <row r="80" spans="1:3" x14ac:dyDescent="0.3">
      <c r="B80" s="2">
        <v>0.15</v>
      </c>
      <c r="C80" s="2">
        <v>8.6206122309999994E-2</v>
      </c>
    </row>
    <row r="81" spans="2:11" x14ac:dyDescent="0.3">
      <c r="B81" s="2">
        <v>0.16666666669999999</v>
      </c>
      <c r="C81" s="2">
        <v>0.10267767780000001</v>
      </c>
      <c r="F81" t="s">
        <v>2</v>
      </c>
      <c r="I81" t="s">
        <v>23</v>
      </c>
      <c r="J81">
        <f>F82*2</f>
        <v>8.6636000000000006</v>
      </c>
      <c r="K81" t="s">
        <v>5</v>
      </c>
    </row>
    <row r="82" spans="2:11" x14ac:dyDescent="0.3">
      <c r="B82" s="2">
        <v>0.18333333330000001</v>
      </c>
      <c r="C82" s="2">
        <v>0.1242838364</v>
      </c>
      <c r="F82">
        <f>2*2.1659</f>
        <v>4.3318000000000003</v>
      </c>
      <c r="G82" t="s">
        <v>5</v>
      </c>
    </row>
    <row r="83" spans="2:11" x14ac:dyDescent="0.3">
      <c r="B83" s="2">
        <v>0.2</v>
      </c>
      <c r="C83" s="2">
        <v>0.13791330269999999</v>
      </c>
    </row>
    <row r="84" spans="2:11" x14ac:dyDescent="0.3">
      <c r="B84" s="2">
        <v>0.21666666670000001</v>
      </c>
      <c r="C84" s="2">
        <v>0.16132520859999999</v>
      </c>
    </row>
    <row r="85" spans="2:11" x14ac:dyDescent="0.3">
      <c r="B85" s="2">
        <v>0.2333333333</v>
      </c>
      <c r="C85" s="2">
        <v>0.1893692488</v>
      </c>
    </row>
    <row r="86" spans="2:11" x14ac:dyDescent="0.3">
      <c r="B86" s="2">
        <v>0.25</v>
      </c>
      <c r="C86" s="2">
        <v>0.20918536230000001</v>
      </c>
    </row>
    <row r="87" spans="2:11" x14ac:dyDescent="0.3">
      <c r="B87" s="2">
        <v>0.2666666667</v>
      </c>
      <c r="C87" s="2">
        <v>0.234151781</v>
      </c>
    </row>
    <row r="88" spans="2:11" x14ac:dyDescent="0.3">
      <c r="B88" s="2">
        <v>0.28333333329999999</v>
      </c>
      <c r="C88" s="2">
        <v>0.25626040839999997</v>
      </c>
      <c r="F88" t="s">
        <v>26</v>
      </c>
      <c r="G88">
        <f>(J81+J48+J19)/3</f>
        <v>8.7135999999999996</v>
      </c>
      <c r="H88" t="s">
        <v>5</v>
      </c>
    </row>
    <row r="89" spans="2:11" x14ac:dyDescent="0.3">
      <c r="B89" s="2">
        <v>0.3</v>
      </c>
      <c r="C89" s="2">
        <v>0.284555683</v>
      </c>
    </row>
    <row r="90" spans="2:11" x14ac:dyDescent="0.3">
      <c r="B90" s="2">
        <v>0.31666666669999999</v>
      </c>
      <c r="C90" s="2">
        <v>0.30746511999999998</v>
      </c>
    </row>
    <row r="91" spans="2:11" x14ac:dyDescent="0.3">
      <c r="B91" s="2">
        <v>0.33333333329999998</v>
      </c>
      <c r="C91" s="2">
        <v>0.3337079771</v>
      </c>
    </row>
    <row r="92" spans="2:11" x14ac:dyDescent="0.3">
      <c r="B92" s="2">
        <v>0.35</v>
      </c>
      <c r="C92" s="2">
        <v>0.36231339709999999</v>
      </c>
    </row>
    <row r="93" spans="2:11" x14ac:dyDescent="0.3">
      <c r="B93" s="2">
        <v>0.36666666669999998</v>
      </c>
      <c r="C93" s="2">
        <v>0.39321007070000003</v>
      </c>
    </row>
    <row r="94" spans="2:11" x14ac:dyDescent="0.3">
      <c r="B94" s="2">
        <v>0.38333333330000002</v>
      </c>
      <c r="C94" s="2">
        <v>0.42236186650000002</v>
      </c>
    </row>
    <row r="95" spans="2:11" x14ac:dyDescent="0.3">
      <c r="B95" s="2">
        <v>0.4</v>
      </c>
      <c r="C95" s="2">
        <v>0.46048480139999998</v>
      </c>
    </row>
    <row r="96" spans="2:11" x14ac:dyDescent="0.3">
      <c r="B96" s="2">
        <v>0.41666666670000002</v>
      </c>
      <c r="C96" s="2">
        <v>0.49360225940000002</v>
      </c>
    </row>
    <row r="97" spans="2:3" x14ac:dyDescent="0.3">
      <c r="B97" s="2">
        <v>0.43333333330000001</v>
      </c>
      <c r="C97" s="2">
        <v>0.53507438249999995</v>
      </c>
    </row>
    <row r="98" spans="2:3" x14ac:dyDescent="0.3">
      <c r="B98" s="2">
        <v>0.45</v>
      </c>
      <c r="C98" s="2">
        <v>0.56855401940000005</v>
      </c>
    </row>
    <row r="99" spans="2:3" x14ac:dyDescent="0.3">
      <c r="B99" s="2">
        <v>0.46666666670000001</v>
      </c>
      <c r="C99" s="2">
        <v>0.60456461019999996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工作表4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2018-10-03T05:31:57Z</dcterms:created>
  <dcterms:modified xsi:type="dcterms:W3CDTF">2018-10-03T12:57:23Z</dcterms:modified>
</cp:coreProperties>
</file>