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phan/Desktop/Data_Science_Master/DATA_1030/data1030_project/reports/"/>
    </mc:Choice>
  </mc:AlternateContent>
  <xr:revisionPtr revIDLastSave="0" documentId="13_ncr:1_{646CD95C-B8EC-4A4C-AA75-57E6A65F2EE2}" xr6:coauthVersionLast="45" xr6:coauthVersionMax="45" xr10:uidLastSave="{00000000-0000-0000-0000-000000000000}"/>
  <bookViews>
    <workbookView xWindow="11800" yWindow="460" windowWidth="16080" windowHeight="16820" activeTab="1" xr2:uid="{2468C560-4168-E144-AE9F-423FB187FEFA}"/>
  </bookViews>
  <sheets>
    <sheet name="Binary" sheetId="4" r:id="rId1"/>
    <sheet name="Sheet6" sheetId="6" r:id="rId2"/>
    <sheet name="Terti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6" l="1"/>
  <c r="K3" i="4"/>
  <c r="J3" i="4"/>
  <c r="I3" i="4"/>
</calcChain>
</file>

<file path=xl/sharedStrings.xml><?xml version="1.0" encoding="utf-8"?>
<sst xmlns="http://schemas.openxmlformats.org/spreadsheetml/2006/main" count="180" uniqueCount="79">
  <si>
    <t>Std Accuracy</t>
  </si>
  <si>
    <t>Baseline</t>
  </si>
  <si>
    <t>Std Above Baseline</t>
  </si>
  <si>
    <t>Best Parameters</t>
  </si>
  <si>
    <t>Best Model</t>
  </si>
  <si>
    <t>Math (no midterm 2 scores)</t>
  </si>
  <si>
    <t>Math (no midterm 1&amp;2 scores)</t>
  </si>
  <si>
    <t>LR</t>
  </si>
  <si>
    <t>RFC</t>
  </si>
  <si>
    <t>SVC</t>
  </si>
  <si>
    <t>C = 0.5179</t>
  </si>
  <si>
    <t>C = 10000, gamma = 0.001</t>
  </si>
  <si>
    <t>C = 26.827</t>
  </si>
  <si>
    <t>C = 0.01</t>
  </si>
  <si>
    <t>C = 100, gamma = 1</t>
  </si>
  <si>
    <t>C = 1.93</t>
  </si>
  <si>
    <t>C = 100</t>
  </si>
  <si>
    <t>C = 1, gamma = 10</t>
  </si>
  <si>
    <t>Random Forest Classification</t>
  </si>
  <si>
    <t>All 3 Models Perform Quite Similarly</t>
  </si>
  <si>
    <t>Support Vector Classification (but All 3 Models Perform Quite Similarly)</t>
  </si>
  <si>
    <t>max_depth = 5, max_features = 0.625</t>
  </si>
  <si>
    <t>max_depth = 9, max_features = 0.625</t>
  </si>
  <si>
    <t>max_depth = 2, max_features = 0.25</t>
  </si>
  <si>
    <t>max_depth = 2, max_features = 0.4375</t>
  </si>
  <si>
    <t>max_depth = 2, max_features = 0.625</t>
  </si>
  <si>
    <t>C = 1000, gamma = 0.001</t>
  </si>
  <si>
    <t>Math (all score)</t>
  </si>
  <si>
    <t>Portuguese (all score)</t>
  </si>
  <si>
    <t>Portuguese (no midterm 1&amp;2 scores)</t>
  </si>
  <si>
    <t>Portuguese (no midterm 2 scores)</t>
  </si>
  <si>
    <t>ML Model</t>
  </si>
  <si>
    <t xml:space="preserve"> Mean Accuracy</t>
  </si>
  <si>
    <t>max_depth = 12, max_features = 0.8125</t>
  </si>
  <si>
    <t>C = 0.0372</t>
  </si>
  <si>
    <t>C = 0.01, gamma = 0.01</t>
  </si>
  <si>
    <t>max_depth = 2, max_features = 0.8125</t>
  </si>
  <si>
    <t>C = 0.138</t>
  </si>
  <si>
    <t>Sub-model (2-class)</t>
  </si>
  <si>
    <t>Sub-model (3-class)</t>
  </si>
  <si>
    <t>Support Vector Classifier</t>
  </si>
  <si>
    <t>Logistic Regression/ Random Forest Classification</t>
  </si>
  <si>
    <t>If the difference in the means is small compared to the standard deviations, the models perform similarly. If the difference in the means is a significant fraction of the standard deviation (maybe 0.5 or more), only then you can say with confidence that one method is better than the other.</t>
  </si>
  <si>
    <t>mean</t>
  </si>
  <si>
    <t>std</t>
  </si>
  <si>
    <t>Random Forest Classification (but All 3 Models Perform Quite Similarly)</t>
  </si>
  <si>
    <t xml:space="preserve">Best Parameters </t>
  </si>
  <si>
    <t>Validation Set</t>
  </si>
  <si>
    <t xml:space="preserve">Math (all score) </t>
  </si>
  <si>
    <t>OneHotEncoder</t>
  </si>
  <si>
    <t>MinMax Encoder</t>
  </si>
  <si>
    <t>Test Set (0.2)</t>
  </si>
  <si>
    <t xml:space="preserve">Train Set </t>
  </si>
  <si>
    <t>252-253 points</t>
  </si>
  <si>
    <t>79 points</t>
  </si>
  <si>
    <t xml:space="preserve">Total points </t>
  </si>
  <si>
    <t>395 points</t>
  </si>
  <si>
    <t>Columns Before Encoding (Exclusing G3, Including Pass_Fail)</t>
  </si>
  <si>
    <t>Columns After Encoding (Exclusing G3, Including Pass_Fail)</t>
  </si>
  <si>
    <t>63-64 points</t>
  </si>
  <si>
    <t>17 features</t>
  </si>
  <si>
    <t>18 features</t>
  </si>
  <si>
    <t>19 features</t>
  </si>
  <si>
    <t>20 features</t>
  </si>
  <si>
    <t>21 features</t>
  </si>
  <si>
    <t>22 features</t>
  </si>
  <si>
    <t>4 features</t>
  </si>
  <si>
    <t>3 features</t>
  </si>
  <si>
    <t>2 features</t>
  </si>
  <si>
    <t>649 pointts</t>
  </si>
  <si>
    <t>649 point</t>
  </si>
  <si>
    <t>649 points</t>
  </si>
  <si>
    <t>130 points</t>
  </si>
  <si>
    <t>33 features</t>
  </si>
  <si>
    <t>32 features</t>
  </si>
  <si>
    <t>31 features</t>
  </si>
  <si>
    <t>47 features</t>
  </si>
  <si>
    <t>46 features</t>
  </si>
  <si>
    <t>45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</si>
</sst>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C00000"/>
      <name val="Calibri"/>
      <family val="2"/>
      <scheme val="minor"/>
    </font>
    <font>
      <sz val="13"/>
      <color rgb="FF333333"/>
      <name val="Helvetica Neue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BBDC"/>
        <bgColor indexed="64"/>
      </patternFill>
    </fill>
    <fill>
      <patternFill patternType="solid">
        <fgColor rgb="FFAD79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33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9" borderId="1" xfId="0" applyFont="1" applyFill="1" applyBorder="1" applyAlignment="1"/>
    <xf numFmtId="0" fontId="3" fillId="7" borderId="1" xfId="0" applyFont="1" applyFill="1" applyBorder="1" applyAlignment="1"/>
    <xf numFmtId="0" fontId="9" fillId="7" borderId="1" xfId="0" applyFont="1" applyFill="1" applyBorder="1" applyAlignment="1">
      <alignment wrapText="1"/>
    </xf>
    <xf numFmtId="0" fontId="3" fillId="8" borderId="1" xfId="0" applyFont="1" applyFill="1" applyBorder="1" applyAlignment="1"/>
    <xf numFmtId="0" fontId="9" fillId="8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0" fillId="0" borderId="0" xfId="0" applyFont="1"/>
    <xf numFmtId="0" fontId="0" fillId="0" borderId="1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3CFF"/>
      <color rgb="FFD3BBDC"/>
      <color rgb="FF9900E3"/>
      <color rgb="FFAD79E0"/>
      <color rgb="FFC2A5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E9BC-F328-DE45-A9ED-98CE38A872BD}">
  <dimension ref="A1:K22"/>
  <sheetViews>
    <sheetView zoomScale="70" zoomScaleNormal="70" workbookViewId="0">
      <selection activeCell="A11" sqref="A11:A19"/>
    </sheetView>
  </sheetViews>
  <sheetFormatPr baseColWidth="10" defaultRowHeight="16" x14ac:dyDescent="0.2"/>
  <cols>
    <col min="1" max="1" width="28.5" customWidth="1"/>
    <col min="2" max="2" width="15.6640625" bestFit="1" customWidth="1"/>
    <col min="3" max="3" width="13.33203125" bestFit="1" customWidth="1"/>
    <col min="4" max="4" width="24.1640625" bestFit="1" customWidth="1"/>
    <col min="5" max="5" width="20" bestFit="1" customWidth="1"/>
    <col min="6" max="6" width="28" customWidth="1"/>
    <col min="7" max="7" width="36.33203125" customWidth="1"/>
    <col min="8" max="8" width="32" customWidth="1"/>
  </cols>
  <sheetData>
    <row r="1" spans="1:11" ht="27" x14ac:dyDescent="0.3">
      <c r="A1" s="10" t="s">
        <v>38</v>
      </c>
      <c r="B1" s="10" t="s">
        <v>31</v>
      </c>
      <c r="C1" s="10" t="s">
        <v>1</v>
      </c>
      <c r="D1" s="10" t="s">
        <v>32</v>
      </c>
      <c r="E1" s="10" t="s">
        <v>0</v>
      </c>
      <c r="F1" s="10" t="s">
        <v>2</v>
      </c>
      <c r="G1" s="9" t="s">
        <v>46</v>
      </c>
      <c r="H1" s="9" t="s">
        <v>4</v>
      </c>
    </row>
    <row r="2" spans="1:11" ht="26" customHeight="1" x14ac:dyDescent="0.3">
      <c r="A2" s="17" t="s">
        <v>27</v>
      </c>
      <c r="B2" s="11" t="s">
        <v>7</v>
      </c>
      <c r="C2" s="18">
        <v>0.67100000000000004</v>
      </c>
      <c r="D2" s="11">
        <v>0.91900000000000004</v>
      </c>
      <c r="E2" s="11">
        <v>1.9E-2</v>
      </c>
      <c r="F2" s="11">
        <v>13.058999999999999</v>
      </c>
      <c r="G2" s="12" t="s">
        <v>10</v>
      </c>
      <c r="H2" s="15" t="s">
        <v>41</v>
      </c>
      <c r="I2" t="s">
        <v>43</v>
      </c>
      <c r="J2" t="s">
        <v>44</v>
      </c>
    </row>
    <row r="3" spans="1:11" ht="54" x14ac:dyDescent="0.3">
      <c r="A3" s="17"/>
      <c r="B3" s="11" t="s">
        <v>8</v>
      </c>
      <c r="C3" s="18"/>
      <c r="D3" s="11">
        <v>0.91600000000000004</v>
      </c>
      <c r="E3" s="11">
        <v>0.02</v>
      </c>
      <c r="F3" s="11">
        <v>12.256</v>
      </c>
      <c r="G3" s="12" t="s">
        <v>21</v>
      </c>
      <c r="H3" s="15"/>
      <c r="I3">
        <f>D2-D3</f>
        <v>3.0000000000000027E-3</v>
      </c>
      <c r="J3">
        <f>E2-E3</f>
        <v>-1.0000000000000009E-3</v>
      </c>
      <c r="K3">
        <f>I3/J3</f>
        <v>-3</v>
      </c>
    </row>
    <row r="4" spans="1:11" ht="54" x14ac:dyDescent="0.3">
      <c r="A4" s="17"/>
      <c r="B4" s="11" t="s">
        <v>9</v>
      </c>
      <c r="C4" s="18"/>
      <c r="D4" s="11">
        <v>0.90500000000000003</v>
      </c>
      <c r="E4" s="11">
        <v>2.4E-2</v>
      </c>
      <c r="F4" s="11">
        <v>9.7550000000000008</v>
      </c>
      <c r="G4" s="12" t="s">
        <v>11</v>
      </c>
      <c r="H4" s="15"/>
    </row>
    <row r="5" spans="1:11" ht="27" customHeight="1" x14ac:dyDescent="0.3">
      <c r="A5" s="17" t="s">
        <v>5</v>
      </c>
      <c r="B5" s="11" t="s">
        <v>7</v>
      </c>
      <c r="C5" s="18"/>
      <c r="D5" s="11">
        <v>0.83799999999999997</v>
      </c>
      <c r="E5" s="11">
        <v>3.5999999999999997E-2</v>
      </c>
      <c r="F5" s="11">
        <v>4.6420000000000003</v>
      </c>
      <c r="G5" s="12" t="s">
        <v>12</v>
      </c>
      <c r="H5" s="15" t="s">
        <v>45</v>
      </c>
    </row>
    <row r="6" spans="1:11" ht="54" x14ac:dyDescent="0.3">
      <c r="A6" s="17"/>
      <c r="B6" s="11" t="s">
        <v>8</v>
      </c>
      <c r="C6" s="18"/>
      <c r="D6" s="11">
        <v>0.84899999999999998</v>
      </c>
      <c r="E6" s="11">
        <v>3.6999999999999998E-2</v>
      </c>
      <c r="F6" s="11">
        <v>4.8140000000000001</v>
      </c>
      <c r="G6" s="12" t="s">
        <v>22</v>
      </c>
      <c r="H6" s="15"/>
    </row>
    <row r="7" spans="1:11" ht="54" x14ac:dyDescent="0.3">
      <c r="A7" s="17"/>
      <c r="B7" s="11" t="s">
        <v>9</v>
      </c>
      <c r="C7" s="18"/>
      <c r="D7" s="11">
        <v>0.84099999999999997</v>
      </c>
      <c r="E7" s="11">
        <v>0.04</v>
      </c>
      <c r="F7" s="11">
        <v>4.2530000000000001</v>
      </c>
      <c r="G7" s="12" t="s">
        <v>11</v>
      </c>
      <c r="H7" s="15"/>
    </row>
    <row r="8" spans="1:11" ht="23" customHeight="1" x14ac:dyDescent="0.3">
      <c r="A8" s="17" t="s">
        <v>6</v>
      </c>
      <c r="B8" s="11" t="s">
        <v>7</v>
      </c>
      <c r="C8" s="18"/>
      <c r="D8" s="11">
        <v>0.67</v>
      </c>
      <c r="E8" s="11">
        <v>6.2E-2</v>
      </c>
      <c r="F8" s="11">
        <v>-1.4E-2</v>
      </c>
      <c r="G8" s="12" t="s">
        <v>13</v>
      </c>
      <c r="H8" s="15" t="s">
        <v>20</v>
      </c>
    </row>
    <row r="9" spans="1:11" ht="54" x14ac:dyDescent="0.3">
      <c r="A9" s="17"/>
      <c r="B9" s="11" t="s">
        <v>8</v>
      </c>
      <c r="C9" s="18"/>
      <c r="D9" s="11">
        <v>0.67600000000000005</v>
      </c>
      <c r="E9" s="11">
        <v>5.6000000000000001E-2</v>
      </c>
      <c r="F9" s="11">
        <v>9.0999999999999998E-2</v>
      </c>
      <c r="G9" s="12" t="s">
        <v>23</v>
      </c>
      <c r="H9" s="15"/>
    </row>
    <row r="10" spans="1:11" ht="39" customHeight="1" x14ac:dyDescent="0.3">
      <c r="A10" s="17"/>
      <c r="B10" s="11" t="s">
        <v>9</v>
      </c>
      <c r="C10" s="18"/>
      <c r="D10" s="11">
        <v>0.68</v>
      </c>
      <c r="E10" s="11">
        <v>5.5E-2</v>
      </c>
      <c r="F10" s="11">
        <v>0.16600000000000001</v>
      </c>
      <c r="G10" s="12" t="s">
        <v>14</v>
      </c>
      <c r="H10" s="15"/>
    </row>
    <row r="11" spans="1:11" ht="33" customHeight="1" x14ac:dyDescent="0.3">
      <c r="A11" s="19" t="s">
        <v>28</v>
      </c>
      <c r="B11" s="13" t="s">
        <v>7</v>
      </c>
      <c r="C11" s="20">
        <v>0.84599999999999997</v>
      </c>
      <c r="D11" s="13">
        <v>0.93100000000000005</v>
      </c>
      <c r="E11" s="13">
        <v>0.02</v>
      </c>
      <c r="F11" s="13">
        <v>4.2539999999999996</v>
      </c>
      <c r="G11" s="14" t="s">
        <v>15</v>
      </c>
      <c r="H11" s="16" t="s">
        <v>41</v>
      </c>
    </row>
    <row r="12" spans="1:11" ht="54" x14ac:dyDescent="0.3">
      <c r="A12" s="19"/>
      <c r="B12" s="13" t="s">
        <v>8</v>
      </c>
      <c r="C12" s="20"/>
      <c r="D12" s="13">
        <v>0.93200000000000005</v>
      </c>
      <c r="E12" s="13">
        <v>1.7999999999999999E-2</v>
      </c>
      <c r="F12" s="13">
        <v>4.782</v>
      </c>
      <c r="G12" s="14" t="s">
        <v>24</v>
      </c>
      <c r="H12" s="16"/>
    </row>
    <row r="13" spans="1:11" ht="54" x14ac:dyDescent="0.3">
      <c r="A13" s="19"/>
      <c r="B13" s="13" t="s">
        <v>9</v>
      </c>
      <c r="C13" s="20"/>
      <c r="D13" s="13">
        <v>0.92500000000000004</v>
      </c>
      <c r="E13" s="13">
        <v>2.3E-2</v>
      </c>
      <c r="F13" s="13">
        <v>3.4380000000000002</v>
      </c>
      <c r="G13" s="14" t="s">
        <v>11</v>
      </c>
      <c r="H13" s="16"/>
    </row>
    <row r="14" spans="1:11" ht="26" customHeight="1" x14ac:dyDescent="0.3">
      <c r="A14" s="19" t="s">
        <v>30</v>
      </c>
      <c r="B14" s="13" t="s">
        <v>7</v>
      </c>
      <c r="C14" s="20"/>
      <c r="D14" s="13">
        <v>0.88900000000000001</v>
      </c>
      <c r="E14" s="13">
        <v>0.02</v>
      </c>
      <c r="F14" s="13">
        <v>2.1539999999999999</v>
      </c>
      <c r="G14" s="14" t="s">
        <v>16</v>
      </c>
      <c r="H14" s="16" t="s">
        <v>18</v>
      </c>
    </row>
    <row r="15" spans="1:11" ht="54" x14ac:dyDescent="0.3">
      <c r="A15" s="19"/>
      <c r="B15" s="13" t="s">
        <v>8</v>
      </c>
      <c r="C15" s="20"/>
      <c r="D15" s="13">
        <v>0.91500000000000004</v>
      </c>
      <c r="E15" s="13">
        <v>2.1999999999999999E-2</v>
      </c>
      <c r="F15" s="13">
        <v>3.14</v>
      </c>
      <c r="G15" s="14" t="s">
        <v>25</v>
      </c>
      <c r="H15" s="16"/>
    </row>
    <row r="16" spans="1:11" ht="27" x14ac:dyDescent="0.3">
      <c r="A16" s="19"/>
      <c r="B16" s="13" t="s">
        <v>9</v>
      </c>
      <c r="C16" s="20"/>
      <c r="D16" s="13">
        <v>0.875</v>
      </c>
      <c r="E16" s="13">
        <v>2.4E-2</v>
      </c>
      <c r="F16" s="13">
        <v>1.212</v>
      </c>
      <c r="G16" s="14" t="s">
        <v>26</v>
      </c>
      <c r="H16" s="16"/>
    </row>
    <row r="17" spans="1:8" ht="29" customHeight="1" x14ac:dyDescent="0.3">
      <c r="A17" s="19" t="s">
        <v>29</v>
      </c>
      <c r="B17" s="13" t="s">
        <v>7</v>
      </c>
      <c r="C17" s="20"/>
      <c r="D17" s="13">
        <v>0.84</v>
      </c>
      <c r="E17" s="13">
        <v>3.1E-2</v>
      </c>
      <c r="F17" s="13">
        <v>-0.191</v>
      </c>
      <c r="G17" s="14" t="s">
        <v>13</v>
      </c>
      <c r="H17" s="16" t="s">
        <v>19</v>
      </c>
    </row>
    <row r="18" spans="1:8" ht="50" customHeight="1" x14ac:dyDescent="0.3">
      <c r="A18" s="19"/>
      <c r="B18" s="13" t="s">
        <v>8</v>
      </c>
      <c r="C18" s="20"/>
      <c r="D18" s="13">
        <v>0.84099999999999997</v>
      </c>
      <c r="E18" s="13">
        <v>3.2000000000000001E-2</v>
      </c>
      <c r="F18" s="13">
        <v>-0.154</v>
      </c>
      <c r="G18" s="14" t="s">
        <v>23</v>
      </c>
      <c r="H18" s="16"/>
    </row>
    <row r="19" spans="1:8" ht="27" x14ac:dyDescent="0.3">
      <c r="A19" s="19"/>
      <c r="B19" s="13" t="s">
        <v>9</v>
      </c>
      <c r="C19" s="20"/>
      <c r="D19" s="13">
        <v>0.84</v>
      </c>
      <c r="E19" s="13">
        <v>3.1E-2</v>
      </c>
      <c r="F19" s="13">
        <v>-0.191</v>
      </c>
      <c r="G19" s="14" t="s">
        <v>17</v>
      </c>
      <c r="H19" s="16"/>
    </row>
    <row r="22" spans="1:8" ht="17" x14ac:dyDescent="0.2">
      <c r="A22" s="27" t="s">
        <v>42</v>
      </c>
    </row>
  </sheetData>
  <mergeCells count="14">
    <mergeCell ref="H17:H19"/>
    <mergeCell ref="A2:A4"/>
    <mergeCell ref="C2:C10"/>
    <mergeCell ref="A5:A7"/>
    <mergeCell ref="A8:A10"/>
    <mergeCell ref="A11:A13"/>
    <mergeCell ref="C11:C19"/>
    <mergeCell ref="A14:A16"/>
    <mergeCell ref="A17:A19"/>
    <mergeCell ref="H2:H4"/>
    <mergeCell ref="H5:H7"/>
    <mergeCell ref="H8:H10"/>
    <mergeCell ref="H11:H13"/>
    <mergeCell ref="H14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372C-B042-9241-9977-09CC409D7918}">
  <dimension ref="A1:G37"/>
  <sheetViews>
    <sheetView tabSelected="1" workbookViewId="0">
      <selection sqref="A1:G9"/>
    </sheetView>
  </sheetViews>
  <sheetFormatPr baseColWidth="10" defaultRowHeight="16" x14ac:dyDescent="0.2"/>
  <cols>
    <col min="1" max="1" width="14.83203125" bestFit="1" customWidth="1"/>
    <col min="2" max="2" width="14.6640625" customWidth="1"/>
    <col min="3" max="3" width="19" customWidth="1"/>
    <col min="4" max="4" width="18.33203125" customWidth="1"/>
    <col min="5" max="5" width="13.83203125" customWidth="1"/>
    <col min="6" max="6" width="18.83203125" customWidth="1"/>
    <col min="7" max="7" width="20.1640625" customWidth="1"/>
  </cols>
  <sheetData>
    <row r="1" spans="1:7" ht="68" x14ac:dyDescent="0.2">
      <c r="A1" s="28"/>
      <c r="B1" s="28" t="s">
        <v>48</v>
      </c>
      <c r="C1" s="28" t="s">
        <v>5</v>
      </c>
      <c r="D1" s="28" t="s">
        <v>6</v>
      </c>
      <c r="E1" s="28" t="s">
        <v>28</v>
      </c>
      <c r="F1" s="28" t="s">
        <v>30</v>
      </c>
      <c r="G1" s="28" t="s">
        <v>29</v>
      </c>
    </row>
    <row r="2" spans="1:7" ht="17" x14ac:dyDescent="0.2">
      <c r="A2" s="29" t="s">
        <v>55</v>
      </c>
      <c r="B2" s="29" t="s">
        <v>56</v>
      </c>
      <c r="C2" s="29" t="s">
        <v>56</v>
      </c>
      <c r="D2" s="29" t="s">
        <v>56</v>
      </c>
      <c r="E2" s="29" t="s">
        <v>69</v>
      </c>
      <c r="F2" s="29" t="s">
        <v>70</v>
      </c>
      <c r="G2" s="29" t="s">
        <v>71</v>
      </c>
    </row>
    <row r="3" spans="1:7" ht="17" x14ac:dyDescent="0.2">
      <c r="A3" s="29" t="s">
        <v>51</v>
      </c>
      <c r="B3" s="29" t="s">
        <v>54</v>
      </c>
      <c r="C3" s="29" t="s">
        <v>54</v>
      </c>
      <c r="D3" s="29" t="s">
        <v>54</v>
      </c>
      <c r="E3" s="29" t="s">
        <v>72</v>
      </c>
      <c r="F3" s="29" t="s">
        <v>72</v>
      </c>
      <c r="G3" s="29" t="s">
        <v>72</v>
      </c>
    </row>
    <row r="4" spans="1:7" ht="34" x14ac:dyDescent="0.2">
      <c r="A4" s="29" t="s">
        <v>52</v>
      </c>
      <c r="B4" s="29" t="s">
        <v>53</v>
      </c>
      <c r="C4" s="29" t="s">
        <v>53</v>
      </c>
      <c r="D4" s="29" t="s">
        <v>53</v>
      </c>
      <c r="E4" s="29" t="s">
        <v>53</v>
      </c>
      <c r="F4" s="29" t="s">
        <v>53</v>
      </c>
      <c r="G4" s="29" t="s">
        <v>53</v>
      </c>
    </row>
    <row r="5" spans="1:7" ht="34" x14ac:dyDescent="0.2">
      <c r="A5" s="29" t="s">
        <v>47</v>
      </c>
      <c r="B5" s="29" t="s">
        <v>59</v>
      </c>
      <c r="C5" s="29" t="s">
        <v>59</v>
      </c>
      <c r="D5" s="29" t="s">
        <v>59</v>
      </c>
      <c r="E5" s="29" t="s">
        <v>59</v>
      </c>
      <c r="F5" s="29" t="s">
        <v>59</v>
      </c>
      <c r="G5" s="29" t="s">
        <v>59</v>
      </c>
    </row>
    <row r="6" spans="1:7" ht="17" x14ac:dyDescent="0.2">
      <c r="A6" s="30" t="s">
        <v>49</v>
      </c>
      <c r="B6" s="30" t="s">
        <v>60</v>
      </c>
      <c r="C6" s="30" t="s">
        <v>61</v>
      </c>
      <c r="D6" s="30" t="s">
        <v>62</v>
      </c>
      <c r="E6" s="30" t="s">
        <v>63</v>
      </c>
      <c r="F6" s="30" t="s">
        <v>64</v>
      </c>
      <c r="G6" s="30" t="s">
        <v>65</v>
      </c>
    </row>
    <row r="7" spans="1:7" ht="17" x14ac:dyDescent="0.2">
      <c r="A7" s="30" t="s">
        <v>50</v>
      </c>
      <c r="B7" s="30" t="s">
        <v>66</v>
      </c>
      <c r="C7" s="30" t="s">
        <v>67</v>
      </c>
      <c r="D7" s="30" t="s">
        <v>68</v>
      </c>
      <c r="E7" s="30" t="s">
        <v>66</v>
      </c>
      <c r="F7" s="30" t="s">
        <v>67</v>
      </c>
      <c r="G7" s="30" t="s">
        <v>68</v>
      </c>
    </row>
    <row r="8" spans="1:7" ht="85" x14ac:dyDescent="0.2">
      <c r="A8" s="31" t="s">
        <v>57</v>
      </c>
      <c r="B8" s="32" t="s">
        <v>73</v>
      </c>
      <c r="C8" s="32" t="s">
        <v>74</v>
      </c>
      <c r="D8" s="32" t="s">
        <v>75</v>
      </c>
      <c r="E8" s="32" t="s">
        <v>73</v>
      </c>
      <c r="F8" s="32" t="s">
        <v>74</v>
      </c>
      <c r="G8" s="32" t="s">
        <v>75</v>
      </c>
    </row>
    <row r="9" spans="1:7" ht="85" x14ac:dyDescent="0.2">
      <c r="A9" s="31" t="s">
        <v>58</v>
      </c>
      <c r="B9" s="32" t="s">
        <v>76</v>
      </c>
      <c r="C9" s="32" t="s">
        <v>77</v>
      </c>
      <c r="D9" s="32" t="s">
        <v>78</v>
      </c>
      <c r="E9" s="32" t="s">
        <v>76</v>
      </c>
      <c r="F9" s="32" t="s">
        <v>77</v>
      </c>
      <c r="G9" s="32" t="s">
        <v>78</v>
      </c>
    </row>
    <row r="25" spans="2:3" x14ac:dyDescent="0.2">
      <c r="C25">
        <f>0.8/5</f>
        <v>0.16</v>
      </c>
    </row>
    <row r="29" spans="2:3" x14ac:dyDescent="0.2">
      <c r="B29" s="19" t="s">
        <v>28</v>
      </c>
    </row>
    <row r="30" spans="2:3" x14ac:dyDescent="0.2">
      <c r="B30" s="19"/>
    </row>
    <row r="31" spans="2:3" x14ac:dyDescent="0.2">
      <c r="B31" s="19"/>
    </row>
    <row r="32" spans="2:3" x14ac:dyDescent="0.2">
      <c r="B32" s="19" t="s">
        <v>30</v>
      </c>
    </row>
    <row r="33" spans="2:2" x14ac:dyDescent="0.2">
      <c r="B33" s="19"/>
    </row>
    <row r="34" spans="2:2" x14ac:dyDescent="0.2">
      <c r="B34" s="19"/>
    </row>
    <row r="35" spans="2:2" x14ac:dyDescent="0.2">
      <c r="B35" s="19" t="s">
        <v>29</v>
      </c>
    </row>
    <row r="36" spans="2:2" x14ac:dyDescent="0.2">
      <c r="B36" s="19"/>
    </row>
    <row r="37" spans="2:2" x14ac:dyDescent="0.2">
      <c r="B37" s="19"/>
    </row>
  </sheetData>
  <mergeCells count="3">
    <mergeCell ref="B29:B31"/>
    <mergeCell ref="B32:B34"/>
    <mergeCell ref="B35:B37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2C51-FD22-DD47-B01C-179B831F2213}">
  <dimension ref="A1:H19"/>
  <sheetViews>
    <sheetView zoomScale="80" zoomScaleNormal="80" workbookViewId="0">
      <selection activeCell="C24" sqref="C24"/>
    </sheetView>
  </sheetViews>
  <sheetFormatPr baseColWidth="10" defaultRowHeight="16" x14ac:dyDescent="0.2"/>
  <cols>
    <col min="1" max="1" width="28.1640625" customWidth="1"/>
    <col min="2" max="2" width="12.33203125" bestFit="1" customWidth="1"/>
    <col min="4" max="4" width="21" bestFit="1" customWidth="1"/>
    <col min="5" max="5" width="17.1640625" bestFit="1" customWidth="1"/>
    <col min="6" max="6" width="24.6640625" bestFit="1" customWidth="1"/>
    <col min="7" max="7" width="37.5" customWidth="1"/>
    <col min="8" max="8" width="36.83203125" bestFit="1" customWidth="1"/>
  </cols>
  <sheetData>
    <row r="1" spans="1:8" ht="27" x14ac:dyDescent="0.3">
      <c r="A1" s="5" t="s">
        <v>39</v>
      </c>
      <c r="B1" s="3" t="s">
        <v>31</v>
      </c>
      <c r="C1" s="3" t="s">
        <v>1</v>
      </c>
      <c r="D1" s="3" t="s">
        <v>32</v>
      </c>
      <c r="E1" s="3" t="s">
        <v>0</v>
      </c>
      <c r="F1" s="3" t="s">
        <v>2</v>
      </c>
      <c r="G1" s="8" t="s">
        <v>3</v>
      </c>
      <c r="H1" s="4" t="s">
        <v>4</v>
      </c>
    </row>
    <row r="2" spans="1:8" ht="25" customHeight="1" x14ac:dyDescent="0.3">
      <c r="A2" s="25" t="s">
        <v>27</v>
      </c>
      <c r="B2" s="1" t="s">
        <v>7</v>
      </c>
      <c r="C2" s="21">
        <v>0.48599999999999999</v>
      </c>
      <c r="D2" s="1">
        <v>0.86799999999999999</v>
      </c>
      <c r="E2" s="1">
        <v>3.7999999999999999E-2</v>
      </c>
      <c r="F2" s="1">
        <v>10.051</v>
      </c>
      <c r="G2" s="6" t="s">
        <v>10</v>
      </c>
      <c r="H2" s="23" t="s">
        <v>18</v>
      </c>
    </row>
    <row r="3" spans="1:8" ht="50" x14ac:dyDescent="0.3">
      <c r="A3" s="25"/>
      <c r="B3" s="1" t="s">
        <v>8</v>
      </c>
      <c r="C3" s="21"/>
      <c r="D3" s="1">
        <v>0.89400000000000002</v>
      </c>
      <c r="E3" s="1">
        <v>3.3000000000000002E-2</v>
      </c>
      <c r="F3" s="1">
        <v>12.361000000000001</v>
      </c>
      <c r="G3" s="6" t="s">
        <v>21</v>
      </c>
      <c r="H3" s="23"/>
    </row>
    <row r="4" spans="1:8" ht="25" customHeight="1" x14ac:dyDescent="0.3">
      <c r="A4" s="25"/>
      <c r="B4" s="1" t="s">
        <v>9</v>
      </c>
      <c r="C4" s="21"/>
      <c r="D4" s="1">
        <v>0.81</v>
      </c>
      <c r="E4" s="1">
        <v>0.04</v>
      </c>
      <c r="F4" s="1">
        <v>8.0980000000000008</v>
      </c>
      <c r="G4" s="6" t="s">
        <v>11</v>
      </c>
      <c r="H4" s="23"/>
    </row>
    <row r="5" spans="1:8" ht="25" x14ac:dyDescent="0.3">
      <c r="A5" s="25" t="s">
        <v>5</v>
      </c>
      <c r="B5" s="1" t="s">
        <v>7</v>
      </c>
      <c r="C5" s="21"/>
      <c r="D5" s="1">
        <v>0.73899999999999999</v>
      </c>
      <c r="E5" s="1">
        <v>0.04</v>
      </c>
      <c r="F5" s="1">
        <v>6.3230000000000004</v>
      </c>
      <c r="G5" s="6" t="s">
        <v>10</v>
      </c>
      <c r="H5" s="23" t="s">
        <v>18</v>
      </c>
    </row>
    <row r="6" spans="1:8" ht="50" x14ac:dyDescent="0.3">
      <c r="A6" s="25"/>
      <c r="B6" s="1" t="s">
        <v>8</v>
      </c>
      <c r="C6" s="21"/>
      <c r="D6" s="1">
        <v>0.74399999999999999</v>
      </c>
      <c r="E6" s="1">
        <v>3.1E-2</v>
      </c>
      <c r="F6" s="1">
        <v>8.32</v>
      </c>
      <c r="G6" s="6" t="s">
        <v>33</v>
      </c>
      <c r="H6" s="23"/>
    </row>
    <row r="7" spans="1:8" ht="25" x14ac:dyDescent="0.3">
      <c r="A7" s="25"/>
      <c r="B7" s="1" t="s">
        <v>9</v>
      </c>
      <c r="C7" s="21"/>
      <c r="D7" s="1">
        <v>0.73399999999999999</v>
      </c>
      <c r="E7" s="1">
        <v>2.5000000000000001E-2</v>
      </c>
      <c r="F7" s="1">
        <v>9.9169999999999998</v>
      </c>
      <c r="G7" s="6" t="s">
        <v>11</v>
      </c>
      <c r="H7" s="23"/>
    </row>
    <row r="8" spans="1:8" ht="25" x14ac:dyDescent="0.3">
      <c r="A8" s="25" t="s">
        <v>6</v>
      </c>
      <c r="B8" s="1" t="s">
        <v>7</v>
      </c>
      <c r="C8" s="21"/>
      <c r="D8" s="1">
        <v>0.435</v>
      </c>
      <c r="E8" s="1">
        <v>4.4999999999999998E-2</v>
      </c>
      <c r="F8" s="1">
        <v>-1.135</v>
      </c>
      <c r="G8" s="6" t="s">
        <v>34</v>
      </c>
      <c r="H8" s="23" t="s">
        <v>18</v>
      </c>
    </row>
    <row r="9" spans="1:8" ht="50" x14ac:dyDescent="0.3">
      <c r="A9" s="25"/>
      <c r="B9" s="1" t="s">
        <v>8</v>
      </c>
      <c r="C9" s="21"/>
      <c r="D9" s="1">
        <v>0.49399999999999999</v>
      </c>
      <c r="E9" s="1">
        <v>0.06</v>
      </c>
      <c r="F9" s="1">
        <v>0.13200000000000001</v>
      </c>
      <c r="G9" s="6" t="s">
        <v>25</v>
      </c>
      <c r="H9" s="23"/>
    </row>
    <row r="10" spans="1:8" ht="25" x14ac:dyDescent="0.3">
      <c r="A10" s="25"/>
      <c r="B10" s="1" t="s">
        <v>9</v>
      </c>
      <c r="C10" s="21"/>
      <c r="D10" s="1">
        <v>0.46300000000000002</v>
      </c>
      <c r="E10" s="1">
        <v>7.6999999999999999E-2</v>
      </c>
      <c r="F10" s="1">
        <v>-0.3</v>
      </c>
      <c r="G10" s="6" t="s">
        <v>35</v>
      </c>
      <c r="H10" s="23"/>
    </row>
    <row r="11" spans="1:8" ht="25" x14ac:dyDescent="0.3">
      <c r="A11" s="26" t="s">
        <v>28</v>
      </c>
      <c r="B11" s="2" t="s">
        <v>7</v>
      </c>
      <c r="C11" s="22">
        <v>0.64400000000000002</v>
      </c>
      <c r="D11" s="2">
        <v>0.89500000000000002</v>
      </c>
      <c r="E11" s="2">
        <v>0.02</v>
      </c>
      <c r="F11" s="2">
        <v>12.547000000000001</v>
      </c>
      <c r="G11" s="7" t="s">
        <v>15</v>
      </c>
      <c r="H11" s="24" t="s">
        <v>40</v>
      </c>
    </row>
    <row r="12" spans="1:8" ht="50" x14ac:dyDescent="0.3">
      <c r="A12" s="26"/>
      <c r="B12" s="2" t="s">
        <v>8</v>
      </c>
      <c r="C12" s="22"/>
      <c r="D12" s="2">
        <v>0.89100000000000001</v>
      </c>
      <c r="E12" s="2">
        <v>2.1000000000000001E-2</v>
      </c>
      <c r="F12" s="2">
        <v>11.759</v>
      </c>
      <c r="G12" s="7" t="s">
        <v>36</v>
      </c>
      <c r="H12" s="24"/>
    </row>
    <row r="13" spans="1:8" ht="25" x14ac:dyDescent="0.3">
      <c r="A13" s="26"/>
      <c r="B13" s="2" t="s">
        <v>9</v>
      </c>
      <c r="C13" s="22"/>
      <c r="D13" s="2">
        <v>0.97699999999999998</v>
      </c>
      <c r="E13" s="2">
        <v>2.7E-2</v>
      </c>
      <c r="F13" s="2">
        <v>8.6270000000000007</v>
      </c>
      <c r="G13" s="7" t="s">
        <v>11</v>
      </c>
      <c r="H13" s="24"/>
    </row>
    <row r="14" spans="1:8" ht="25" x14ac:dyDescent="0.3">
      <c r="A14" s="26" t="s">
        <v>30</v>
      </c>
      <c r="B14" s="2" t="s">
        <v>7</v>
      </c>
      <c r="C14" s="22"/>
      <c r="D14" s="2">
        <v>0.78500000000000003</v>
      </c>
      <c r="E14" s="2">
        <v>3.3000000000000002E-2</v>
      </c>
      <c r="F14" s="2">
        <v>4.2709999999999999</v>
      </c>
      <c r="G14" s="7" t="s">
        <v>15</v>
      </c>
      <c r="H14" s="24" t="s">
        <v>18</v>
      </c>
    </row>
    <row r="15" spans="1:8" ht="50" x14ac:dyDescent="0.3">
      <c r="A15" s="26"/>
      <c r="B15" s="2" t="s">
        <v>8</v>
      </c>
      <c r="C15" s="22"/>
      <c r="D15" s="2">
        <v>0.81399999999999995</v>
      </c>
      <c r="E15" s="2">
        <v>2.5000000000000001E-2</v>
      </c>
      <c r="F15" s="2">
        <v>6.7969999999999997</v>
      </c>
      <c r="G15" s="7" t="s">
        <v>36</v>
      </c>
      <c r="H15" s="24"/>
    </row>
    <row r="16" spans="1:8" ht="25" x14ac:dyDescent="0.3">
      <c r="A16" s="26"/>
      <c r="B16" s="2" t="s">
        <v>9</v>
      </c>
      <c r="C16" s="22"/>
      <c r="D16" s="2">
        <v>0.77500000000000002</v>
      </c>
      <c r="E16" s="2">
        <v>2.3E-2</v>
      </c>
      <c r="F16" s="2">
        <v>5.6929999999999996</v>
      </c>
      <c r="G16" s="7" t="s">
        <v>11</v>
      </c>
      <c r="H16" s="24"/>
    </row>
    <row r="17" spans="1:8" ht="25" customHeight="1" x14ac:dyDescent="0.3">
      <c r="A17" s="26" t="s">
        <v>29</v>
      </c>
      <c r="B17" s="2" t="s">
        <v>7</v>
      </c>
      <c r="C17" s="22"/>
      <c r="D17" s="2">
        <v>0.64200000000000002</v>
      </c>
      <c r="E17" s="2">
        <v>3.1E-2</v>
      </c>
      <c r="F17" s="2">
        <v>-6.7000000000000004E-2</v>
      </c>
      <c r="G17" s="7" t="s">
        <v>37</v>
      </c>
      <c r="H17" s="24" t="s">
        <v>19</v>
      </c>
    </row>
    <row r="18" spans="1:8" ht="50" x14ac:dyDescent="0.3">
      <c r="A18" s="26"/>
      <c r="B18" s="2" t="s">
        <v>8</v>
      </c>
      <c r="C18" s="22"/>
      <c r="D18" s="2">
        <v>0.63700000000000001</v>
      </c>
      <c r="E18" s="2">
        <v>2.9000000000000001E-2</v>
      </c>
      <c r="F18" s="2">
        <v>-0.24399999999999999</v>
      </c>
      <c r="G18" s="7" t="s">
        <v>36</v>
      </c>
      <c r="H18" s="24"/>
    </row>
    <row r="19" spans="1:8" ht="25" customHeight="1" x14ac:dyDescent="0.3">
      <c r="A19" s="26"/>
      <c r="B19" s="2" t="s">
        <v>9</v>
      </c>
      <c r="C19" s="22"/>
      <c r="D19" s="2">
        <v>0.64</v>
      </c>
      <c r="E19" s="2">
        <v>3.5000000000000003E-2</v>
      </c>
      <c r="F19" s="2">
        <v>-0.11600000000000001</v>
      </c>
      <c r="G19" s="7" t="s">
        <v>17</v>
      </c>
      <c r="H19" s="24"/>
    </row>
  </sheetData>
  <mergeCells count="14">
    <mergeCell ref="A17:A19"/>
    <mergeCell ref="A2:A4"/>
    <mergeCell ref="A5:A7"/>
    <mergeCell ref="A8:A10"/>
    <mergeCell ref="A11:A13"/>
    <mergeCell ref="A14:A16"/>
    <mergeCell ref="C2:C10"/>
    <mergeCell ref="C11:C19"/>
    <mergeCell ref="H2:H4"/>
    <mergeCell ref="H5:H7"/>
    <mergeCell ref="H8:H10"/>
    <mergeCell ref="H11:H13"/>
    <mergeCell ref="H14:H16"/>
    <mergeCell ref="H17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Sheet6</vt:lpstr>
      <vt:lpstr>Tertiary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2020-11-29T12:02:38Z</dcterms:created>
  <dcterms:modified xsi:type="dcterms:W3CDTF">2020-12-03T00:01:18Z</dcterms:modified>
</cp:coreProperties>
</file>