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ievm3m4vup/Dropbox/Annie-BigCities/MSA County Components/"/>
    </mc:Choice>
  </mc:AlternateContent>
  <xr:revisionPtr revIDLastSave="0" documentId="13_ncr:1_{4D86160C-CED7-FE48-B862-0AAF65205216}" xr6:coauthVersionLast="47" xr6:coauthVersionMax="47" xr10:uidLastSave="{00000000-0000-0000-0000-000000000000}"/>
  <bookViews>
    <workbookView xWindow="20" yWindow="460" windowWidth="15960" windowHeight="16620" xr2:uid="{9E3E1E39-5F3C-4047-B583-135AC665B35A}"/>
  </bookViews>
  <sheets>
    <sheet name="Final" sheetId="13" r:id="rId1"/>
    <sheet name="intermediate" sheetId="12" r:id="rId2"/>
    <sheet name="top50_msa_counties" sheetId="10" r:id="rId3"/>
    <sheet name="Manual" sheetId="11" r:id="rId4"/>
    <sheet name="top50_final" sheetId="7" r:id="rId5"/>
    <sheet name="top50_twin cities" sheetId="9" r:id="rId6"/>
    <sheet name="top50_drop" sheetId="8" r:id="rId7"/>
    <sheet name="top50_working" sheetId="5" r:id="rId8"/>
    <sheet name="top50_old" sheetId="1" r:id="rId9"/>
    <sheet name="ReadMe" sheetId="2" r:id="rId10"/>
  </sheets>
  <definedNames>
    <definedName name="_xlnm._FilterDatabase" localSheetId="0" hidden="1">Final!$A$1:$BS$88</definedName>
    <definedName name="_xlnm._FilterDatabase" localSheetId="1" hidden="1">intermediate!$A$1:$BQ$62</definedName>
    <definedName name="_xlnm._FilterDatabase" localSheetId="3" hidden="1">Manual!$A$1:$BT$1</definedName>
    <definedName name="_xlnm._FilterDatabase" localSheetId="4" hidden="1">top50_final!$B$1:$T$64</definedName>
    <definedName name="_xlnm._FilterDatabase" localSheetId="2" hidden="1">top50_msa_counties!$B$3:$S$66</definedName>
    <definedName name="_xlnm._FilterDatabase" localSheetId="8" hidden="1">top50_old!$B$1:$V$68</definedName>
    <definedName name="_xlnm._FilterDatabase" localSheetId="7" hidden="1">top50_working!$B$1:$V$66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7" i="10" l="1"/>
  <c r="J68" i="10"/>
  <c r="L68" i="10"/>
  <c r="D68" i="10" l="1"/>
  <c r="K68" i="7"/>
  <c r="J68" i="7"/>
  <c r="I68" i="7"/>
  <c r="H68" i="7"/>
  <c r="G68" i="7"/>
  <c r="D66" i="7"/>
  <c r="D68" i="5" l="1"/>
  <c r="K70" i="5"/>
  <c r="J70" i="5"/>
  <c r="I70" i="5"/>
  <c r="H70" i="5"/>
  <c r="G70" i="5"/>
  <c r="F68" i="5"/>
  <c r="O63" i="5"/>
  <c r="O61" i="5"/>
  <c r="Q60" i="5"/>
  <c r="O60" i="5"/>
  <c r="Q59" i="5"/>
  <c r="O59" i="5"/>
  <c r="Q62" i="5"/>
  <c r="O62" i="5"/>
  <c r="Q30" i="5"/>
  <c r="O30" i="5"/>
  <c r="Q12" i="5"/>
  <c r="O12" i="5"/>
  <c r="O19" i="5"/>
  <c r="O53" i="5"/>
  <c r="O52" i="5"/>
  <c r="O51" i="5"/>
  <c r="Q49" i="5"/>
  <c r="O49" i="5"/>
  <c r="Q48" i="5"/>
  <c r="O48" i="5"/>
  <c r="Q47" i="5"/>
  <c r="O47" i="5"/>
  <c r="Q45" i="5"/>
  <c r="O45" i="5"/>
  <c r="O44" i="5"/>
  <c r="Q43" i="5"/>
  <c r="O43" i="5"/>
  <c r="Q42" i="5"/>
  <c r="O42" i="5"/>
  <c r="O41" i="5"/>
  <c r="Q40" i="5"/>
  <c r="O40" i="5"/>
  <c r="Q39" i="5"/>
  <c r="Q38" i="5"/>
  <c r="O38" i="5"/>
  <c r="Q37" i="5"/>
  <c r="O37" i="5"/>
  <c r="O36" i="5"/>
  <c r="Q35" i="5"/>
  <c r="O35" i="5"/>
  <c r="Q34" i="5"/>
  <c r="O34" i="5"/>
  <c r="Q33" i="5"/>
  <c r="O33" i="5"/>
  <c r="Q32" i="5"/>
  <c r="O32" i="5"/>
  <c r="Q31" i="5"/>
  <c r="O31" i="5"/>
  <c r="Q29" i="5"/>
  <c r="O29" i="5"/>
  <c r="Q28" i="5"/>
  <c r="O28" i="5"/>
  <c r="O27" i="5"/>
  <c r="Q26" i="5"/>
  <c r="O26" i="5"/>
  <c r="Q25" i="5"/>
  <c r="O25" i="5"/>
  <c r="Q24" i="5"/>
  <c r="O24" i="5"/>
  <c r="Q23" i="5"/>
  <c r="O23" i="5"/>
  <c r="Q22" i="5"/>
  <c r="O22" i="5"/>
  <c r="O21" i="5"/>
  <c r="Q20" i="5"/>
  <c r="O20" i="5"/>
  <c r="Q18" i="5"/>
  <c r="O18" i="5"/>
  <c r="Q17" i="5"/>
  <c r="O17" i="5"/>
  <c r="O16" i="5"/>
  <c r="Q15" i="5"/>
  <c r="O15" i="5"/>
  <c r="Q14" i="5"/>
  <c r="O14" i="5"/>
  <c r="Q13" i="5"/>
  <c r="O13" i="5"/>
  <c r="Q11" i="5"/>
  <c r="O11" i="5"/>
  <c r="Q10" i="5"/>
  <c r="O10" i="5"/>
  <c r="Q9" i="5"/>
  <c r="O9" i="5"/>
  <c r="O8" i="5"/>
  <c r="O6" i="5"/>
  <c r="Q4" i="5"/>
  <c r="O4" i="5"/>
  <c r="Q3" i="5"/>
  <c r="O3" i="5"/>
  <c r="O2" i="5"/>
  <c r="D70" i="1"/>
  <c r="D71" i="5" l="1"/>
  <c r="F70" i="1"/>
  <c r="J72" i="1"/>
  <c r="K72" i="1"/>
  <c r="D73" i="1" l="1"/>
  <c r="H72" i="1"/>
  <c r="I72" i="1"/>
  <c r="G72" i="1"/>
  <c r="O3" i="1" l="1"/>
  <c r="O28" i="1"/>
  <c r="O39" i="1"/>
  <c r="O26" i="1"/>
  <c r="O51" i="1"/>
  <c r="O52" i="1"/>
  <c r="O50" i="1"/>
  <c r="O65" i="1"/>
  <c r="O64" i="1"/>
  <c r="O41" i="1"/>
  <c r="O63" i="1"/>
  <c r="O33" i="1"/>
  <c r="O12" i="1"/>
  <c r="O25" i="1"/>
  <c r="O61" i="1"/>
  <c r="O4" i="1"/>
  <c r="O32" i="1"/>
  <c r="O60" i="1"/>
  <c r="O34" i="1"/>
  <c r="O31" i="1"/>
  <c r="O42" i="1"/>
  <c r="O22" i="1"/>
  <c r="O10" i="1"/>
  <c r="O29" i="1"/>
  <c r="O48" i="1"/>
  <c r="O15" i="1"/>
  <c r="O23" i="1"/>
  <c r="O11" i="1"/>
  <c r="O36" i="1"/>
  <c r="O13" i="1"/>
  <c r="O46" i="1"/>
  <c r="O30" i="1"/>
  <c r="O2" i="1"/>
  <c r="O19" i="1"/>
  <c r="O24" i="1"/>
  <c r="O37" i="1"/>
  <c r="O20" i="1"/>
  <c r="O44" i="1"/>
  <c r="O8" i="1"/>
  <c r="O9" i="1"/>
  <c r="O47" i="1"/>
  <c r="O17" i="1"/>
  <c r="O58" i="1"/>
  <c r="O57" i="1"/>
  <c r="O40" i="1"/>
  <c r="O56" i="1"/>
  <c r="O43" i="1"/>
  <c r="O21" i="1"/>
  <c r="O35" i="1"/>
  <c r="O6" i="1"/>
  <c r="O16" i="1"/>
  <c r="O27" i="1"/>
  <c r="Q33" i="1" l="1"/>
  <c r="Q61" i="1"/>
  <c r="Q63" i="1"/>
  <c r="Q34" i="1"/>
  <c r="Q22" i="1"/>
  <c r="Q42" i="1"/>
  <c r="Q29" i="1"/>
  <c r="Q32" i="1"/>
  <c r="Q36" i="1"/>
  <c r="Q15" i="1"/>
  <c r="Q41" i="1"/>
  <c r="Q23" i="1"/>
  <c r="Q24" i="1"/>
  <c r="Q38" i="1"/>
  <c r="Q11" i="1"/>
  <c r="Q46" i="1"/>
  <c r="Q13" i="1"/>
  <c r="Q19" i="1"/>
  <c r="Q20" i="1"/>
  <c r="Q30" i="1"/>
  <c r="Q58" i="1"/>
  <c r="Q10" i="1"/>
  <c r="Q47" i="1"/>
  <c r="Q57" i="1"/>
  <c r="Q37" i="1"/>
  <c r="Q9" i="1"/>
  <c r="Q17" i="1"/>
  <c r="Q44" i="1"/>
  <c r="Q48" i="1"/>
  <c r="Q3" i="1"/>
  <c r="Q26" i="1"/>
  <c r="Q4" i="1"/>
  <c r="Q39" i="1"/>
  <c r="Q12" i="1"/>
  <c r="Q31" i="1"/>
  <c r="Q60" i="1"/>
  <c r="Q28" i="1"/>
  <c r="Q25" i="1"/>
</calcChain>
</file>

<file path=xl/sharedStrings.xml><?xml version="1.0" encoding="utf-8"?>
<sst xmlns="http://schemas.openxmlformats.org/spreadsheetml/2006/main" count="3687" uniqueCount="1066">
  <si>
    <t>state_fips</t>
  </si>
  <si>
    <t>place_fips</t>
  </si>
  <si>
    <t>Top50_2010</t>
  </si>
  <si>
    <t>Top50_2000</t>
  </si>
  <si>
    <t>Top50_1990</t>
  </si>
  <si>
    <t>POP10</t>
  </si>
  <si>
    <t>name_2000</t>
  </si>
  <si>
    <t>POP00</t>
  </si>
  <si>
    <t>name_1990</t>
  </si>
  <si>
    <t>pop90</t>
  </si>
  <si>
    <t>Mesa city</t>
  </si>
  <si>
    <t>Phoenix city</t>
  </si>
  <si>
    <t>Tucson city</t>
  </si>
  <si>
    <t>San Francisco city</t>
  </si>
  <si>
    <t>Sacramento city</t>
  </si>
  <si>
    <t>San Diego city</t>
  </si>
  <si>
    <t>Oakland city</t>
  </si>
  <si>
    <t>San Jose city</t>
  </si>
  <si>
    <t>Fresno city</t>
  </si>
  <si>
    <t>Los Angeles city</t>
  </si>
  <si>
    <t>Long Beach city</t>
  </si>
  <si>
    <t>Denver city</t>
  </si>
  <si>
    <t>Colorado Springs city</t>
  </si>
  <si>
    <t>Washington city</t>
  </si>
  <si>
    <t>Jacksonville city (remainder)</t>
  </si>
  <si>
    <t>Miami city</t>
  </si>
  <si>
    <t>Jacksonville city</t>
  </si>
  <si>
    <t>Atlanta city</t>
  </si>
  <si>
    <t>Honolulu CDP</t>
  </si>
  <si>
    <t>Chicago city</t>
  </si>
  <si>
    <t>Indianapolis city (balance)</t>
  </si>
  <si>
    <t>Indianapolis city (remainder)</t>
  </si>
  <si>
    <t>Wichita city</t>
  </si>
  <si>
    <t>Louisville/Jefferson County metro government (balance)</t>
  </si>
  <si>
    <t>New Orleans city</t>
  </si>
  <si>
    <t>Baltimore city</t>
  </si>
  <si>
    <t>Boston city</t>
  </si>
  <si>
    <t>Detroit city</t>
  </si>
  <si>
    <t>Minneapolis city</t>
  </si>
  <si>
    <t>Kansas City city</t>
  </si>
  <si>
    <t>St. Louis city</t>
  </si>
  <si>
    <t>Omaha city</t>
  </si>
  <si>
    <t>Las Vegas city</t>
  </si>
  <si>
    <t>Albuquerque city</t>
  </si>
  <si>
    <t>New York city</t>
  </si>
  <si>
    <t>Charlotte city</t>
  </si>
  <si>
    <t>Raleigh city</t>
  </si>
  <si>
    <t>Columbus city</t>
  </si>
  <si>
    <t>Cleveland city</t>
  </si>
  <si>
    <t>Cincinnati city</t>
  </si>
  <si>
    <t>Toledo city</t>
  </si>
  <si>
    <t>Oklahoma City city</t>
  </si>
  <si>
    <t>Tulsa city</t>
  </si>
  <si>
    <t>Portland city</t>
  </si>
  <si>
    <t>Philadelphia city</t>
  </si>
  <si>
    <t>Pittsburgh city</t>
  </si>
  <si>
    <t>Nashville-Davidson metropolitan government (balance)</t>
  </si>
  <si>
    <t>Nashville-Davidson (balance)</t>
  </si>
  <si>
    <t>Nashville-Davidson (remainder)</t>
  </si>
  <si>
    <t>Memphis city</t>
  </si>
  <si>
    <t>Dallas city</t>
  </si>
  <si>
    <t>Fort Worth city</t>
  </si>
  <si>
    <t>San Antonio city</t>
  </si>
  <si>
    <t>Houston city</t>
  </si>
  <si>
    <t>El Paso city</t>
  </si>
  <si>
    <t>Austin city</t>
  </si>
  <si>
    <t>Virginia Beach city</t>
  </si>
  <si>
    <t>Seattle city</t>
  </si>
  <si>
    <t>Milwaukee city</t>
  </si>
  <si>
    <t>Top50_1980</t>
  </si>
  <si>
    <t>POP80</t>
  </si>
  <si>
    <t>name_1980</t>
  </si>
  <si>
    <t>Buffalo city</t>
  </si>
  <si>
    <t>Newark city</t>
  </si>
  <si>
    <t>Louisville city</t>
  </si>
  <si>
    <t>Birmingham city</t>
  </si>
  <si>
    <t>sc_msa</t>
  </si>
  <si>
    <t>Steve's list of cities and his assigned code</t>
  </si>
  <si>
    <t>Top50_1970</t>
  </si>
  <si>
    <t>POP70</t>
  </si>
  <si>
    <t>name_1970</t>
  </si>
  <si>
    <t>St. Paul city</t>
  </si>
  <si>
    <t>Norfolk city</t>
  </si>
  <si>
    <t>Tampa city</t>
  </si>
  <si>
    <t>Rochester city</t>
  </si>
  <si>
    <t>Nashville-Davidson</t>
  </si>
  <si>
    <t>Note:</t>
  </si>
  <si>
    <t xml:space="preserve">The 1970 and 1980 part need to match manually but the 1990~2010 can use the stata to merge. </t>
  </si>
  <si>
    <t>The Stata file is "Raw&gt;Gaz_place&gt;Stata"</t>
  </si>
  <si>
    <t>Some decling cities don't have State and Place fips code, so I need to use "GOVS_to_FIPS_Place_Codes" which is in "TALLIES OF GEOGRAPHIC ENTITIES BY STATE"</t>
  </si>
  <si>
    <t>The file start from "Raw&gt;Gaz_place" but it only cover from 1990-2010.</t>
  </si>
  <si>
    <t>So I use the excel"places_national_1970_1980_1990_2000_2010" from "Top 50 list" where have the 1980.xlsx and 1970.xlsx</t>
  </si>
  <si>
    <t>Arlington city</t>
  </si>
  <si>
    <t>name_place</t>
  </si>
  <si>
    <t>msa_sc</t>
  </si>
  <si>
    <t>comment</t>
  </si>
  <si>
    <t>drop, not in lower 48 states</t>
  </si>
  <si>
    <t>count by decade</t>
  </si>
  <si>
    <t>overall count after drops</t>
  </si>
  <si>
    <t>drop, in Minneapolis area</t>
  </si>
  <si>
    <t>drop, in Fort Worth metro area</t>
  </si>
  <si>
    <t>drop, in San Francisco area</t>
  </si>
  <si>
    <t>drop, in Los Angeles area</t>
  </si>
  <si>
    <t>drop, DC administerd by US Congress</t>
  </si>
  <si>
    <t>drop, part of Phoenix area</t>
  </si>
  <si>
    <t>new big city in 2010 assign new #</t>
  </si>
  <si>
    <t>state_usps</t>
  </si>
  <si>
    <t>AZ</t>
  </si>
  <si>
    <t>CA</t>
  </si>
  <si>
    <t>CO</t>
  </si>
  <si>
    <t>FL</t>
  </si>
  <si>
    <t>GA</t>
  </si>
  <si>
    <t>IL</t>
  </si>
  <si>
    <t>IN</t>
  </si>
  <si>
    <t>LA</t>
  </si>
  <si>
    <t>MA</t>
  </si>
  <si>
    <t>MI</t>
  </si>
  <si>
    <t>MN</t>
  </si>
  <si>
    <t>MO</t>
  </si>
  <si>
    <t>NB</t>
  </si>
  <si>
    <t>NM</t>
  </si>
  <si>
    <t>NY</t>
  </si>
  <si>
    <t>NC</t>
  </si>
  <si>
    <t>OH</t>
  </si>
  <si>
    <t>OK</t>
  </si>
  <si>
    <t>OR</t>
  </si>
  <si>
    <t>PA</t>
  </si>
  <si>
    <t>TN</t>
  </si>
  <si>
    <t>TX</t>
  </si>
  <si>
    <t>VA</t>
  </si>
  <si>
    <t>WA</t>
  </si>
  <si>
    <t>WI</t>
  </si>
  <si>
    <t>KY</t>
  </si>
  <si>
    <t>AL</t>
  </si>
  <si>
    <t>KS</t>
  </si>
  <si>
    <t>NV</t>
  </si>
  <si>
    <t>MD</t>
  </si>
  <si>
    <t>DC</t>
  </si>
  <si>
    <t>NJ</t>
  </si>
  <si>
    <t>HI</t>
  </si>
  <si>
    <t>?</t>
  </si>
  <si>
    <t>overall count*</t>
  </si>
  <si>
    <t>*note: In overall count, removed  the double-counting of 2 cities. 2 cities have 2 different FIPS place codes, Jacksonville FL and Indianapolis IN.</t>
  </si>
  <si>
    <t xml:space="preserve"> FIPS place code  differs in 1990 from the other years: Jacksonville city, FL (FIPS st-place 1235160 in 1990 but 1235000 in 2010, 2000, 1980,1970)</t>
  </si>
  <si>
    <t>Indianapolis, IN (FIPS st-place in 1990 is 1836010 but is 1836003 in 2010, 2000, 1980, 1970)</t>
  </si>
  <si>
    <t>*note: Removed  the double-counting seen in tab "top50_old".There 2 cities had 2 different FIPS place codes, Jacksonville FL and Indianapolis IN.</t>
  </si>
  <si>
    <t>JK added FIPS state and place code for Arlington TX by hand based on "GOVS_to_FIPS_Place_Codes"</t>
  </si>
  <si>
    <t>? drop, in Fort Worth metro area</t>
  </si>
  <si>
    <t>?drop, in Minneapolis area</t>
  </si>
  <si>
    <t>? drop, in San Francisco area</t>
  </si>
  <si>
    <t>? drop, in Los Angeles area</t>
  </si>
  <si>
    <t>?drop, part of Phoenix area</t>
  </si>
  <si>
    <t>?drop, in San Francisco area</t>
  </si>
  <si>
    <t xml:space="preserve">msa_sc codes are our internal codes for metro areas which were assigned earlier. Codes were from 1-50 for the 50 largest in any of 1970-2000 </t>
  </si>
  <si>
    <t>and assigned alphbetically by state then city within each state. Two sets of additions involved numbers in the 60s (61-68)  and then in the 70s (71 &amp; 72)</t>
  </si>
  <si>
    <t>Those highlighted in green are guesses based on opening in "ordered" list.</t>
  </si>
  <si>
    <t>msa_sc code 17 was for Baton Rouge City.  But is was never in the top 50 cities from 1970-2010 (usually ranked in the 70s-80s)</t>
  </si>
  <si>
    <t>msa_sc codes 28 and 68 were never assigned</t>
  </si>
  <si>
    <t>msa_sc code 47 was once assigned to Salt Lake City according to Steve Craig. SLC never ranked in top 50 cities from 1970-2010.  Usually ranked 74-129th</t>
  </si>
  <si>
    <t>?omitted from earlier study because treated as suburb of Virginia Beach</t>
  </si>
  <si>
    <t>I assigned Jacksonville city, FL FIPS st-place 123500 in 1990 to match 2010, 2000, 1980,1970</t>
  </si>
  <si>
    <t>I assigned Indianapolis, IN FIPS st-place in 1990 is 1836003 to matchcodes in 2010, 2000, 1980, 1970</t>
  </si>
  <si>
    <t>City highlighted in orange is new candidate city, was in the top 50 in 2010 only.</t>
  </si>
  <si>
    <t>Question: how should we deal with "twin cities" like Minneapolis-St. Paul, Dallas-Ft Worth-Arlington, or other metro areas that have several nearby large cities?</t>
  </si>
  <si>
    <t>LA-LongBeach, San Jose-Oakland-San Francisco, Mesa-Phoenix,</t>
  </si>
  <si>
    <t>?drop, in NYC metro area</t>
  </si>
  <si>
    <t>in San Francisco area</t>
  </si>
  <si>
    <t xml:space="preserve"> in San Francisco area</t>
  </si>
  <si>
    <t>in  Virginia Beach area; omitted from earlier study because treated as suburb</t>
  </si>
  <si>
    <t>"Twin Cities" are highlighted in yellow. Question: how should we deal with "twin cities" like Minneapolis-St. Paul, Dallas-Ft Worth-Arlington,</t>
  </si>
  <si>
    <t xml:space="preserve"> or other metro areas that have several nearby large cities such as  LA-LongBeach, San Jose-Oakland-San Francisco, Mesa-Phoenix?</t>
  </si>
  <si>
    <t>Those highlighted in green are guesses based on opening in "ordered" list and Steve agreed.</t>
  </si>
  <si>
    <t>name_bigcity</t>
  </si>
  <si>
    <t>drop, not in lower 48 states; was not assigned msa_sc in 1980-97 data</t>
  </si>
  <si>
    <t xml:space="preserve">6. 2/14/2020 JK added state USPS 2-letter abbreviations. USPS= United States Postal Service </t>
  </si>
  <si>
    <t>7. 2/15/2020 jk added component counties using OMB's delineation files from June 30,1990. URL: https://www.census.gov/geographies/reference-files/time-series/demo/metro-micro/historical-delineation-files.html</t>
  </si>
  <si>
    <t>Also compiled by Annie Hsu in C:\Users\kohlhase\Dropbox (UH-ECON)\Annie-BigCities\Raw\Delineation File\1990_3_Full Name.xlsx</t>
  </si>
  <si>
    <t>Phoenix, AZ MSA</t>
  </si>
  <si>
    <t>04013</t>
  </si>
  <si>
    <t>06073</t>
  </si>
  <si>
    <t>Tucson, AZ MSA</t>
  </si>
  <si>
    <t>Pima County</t>
  </si>
  <si>
    <t>04019</t>
  </si>
  <si>
    <t>Oakland, CA PMSA</t>
  </si>
  <si>
    <t>Alameda County</t>
  </si>
  <si>
    <t xml:space="preserve">06001 </t>
  </si>
  <si>
    <t>Contra Costa County</t>
  </si>
  <si>
    <t>Maricopa County</t>
  </si>
  <si>
    <t>fipstct_1</t>
  </si>
  <si>
    <t>fipstct_2</t>
  </si>
  <si>
    <t>Fresno, CA MSA</t>
  </si>
  <si>
    <t>Sacramento, CA MSA</t>
  </si>
  <si>
    <t>Jacksonville, FL MSA</t>
  </si>
  <si>
    <t>Atlanta, GA MSA</t>
  </si>
  <si>
    <t>Indianapolis, IN MSA</t>
  </si>
  <si>
    <t>Fresno County</t>
  </si>
  <si>
    <t>06019</t>
  </si>
  <si>
    <t>Los Angeles-Long Beach, CA PMSA</t>
  </si>
  <si>
    <t>Los Angeles County</t>
  </si>
  <si>
    <t>06037</t>
  </si>
  <si>
    <t>El Dorado County</t>
  </si>
  <si>
    <t>06017</t>
  </si>
  <si>
    <t>Placer County</t>
  </si>
  <si>
    <t>fipstct_3</t>
  </si>
  <si>
    <t>fipstct_4</t>
  </si>
  <si>
    <t>06013</t>
  </si>
  <si>
    <t>06061</t>
  </si>
  <si>
    <t>Sacramento County</t>
  </si>
  <si>
    <t>06067</t>
  </si>
  <si>
    <t>Yolo County</t>
  </si>
  <si>
    <t>06113</t>
  </si>
  <si>
    <t>San Diego, CA MSA</t>
  </si>
  <si>
    <t>San Francisco, CA PMSA</t>
  </si>
  <si>
    <t>Marin County</t>
  </si>
  <si>
    <t>06041</t>
  </si>
  <si>
    <t>San Francisco County</t>
  </si>
  <si>
    <t>06075</t>
  </si>
  <si>
    <t>San Mateo County</t>
  </si>
  <si>
    <t>06081</t>
  </si>
  <si>
    <t>San Jose, CA PMSA</t>
  </si>
  <si>
    <t>Santa Clara County</t>
  </si>
  <si>
    <t xml:space="preserve">06085 </t>
  </si>
  <si>
    <t>Denver, CO PMSA</t>
  </si>
  <si>
    <t>Denver-Boulder, CO CMSA</t>
  </si>
  <si>
    <t>San Francisco-Oakland-San Jose, CA CMSA</t>
  </si>
  <si>
    <t>Adams County</t>
  </si>
  <si>
    <t>08001</t>
  </si>
  <si>
    <t>Arapahoe County</t>
  </si>
  <si>
    <t>08005</t>
  </si>
  <si>
    <t>Denver County</t>
  </si>
  <si>
    <t xml:space="preserve"> 08031 </t>
  </si>
  <si>
    <t>Douglas County</t>
  </si>
  <si>
    <t xml:space="preserve">08035 </t>
  </si>
  <si>
    <t>fipstct_5</t>
  </si>
  <si>
    <t>Jefferson County</t>
  </si>
  <si>
    <t>08059</t>
  </si>
  <si>
    <t>Miami-Hialeah, FL PMSA</t>
  </si>
  <si>
    <t>Miami-Fort Lauderdale, FL CMSA</t>
  </si>
  <si>
    <t>Dade County</t>
  </si>
  <si>
    <t>12025</t>
  </si>
  <si>
    <t>Clay County</t>
  </si>
  <si>
    <t>12019</t>
  </si>
  <si>
    <t>Duval County</t>
  </si>
  <si>
    <t>12031</t>
  </si>
  <si>
    <t>Nassau County</t>
  </si>
  <si>
    <t>12089</t>
  </si>
  <si>
    <t>St. Johns County</t>
  </si>
  <si>
    <t>12109</t>
  </si>
  <si>
    <t>0520</t>
  </si>
  <si>
    <t>fipstct_6</t>
  </si>
  <si>
    <t>fipstct_7</t>
  </si>
  <si>
    <t>fipstct_8</t>
  </si>
  <si>
    <t>fipstct_9</t>
  </si>
  <si>
    <t>fipstct_10</t>
  </si>
  <si>
    <t>fipstct_11</t>
  </si>
  <si>
    <t>fipstct_12</t>
  </si>
  <si>
    <t>fipstct_13</t>
  </si>
  <si>
    <t>fipstct_14</t>
  </si>
  <si>
    <t>fipstct_15</t>
  </si>
  <si>
    <t>fipstct_16</t>
  </si>
  <si>
    <t>fipstct_17</t>
  </si>
  <si>
    <t>fipstct_18</t>
  </si>
  <si>
    <t>Barrow County</t>
  </si>
  <si>
    <t>13013</t>
  </si>
  <si>
    <t>Butts County</t>
  </si>
  <si>
    <t>13035</t>
  </si>
  <si>
    <t>Cherokee County</t>
  </si>
  <si>
    <t>13057</t>
  </si>
  <si>
    <t>Clayton County</t>
  </si>
  <si>
    <t>13063</t>
  </si>
  <si>
    <t>Cobb County</t>
  </si>
  <si>
    <t xml:space="preserve">13067 </t>
  </si>
  <si>
    <t>Coweta County</t>
  </si>
  <si>
    <t>De Kalb County</t>
  </si>
  <si>
    <t xml:space="preserve">13089 </t>
  </si>
  <si>
    <t>13097</t>
  </si>
  <si>
    <t>Fayette County</t>
  </si>
  <si>
    <t xml:space="preserve">13113 </t>
  </si>
  <si>
    <t>Forsyth County</t>
  </si>
  <si>
    <t xml:space="preserve">13117 </t>
  </si>
  <si>
    <t>Fulton County</t>
  </si>
  <si>
    <t>13121</t>
  </si>
  <si>
    <t>Gwinnett County</t>
  </si>
  <si>
    <t>13135</t>
  </si>
  <si>
    <t>Henry County</t>
  </si>
  <si>
    <t>13151</t>
  </si>
  <si>
    <t>Newton County</t>
  </si>
  <si>
    <t>13217</t>
  </si>
  <si>
    <t>Paulding County</t>
  </si>
  <si>
    <t>13223</t>
  </si>
  <si>
    <t>Rockdale County</t>
  </si>
  <si>
    <t>13247</t>
  </si>
  <si>
    <t>Spalding County</t>
  </si>
  <si>
    <t>Walton County</t>
  </si>
  <si>
    <t>13297</t>
  </si>
  <si>
    <t>Chicago, IL PMSA</t>
  </si>
  <si>
    <t>Chicago-Gary-Lake County, IL-IN-WI CMSA</t>
  </si>
  <si>
    <t>Cook County</t>
  </si>
  <si>
    <t>17031</t>
  </si>
  <si>
    <t>Du Page County</t>
  </si>
  <si>
    <t>17043</t>
  </si>
  <si>
    <t>McHenry County</t>
  </si>
  <si>
    <t>17111</t>
  </si>
  <si>
    <t xml:space="preserve">3480 </t>
  </si>
  <si>
    <t>Boone County</t>
  </si>
  <si>
    <t>18011</t>
  </si>
  <si>
    <t>Hamilton County</t>
  </si>
  <si>
    <t>18057</t>
  </si>
  <si>
    <t>Hancock County</t>
  </si>
  <si>
    <t>18059</t>
  </si>
  <si>
    <t>Hendricks County</t>
  </si>
  <si>
    <t>18063</t>
  </si>
  <si>
    <t>Johnson County</t>
  </si>
  <si>
    <t>18081</t>
  </si>
  <si>
    <t>Marion County</t>
  </si>
  <si>
    <t>18097</t>
  </si>
  <si>
    <t>Morgan County</t>
  </si>
  <si>
    <t>18109</t>
  </si>
  <si>
    <t>Shelby County</t>
  </si>
  <si>
    <t>18145</t>
  </si>
  <si>
    <t xml:space="preserve">5560 </t>
  </si>
  <si>
    <t>Jefferson Parish</t>
  </si>
  <si>
    <t>22051</t>
  </si>
  <si>
    <t>Orleans Parish</t>
  </si>
  <si>
    <t xml:space="preserve">22071 </t>
  </si>
  <si>
    <t>St. Bernard Paris</t>
  </si>
  <si>
    <t>22087</t>
  </si>
  <si>
    <t>St. Charles Parish</t>
  </si>
  <si>
    <t>22089</t>
  </si>
  <si>
    <t>St. John the Baptist Parish</t>
  </si>
  <si>
    <t>22095</t>
  </si>
  <si>
    <t>St.Tammany Parish</t>
  </si>
  <si>
    <t>22103</t>
  </si>
  <si>
    <t>Boston-Lawrence-Salem-Lowell-Brockton, MA NECMA</t>
  </si>
  <si>
    <t>Essex County</t>
  </si>
  <si>
    <t>25009</t>
  </si>
  <si>
    <t>Middlesex County</t>
  </si>
  <si>
    <t>25017</t>
  </si>
  <si>
    <t>Norfolk County</t>
  </si>
  <si>
    <t>25021</t>
  </si>
  <si>
    <t>Plymouth County</t>
  </si>
  <si>
    <t>25023</t>
  </si>
  <si>
    <t>Suffolk County</t>
  </si>
  <si>
    <t>25025</t>
  </si>
  <si>
    <t>Baltimore, MD MSA</t>
  </si>
  <si>
    <t>New Orleans, LA MSA</t>
  </si>
  <si>
    <t>Albuquerque, NM MSA</t>
  </si>
  <si>
    <t>Columbus, OH MSA</t>
  </si>
  <si>
    <t xml:space="preserve">0720 </t>
  </si>
  <si>
    <t>Anne Arundel County</t>
  </si>
  <si>
    <t>24003</t>
  </si>
  <si>
    <t>24510</t>
  </si>
  <si>
    <t>Baltimore County</t>
  </si>
  <si>
    <t>24005</t>
  </si>
  <si>
    <t>Carroll County</t>
  </si>
  <si>
    <t xml:space="preserve">24013 </t>
  </si>
  <si>
    <t>Harford County</t>
  </si>
  <si>
    <t>24025</t>
  </si>
  <si>
    <t>Howard County</t>
  </si>
  <si>
    <t>24027</t>
  </si>
  <si>
    <t>Queen Anne's County</t>
  </si>
  <si>
    <t>24035</t>
  </si>
  <si>
    <t>Detroit, MI PMSA</t>
  </si>
  <si>
    <t>2160</t>
  </si>
  <si>
    <t>Detroit-Ann Arbor, MI CMSA</t>
  </si>
  <si>
    <t>Lapeer County</t>
  </si>
  <si>
    <t>26087</t>
  </si>
  <si>
    <t>Livingston County</t>
  </si>
  <si>
    <t>26093</t>
  </si>
  <si>
    <t>Macomb County</t>
  </si>
  <si>
    <t>26099</t>
  </si>
  <si>
    <t>Monroe County</t>
  </si>
  <si>
    <t>26115</t>
  </si>
  <si>
    <t>Oakland County</t>
  </si>
  <si>
    <t>26125</t>
  </si>
  <si>
    <t>St.Clair County</t>
  </si>
  <si>
    <t>26147</t>
  </si>
  <si>
    <t>Wayne County</t>
  </si>
  <si>
    <t>26163</t>
  </si>
  <si>
    <t>Minneapolis-St. Paul, MN-WI MSA</t>
  </si>
  <si>
    <t xml:space="preserve">5120 </t>
  </si>
  <si>
    <t>Anoka County, MN</t>
  </si>
  <si>
    <t>27003</t>
  </si>
  <si>
    <t>Carver County, MN</t>
  </si>
  <si>
    <t>27019</t>
  </si>
  <si>
    <t>Chisago County, MN</t>
  </si>
  <si>
    <t>27025</t>
  </si>
  <si>
    <t>Dakota County, MN</t>
  </si>
  <si>
    <t xml:space="preserve">27037 </t>
  </si>
  <si>
    <t>Hennepin County, MN</t>
  </si>
  <si>
    <t>27053</t>
  </si>
  <si>
    <t>Isanti County, MN</t>
  </si>
  <si>
    <t>27059</t>
  </si>
  <si>
    <t>Ramsey County, MN</t>
  </si>
  <si>
    <t>27123</t>
  </si>
  <si>
    <t>Scott County, MN</t>
  </si>
  <si>
    <t>27139</t>
  </si>
  <si>
    <t>Washington County, MN</t>
  </si>
  <si>
    <t xml:space="preserve">27163 </t>
  </si>
  <si>
    <t>Wright County, MN</t>
  </si>
  <si>
    <t>27171</t>
  </si>
  <si>
    <t>St. Croix County, WI</t>
  </si>
  <si>
    <t>55109</t>
  </si>
  <si>
    <t>Kansas City, MO-KS MSA</t>
  </si>
  <si>
    <t>3760</t>
  </si>
  <si>
    <t>Johnson County, KS</t>
  </si>
  <si>
    <t>20091</t>
  </si>
  <si>
    <t>Leavenworth County, KS</t>
  </si>
  <si>
    <t>20103</t>
  </si>
  <si>
    <t>Miami County, KS</t>
  </si>
  <si>
    <t>20121</t>
  </si>
  <si>
    <t>Wyandotte County, KS</t>
  </si>
  <si>
    <t>20209</t>
  </si>
  <si>
    <t>Cass County, MO</t>
  </si>
  <si>
    <t>29037</t>
  </si>
  <si>
    <t>Clay County, MO</t>
  </si>
  <si>
    <t xml:space="preserve">29047 </t>
  </si>
  <si>
    <t>Jackson County, MO</t>
  </si>
  <si>
    <t>29095</t>
  </si>
  <si>
    <t>Lafayette County, MO</t>
  </si>
  <si>
    <t>29107</t>
  </si>
  <si>
    <t>Platte County, MO</t>
  </si>
  <si>
    <t>29165</t>
  </si>
  <si>
    <t>Ray County, MO</t>
  </si>
  <si>
    <t>29177</t>
  </si>
  <si>
    <t>St. Louis, MO-IL MSA</t>
  </si>
  <si>
    <t xml:space="preserve">7040 </t>
  </si>
  <si>
    <t>Clinton County, IL</t>
  </si>
  <si>
    <t>17027</t>
  </si>
  <si>
    <t>Jersey County, IL</t>
  </si>
  <si>
    <t>17083</t>
  </si>
  <si>
    <t>Madison County, IL</t>
  </si>
  <si>
    <t xml:space="preserve">17119    </t>
  </si>
  <si>
    <t>Monroe County, IL</t>
  </si>
  <si>
    <t>17133</t>
  </si>
  <si>
    <t>St. Clair County, IL</t>
  </si>
  <si>
    <t>17163</t>
  </si>
  <si>
    <t>Crawford County, MO (pt.)**</t>
  </si>
  <si>
    <t>29055</t>
  </si>
  <si>
    <t>Franklin County, MO</t>
  </si>
  <si>
    <t>29071</t>
  </si>
  <si>
    <t>Jefferson County, MO</t>
  </si>
  <si>
    <t>29099</t>
  </si>
  <si>
    <t>St. Charles County, MO</t>
  </si>
  <si>
    <t>29183</t>
  </si>
  <si>
    <t>St. Louis County, MO</t>
  </si>
  <si>
    <t>29189</t>
  </si>
  <si>
    <t>St. Louis city, MO</t>
  </si>
  <si>
    <t>29510</t>
  </si>
  <si>
    <t>part of the St. Louis, MO-IL MSA.  The 1990 census tabulations and</t>
  </si>
  <si>
    <t>intercensal estimates for the St. Louis, MO-IL MSA do not include this area.</t>
  </si>
  <si>
    <t>** (from June 30, 1990 delineations)The portion of Sullivan city in Crawford County, Missouri, is legally</t>
  </si>
  <si>
    <t>Omaha, NE-IA MSA</t>
  </si>
  <si>
    <t>Pottawattamie County, IA</t>
  </si>
  <si>
    <t>19155</t>
  </si>
  <si>
    <t>Douglas County, NE</t>
  </si>
  <si>
    <t>31055</t>
  </si>
  <si>
    <t>Sarpy County, NE</t>
  </si>
  <si>
    <t>31153</t>
  </si>
  <si>
    <t>Washington County, NE</t>
  </si>
  <si>
    <t>31177</t>
  </si>
  <si>
    <t>0200</t>
  </si>
  <si>
    <t>Bernalillo County</t>
  </si>
  <si>
    <t>35001</t>
  </si>
  <si>
    <t>New York, NY PMSA</t>
  </si>
  <si>
    <t>5600</t>
  </si>
  <si>
    <t>New York-Northern New Jersey-Long Island, NY-NJ-CT CMSA</t>
  </si>
  <si>
    <t>Bronx County</t>
  </si>
  <si>
    <t>36005</t>
  </si>
  <si>
    <t>Kings County</t>
  </si>
  <si>
    <t>36047</t>
  </si>
  <si>
    <t>New York County</t>
  </si>
  <si>
    <t>36061</t>
  </si>
  <si>
    <t>Putnam County</t>
  </si>
  <si>
    <t xml:space="preserve">36079 </t>
  </si>
  <si>
    <t>Queens County</t>
  </si>
  <si>
    <t>36081</t>
  </si>
  <si>
    <t>Richmond County</t>
  </si>
  <si>
    <t>36085</t>
  </si>
  <si>
    <t>Rockland County</t>
  </si>
  <si>
    <t xml:space="preserve">36087 </t>
  </si>
  <si>
    <t>Westchester County</t>
  </si>
  <si>
    <t xml:space="preserve">36119 </t>
  </si>
  <si>
    <t>Charlotte-Gastonia-Rock Hill, NC-SC MSA</t>
  </si>
  <si>
    <t xml:space="preserve">1520 </t>
  </si>
  <si>
    <t>Cabarrus County, NC</t>
  </si>
  <si>
    <t>37025</t>
  </si>
  <si>
    <t>Gaston County, NC</t>
  </si>
  <si>
    <t>37071</t>
  </si>
  <si>
    <t>Lincoln County, NC</t>
  </si>
  <si>
    <t>37109</t>
  </si>
  <si>
    <t>Mecklenburg County, NC</t>
  </si>
  <si>
    <t>37119</t>
  </si>
  <si>
    <t>Rowan County, NC</t>
  </si>
  <si>
    <t>37159</t>
  </si>
  <si>
    <t>Union County, NC</t>
  </si>
  <si>
    <t>37179</t>
  </si>
  <si>
    <t>York County, SC</t>
  </si>
  <si>
    <t>Cincinnati, OH-KY-IN PMSA</t>
  </si>
  <si>
    <t>Cincinnati-Hamilton, OH-KY-IN CMSA</t>
  </si>
  <si>
    <t>Dearborn County, IN</t>
  </si>
  <si>
    <t>18029</t>
  </si>
  <si>
    <t>Boone County, KY</t>
  </si>
  <si>
    <t>21015</t>
  </si>
  <si>
    <t>Campbell County, KY</t>
  </si>
  <si>
    <t>21037</t>
  </si>
  <si>
    <t>Kenton County, KY</t>
  </si>
  <si>
    <t xml:space="preserve">21117 </t>
  </si>
  <si>
    <t>Clermont County, OH</t>
  </si>
  <si>
    <t>39025</t>
  </si>
  <si>
    <t>Hamilton County, OH</t>
  </si>
  <si>
    <t>39061</t>
  </si>
  <si>
    <t>Warren County, OH</t>
  </si>
  <si>
    <t xml:space="preserve">39165 </t>
  </si>
  <si>
    <t>Cleveland, OH PMSA</t>
  </si>
  <si>
    <t>1692</t>
  </si>
  <si>
    <t>Cleveland-Akron-Lorain, OH CMSA</t>
  </si>
  <si>
    <t>Cuyahoga County</t>
  </si>
  <si>
    <t>39035</t>
  </si>
  <si>
    <t>Geauga County</t>
  </si>
  <si>
    <t>39055</t>
  </si>
  <si>
    <t>Lake County</t>
  </si>
  <si>
    <t>39085</t>
  </si>
  <si>
    <t>Medina County</t>
  </si>
  <si>
    <t>39103</t>
  </si>
  <si>
    <t>1840</t>
  </si>
  <si>
    <t>Delaware County</t>
  </si>
  <si>
    <t>39041</t>
  </si>
  <si>
    <t>Fairfield County</t>
  </si>
  <si>
    <t>39045</t>
  </si>
  <si>
    <t>Franklin County</t>
  </si>
  <si>
    <t>39049</t>
  </si>
  <si>
    <t>Licking County</t>
  </si>
  <si>
    <t>39089</t>
  </si>
  <si>
    <t>Madison County</t>
  </si>
  <si>
    <t>39097</t>
  </si>
  <si>
    <t>Pickaway County</t>
  </si>
  <si>
    <t>39129</t>
  </si>
  <si>
    <t>Union County</t>
  </si>
  <si>
    <t>39159</t>
  </si>
  <si>
    <t>Los Angeles-Anaheim-Riverside, CA CMSA</t>
  </si>
  <si>
    <t>San Diego County</t>
  </si>
  <si>
    <t>45091</t>
  </si>
  <si>
    <t>8400</t>
  </si>
  <si>
    <t>Toledo, OH MSA</t>
  </si>
  <si>
    <t>Tulsa, OK MSA</t>
  </si>
  <si>
    <t xml:space="preserve">39051 </t>
  </si>
  <si>
    <t>Lucas County</t>
  </si>
  <si>
    <t>39095</t>
  </si>
  <si>
    <t>Wood County</t>
  </si>
  <si>
    <t>39173</t>
  </si>
  <si>
    <t>Oklahoma City, OK MSA</t>
  </si>
  <si>
    <t>5880</t>
  </si>
  <si>
    <t>Canadian County</t>
  </si>
  <si>
    <t>40017</t>
  </si>
  <si>
    <t>Cleveland County</t>
  </si>
  <si>
    <t>40027</t>
  </si>
  <si>
    <t>Logan County</t>
  </si>
  <si>
    <t>40083</t>
  </si>
  <si>
    <t>McClain County</t>
  </si>
  <si>
    <t>40087</t>
  </si>
  <si>
    <t>Oklahoma County</t>
  </si>
  <si>
    <t>40109</t>
  </si>
  <si>
    <t>Pottawatomie County</t>
  </si>
  <si>
    <t>40125</t>
  </si>
  <si>
    <t>Creek County</t>
  </si>
  <si>
    <t>40037</t>
  </si>
  <si>
    <t>Osage County</t>
  </si>
  <si>
    <t>40113</t>
  </si>
  <si>
    <t>Rogers County</t>
  </si>
  <si>
    <t>40131</t>
  </si>
  <si>
    <t>Tulsa County</t>
  </si>
  <si>
    <t>40143</t>
  </si>
  <si>
    <t>Wagoner County</t>
  </si>
  <si>
    <t>40145</t>
  </si>
  <si>
    <t xml:space="preserve">8560 </t>
  </si>
  <si>
    <t xml:space="preserve"> or other metro areas that have several nearby large cities such as  NYC-NJ,LA-LongBeach, San Jose-Oakland-San Francisco, Mesa-Phoenix?</t>
  </si>
  <si>
    <t>Portland-Vancouver, OR-WA CMSA</t>
  </si>
  <si>
    <t>Portland, OR PMSA</t>
  </si>
  <si>
    <t>6440</t>
  </si>
  <si>
    <t>Clackamas County</t>
  </si>
  <si>
    <t>41005</t>
  </si>
  <si>
    <t>Multnomah County</t>
  </si>
  <si>
    <t>41051</t>
  </si>
  <si>
    <t>Washington County</t>
  </si>
  <si>
    <t>41067</t>
  </si>
  <si>
    <t>Yamhill County</t>
  </si>
  <si>
    <t>41071</t>
  </si>
  <si>
    <t>Philadelphia, PA-NJ PMSA</t>
  </si>
  <si>
    <t>6160</t>
  </si>
  <si>
    <t>Philadelphia-Wilmington-Trenton, PA-NJ-DE-MD CMSA</t>
  </si>
  <si>
    <t>Burlington County, NJ</t>
  </si>
  <si>
    <t>34005</t>
  </si>
  <si>
    <t>Camden County, NJ</t>
  </si>
  <si>
    <t>34007</t>
  </si>
  <si>
    <t>Gloucester County, NJ</t>
  </si>
  <si>
    <t>34015</t>
  </si>
  <si>
    <t>Bucks County, PA</t>
  </si>
  <si>
    <t>42017</t>
  </si>
  <si>
    <t>Chester  County, PA</t>
  </si>
  <si>
    <t>42029</t>
  </si>
  <si>
    <t>Delaware County, PA</t>
  </si>
  <si>
    <t>42045</t>
  </si>
  <si>
    <t>Montgomery County, PA</t>
  </si>
  <si>
    <t>42091</t>
  </si>
  <si>
    <t>Philadelphia County, PA</t>
  </si>
  <si>
    <t>42101</t>
  </si>
  <si>
    <t>Pittsburgh, PA PMSA</t>
  </si>
  <si>
    <t>6280</t>
  </si>
  <si>
    <t>Pittsburgh-Beaver Valley, PA CMSA</t>
  </si>
  <si>
    <t>Allegheny County</t>
  </si>
  <si>
    <t>42003</t>
  </si>
  <si>
    <t>42051</t>
  </si>
  <si>
    <t>42125</t>
  </si>
  <si>
    <t>Westmoreland County</t>
  </si>
  <si>
    <t>42129</t>
  </si>
  <si>
    <t>Memphis, TN-AR-MS MSA</t>
  </si>
  <si>
    <t>4920</t>
  </si>
  <si>
    <t>Crittenden County, AR</t>
  </si>
  <si>
    <t>05035</t>
  </si>
  <si>
    <t>De Soto County, MS</t>
  </si>
  <si>
    <t>28033</t>
  </si>
  <si>
    <t>Shelby County, TN</t>
  </si>
  <si>
    <t>47157</t>
  </si>
  <si>
    <t>Tipton County, TN</t>
  </si>
  <si>
    <t>47167</t>
  </si>
  <si>
    <t>Nashville, TN MSA</t>
  </si>
  <si>
    <t>5360</t>
  </si>
  <si>
    <t>Cheatham County</t>
  </si>
  <si>
    <t>47021</t>
  </si>
  <si>
    <t>Davidson County</t>
  </si>
  <si>
    <t>47037</t>
  </si>
  <si>
    <t>Dickson County</t>
  </si>
  <si>
    <t>47043</t>
  </si>
  <si>
    <t>Robertson County</t>
  </si>
  <si>
    <t>47147</t>
  </si>
  <si>
    <t>Rutherford County</t>
  </si>
  <si>
    <t>47149</t>
  </si>
  <si>
    <t>Sumner County</t>
  </si>
  <si>
    <t>47165</t>
  </si>
  <si>
    <t>Williamson County</t>
  </si>
  <si>
    <t>47187</t>
  </si>
  <si>
    <t>Wilson County</t>
  </si>
  <si>
    <t>47189</t>
  </si>
  <si>
    <t>Austin, TX MSA</t>
  </si>
  <si>
    <t>0640</t>
  </si>
  <si>
    <t>Hays County</t>
  </si>
  <si>
    <t>48209</t>
  </si>
  <si>
    <t>Travis County</t>
  </si>
  <si>
    <t>48453</t>
  </si>
  <si>
    <t>48491</t>
  </si>
  <si>
    <t>Dallas, TX PMSA</t>
  </si>
  <si>
    <t>1920</t>
  </si>
  <si>
    <t>Dallas-Fort Worth, TX CMSA</t>
  </si>
  <si>
    <t>Collin County</t>
  </si>
  <si>
    <t>48085</t>
  </si>
  <si>
    <t>Dallas County</t>
  </si>
  <si>
    <t>48113</t>
  </si>
  <si>
    <t>Denton County</t>
  </si>
  <si>
    <t>48121</t>
  </si>
  <si>
    <t>Ellis County</t>
  </si>
  <si>
    <t>48139</t>
  </si>
  <si>
    <t>Kaufman County</t>
  </si>
  <si>
    <t>48257</t>
  </si>
  <si>
    <t>Rockwall County</t>
  </si>
  <si>
    <t>48397</t>
  </si>
  <si>
    <t>El Paso, TX MSA</t>
  </si>
  <si>
    <t>2320</t>
  </si>
  <si>
    <t>El Paso County</t>
  </si>
  <si>
    <t>48141</t>
  </si>
  <si>
    <t>Fort Worth-Arlington, TX PMSA</t>
  </si>
  <si>
    <t>2800</t>
  </si>
  <si>
    <t>48251</t>
  </si>
  <si>
    <t>Parker County</t>
  </si>
  <si>
    <t>48367</t>
  </si>
  <si>
    <t>Tarrant County</t>
  </si>
  <si>
    <t>48439</t>
  </si>
  <si>
    <t>Houston, TX PMSA</t>
  </si>
  <si>
    <t>3360</t>
  </si>
  <si>
    <t>Houston-Galveston-Brazoria, TX CMSA</t>
  </si>
  <si>
    <t>Fort Bend County</t>
  </si>
  <si>
    <t>48157</t>
  </si>
  <si>
    <t>Harris County</t>
  </si>
  <si>
    <t>48201</t>
  </si>
  <si>
    <t>Liberty County</t>
  </si>
  <si>
    <t>48291</t>
  </si>
  <si>
    <t>Montgomery County</t>
  </si>
  <si>
    <t>48339</t>
  </si>
  <si>
    <t>Waller County</t>
  </si>
  <si>
    <t>48473</t>
  </si>
  <si>
    <t>San Antonio, TX MSA</t>
  </si>
  <si>
    <t>7240</t>
  </si>
  <si>
    <t>Bexar County</t>
  </si>
  <si>
    <t>48029</t>
  </si>
  <si>
    <t>Comal County</t>
  </si>
  <si>
    <t>48091</t>
  </si>
  <si>
    <t>Guadalupe County</t>
  </si>
  <si>
    <t>48187</t>
  </si>
  <si>
    <t>Norfolk-Virginia Beach-Newport News, VA MSA</t>
  </si>
  <si>
    <t>5720</t>
  </si>
  <si>
    <t>Chesapeake city</t>
  </si>
  <si>
    <t>51550</t>
  </si>
  <si>
    <t>Gloucester County</t>
  </si>
  <si>
    <t>51073</t>
  </si>
  <si>
    <t>Hampton city</t>
  </si>
  <si>
    <t>James City County</t>
  </si>
  <si>
    <t>51095</t>
  </si>
  <si>
    <t xml:space="preserve">51650   </t>
  </si>
  <si>
    <t>Newport News city</t>
  </si>
  <si>
    <t>51700</t>
  </si>
  <si>
    <t>51710</t>
  </si>
  <si>
    <t>Poquoson city</t>
  </si>
  <si>
    <t>51735</t>
  </si>
  <si>
    <t>Portsmouth city</t>
  </si>
  <si>
    <t>51740</t>
  </si>
  <si>
    <t>Suffolk city</t>
  </si>
  <si>
    <t>51800</t>
  </si>
  <si>
    <t>51810</t>
  </si>
  <si>
    <t>Williamsburg city</t>
  </si>
  <si>
    <t>51830</t>
  </si>
  <si>
    <t>York County</t>
  </si>
  <si>
    <t>51199</t>
  </si>
  <si>
    <t>Seattle, WA PMSA</t>
  </si>
  <si>
    <t>7600</t>
  </si>
  <si>
    <t>Seattle-Tacoma, WA CMSA</t>
  </si>
  <si>
    <t>King County</t>
  </si>
  <si>
    <t>53033</t>
  </si>
  <si>
    <t>Snohomish County</t>
  </si>
  <si>
    <t>53061</t>
  </si>
  <si>
    <t>Milwaukee, WI PMSA</t>
  </si>
  <si>
    <t>5080</t>
  </si>
  <si>
    <t>Milwaukee-Racine, WI CMSA</t>
  </si>
  <si>
    <t>Milwaukee County</t>
  </si>
  <si>
    <t>55079</t>
  </si>
  <si>
    <t>Ozaukee County</t>
  </si>
  <si>
    <t>55089</t>
  </si>
  <si>
    <t>55131</t>
  </si>
  <si>
    <t>Waukesha County</t>
  </si>
  <si>
    <t>55133</t>
  </si>
  <si>
    <t>5082</t>
  </si>
  <si>
    <t xml:space="preserve">3362 </t>
  </si>
  <si>
    <t>1922</t>
  </si>
  <si>
    <t>6282</t>
  </si>
  <si>
    <t>6162</t>
  </si>
  <si>
    <t>6442</t>
  </si>
  <si>
    <t>Buffalo, NY PMSA</t>
  </si>
  <si>
    <t>1280</t>
  </si>
  <si>
    <t xml:space="preserve">1282 </t>
  </si>
  <si>
    <t>Erie County</t>
  </si>
  <si>
    <t>36029</t>
  </si>
  <si>
    <t>Louisville, KY-IN MSA</t>
  </si>
  <si>
    <t>4520</t>
  </si>
  <si>
    <t>Buffalo-Niagara Falls, NY CMSA</t>
  </si>
  <si>
    <t>Clark County, IN</t>
  </si>
  <si>
    <t>18019</t>
  </si>
  <si>
    <t>Floyd County, IN</t>
  </si>
  <si>
    <t>Harrison County, IN</t>
  </si>
  <si>
    <t>18061</t>
  </si>
  <si>
    <t xml:space="preserve">18043 </t>
  </si>
  <si>
    <t>Bullitt County, KY</t>
  </si>
  <si>
    <t>21029</t>
  </si>
  <si>
    <t>Jefferson County, KY</t>
  </si>
  <si>
    <t>21111</t>
  </si>
  <si>
    <t>Oldham County, KY</t>
  </si>
  <si>
    <t>21185</t>
  </si>
  <si>
    <t>Shelby County, KY</t>
  </si>
  <si>
    <t>21211</t>
  </si>
  <si>
    <t>Birmingham, AL MSA</t>
  </si>
  <si>
    <t>1000</t>
  </si>
  <si>
    <t>Blount County</t>
  </si>
  <si>
    <t>01009</t>
  </si>
  <si>
    <t>01073</t>
  </si>
  <si>
    <t>01117</t>
  </si>
  <si>
    <t>St. Clair County</t>
  </si>
  <si>
    <t>01115</t>
  </si>
  <si>
    <t>Walker County</t>
  </si>
  <si>
    <t>01127</t>
  </si>
  <si>
    <t>Tampa-St. Petersburg-Clearwater, FL MSA</t>
  </si>
  <si>
    <t>8280</t>
  </si>
  <si>
    <t>Hernando County</t>
  </si>
  <si>
    <t>12053</t>
  </si>
  <si>
    <t>Hillsborough County</t>
  </si>
  <si>
    <t>12057</t>
  </si>
  <si>
    <t>Pasco County</t>
  </si>
  <si>
    <t>12101</t>
  </si>
  <si>
    <t>Pinellas County</t>
  </si>
  <si>
    <t>12103</t>
  </si>
  <si>
    <t>Rochester, NY MSA</t>
  </si>
  <si>
    <t>6840</t>
  </si>
  <si>
    <t>36051</t>
  </si>
  <si>
    <t>36055</t>
  </si>
  <si>
    <t>Ontario County</t>
  </si>
  <si>
    <t>36069</t>
  </si>
  <si>
    <t>Orleans County</t>
  </si>
  <si>
    <t>36073</t>
  </si>
  <si>
    <t>36117</t>
  </si>
  <si>
    <t>Wichita, KS MSA</t>
  </si>
  <si>
    <t>9040</t>
  </si>
  <si>
    <t>Butler County</t>
  </si>
  <si>
    <t>20015</t>
  </si>
  <si>
    <t>Harvey County</t>
  </si>
  <si>
    <t>20079</t>
  </si>
  <si>
    <t>Sedgwick County</t>
  </si>
  <si>
    <t>20173</t>
  </si>
  <si>
    <t>Colorado Springs, CO MSA</t>
  </si>
  <si>
    <t>1720</t>
  </si>
  <si>
    <t>08041</t>
  </si>
  <si>
    <t>Las Vegas, NV MSA</t>
  </si>
  <si>
    <t>4120</t>
  </si>
  <si>
    <t>Clark County</t>
  </si>
  <si>
    <t>32003</t>
  </si>
  <si>
    <t>Raleigh-Durham, NC MSA</t>
  </si>
  <si>
    <t>6640</t>
  </si>
  <si>
    <t>Durham County</t>
  </si>
  <si>
    <t>37063</t>
  </si>
  <si>
    <t>37069</t>
  </si>
  <si>
    <t>Orange County</t>
  </si>
  <si>
    <t>37135</t>
  </si>
  <si>
    <t>Wake County</t>
  </si>
  <si>
    <t>37183</t>
  </si>
  <si>
    <t xml:space="preserve">6200 </t>
  </si>
  <si>
    <t>in Phoenix area; likely treated as suburb earlier</t>
  </si>
  <si>
    <t>4480</t>
  </si>
  <si>
    <t>4472</t>
  </si>
  <si>
    <t>Newark, NJ PMSA</t>
  </si>
  <si>
    <t>5640</t>
  </si>
  <si>
    <t>5602</t>
  </si>
  <si>
    <t>34013</t>
  </si>
  <si>
    <t>Morris County</t>
  </si>
  <si>
    <t>34027</t>
  </si>
  <si>
    <t>Sussex County</t>
  </si>
  <si>
    <t>34037</t>
  </si>
  <si>
    <t>34039</t>
  </si>
  <si>
    <t xml:space="preserve"> in Los Angeles area;likely treated as suburb earlier</t>
  </si>
  <si>
    <t xml:space="preserve"> in Minneapolis area;likely treated as suburb earlier</t>
  </si>
  <si>
    <t xml:space="preserve"> in NYC metro area;likely treated as suburb earlier</t>
  </si>
  <si>
    <t>in Fort Worth metro area; new big city in 2010, assign new #; likely treated as suburb earlier</t>
  </si>
  <si>
    <t>the Big City in San Francisco area</t>
  </si>
  <si>
    <t>the Big City in Phoenix area</t>
  </si>
  <si>
    <t>the Big City in Los Angeles area</t>
  </si>
  <si>
    <t>the Big City in Minneapolis area</t>
  </si>
  <si>
    <t xml:space="preserve"> in NYC metro area; likely treated as suburb earlier</t>
  </si>
  <si>
    <t>the Big City in Va Beach area</t>
  </si>
  <si>
    <t>the Big City in NY PMSA; part of NY CMSA</t>
  </si>
  <si>
    <t xml:space="preserve"> in NYC CMSA; likely treated as suburb earlier</t>
  </si>
  <si>
    <t>in  Virginia Beach MSA; omitted from earlier study because treated as suburb</t>
  </si>
  <si>
    <t>The Big City in Dallas PMSA; also in Dallas -Ft Worth CMSA</t>
  </si>
  <si>
    <t>the Big City in Fort Worth-Arlington PMSA; also in Dallas -Ft Worth CMSA</t>
  </si>
  <si>
    <t>in Fort Worth -Arlington PMSA; new big city in 2010, assign new #; likely treated as suburb earlier; also in Dallas -Ft Worth CMSA</t>
  </si>
  <si>
    <t>note:  Using Census/OMB terminology:  PMSA primary metropolitan statistical area.  Is part of a larger CMSA consolidated Metropolitan Statistical Area</t>
  </si>
  <si>
    <t>MSA metropolitan statisitical area, that stands alone.  In NOT part of a larger CMSA.</t>
  </si>
  <si>
    <t>count # in CMSA</t>
  </si>
  <si>
    <t xml:space="preserve">7602 </t>
  </si>
  <si>
    <t xml:space="preserve">see also tab "top50_msa_counties" where the count of big cities that are also in a larger CMSA is 23 </t>
  </si>
  <si>
    <t xml:space="preserve"> in Minneapolis area; likely treated as suburb earlier</t>
  </si>
  <si>
    <t>NOTES:</t>
  </si>
  <si>
    <t>count # in PMSA</t>
  </si>
  <si>
    <t>and assigned alphbetically by state then city within each state. Two earlier  sets of additions involved numbers in the 60s (61-68)  and then in the 70s (71 &amp; 72)</t>
  </si>
  <si>
    <t>Most recently (in 2020) we added new cities and numbered the msa_sc codes in the 80s (81-87)</t>
  </si>
  <si>
    <t>p/msa/nec90_name</t>
  </si>
  <si>
    <t>cnty1_name</t>
  </si>
  <si>
    <t>cnty2_name</t>
  </si>
  <si>
    <t>cnty3_name</t>
  </si>
  <si>
    <t>cnty4_name</t>
  </si>
  <si>
    <t>cnty5_name</t>
  </si>
  <si>
    <t>cnty6_name</t>
  </si>
  <si>
    <t>cnty7_name</t>
  </si>
  <si>
    <t>cnty8_name</t>
  </si>
  <si>
    <t>cnty9_name</t>
  </si>
  <si>
    <t>cnty10_name</t>
  </si>
  <si>
    <t>cnty11_name</t>
  </si>
  <si>
    <t>cnty12_name</t>
  </si>
  <si>
    <t>cnty13_name</t>
  </si>
  <si>
    <t>cnty14_name</t>
  </si>
  <si>
    <t>cnty15_name</t>
  </si>
  <si>
    <t>cnty16_name</t>
  </si>
  <si>
    <t>cnty17_name</t>
  </si>
  <si>
    <t>cnty18_name</t>
  </si>
  <si>
    <t>fips_msa90</t>
  </si>
  <si>
    <t>fips_pmsa90</t>
  </si>
  <si>
    <t>fips_cmsa90</t>
  </si>
  <si>
    <t>fips_necma90</t>
  </si>
  <si>
    <t>cmsa90_name</t>
  </si>
  <si>
    <t>Component Counties for MSA's &amp; PMSAs Associated with BIG Cities for 1980-2012 Data Set</t>
  </si>
  <si>
    <t>pmsanec90_name</t>
  </si>
  <si>
    <t>state_fips_1</t>
  </si>
  <si>
    <t>cnty_fips_1</t>
  </si>
  <si>
    <t>state_govs</t>
  </si>
  <si>
    <t>Gov_ID</t>
  </si>
  <si>
    <t>state_govs_1</t>
  </si>
  <si>
    <t>state_govs_2</t>
  </si>
  <si>
    <t>state_govs_3</t>
  </si>
  <si>
    <t>state_govs_4</t>
  </si>
  <si>
    <t>state_govs_5</t>
  </si>
  <si>
    <t>state_govs_6</t>
  </si>
  <si>
    <t>state_govs_7</t>
  </si>
  <si>
    <t>state_govs_8</t>
  </si>
  <si>
    <t>state_govs_9</t>
  </si>
  <si>
    <t>state_govs_10</t>
  </si>
  <si>
    <t>state_govs_11</t>
  </si>
  <si>
    <t>state_govs_12</t>
  </si>
  <si>
    <t>state_govs_13</t>
  </si>
  <si>
    <t>state_govs_14</t>
  </si>
  <si>
    <t>state_govs_15</t>
  </si>
  <si>
    <t>state_govs_16</t>
  </si>
  <si>
    <t>state_govs_17</t>
  </si>
  <si>
    <t>state_govs_18</t>
  </si>
  <si>
    <t>.</t>
  </si>
  <si>
    <t>in Los Angeles area;likely treated as suburb earlier</t>
  </si>
  <si>
    <t>in Minneapolis area; likely treated as suburb earlier</t>
  </si>
  <si>
    <t>in NYC metro area; likely treated as suburb earlier</t>
  </si>
  <si>
    <t>cnty_govs_1</t>
  </si>
  <si>
    <r>
      <t>25/</t>
    </r>
    <r>
      <rPr>
        <sz val="12"/>
        <color theme="1"/>
        <rFont val="Calibri (Body)"/>
      </rPr>
      <t>86</t>
    </r>
  </si>
  <si>
    <t>cnty_govs_2</t>
  </si>
  <si>
    <t>Dade County(Miami-Dade,1997)</t>
  </si>
  <si>
    <t>govstct_18</t>
  </si>
  <si>
    <t>govstct_17</t>
  </si>
  <si>
    <t>govstct_16</t>
  </si>
  <si>
    <t>govstct_15</t>
  </si>
  <si>
    <t>govstct_14</t>
  </si>
  <si>
    <t>govstct_13</t>
  </si>
  <si>
    <t>govstct_12</t>
  </si>
  <si>
    <t>govstct_11</t>
  </si>
  <si>
    <t>govstct_10</t>
  </si>
  <si>
    <t>govstct_9</t>
  </si>
  <si>
    <t>govstct_8</t>
  </si>
  <si>
    <t>govstct_7</t>
  </si>
  <si>
    <t>govstct_6</t>
  </si>
  <si>
    <t>govstct_5</t>
  </si>
  <si>
    <t>govstct_4</t>
  </si>
  <si>
    <t>govstct_3</t>
  </si>
  <si>
    <t>govstct_2</t>
  </si>
  <si>
    <t>govstct_1</t>
  </si>
  <si>
    <t>Three big city(Indianapolis city ,Nashville-Davidson,  Louisville/Jefferson County): no Gov_ID from crosswalk file, get from Public Finance data</t>
  </si>
  <si>
    <t>Dade county: rename as Miami-Dade after 1997, and the cnty_fips and cnty_govs will change as well. Be careful when merging the Public finance data</t>
  </si>
  <si>
    <t>Bronx, Kings, Queens, Richmond don't have the cnty_govs code, belong to New York County</t>
  </si>
  <si>
    <t>Norfolk-Virginia Beach</t>
  </si>
  <si>
    <r>
      <rPr>
        <sz val="12"/>
        <rFont val="Calibri"/>
        <family val="2"/>
        <scheme val="minor"/>
      </rPr>
      <t>84</t>
    </r>
    <r>
      <rPr>
        <sz val="12"/>
        <color rgb="FFFF0000"/>
        <rFont val="Calibri"/>
        <family val="2"/>
        <scheme val="minor"/>
      </rPr>
      <t>/85</t>
    </r>
  </si>
  <si>
    <t>62/84</t>
  </si>
  <si>
    <r>
      <t>86/</t>
    </r>
    <r>
      <rPr>
        <sz val="12"/>
        <color rgb="FFFF0000"/>
        <rFont val="Calibri"/>
        <family val="2"/>
        <scheme val="minor"/>
      </rPr>
      <t>87</t>
    </r>
  </si>
  <si>
    <r>
      <t>85/</t>
    </r>
    <r>
      <rPr>
        <sz val="12"/>
        <color rgb="FFFF0000"/>
        <rFont val="Calibri"/>
        <family val="2"/>
        <scheme val="minor"/>
      </rPr>
      <t>86</t>
    </r>
  </si>
  <si>
    <t>use first code (eg 84 from 84/85; use 62 from 62/84)</t>
  </si>
  <si>
    <t>notes: JK 2/20/2020 msa_sc numbers in red are former codes (before found that Newark was code 62 in the earlier work)</t>
  </si>
  <si>
    <t>ORANGE</t>
  </si>
  <si>
    <t>RIVERSIDE</t>
  </si>
  <si>
    <t>SAN BERNARDINO</t>
  </si>
  <si>
    <t>VENTURA</t>
  </si>
  <si>
    <t>BC</t>
  </si>
  <si>
    <t>notes:</t>
  </si>
  <si>
    <t>JK 2/20/2020 msa_sc numbers in red are former codes (before found that Newark was code 62 in the earlier work)</t>
  </si>
  <si>
    <t>AH</t>
  </si>
  <si>
    <t>LA(msa_sc=5): keep 5 counties(the definition from 80-97 paper), some discussion of whether or not to keep the large Riverside &amp; San Bernadio Counties to the East(bc of most areas cover by mountains)</t>
  </si>
  <si>
    <t>New Orleans(msa_sc=18): only add St. Bernard Parish to old definition, not St. Charles Parish &amp; St. John the Baptist Parish</t>
  </si>
  <si>
    <t>Baltimore(msa_sc=19): add Baltimore County &amp; Howard County (Baltimore city already include in the components and it is an independent city)(Baltimore County don't have finance data)</t>
  </si>
  <si>
    <t>St Louis(msa_sc=24): keep old definition(chose not to include Crawford county)</t>
  </si>
  <si>
    <t>Boston(msa_sc=20): drop two counties(Bristol &amp; Worcester)</t>
  </si>
  <si>
    <t>generate dummy(BC):BC=1: big city, BC=2: comes from the second large city, see as "twin" cities</t>
  </si>
  <si>
    <t>Rochester(msa_sc=66): add Wayne County</t>
  </si>
  <si>
    <t>VA Beach(msa_sc=48): only add Chesapeake city &amp; James City County(in first ring), not add Gloucester county &amp; York County(2nd ring)</t>
  </si>
  <si>
    <t>id_govs</t>
  </si>
  <si>
    <t>Akron</t>
  </si>
  <si>
    <t>Portage County</t>
  </si>
  <si>
    <t>Summit County</t>
  </si>
  <si>
    <t>Baton Rouge</t>
  </si>
  <si>
    <t>Ascension Parish</t>
  </si>
  <si>
    <t>East Baton Rouge Parish</t>
  </si>
  <si>
    <t>Livingston Parish</t>
  </si>
  <si>
    <t>West Baton Rouge Parish</t>
  </si>
  <si>
    <t>Dayton</t>
  </si>
  <si>
    <t>Greene County</t>
  </si>
  <si>
    <t>Miami County</t>
  </si>
  <si>
    <t>Greensboro</t>
  </si>
  <si>
    <t>Alamance County</t>
  </si>
  <si>
    <t>Davie County</t>
  </si>
  <si>
    <t>Guilford County</t>
  </si>
  <si>
    <t>Randolph County</t>
  </si>
  <si>
    <t>Stokes County</t>
  </si>
  <si>
    <t>Yadkin County</t>
  </si>
  <si>
    <t>Knoxville</t>
  </si>
  <si>
    <t>Anderson County</t>
  </si>
  <si>
    <t>Know County</t>
  </si>
  <si>
    <t>Loudon County</t>
  </si>
  <si>
    <t>Sevier County</t>
  </si>
  <si>
    <t>Montgomery</t>
  </si>
  <si>
    <t>Autauga County</t>
  </si>
  <si>
    <t>Elmore County</t>
  </si>
  <si>
    <t>Orlando</t>
  </si>
  <si>
    <t>Osceola County</t>
  </si>
  <si>
    <t>Seminole County</t>
  </si>
  <si>
    <t>Spokane</t>
  </si>
  <si>
    <t>Spokane County</t>
  </si>
  <si>
    <t>Genesee County</t>
  </si>
  <si>
    <t>52001009</t>
  </si>
  <si>
    <t>52010005</t>
  </si>
  <si>
    <t>52019027</t>
  </si>
  <si>
    <t>52034005</t>
  </si>
  <si>
    <t>52037010</t>
  </si>
  <si>
    <t>52038001</t>
  </si>
  <si>
    <t>62016001</t>
  </si>
  <si>
    <t>102016003</t>
  </si>
  <si>
    <t>432079005</t>
  </si>
  <si>
    <t>432019003</t>
  </si>
  <si>
    <t>442227001</t>
  </si>
  <si>
    <t>442057007</t>
  </si>
  <si>
    <t>442071002</t>
  </si>
  <si>
    <t>442220011</t>
  </si>
  <si>
    <t>442101008</t>
  </si>
  <si>
    <t>442015010</t>
  </si>
  <si>
    <t>472132001</t>
  </si>
  <si>
    <t>482017021</t>
  </si>
  <si>
    <t>502041009</t>
  </si>
  <si>
    <t>332015005</t>
  </si>
  <si>
    <t>182056014</t>
  </si>
  <si>
    <t>12037003</t>
  </si>
  <si>
    <t>102029003</t>
  </si>
  <si>
    <t>332028008</t>
  </si>
  <si>
    <t>172087014</t>
  </si>
  <si>
    <t>62021002</t>
  </si>
  <si>
    <t>292002002</t>
  </si>
  <si>
    <t>312007009</t>
  </si>
  <si>
    <t>cc rank</t>
  </si>
  <si>
    <t>msa rank</t>
  </si>
  <si>
    <t xml:space="preserve">Corpus Christi </t>
  </si>
  <si>
    <t>Lexington</t>
  </si>
  <si>
    <t>Shreveport</t>
  </si>
  <si>
    <t xml:space="preserve">Richmond </t>
  </si>
  <si>
    <t xml:space="preserve">Mobile </t>
  </si>
  <si>
    <t xml:space="preserve">Jackson </t>
  </si>
  <si>
    <t>Des Moines</t>
  </si>
  <si>
    <t>Nueces County</t>
  </si>
  <si>
    <t>San Patricio County</t>
  </si>
  <si>
    <t>Bourbon County</t>
  </si>
  <si>
    <t>Jessamine County</t>
  </si>
  <si>
    <t>Scott County</t>
  </si>
  <si>
    <t>Woodford County</t>
  </si>
  <si>
    <t>Bossier Parish</t>
  </si>
  <si>
    <t>Caddo Parish</t>
  </si>
  <si>
    <t>Charles City County</t>
  </si>
  <si>
    <t>Chesterfield County</t>
  </si>
  <si>
    <t>Colonial Heights city</t>
  </si>
  <si>
    <t>Dinwiddie County</t>
  </si>
  <si>
    <t>Goochland County</t>
  </si>
  <si>
    <t>Hanover County</t>
  </si>
  <si>
    <t>Henrico County</t>
  </si>
  <si>
    <t>Hopewell city</t>
  </si>
  <si>
    <t>New Kent County</t>
  </si>
  <si>
    <t>Petersburg city</t>
  </si>
  <si>
    <t>Powhatan County</t>
  </si>
  <si>
    <t>Prince George County</t>
  </si>
  <si>
    <t>Richmond city</t>
  </si>
  <si>
    <t>Baldwin County</t>
  </si>
  <si>
    <t>Mobile County</t>
  </si>
  <si>
    <t>Hinds County</t>
  </si>
  <si>
    <t>Rankin County</t>
  </si>
  <si>
    <t>Polk County</t>
  </si>
  <si>
    <t>Warren County</t>
  </si>
  <si>
    <t>MS</t>
  </si>
  <si>
    <t>442178003</t>
  </si>
  <si>
    <t>182034001</t>
  </si>
  <si>
    <t>192009003</t>
  </si>
  <si>
    <t>472127001</t>
  </si>
  <si>
    <t>012049004</t>
  </si>
  <si>
    <t>252025004</t>
  </si>
  <si>
    <t>162077005</t>
  </si>
  <si>
    <t>IA</t>
  </si>
  <si>
    <t>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</si>
</sst>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 (Body)"/>
    </font>
    <font>
      <sz val="12"/>
      <color rgb="FFFF0000"/>
      <name val="Calibri (Body)"/>
    </font>
    <font>
      <sz val="10"/>
      <name val="Arial"/>
      <family val="2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4" borderId="0" xfId="0" applyFill="1"/>
    <xf numFmtId="0" fontId="1" fillId="0" borderId="0" xfId="0" applyFont="1"/>
    <xf numFmtId="49" fontId="0" fillId="0" borderId="0" xfId="0" applyNumberFormat="1"/>
    <xf numFmtId="164" fontId="0" fillId="0" borderId="0" xfId="0" applyNumberFormat="1"/>
    <xf numFmtId="49" fontId="2" fillId="0" borderId="0" xfId="0" applyNumberFormat="1" applyFont="1"/>
    <xf numFmtId="0" fontId="0" fillId="4" borderId="0" xfId="0" applyFill="1" applyAlignment="1">
      <alignment wrapText="1"/>
    </xf>
    <xf numFmtId="1" fontId="0" fillId="0" borderId="0" xfId="0" applyNumberFormat="1"/>
    <xf numFmtId="0" fontId="3" fillId="2" borderId="0" xfId="0" applyFont="1" applyFill="1"/>
    <xf numFmtId="0" fontId="3" fillId="0" borderId="0" xfId="0" applyFont="1"/>
    <xf numFmtId="11" fontId="0" fillId="0" borderId="0" xfId="0" applyNumberFormat="1"/>
    <xf numFmtId="0" fontId="2" fillId="2" borderId="0" xfId="0" applyFont="1" applyFill="1"/>
    <xf numFmtId="0" fontId="0" fillId="5" borderId="0" xfId="0" applyFill="1"/>
    <xf numFmtId="11" fontId="3" fillId="0" borderId="0" xfId="0" applyNumberFormat="1" applyFont="1"/>
    <xf numFmtId="0" fontId="6" fillId="0" borderId="0" xfId="0" applyFont="1"/>
    <xf numFmtId="0" fontId="7" fillId="0" borderId="0" xfId="0" applyFont="1"/>
    <xf numFmtId="0" fontId="5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2" borderId="4" xfId="0" applyFill="1" applyBorder="1"/>
    <xf numFmtId="0" fontId="0" fillId="0" borderId="5" xfId="0" applyBorder="1"/>
    <xf numFmtId="0" fontId="0" fillId="2" borderId="5" xfId="0" applyFill="1" applyBorder="1"/>
    <xf numFmtId="0" fontId="3" fillId="2" borderId="4" xfId="0" applyFont="1" applyFill="1" applyBorder="1"/>
    <xf numFmtId="0" fontId="3" fillId="0" borderId="5" xfId="0" applyFont="1" applyBorder="1"/>
    <xf numFmtId="0" fontId="6" fillId="2" borderId="4" xfId="0" applyFont="1" applyFill="1" applyBorder="1"/>
    <xf numFmtId="0" fontId="2" fillId="2" borderId="4" xfId="0" applyFont="1" applyFill="1" applyBorder="1"/>
    <xf numFmtId="0" fontId="5" fillId="2" borderId="0" xfId="0" applyFont="1" applyFill="1"/>
    <xf numFmtId="0" fontId="0" fillId="0" borderId="4" xfId="0" applyBorder="1"/>
    <xf numFmtId="0" fontId="0" fillId="0" borderId="2" xfId="0" applyBorder="1"/>
    <xf numFmtId="0" fontId="5" fillId="2" borderId="4" xfId="0" applyFont="1" applyFill="1" applyBorder="1"/>
    <xf numFmtId="49" fontId="0" fillId="2" borderId="0" xfId="0" applyNumberFormat="1" applyFill="1"/>
    <xf numFmtId="49" fontId="3" fillId="0" borderId="0" xfId="0" applyNumberFormat="1" applyFont="1"/>
    <xf numFmtId="49" fontId="6" fillId="0" borderId="0" xfId="0" applyNumberFormat="1" applyFont="1"/>
    <xf numFmtId="49" fontId="6" fillId="2" borderId="0" xfId="0" applyNumberFormat="1" applyFont="1" applyFill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4"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26</xdr:row>
      <xdr:rowOff>0</xdr:rowOff>
    </xdr:from>
    <xdr:to>
      <xdr:col>12</xdr:col>
      <xdr:colOff>234315</xdr:colOff>
      <xdr:row>69</xdr:row>
      <xdr:rowOff>45720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CDCB3C-FD12-4267-845F-A420CABDE90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4522" b="2911"/>
        <a:stretch>
          <a:fillRect/>
        </a:stretch>
      </xdr:blipFill>
      <xdr:spPr bwMode="auto">
        <a:xfrm>
          <a:off x="15262860" y="5745480"/>
          <a:ext cx="2383155" cy="95554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26</xdr:row>
      <xdr:rowOff>0</xdr:rowOff>
    </xdr:from>
    <xdr:to>
      <xdr:col>12</xdr:col>
      <xdr:colOff>234315</xdr:colOff>
      <xdr:row>69</xdr:row>
      <xdr:rowOff>45720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29CEF81-1A14-D34F-9D7A-A98D94CDACF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4522" b="2911"/>
        <a:stretch>
          <a:fillRect/>
        </a:stretch>
      </xdr:blipFill>
      <xdr:spPr bwMode="auto">
        <a:xfrm>
          <a:off x="10604500" y="203200"/>
          <a:ext cx="2380615" cy="97993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A956D-1B4A-2445-A27F-AD4E5FA8FAFA}">
  <sheetPr filterMode="1"/>
  <dimension ref="A1:BS994"/>
  <sheetViews>
    <sheetView tabSelected="1" zoomScaleNormal="100" workbookViewId="0">
      <pane ySplit="1" topLeftCell="A74" activePane="bottomLeft" state="frozen"/>
      <selection pane="bottomLeft" activeCell="X77" sqref="X77"/>
    </sheetView>
  </sheetViews>
  <sheetFormatPr baseColWidth="10" defaultColWidth="11.1640625" defaultRowHeight="16" x14ac:dyDescent="0.2"/>
  <cols>
    <col min="1" max="1" width="3.5" customWidth="1"/>
    <col min="2" max="2" width="13" style="9" customWidth="1"/>
    <col min="3" max="3" width="4.33203125" hidden="1" customWidth="1"/>
    <col min="4" max="4" width="5.33203125" hidden="1" customWidth="1"/>
    <col min="5" max="5" width="13" hidden="1" customWidth="1"/>
    <col min="6" max="6" width="4.1640625" customWidth="1"/>
    <col min="7" max="7" width="5.1640625" customWidth="1"/>
    <col min="8" max="8" width="20" customWidth="1"/>
    <col min="9" max="9" width="5.6640625" customWidth="1"/>
    <col min="10" max="10" width="4.6640625" customWidth="1"/>
    <col min="11" max="11" width="18.5" hidden="1" customWidth="1"/>
    <col min="12" max="12" width="21.83203125" hidden="1" customWidth="1"/>
    <col min="13" max="13" width="15.33203125" hidden="1" customWidth="1"/>
    <col min="14" max="14" width="13.83203125" hidden="1" customWidth="1"/>
    <col min="15" max="17" width="11.1640625" hidden="1" customWidth="1"/>
    <col min="18" max="18" width="18.33203125" style="26" customWidth="1"/>
    <col min="19" max="19" width="8.33203125" hidden="1" customWidth="1"/>
    <col min="20" max="20" width="7.6640625" style="27" customWidth="1"/>
    <col min="21" max="21" width="9.83203125" style="26" customWidth="1"/>
    <col min="22" max="22" width="0" hidden="1" customWidth="1"/>
    <col min="23" max="23" width="7.6640625" style="27" customWidth="1"/>
    <col min="24" max="24" width="14.6640625" style="26" customWidth="1"/>
    <col min="25" max="25" width="6.5" hidden="1" customWidth="1"/>
    <col min="26" max="26" width="7.1640625" style="27" customWidth="1"/>
    <col min="27" max="27" width="11.1640625" style="26"/>
    <col min="28" max="28" width="7.83203125" style="3" hidden="1" customWidth="1"/>
    <col min="29" max="29" width="6.83203125" style="27" customWidth="1"/>
    <col min="30" max="30" width="14.5" style="26" customWidth="1"/>
    <col min="31" max="31" width="6.83203125" hidden="1" customWidth="1"/>
    <col min="32" max="32" width="8" style="27" customWidth="1"/>
    <col min="33" max="33" width="15.5" style="26" customWidth="1"/>
    <col min="34" max="34" width="11.1640625" hidden="1" customWidth="1"/>
    <col min="35" max="35" width="11.1640625" style="27"/>
    <col min="36" max="36" width="11.1640625" style="26"/>
    <col min="37" max="37" width="11.1640625" hidden="1" customWidth="1"/>
    <col min="38" max="38" width="11.1640625" style="27"/>
    <col min="39" max="39" width="11.1640625" style="26"/>
    <col min="40" max="40" width="11.1640625" hidden="1" customWidth="1"/>
    <col min="41" max="41" width="11.1640625" style="27"/>
    <col min="42" max="42" width="17.6640625" style="26" customWidth="1"/>
    <col min="43" max="43" width="11.1640625" style="3" hidden="1" customWidth="1"/>
    <col min="44" max="44" width="6.33203125" style="27" customWidth="1"/>
    <col min="45" max="45" width="13.1640625" style="26" customWidth="1"/>
    <col min="46" max="46" width="11.1640625" style="3" hidden="1" customWidth="1"/>
    <col min="47" max="47" width="7.33203125" style="27" customWidth="1"/>
    <col min="48" max="48" width="11.1640625" style="26"/>
    <col min="49" max="49" width="11.1640625" style="3" hidden="1" customWidth="1"/>
    <col min="50" max="50" width="6.5" style="27" customWidth="1"/>
    <col min="51" max="51" width="11.1640625" style="26"/>
    <col min="52" max="52" width="7.5" style="3" hidden="1" customWidth="1"/>
    <col min="53" max="53" width="7.1640625" style="27" customWidth="1"/>
    <col min="54" max="54" width="11.1640625" style="26"/>
    <col min="55" max="55" width="11.1640625" style="3" hidden="1" customWidth="1"/>
    <col min="56" max="56" width="6.6640625" style="27" customWidth="1"/>
    <col min="57" max="57" width="11.1640625" style="26"/>
    <col min="58" max="58" width="0" style="3" hidden="1" customWidth="1"/>
    <col min="59" max="59" width="6.1640625" style="27" customWidth="1"/>
    <col min="60" max="60" width="11.1640625" style="26"/>
    <col min="61" max="61" width="0" style="3" hidden="1" customWidth="1"/>
    <col min="62" max="62" width="11.1640625" style="27"/>
    <col min="63" max="63" width="11.1640625" style="26"/>
    <col min="64" max="64" width="0" style="3" hidden="1" customWidth="1"/>
    <col min="65" max="65" width="6.83203125" style="27" customWidth="1"/>
    <col min="66" max="66" width="13.83203125" style="26" customWidth="1"/>
    <col min="67" max="67" width="0" style="3" hidden="1" customWidth="1"/>
    <col min="68" max="68" width="6.83203125" style="27" customWidth="1"/>
    <col min="69" max="69" width="13.6640625" style="26" customWidth="1"/>
    <col min="70" max="70" width="0" style="3" hidden="1" customWidth="1"/>
    <col min="71" max="71" width="9.6640625" style="27" customWidth="1"/>
  </cols>
  <sheetData>
    <row r="1" spans="1:71" x14ac:dyDescent="0.2">
      <c r="A1" t="s">
        <v>106</v>
      </c>
      <c r="B1" s="9" t="s">
        <v>959</v>
      </c>
      <c r="C1" t="s">
        <v>887</v>
      </c>
      <c r="D1" t="s">
        <v>0</v>
      </c>
      <c r="E1" t="s">
        <v>1</v>
      </c>
      <c r="F1" t="s">
        <v>1020</v>
      </c>
      <c r="G1" t="s">
        <v>1021</v>
      </c>
      <c r="H1" t="s">
        <v>172</v>
      </c>
      <c r="I1" t="s">
        <v>94</v>
      </c>
      <c r="J1" t="s">
        <v>947</v>
      </c>
      <c r="K1" t="s">
        <v>95</v>
      </c>
      <c r="L1" t="s">
        <v>884</v>
      </c>
      <c r="M1" t="s">
        <v>878</v>
      </c>
      <c r="N1" t="s">
        <v>879</v>
      </c>
      <c r="O1" t="s">
        <v>880</v>
      </c>
      <c r="P1" t="s">
        <v>881</v>
      </c>
      <c r="Q1" t="s">
        <v>882</v>
      </c>
      <c r="R1" s="23" t="s">
        <v>860</v>
      </c>
      <c r="S1" s="35" t="s">
        <v>188</v>
      </c>
      <c r="T1" s="25" t="s">
        <v>932</v>
      </c>
      <c r="U1" s="23" t="s">
        <v>861</v>
      </c>
      <c r="V1" s="35" t="s">
        <v>189</v>
      </c>
      <c r="W1" s="25" t="s">
        <v>931</v>
      </c>
      <c r="X1" s="23" t="s">
        <v>862</v>
      </c>
      <c r="Y1" s="35" t="s">
        <v>203</v>
      </c>
      <c r="Z1" s="25" t="s">
        <v>930</v>
      </c>
      <c r="AA1" s="23" t="s">
        <v>863</v>
      </c>
      <c r="AB1" s="24" t="s">
        <v>204</v>
      </c>
      <c r="AC1" s="25" t="s">
        <v>929</v>
      </c>
      <c r="AD1" s="23" t="s">
        <v>864</v>
      </c>
      <c r="AE1" s="35" t="s">
        <v>233</v>
      </c>
      <c r="AF1" s="25" t="s">
        <v>928</v>
      </c>
      <c r="AG1" s="23" t="s">
        <v>865</v>
      </c>
      <c r="AH1" s="35" t="s">
        <v>249</v>
      </c>
      <c r="AI1" s="25" t="s">
        <v>927</v>
      </c>
      <c r="AJ1" s="23" t="s">
        <v>866</v>
      </c>
      <c r="AK1" s="35" t="s">
        <v>250</v>
      </c>
      <c r="AL1" s="25" t="s">
        <v>926</v>
      </c>
      <c r="AM1" s="23" t="s">
        <v>867</v>
      </c>
      <c r="AN1" s="35" t="s">
        <v>251</v>
      </c>
      <c r="AO1" s="25" t="s">
        <v>925</v>
      </c>
      <c r="AP1" s="23" t="s">
        <v>868</v>
      </c>
      <c r="AQ1" s="24" t="s">
        <v>252</v>
      </c>
      <c r="AR1" s="25" t="s">
        <v>924</v>
      </c>
      <c r="AS1" s="23" t="s">
        <v>869</v>
      </c>
      <c r="AT1" s="24" t="s">
        <v>253</v>
      </c>
      <c r="AU1" s="25" t="s">
        <v>923</v>
      </c>
      <c r="AV1" s="23" t="s">
        <v>870</v>
      </c>
      <c r="AW1" s="24" t="s">
        <v>254</v>
      </c>
      <c r="AX1" s="25" t="s">
        <v>922</v>
      </c>
      <c r="AY1" s="23" t="s">
        <v>871</v>
      </c>
      <c r="AZ1" s="24" t="s">
        <v>255</v>
      </c>
      <c r="BA1" s="25" t="s">
        <v>921</v>
      </c>
      <c r="BB1" s="23" t="s">
        <v>872</v>
      </c>
      <c r="BC1" s="24" t="s">
        <v>256</v>
      </c>
      <c r="BD1" s="25" t="s">
        <v>920</v>
      </c>
      <c r="BE1" s="23" t="s">
        <v>873</v>
      </c>
      <c r="BF1" s="24" t="s">
        <v>257</v>
      </c>
      <c r="BG1" s="25" t="s">
        <v>919</v>
      </c>
      <c r="BH1" s="23" t="s">
        <v>874</v>
      </c>
      <c r="BI1" s="24" t="s">
        <v>258</v>
      </c>
      <c r="BJ1" s="25" t="s">
        <v>918</v>
      </c>
      <c r="BK1" s="23" t="s">
        <v>875</v>
      </c>
      <c r="BL1" s="24" t="s">
        <v>259</v>
      </c>
      <c r="BM1" s="25" t="s">
        <v>917</v>
      </c>
      <c r="BN1" s="23" t="s">
        <v>876</v>
      </c>
      <c r="BO1" s="24" t="s">
        <v>260</v>
      </c>
      <c r="BP1" s="25" t="s">
        <v>916</v>
      </c>
      <c r="BQ1" s="23" t="s">
        <v>877</v>
      </c>
      <c r="BR1" s="24" t="s">
        <v>261</v>
      </c>
      <c r="BS1" s="25" t="s">
        <v>915</v>
      </c>
    </row>
    <row r="2" spans="1:71" hidden="1" x14ac:dyDescent="0.2">
      <c r="A2" t="s">
        <v>107</v>
      </c>
      <c r="B2" s="9">
        <v>32007010</v>
      </c>
      <c r="C2">
        <v>3</v>
      </c>
      <c r="D2">
        <v>4</v>
      </c>
      <c r="E2">
        <v>55000</v>
      </c>
      <c r="F2">
        <v>10</v>
      </c>
      <c r="G2">
        <v>14</v>
      </c>
      <c r="H2" t="s">
        <v>11</v>
      </c>
      <c r="I2">
        <v>1</v>
      </c>
      <c r="J2">
        <v>1</v>
      </c>
      <c r="L2" t="s">
        <v>177</v>
      </c>
      <c r="M2">
        <v>6200</v>
      </c>
      <c r="R2" s="26" t="s">
        <v>187</v>
      </c>
      <c r="S2">
        <v>4013</v>
      </c>
      <c r="T2" s="27">
        <v>3007</v>
      </c>
    </row>
    <row r="3" spans="1:71" hidden="1" x14ac:dyDescent="0.2">
      <c r="A3" t="s">
        <v>107</v>
      </c>
      <c r="B3" s="9">
        <v>32010002</v>
      </c>
      <c r="C3">
        <v>3</v>
      </c>
      <c r="D3">
        <v>4</v>
      </c>
      <c r="E3">
        <v>77000</v>
      </c>
      <c r="F3">
        <v>32</v>
      </c>
      <c r="G3">
        <v>67</v>
      </c>
      <c r="H3" t="s">
        <v>12</v>
      </c>
      <c r="I3">
        <v>2</v>
      </c>
      <c r="J3">
        <v>1</v>
      </c>
      <c r="L3" t="s">
        <v>180</v>
      </c>
      <c r="M3">
        <v>8520</v>
      </c>
      <c r="R3" s="26" t="s">
        <v>181</v>
      </c>
      <c r="S3">
        <v>4019</v>
      </c>
      <c r="T3" s="27">
        <v>3010</v>
      </c>
    </row>
    <row r="4" spans="1:71" hidden="1" x14ac:dyDescent="0.2">
      <c r="A4" t="s">
        <v>108</v>
      </c>
      <c r="B4" s="9" t="s">
        <v>992</v>
      </c>
      <c r="C4">
        <v>5</v>
      </c>
      <c r="D4">
        <v>6</v>
      </c>
      <c r="E4">
        <v>53000</v>
      </c>
      <c r="F4">
        <v>0</v>
      </c>
      <c r="G4">
        <v>0</v>
      </c>
      <c r="H4" t="s">
        <v>16</v>
      </c>
      <c r="I4">
        <v>3</v>
      </c>
      <c r="J4">
        <v>1</v>
      </c>
      <c r="K4" t="s">
        <v>166</v>
      </c>
      <c r="L4" t="s">
        <v>183</v>
      </c>
      <c r="N4">
        <v>5775</v>
      </c>
      <c r="O4">
        <v>7362</v>
      </c>
      <c r="Q4" t="s">
        <v>224</v>
      </c>
      <c r="R4" s="26" t="s">
        <v>184</v>
      </c>
      <c r="S4">
        <v>6001</v>
      </c>
      <c r="T4" s="27">
        <v>5001</v>
      </c>
      <c r="U4" s="26" t="s">
        <v>186</v>
      </c>
      <c r="V4">
        <v>6013</v>
      </c>
      <c r="W4" s="27">
        <v>5007</v>
      </c>
    </row>
    <row r="5" spans="1:71" hidden="1" x14ac:dyDescent="0.2">
      <c r="A5" t="s">
        <v>108</v>
      </c>
      <c r="B5" s="9" t="s">
        <v>993</v>
      </c>
      <c r="C5">
        <v>5</v>
      </c>
      <c r="D5">
        <v>6</v>
      </c>
      <c r="E5">
        <v>27000</v>
      </c>
      <c r="F5">
        <v>45</v>
      </c>
      <c r="G5">
        <v>62</v>
      </c>
      <c r="H5" t="s">
        <v>18</v>
      </c>
      <c r="I5">
        <v>4</v>
      </c>
      <c r="J5">
        <v>1</v>
      </c>
      <c r="L5" t="s">
        <v>190</v>
      </c>
      <c r="M5">
        <v>2840</v>
      </c>
      <c r="R5" s="26" t="s">
        <v>195</v>
      </c>
      <c r="S5">
        <v>6019</v>
      </c>
      <c r="T5" s="27">
        <v>5010</v>
      </c>
    </row>
    <row r="6" spans="1:71" s="3" customFormat="1" hidden="1" x14ac:dyDescent="0.2">
      <c r="A6" s="3" t="s">
        <v>108</v>
      </c>
      <c r="B6" s="9" t="s">
        <v>994</v>
      </c>
      <c r="C6" s="3">
        <v>5</v>
      </c>
      <c r="D6" s="3">
        <v>6</v>
      </c>
      <c r="E6" s="3">
        <v>44000</v>
      </c>
      <c r="F6" s="3">
        <v>2</v>
      </c>
      <c r="G6" s="3">
        <v>2</v>
      </c>
      <c r="H6" s="3" t="s">
        <v>19</v>
      </c>
      <c r="I6" s="3">
        <v>5</v>
      </c>
      <c r="J6">
        <v>1</v>
      </c>
      <c r="L6" s="3" t="s">
        <v>197</v>
      </c>
      <c r="N6" s="3">
        <v>4480</v>
      </c>
      <c r="O6" s="3">
        <v>4472</v>
      </c>
      <c r="Q6" s="3" t="s">
        <v>540</v>
      </c>
      <c r="R6" s="26" t="s">
        <v>198</v>
      </c>
      <c r="S6">
        <v>6037</v>
      </c>
      <c r="T6" s="27">
        <v>5019</v>
      </c>
      <c r="U6" s="26" t="s">
        <v>943</v>
      </c>
      <c r="V6">
        <v>6059</v>
      </c>
      <c r="W6" s="27">
        <v>5030</v>
      </c>
      <c r="X6" s="31" t="s">
        <v>944</v>
      </c>
      <c r="Y6">
        <v>6065</v>
      </c>
      <c r="Z6" s="27">
        <v>5033</v>
      </c>
      <c r="AA6" s="31" t="s">
        <v>945</v>
      </c>
      <c r="AB6" s="3">
        <v>6071</v>
      </c>
      <c r="AC6" s="28">
        <v>5036</v>
      </c>
      <c r="AD6" s="31" t="s">
        <v>946</v>
      </c>
      <c r="AE6">
        <v>6111</v>
      </c>
      <c r="AF6" s="27">
        <v>5056</v>
      </c>
      <c r="AG6" s="26"/>
      <c r="AH6"/>
      <c r="AI6" s="27"/>
      <c r="AJ6" s="26"/>
      <c r="AK6"/>
      <c r="AL6" s="27"/>
      <c r="AM6" s="26"/>
      <c r="AN6"/>
      <c r="AO6" s="27"/>
      <c r="AP6" s="26"/>
      <c r="AR6" s="28"/>
      <c r="AS6" s="26"/>
      <c r="AU6" s="28"/>
      <c r="AV6" s="26"/>
      <c r="AX6" s="28"/>
      <c r="AY6" s="26"/>
      <c r="BA6" s="28"/>
      <c r="BB6" s="26"/>
      <c r="BD6" s="28"/>
      <c r="BE6" s="26"/>
      <c r="BG6" s="28"/>
      <c r="BH6" s="26"/>
      <c r="BJ6" s="28"/>
      <c r="BK6" s="26"/>
      <c r="BM6" s="28"/>
      <c r="BN6" s="26"/>
      <c r="BP6" s="28"/>
      <c r="BQ6" s="26"/>
      <c r="BS6" s="28"/>
    </row>
    <row r="7" spans="1:71" hidden="1" x14ac:dyDescent="0.2">
      <c r="A7" t="s">
        <v>108</v>
      </c>
      <c r="B7" s="9" t="s">
        <v>995</v>
      </c>
      <c r="C7">
        <v>5</v>
      </c>
      <c r="D7">
        <v>6</v>
      </c>
      <c r="E7">
        <v>64000</v>
      </c>
      <c r="F7">
        <v>43</v>
      </c>
      <c r="G7">
        <v>48</v>
      </c>
      <c r="H7" t="s">
        <v>14</v>
      </c>
      <c r="I7">
        <v>6</v>
      </c>
      <c r="J7">
        <v>1</v>
      </c>
      <c r="L7" t="s">
        <v>191</v>
      </c>
      <c r="M7">
        <v>6920</v>
      </c>
      <c r="R7" s="26" t="s">
        <v>200</v>
      </c>
      <c r="S7">
        <v>6017</v>
      </c>
      <c r="T7" s="27">
        <v>5009</v>
      </c>
      <c r="U7" s="26" t="s">
        <v>202</v>
      </c>
      <c r="V7">
        <v>6061</v>
      </c>
      <c r="W7" s="27">
        <v>5031</v>
      </c>
      <c r="X7" s="26" t="s">
        <v>207</v>
      </c>
      <c r="Y7">
        <v>6067</v>
      </c>
      <c r="Z7" s="27">
        <v>5034</v>
      </c>
      <c r="AA7" s="26" t="s">
        <v>209</v>
      </c>
      <c r="AB7" s="3">
        <v>6113</v>
      </c>
      <c r="AC7" s="27">
        <v>5057</v>
      </c>
    </row>
    <row r="8" spans="1:71" hidden="1" x14ac:dyDescent="0.2">
      <c r="A8" t="s">
        <v>108</v>
      </c>
      <c r="B8" s="9" t="s">
        <v>996</v>
      </c>
      <c r="C8">
        <v>5</v>
      </c>
      <c r="D8">
        <v>6</v>
      </c>
      <c r="E8">
        <v>66000</v>
      </c>
      <c r="F8">
        <v>6</v>
      </c>
      <c r="G8">
        <v>13</v>
      </c>
      <c r="H8" t="s">
        <v>15</v>
      </c>
      <c r="I8">
        <v>7</v>
      </c>
      <c r="J8">
        <v>1</v>
      </c>
      <c r="L8" t="s">
        <v>211</v>
      </c>
      <c r="M8">
        <v>7320</v>
      </c>
      <c r="R8" s="26" t="s">
        <v>541</v>
      </c>
      <c r="S8">
        <v>6073</v>
      </c>
      <c r="T8" s="27">
        <v>5037</v>
      </c>
    </row>
    <row r="9" spans="1:71" hidden="1" x14ac:dyDescent="0.2">
      <c r="A9" t="s">
        <v>108</v>
      </c>
      <c r="B9" s="9" t="s">
        <v>997</v>
      </c>
      <c r="C9">
        <v>5</v>
      </c>
      <c r="D9">
        <v>6</v>
      </c>
      <c r="E9">
        <v>67000</v>
      </c>
      <c r="F9">
        <v>12</v>
      </c>
      <c r="G9">
        <v>4</v>
      </c>
      <c r="H9" t="s">
        <v>13</v>
      </c>
      <c r="I9">
        <v>8</v>
      </c>
      <c r="J9">
        <v>1</v>
      </c>
      <c r="L9" t="s">
        <v>212</v>
      </c>
      <c r="N9">
        <v>7360</v>
      </c>
      <c r="O9">
        <v>7362</v>
      </c>
      <c r="Q9" t="s">
        <v>224</v>
      </c>
      <c r="R9" s="26" t="s">
        <v>213</v>
      </c>
      <c r="S9">
        <v>6041</v>
      </c>
      <c r="T9" s="27">
        <v>5021</v>
      </c>
      <c r="U9" s="26" t="s">
        <v>215</v>
      </c>
      <c r="V9">
        <v>6075</v>
      </c>
      <c r="W9" s="27">
        <v>5038</v>
      </c>
      <c r="X9" s="26" t="s">
        <v>217</v>
      </c>
      <c r="Y9">
        <v>6081</v>
      </c>
      <c r="Z9" s="27">
        <v>5041</v>
      </c>
    </row>
    <row r="10" spans="1:71" hidden="1" x14ac:dyDescent="0.2">
      <c r="A10" t="s">
        <v>108</v>
      </c>
      <c r="B10" s="9">
        <v>52043012</v>
      </c>
      <c r="C10">
        <v>5</v>
      </c>
      <c r="D10">
        <v>6</v>
      </c>
      <c r="E10">
        <v>68000</v>
      </c>
      <c r="F10">
        <v>0</v>
      </c>
      <c r="G10">
        <v>0</v>
      </c>
      <c r="H10" t="s">
        <v>17</v>
      </c>
      <c r="I10">
        <v>9</v>
      </c>
      <c r="J10">
        <v>1</v>
      </c>
      <c r="K10" t="s">
        <v>166</v>
      </c>
      <c r="L10" t="s">
        <v>219</v>
      </c>
      <c r="N10">
        <v>7400</v>
      </c>
      <c r="O10">
        <v>7362</v>
      </c>
      <c r="Q10" t="s">
        <v>224</v>
      </c>
      <c r="R10" s="26" t="s">
        <v>220</v>
      </c>
      <c r="S10">
        <v>6085</v>
      </c>
      <c r="T10" s="27">
        <v>5043</v>
      </c>
    </row>
    <row r="11" spans="1:71" hidden="1" x14ac:dyDescent="0.2">
      <c r="A11" t="s">
        <v>109</v>
      </c>
      <c r="B11" s="9" t="s">
        <v>998</v>
      </c>
      <c r="C11">
        <v>6</v>
      </c>
      <c r="D11">
        <v>8</v>
      </c>
      <c r="E11">
        <v>20000</v>
      </c>
      <c r="F11">
        <v>24</v>
      </c>
      <c r="G11">
        <v>18</v>
      </c>
      <c r="H11" t="s">
        <v>21</v>
      </c>
      <c r="I11">
        <v>10</v>
      </c>
      <c r="J11">
        <v>1</v>
      </c>
      <c r="L11" t="s">
        <v>222</v>
      </c>
      <c r="N11">
        <v>2080</v>
      </c>
      <c r="O11">
        <v>2082</v>
      </c>
      <c r="Q11" t="s">
        <v>223</v>
      </c>
      <c r="R11" s="26" t="s">
        <v>225</v>
      </c>
      <c r="S11">
        <v>8001</v>
      </c>
      <c r="T11" s="27">
        <v>6001</v>
      </c>
      <c r="U11" s="26" t="s">
        <v>227</v>
      </c>
      <c r="V11">
        <v>8005</v>
      </c>
      <c r="W11" s="27">
        <v>6003</v>
      </c>
      <c r="X11" s="26" t="s">
        <v>229</v>
      </c>
      <c r="Y11">
        <v>8031</v>
      </c>
      <c r="Z11" s="27">
        <v>6016</v>
      </c>
      <c r="AA11" s="26" t="s">
        <v>231</v>
      </c>
      <c r="AB11" s="3">
        <v>8035</v>
      </c>
      <c r="AC11" s="27">
        <v>6018</v>
      </c>
      <c r="AD11" s="26" t="s">
        <v>234</v>
      </c>
      <c r="AE11">
        <v>8059</v>
      </c>
      <c r="AF11" s="27">
        <v>6030</v>
      </c>
    </row>
    <row r="12" spans="1:71" hidden="1" x14ac:dyDescent="0.2">
      <c r="A12" t="s">
        <v>110</v>
      </c>
      <c r="B12" s="9">
        <v>102013013</v>
      </c>
      <c r="C12">
        <v>10</v>
      </c>
      <c r="D12">
        <v>12</v>
      </c>
      <c r="E12">
        <v>45000</v>
      </c>
      <c r="F12">
        <v>87</v>
      </c>
      <c r="G12">
        <v>29</v>
      </c>
      <c r="H12" t="s">
        <v>25</v>
      </c>
      <c r="I12">
        <v>12</v>
      </c>
      <c r="J12">
        <v>1</v>
      </c>
      <c r="L12" t="s">
        <v>236</v>
      </c>
      <c r="N12">
        <v>5000</v>
      </c>
      <c r="O12">
        <v>4992</v>
      </c>
      <c r="Q12" t="s">
        <v>237</v>
      </c>
      <c r="R12" s="29" t="s">
        <v>238</v>
      </c>
      <c r="S12">
        <v>12025</v>
      </c>
      <c r="T12" s="30">
        <v>10013</v>
      </c>
    </row>
    <row r="13" spans="1:71" hidden="1" x14ac:dyDescent="0.2">
      <c r="A13" t="s">
        <v>110</v>
      </c>
      <c r="B13" s="9" t="s">
        <v>999</v>
      </c>
      <c r="C13">
        <v>10</v>
      </c>
      <c r="D13">
        <v>12</v>
      </c>
      <c r="E13">
        <v>35000</v>
      </c>
      <c r="F13">
        <v>15</v>
      </c>
      <c r="G13">
        <v>40</v>
      </c>
      <c r="H13" t="s">
        <v>26</v>
      </c>
      <c r="I13">
        <v>13</v>
      </c>
      <c r="J13">
        <v>1</v>
      </c>
      <c r="L13" t="s">
        <v>192</v>
      </c>
      <c r="M13">
        <v>3600</v>
      </c>
      <c r="R13" s="26" t="s">
        <v>240</v>
      </c>
      <c r="S13">
        <v>12019</v>
      </c>
      <c r="T13" s="27">
        <v>10010</v>
      </c>
      <c r="U13" s="26" t="s">
        <v>242</v>
      </c>
      <c r="V13">
        <v>12031</v>
      </c>
      <c r="W13" s="27">
        <v>10016</v>
      </c>
      <c r="X13" s="26" t="s">
        <v>244</v>
      </c>
      <c r="Y13">
        <v>12089</v>
      </c>
      <c r="Z13" s="27">
        <v>10045</v>
      </c>
      <c r="AA13" s="26" t="s">
        <v>246</v>
      </c>
      <c r="AB13" s="3">
        <v>12109</v>
      </c>
      <c r="AC13" s="27">
        <v>10055</v>
      </c>
    </row>
    <row r="14" spans="1:71" hidden="1" x14ac:dyDescent="0.2">
      <c r="A14" t="s">
        <v>111</v>
      </c>
      <c r="B14" s="9">
        <v>112060002</v>
      </c>
      <c r="C14">
        <v>11</v>
      </c>
      <c r="D14">
        <v>13</v>
      </c>
      <c r="E14">
        <v>4000</v>
      </c>
      <c r="F14">
        <v>30</v>
      </c>
      <c r="G14">
        <v>26</v>
      </c>
      <c r="H14" t="s">
        <v>27</v>
      </c>
      <c r="I14">
        <v>14</v>
      </c>
      <c r="J14">
        <v>1</v>
      </c>
      <c r="L14" t="s">
        <v>193</v>
      </c>
      <c r="M14">
        <v>520</v>
      </c>
      <c r="R14" s="26" t="s">
        <v>262</v>
      </c>
      <c r="S14">
        <v>13013</v>
      </c>
      <c r="T14" s="27">
        <v>11007</v>
      </c>
      <c r="U14" s="26" t="s">
        <v>264</v>
      </c>
      <c r="V14">
        <v>13035</v>
      </c>
      <c r="W14" s="27">
        <v>11018</v>
      </c>
      <c r="X14" s="26" t="s">
        <v>266</v>
      </c>
      <c r="Y14">
        <v>13057</v>
      </c>
      <c r="Z14" s="27">
        <v>11028</v>
      </c>
      <c r="AA14" s="26" t="s">
        <v>268</v>
      </c>
      <c r="AB14" s="3">
        <v>13063</v>
      </c>
      <c r="AC14" s="27">
        <v>11031</v>
      </c>
      <c r="AD14" s="26" t="s">
        <v>270</v>
      </c>
      <c r="AE14">
        <v>13067</v>
      </c>
      <c r="AF14" s="27">
        <v>11033</v>
      </c>
      <c r="AG14" s="26" t="s">
        <v>272</v>
      </c>
      <c r="AH14">
        <v>13077</v>
      </c>
      <c r="AI14" s="27">
        <v>11038</v>
      </c>
      <c r="AJ14" s="26" t="s">
        <v>273</v>
      </c>
      <c r="AK14">
        <v>13089</v>
      </c>
      <c r="AL14" s="27">
        <v>11044</v>
      </c>
      <c r="AM14" s="26" t="s">
        <v>231</v>
      </c>
      <c r="AN14">
        <v>13097</v>
      </c>
      <c r="AO14" s="27">
        <v>11048</v>
      </c>
      <c r="AP14" s="29" t="s">
        <v>276</v>
      </c>
      <c r="AQ14" s="3">
        <v>13113</v>
      </c>
      <c r="AR14" s="30">
        <v>11056</v>
      </c>
      <c r="AS14" s="29" t="s">
        <v>278</v>
      </c>
      <c r="AT14" s="3">
        <v>13117</v>
      </c>
      <c r="AU14" s="30">
        <v>11058</v>
      </c>
      <c r="AV14" s="26" t="s">
        <v>280</v>
      </c>
      <c r="AW14" s="3">
        <v>13121</v>
      </c>
      <c r="AX14" s="27">
        <v>11060</v>
      </c>
      <c r="AY14" s="26" t="s">
        <v>282</v>
      </c>
      <c r="AZ14" s="3">
        <v>13135</v>
      </c>
      <c r="BA14" s="27">
        <v>11067</v>
      </c>
      <c r="BB14" s="26" t="s">
        <v>284</v>
      </c>
      <c r="BC14" s="3">
        <v>13151</v>
      </c>
      <c r="BD14" s="27">
        <v>11075</v>
      </c>
      <c r="BE14" s="26" t="s">
        <v>286</v>
      </c>
      <c r="BF14" s="3">
        <v>13217</v>
      </c>
      <c r="BG14" s="27">
        <v>11107</v>
      </c>
      <c r="BH14" s="26" t="s">
        <v>288</v>
      </c>
      <c r="BI14" s="3">
        <v>13223</v>
      </c>
      <c r="BJ14" s="27">
        <v>11110</v>
      </c>
      <c r="BK14" s="26" t="s">
        <v>290</v>
      </c>
      <c r="BL14" s="3">
        <v>13247</v>
      </c>
      <c r="BM14" s="27">
        <v>11122</v>
      </c>
      <c r="BN14" s="26" t="s">
        <v>292</v>
      </c>
      <c r="BO14" s="3">
        <v>13255</v>
      </c>
      <c r="BP14" s="27">
        <v>11126</v>
      </c>
      <c r="BQ14" s="26" t="s">
        <v>293</v>
      </c>
      <c r="BR14" s="3">
        <v>13297</v>
      </c>
      <c r="BS14" s="27">
        <v>11147</v>
      </c>
    </row>
    <row r="15" spans="1:71" hidden="1" x14ac:dyDescent="0.2">
      <c r="A15" t="s">
        <v>112</v>
      </c>
      <c r="B15" s="9">
        <v>142016016</v>
      </c>
      <c r="C15">
        <v>14</v>
      </c>
      <c r="D15">
        <v>17</v>
      </c>
      <c r="E15">
        <v>14000</v>
      </c>
      <c r="F15">
        <v>3</v>
      </c>
      <c r="G15">
        <v>3</v>
      </c>
      <c r="H15" t="s">
        <v>29</v>
      </c>
      <c r="I15">
        <v>15</v>
      </c>
      <c r="J15">
        <v>1</v>
      </c>
      <c r="L15" t="s">
        <v>295</v>
      </c>
      <c r="N15">
        <v>1600</v>
      </c>
      <c r="O15">
        <v>1602</v>
      </c>
      <c r="Q15" t="s">
        <v>296</v>
      </c>
      <c r="R15" s="26" t="s">
        <v>297</v>
      </c>
      <c r="S15">
        <v>17031</v>
      </c>
      <c r="T15" s="27">
        <v>14016</v>
      </c>
      <c r="U15" s="26" t="s">
        <v>299</v>
      </c>
      <c r="V15">
        <v>17043</v>
      </c>
      <c r="W15" s="27">
        <v>14022</v>
      </c>
      <c r="X15" s="26" t="s">
        <v>301</v>
      </c>
      <c r="Y15">
        <v>17111</v>
      </c>
      <c r="Z15" s="27">
        <v>14056</v>
      </c>
    </row>
    <row r="16" spans="1:71" hidden="1" x14ac:dyDescent="0.2">
      <c r="A16" t="s">
        <v>113</v>
      </c>
      <c r="B16" s="9">
        <v>152049008</v>
      </c>
      <c r="C16">
        <v>15</v>
      </c>
      <c r="D16">
        <v>18</v>
      </c>
      <c r="E16">
        <v>36003</v>
      </c>
      <c r="F16">
        <v>13</v>
      </c>
      <c r="G16">
        <v>10</v>
      </c>
      <c r="H16" s="15" t="s">
        <v>30</v>
      </c>
      <c r="I16">
        <v>16</v>
      </c>
      <c r="J16">
        <v>1</v>
      </c>
      <c r="L16" t="s">
        <v>194</v>
      </c>
      <c r="M16">
        <v>3480</v>
      </c>
      <c r="R16" s="26" t="s">
        <v>304</v>
      </c>
      <c r="S16">
        <v>18011</v>
      </c>
      <c r="T16" s="27">
        <v>15006</v>
      </c>
      <c r="U16" s="26" t="s">
        <v>306</v>
      </c>
      <c r="V16">
        <v>18057</v>
      </c>
      <c r="W16" s="27">
        <v>15029</v>
      </c>
      <c r="X16" s="26" t="s">
        <v>308</v>
      </c>
      <c r="Y16">
        <v>18059</v>
      </c>
      <c r="Z16" s="27">
        <v>15030</v>
      </c>
      <c r="AA16" s="26" t="s">
        <v>310</v>
      </c>
      <c r="AB16" s="3">
        <v>18063</v>
      </c>
      <c r="AC16" s="27">
        <v>15032</v>
      </c>
      <c r="AD16" s="26" t="s">
        <v>312</v>
      </c>
      <c r="AE16">
        <v>18081</v>
      </c>
      <c r="AF16" s="27">
        <v>15041</v>
      </c>
      <c r="AG16" s="26" t="s">
        <v>314</v>
      </c>
      <c r="AH16">
        <v>18097</v>
      </c>
      <c r="AI16" s="27">
        <v>15049</v>
      </c>
      <c r="AJ16" s="26" t="s">
        <v>316</v>
      </c>
      <c r="AK16">
        <v>18109</v>
      </c>
      <c r="AL16" s="27">
        <v>15055</v>
      </c>
      <c r="AM16" s="26" t="s">
        <v>318</v>
      </c>
      <c r="AN16">
        <v>18145</v>
      </c>
      <c r="AO16" s="27">
        <v>15073</v>
      </c>
    </row>
    <row r="17" spans="1:71" s="3" customFormat="1" hidden="1" x14ac:dyDescent="0.2">
      <c r="A17" s="3" t="s">
        <v>114</v>
      </c>
      <c r="B17" s="37">
        <v>192036001</v>
      </c>
      <c r="C17" s="3">
        <v>19</v>
      </c>
      <c r="D17" s="3">
        <v>22</v>
      </c>
      <c r="E17" s="3">
        <v>55000</v>
      </c>
      <c r="F17" s="3">
        <v>20</v>
      </c>
      <c r="G17" s="3">
        <v>39</v>
      </c>
      <c r="H17" s="3" t="s">
        <v>34</v>
      </c>
      <c r="I17" s="3">
        <v>18</v>
      </c>
      <c r="J17">
        <v>1</v>
      </c>
      <c r="L17" s="3" t="s">
        <v>345</v>
      </c>
      <c r="M17" s="3">
        <v>5560</v>
      </c>
      <c r="R17" s="26" t="s">
        <v>321</v>
      </c>
      <c r="S17">
        <v>22051</v>
      </c>
      <c r="T17" s="27">
        <v>19026</v>
      </c>
      <c r="U17" s="26" t="s">
        <v>323</v>
      </c>
      <c r="V17">
        <v>22071</v>
      </c>
      <c r="W17" s="27">
        <v>19036</v>
      </c>
      <c r="X17" s="26" t="s">
        <v>325</v>
      </c>
      <c r="Y17">
        <v>22087</v>
      </c>
      <c r="Z17" s="27">
        <v>19044</v>
      </c>
      <c r="AA17" s="26" t="s">
        <v>331</v>
      </c>
      <c r="AB17" s="3">
        <v>22103</v>
      </c>
      <c r="AC17" s="28">
        <v>19052</v>
      </c>
      <c r="AD17" s="26"/>
      <c r="AE17"/>
      <c r="AF17" s="27"/>
      <c r="AG17" s="26"/>
      <c r="AH17"/>
      <c r="AI17" s="27"/>
      <c r="AJ17" s="26"/>
      <c r="AK17"/>
      <c r="AL17" s="27"/>
      <c r="AM17" s="26"/>
      <c r="AN17"/>
      <c r="AO17" s="27"/>
      <c r="AP17" s="26"/>
      <c r="AR17" s="28"/>
      <c r="AS17" s="26"/>
      <c r="AU17" s="28"/>
      <c r="AV17" s="26"/>
      <c r="AX17" s="28"/>
      <c r="AY17" s="26"/>
      <c r="BA17" s="28"/>
      <c r="BB17" s="26"/>
      <c r="BD17" s="28"/>
      <c r="BE17" s="26"/>
      <c r="BG17" s="28"/>
      <c r="BH17" s="26"/>
      <c r="BJ17" s="28"/>
      <c r="BK17" s="26"/>
      <c r="BM17" s="28"/>
      <c r="BN17" s="26"/>
      <c r="BP17" s="28"/>
      <c r="BQ17" s="26"/>
      <c r="BS17" s="28"/>
    </row>
    <row r="18" spans="1:71" s="3" customFormat="1" hidden="1" x14ac:dyDescent="0.2">
      <c r="A18" s="3" t="s">
        <v>136</v>
      </c>
      <c r="B18" s="37">
        <v>212004001</v>
      </c>
      <c r="C18" s="3">
        <v>21</v>
      </c>
      <c r="D18" s="3">
        <v>24</v>
      </c>
      <c r="E18" s="3">
        <v>4000</v>
      </c>
      <c r="F18" s="3">
        <v>11</v>
      </c>
      <c r="G18" s="3">
        <v>33</v>
      </c>
      <c r="H18" s="3" t="s">
        <v>35</v>
      </c>
      <c r="I18" s="3">
        <v>19</v>
      </c>
      <c r="J18">
        <v>1</v>
      </c>
      <c r="L18" s="3" t="s">
        <v>344</v>
      </c>
      <c r="M18" s="3">
        <v>720</v>
      </c>
      <c r="R18" s="26" t="s">
        <v>349</v>
      </c>
      <c r="S18">
        <v>24003</v>
      </c>
      <c r="T18" s="27">
        <v>21002</v>
      </c>
      <c r="U18" s="26" t="s">
        <v>35</v>
      </c>
      <c r="V18">
        <v>24510</v>
      </c>
      <c r="W18" s="27">
        <v>21004</v>
      </c>
      <c r="X18" s="26" t="s">
        <v>352</v>
      </c>
      <c r="Y18">
        <v>24005</v>
      </c>
      <c r="Z18" s="27">
        <v>21003</v>
      </c>
      <c r="AA18" s="26" t="s">
        <v>354</v>
      </c>
      <c r="AB18" s="3">
        <v>24013</v>
      </c>
      <c r="AC18" s="28">
        <v>21007</v>
      </c>
      <c r="AD18" s="26" t="s">
        <v>356</v>
      </c>
      <c r="AE18">
        <v>24025</v>
      </c>
      <c r="AF18" s="27">
        <v>21013</v>
      </c>
      <c r="AG18" s="26" t="s">
        <v>358</v>
      </c>
      <c r="AH18">
        <v>24027</v>
      </c>
      <c r="AI18" s="27">
        <v>21014</v>
      </c>
      <c r="AJ18" s="26" t="s">
        <v>360</v>
      </c>
      <c r="AK18">
        <v>24035</v>
      </c>
      <c r="AL18" s="27">
        <v>21018</v>
      </c>
      <c r="AM18" s="26"/>
      <c r="AN18"/>
      <c r="AO18" s="27"/>
      <c r="AP18" s="26"/>
      <c r="AR18" s="28"/>
      <c r="AS18" s="26"/>
      <c r="AU18" s="28"/>
      <c r="AV18" s="26"/>
      <c r="AX18" s="28"/>
      <c r="AY18" s="26"/>
      <c r="BA18" s="28"/>
      <c r="BB18" s="26"/>
      <c r="BD18" s="28"/>
      <c r="BE18" s="26"/>
      <c r="BG18" s="28"/>
      <c r="BH18" s="26"/>
      <c r="BJ18" s="28"/>
      <c r="BK18" s="26"/>
      <c r="BM18" s="28"/>
      <c r="BN18" s="26"/>
      <c r="BP18" s="28"/>
      <c r="BQ18" s="26"/>
      <c r="BS18" s="28"/>
    </row>
    <row r="19" spans="1:71" s="3" customFormat="1" hidden="1" x14ac:dyDescent="0.2">
      <c r="A19" s="3" t="s">
        <v>115</v>
      </c>
      <c r="B19" s="37">
        <v>222013001</v>
      </c>
      <c r="C19" s="3">
        <v>22</v>
      </c>
      <c r="D19" s="3">
        <v>25</v>
      </c>
      <c r="E19" s="3">
        <v>7000</v>
      </c>
      <c r="F19" s="3">
        <v>18</v>
      </c>
      <c r="G19" s="3">
        <v>7</v>
      </c>
      <c r="H19" s="3" t="s">
        <v>36</v>
      </c>
      <c r="I19" s="3">
        <v>20</v>
      </c>
      <c r="J19">
        <v>1</v>
      </c>
      <c r="L19" s="3" t="s">
        <v>333</v>
      </c>
      <c r="P19" s="3">
        <v>1123</v>
      </c>
      <c r="R19" s="26" t="s">
        <v>334</v>
      </c>
      <c r="S19">
        <v>25009</v>
      </c>
      <c r="T19" s="27">
        <v>22005</v>
      </c>
      <c r="U19" s="26" t="s">
        <v>336</v>
      </c>
      <c r="V19">
        <v>25017</v>
      </c>
      <c r="W19" s="27">
        <v>22009</v>
      </c>
      <c r="X19" s="26" t="s">
        <v>338</v>
      </c>
      <c r="Y19">
        <v>25021</v>
      </c>
      <c r="Z19" s="27">
        <v>22011</v>
      </c>
      <c r="AA19" s="26" t="s">
        <v>340</v>
      </c>
      <c r="AB19" s="3">
        <v>25023</v>
      </c>
      <c r="AC19" s="28">
        <v>22012</v>
      </c>
      <c r="AD19" s="26" t="s">
        <v>342</v>
      </c>
      <c r="AE19">
        <v>25025</v>
      </c>
      <c r="AF19" s="27">
        <v>22013</v>
      </c>
      <c r="AG19" s="26"/>
      <c r="AH19"/>
      <c r="AI19" s="27"/>
      <c r="AJ19" s="26"/>
      <c r="AK19"/>
      <c r="AL19" s="27"/>
      <c r="AM19" s="26"/>
      <c r="AN19"/>
      <c r="AO19" s="27"/>
      <c r="AP19" s="26"/>
      <c r="AR19" s="28"/>
      <c r="AS19" s="26"/>
      <c r="AU19" s="28"/>
      <c r="AV19" s="26"/>
      <c r="AX19" s="28"/>
      <c r="AY19" s="26"/>
      <c r="BA19" s="28"/>
      <c r="BB19" s="26"/>
      <c r="BD19" s="28"/>
      <c r="BE19" s="26"/>
      <c r="BG19" s="28"/>
      <c r="BH19" s="26"/>
      <c r="BJ19" s="28"/>
      <c r="BK19" s="26"/>
      <c r="BM19" s="28"/>
      <c r="BN19" s="26"/>
      <c r="BP19" s="28"/>
      <c r="BQ19" s="26"/>
      <c r="BS19" s="28"/>
    </row>
    <row r="20" spans="1:71" hidden="1" x14ac:dyDescent="0.2">
      <c r="A20" t="s">
        <v>116</v>
      </c>
      <c r="B20" s="9">
        <v>232082004</v>
      </c>
      <c r="C20">
        <v>23</v>
      </c>
      <c r="D20">
        <v>26</v>
      </c>
      <c r="E20">
        <v>22000</v>
      </c>
      <c r="F20" s="3">
        <v>7</v>
      </c>
      <c r="G20" s="3">
        <v>6</v>
      </c>
      <c r="H20" t="s">
        <v>37</v>
      </c>
      <c r="I20">
        <v>21</v>
      </c>
      <c r="J20">
        <v>1</v>
      </c>
      <c r="L20" t="s">
        <v>362</v>
      </c>
      <c r="N20">
        <v>2160</v>
      </c>
      <c r="O20">
        <v>2162</v>
      </c>
      <c r="Q20" t="s">
        <v>364</v>
      </c>
      <c r="R20" s="26" t="s">
        <v>365</v>
      </c>
      <c r="S20">
        <v>26087</v>
      </c>
      <c r="T20" s="27">
        <v>23044</v>
      </c>
      <c r="U20" s="26" t="s">
        <v>367</v>
      </c>
      <c r="V20">
        <v>26093</v>
      </c>
      <c r="W20" s="27">
        <v>23047</v>
      </c>
      <c r="X20" s="26" t="s">
        <v>369</v>
      </c>
      <c r="Y20">
        <v>26099</v>
      </c>
      <c r="Z20" s="27">
        <v>23050</v>
      </c>
      <c r="AA20" s="26" t="s">
        <v>371</v>
      </c>
      <c r="AB20" s="3">
        <v>26115</v>
      </c>
      <c r="AC20" s="27">
        <v>23058</v>
      </c>
      <c r="AD20" s="26" t="s">
        <v>373</v>
      </c>
      <c r="AE20">
        <v>26125</v>
      </c>
      <c r="AF20" s="27">
        <v>23063</v>
      </c>
      <c r="AG20" s="26" t="s">
        <v>375</v>
      </c>
      <c r="AH20">
        <v>26147</v>
      </c>
      <c r="AI20" s="27">
        <v>23074</v>
      </c>
      <c r="AJ20" s="26" t="s">
        <v>377</v>
      </c>
      <c r="AK20">
        <v>26163</v>
      </c>
      <c r="AL20" s="27">
        <v>23082</v>
      </c>
    </row>
    <row r="21" spans="1:71" hidden="1" x14ac:dyDescent="0.2">
      <c r="A21" t="s">
        <v>117</v>
      </c>
      <c r="B21" s="9">
        <v>242027020</v>
      </c>
      <c r="C21">
        <v>24</v>
      </c>
      <c r="D21">
        <v>27</v>
      </c>
      <c r="E21">
        <v>43000</v>
      </c>
      <c r="F21" s="3">
        <v>41</v>
      </c>
      <c r="G21" s="3">
        <v>12</v>
      </c>
      <c r="H21" t="s">
        <v>38</v>
      </c>
      <c r="I21">
        <v>22</v>
      </c>
      <c r="J21">
        <v>1</v>
      </c>
      <c r="L21" t="s">
        <v>379</v>
      </c>
      <c r="M21">
        <v>5120</v>
      </c>
      <c r="R21" s="26" t="s">
        <v>381</v>
      </c>
      <c r="S21">
        <v>27003</v>
      </c>
      <c r="T21" s="27">
        <v>24002</v>
      </c>
      <c r="U21" s="26" t="s">
        <v>383</v>
      </c>
      <c r="V21">
        <v>27019</v>
      </c>
      <c r="W21" s="27">
        <v>24010</v>
      </c>
      <c r="X21" s="26" t="s">
        <v>385</v>
      </c>
      <c r="Y21">
        <v>27025</v>
      </c>
      <c r="Z21" s="27">
        <v>24013</v>
      </c>
      <c r="AA21" s="26" t="s">
        <v>387</v>
      </c>
      <c r="AB21" s="3">
        <v>27037</v>
      </c>
      <c r="AC21" s="27">
        <v>24019</v>
      </c>
      <c r="AD21" s="26" t="s">
        <v>389</v>
      </c>
      <c r="AE21">
        <v>27053</v>
      </c>
      <c r="AF21" s="27">
        <v>24027</v>
      </c>
      <c r="AG21" s="26" t="s">
        <v>391</v>
      </c>
      <c r="AH21">
        <v>27059</v>
      </c>
      <c r="AI21" s="27">
        <v>24030</v>
      </c>
      <c r="AJ21" s="26" t="s">
        <v>393</v>
      </c>
      <c r="AK21">
        <v>27123</v>
      </c>
      <c r="AL21" s="27">
        <v>24062</v>
      </c>
      <c r="AM21" s="26" t="s">
        <v>395</v>
      </c>
      <c r="AN21">
        <v>27139</v>
      </c>
      <c r="AO21" s="27">
        <v>24070</v>
      </c>
      <c r="AP21" s="26" t="s">
        <v>397</v>
      </c>
      <c r="AQ21" s="3">
        <v>27163</v>
      </c>
      <c r="AR21" s="27">
        <v>24082</v>
      </c>
      <c r="AS21" s="26" t="s">
        <v>399</v>
      </c>
      <c r="AT21" s="3">
        <v>27171</v>
      </c>
      <c r="AU21" s="27">
        <v>24086</v>
      </c>
      <c r="AV21" s="26" t="s">
        <v>401</v>
      </c>
      <c r="AW21" s="3">
        <v>55109</v>
      </c>
      <c r="AX21" s="27">
        <v>50056</v>
      </c>
    </row>
    <row r="22" spans="1:71" hidden="1" x14ac:dyDescent="0.2">
      <c r="A22" t="s">
        <v>118</v>
      </c>
      <c r="B22" s="9">
        <v>262048006</v>
      </c>
      <c r="C22">
        <v>26</v>
      </c>
      <c r="D22">
        <v>29</v>
      </c>
      <c r="E22">
        <v>38000</v>
      </c>
      <c r="F22" s="3">
        <v>27</v>
      </c>
      <c r="G22" s="3">
        <v>19</v>
      </c>
      <c r="H22" t="s">
        <v>39</v>
      </c>
      <c r="I22">
        <v>23</v>
      </c>
      <c r="J22">
        <v>1</v>
      </c>
      <c r="L22" t="s">
        <v>403</v>
      </c>
      <c r="M22">
        <v>3760</v>
      </c>
      <c r="R22" s="26" t="s">
        <v>405</v>
      </c>
      <c r="S22">
        <v>20091</v>
      </c>
      <c r="T22" s="27">
        <v>17046</v>
      </c>
      <c r="U22" s="26" t="s">
        <v>407</v>
      </c>
      <c r="V22">
        <v>20103</v>
      </c>
      <c r="W22" s="27">
        <v>17052</v>
      </c>
      <c r="X22" s="26" t="s">
        <v>409</v>
      </c>
      <c r="Y22">
        <v>20121</v>
      </c>
      <c r="Z22" s="27">
        <v>17061</v>
      </c>
      <c r="AA22" s="26" t="s">
        <v>411</v>
      </c>
      <c r="AB22" s="3">
        <v>20209</v>
      </c>
      <c r="AC22" s="27">
        <v>17105</v>
      </c>
      <c r="AD22" s="26" t="s">
        <v>413</v>
      </c>
      <c r="AE22">
        <v>29037</v>
      </c>
      <c r="AF22" s="27">
        <v>26019</v>
      </c>
      <c r="AG22" s="26" t="s">
        <v>415</v>
      </c>
      <c r="AH22">
        <v>29047</v>
      </c>
      <c r="AI22" s="27">
        <v>26024</v>
      </c>
      <c r="AJ22" s="26" t="s">
        <v>417</v>
      </c>
      <c r="AK22">
        <v>29095</v>
      </c>
      <c r="AL22" s="27">
        <v>26048</v>
      </c>
      <c r="AM22" s="26" t="s">
        <v>419</v>
      </c>
      <c r="AN22">
        <v>29107</v>
      </c>
      <c r="AO22" s="27">
        <v>26054</v>
      </c>
      <c r="AP22" s="26" t="s">
        <v>421</v>
      </c>
      <c r="AQ22" s="3">
        <v>29165</v>
      </c>
      <c r="AR22" s="27">
        <v>26083</v>
      </c>
      <c r="AS22" s="26" t="s">
        <v>423</v>
      </c>
      <c r="AT22" s="3">
        <v>29177</v>
      </c>
      <c r="AU22" s="27">
        <v>26089</v>
      </c>
    </row>
    <row r="23" spans="1:71" s="3" customFormat="1" hidden="1" x14ac:dyDescent="0.2">
      <c r="A23" s="3" t="s">
        <v>118</v>
      </c>
      <c r="B23" s="37">
        <v>262096001</v>
      </c>
      <c r="C23" s="3">
        <v>26</v>
      </c>
      <c r="D23" s="3">
        <v>29</v>
      </c>
      <c r="E23" s="3">
        <v>65000</v>
      </c>
      <c r="F23" s="3">
        <v>31</v>
      </c>
      <c r="G23" s="3">
        <v>15</v>
      </c>
      <c r="H23" s="3" t="s">
        <v>40</v>
      </c>
      <c r="I23" s="3">
        <v>24</v>
      </c>
      <c r="J23">
        <v>1</v>
      </c>
      <c r="L23" s="3" t="s">
        <v>425</v>
      </c>
      <c r="M23" s="3">
        <v>7040</v>
      </c>
      <c r="R23" s="26" t="s">
        <v>427</v>
      </c>
      <c r="S23">
        <v>17027</v>
      </c>
      <c r="T23" s="27">
        <v>14014</v>
      </c>
      <c r="U23" s="26" t="s">
        <v>429</v>
      </c>
      <c r="V23">
        <v>17083</v>
      </c>
      <c r="W23" s="27">
        <v>14042</v>
      </c>
      <c r="X23" s="26" t="s">
        <v>431</v>
      </c>
      <c r="Y23">
        <v>17119</v>
      </c>
      <c r="Z23" s="27">
        <v>14060</v>
      </c>
      <c r="AA23" s="26" t="s">
        <v>433</v>
      </c>
      <c r="AB23" s="3">
        <v>17133</v>
      </c>
      <c r="AC23" s="28">
        <v>14067</v>
      </c>
      <c r="AD23" s="26" t="s">
        <v>435</v>
      </c>
      <c r="AE23">
        <v>17163</v>
      </c>
      <c r="AF23" s="27">
        <v>14082</v>
      </c>
      <c r="AG23" s="26" t="s">
        <v>439</v>
      </c>
      <c r="AH23">
        <v>29071</v>
      </c>
      <c r="AI23" s="27">
        <v>26036</v>
      </c>
      <c r="AJ23" s="26" t="s">
        <v>441</v>
      </c>
      <c r="AK23">
        <v>29099</v>
      </c>
      <c r="AL23" s="27">
        <v>26050</v>
      </c>
      <c r="AM23" s="26" t="s">
        <v>443</v>
      </c>
      <c r="AN23">
        <v>29183</v>
      </c>
      <c r="AO23" s="27">
        <v>26092</v>
      </c>
      <c r="AP23" s="26" t="s">
        <v>445</v>
      </c>
      <c r="AQ23" s="3">
        <v>29189</v>
      </c>
      <c r="AR23" s="28">
        <v>26095</v>
      </c>
      <c r="AS23" s="26" t="s">
        <v>447</v>
      </c>
      <c r="AT23" s="3">
        <v>29510</v>
      </c>
      <c r="AU23" s="28">
        <v>26096</v>
      </c>
      <c r="AV23" s="26"/>
      <c r="AX23" s="28"/>
      <c r="AY23" s="26"/>
      <c r="BA23" s="28"/>
      <c r="BB23" s="26"/>
      <c r="BD23" s="28"/>
      <c r="BE23" s="26"/>
      <c r="BG23" s="28"/>
      <c r="BH23" s="26"/>
      <c r="BJ23" s="28"/>
      <c r="BK23" s="26"/>
      <c r="BM23" s="28"/>
      <c r="BN23" s="26"/>
      <c r="BP23" s="28"/>
      <c r="BQ23" s="26"/>
      <c r="BS23" s="28"/>
    </row>
    <row r="24" spans="1:71" hidden="1" x14ac:dyDescent="0.2">
      <c r="A24" t="s">
        <v>1065</v>
      </c>
      <c r="B24" s="9">
        <v>282028004</v>
      </c>
      <c r="C24">
        <v>28</v>
      </c>
      <c r="D24">
        <v>31</v>
      </c>
      <c r="E24">
        <v>37000</v>
      </c>
      <c r="F24" s="3">
        <v>40</v>
      </c>
      <c r="G24" s="3">
        <v>59</v>
      </c>
      <c r="H24" t="s">
        <v>41</v>
      </c>
      <c r="I24">
        <v>25</v>
      </c>
      <c r="J24">
        <v>1</v>
      </c>
      <c r="L24" t="s">
        <v>452</v>
      </c>
      <c r="M24">
        <v>5920</v>
      </c>
      <c r="R24" s="26" t="s">
        <v>453</v>
      </c>
      <c r="S24">
        <v>19155</v>
      </c>
      <c r="T24" s="27">
        <v>16078</v>
      </c>
      <c r="U24" s="26" t="s">
        <v>455</v>
      </c>
      <c r="V24">
        <v>31055</v>
      </c>
      <c r="W24" s="27">
        <v>28028</v>
      </c>
      <c r="X24" s="26" t="s">
        <v>457</v>
      </c>
      <c r="Y24">
        <v>31153</v>
      </c>
      <c r="Z24" s="27">
        <v>28077</v>
      </c>
      <c r="AA24" s="26" t="s">
        <v>459</v>
      </c>
      <c r="AB24" s="3">
        <v>31177</v>
      </c>
      <c r="AC24" s="27">
        <v>28089</v>
      </c>
    </row>
    <row r="25" spans="1:71" hidden="1" x14ac:dyDescent="0.2">
      <c r="A25" t="s">
        <v>120</v>
      </c>
      <c r="B25" s="9">
        <v>322001001</v>
      </c>
      <c r="C25">
        <v>32</v>
      </c>
      <c r="D25">
        <v>35</v>
      </c>
      <c r="E25">
        <v>2000</v>
      </c>
      <c r="F25" s="3">
        <v>33</v>
      </c>
      <c r="G25" s="3">
        <v>73</v>
      </c>
      <c r="H25" t="s">
        <v>43</v>
      </c>
      <c r="I25">
        <v>26</v>
      </c>
      <c r="J25">
        <v>1</v>
      </c>
      <c r="L25" t="s">
        <v>346</v>
      </c>
      <c r="M25">
        <v>200</v>
      </c>
      <c r="R25" s="26" t="s">
        <v>462</v>
      </c>
      <c r="S25">
        <v>35001</v>
      </c>
      <c r="T25" s="27">
        <v>32001</v>
      </c>
    </row>
    <row r="26" spans="1:71" hidden="1" x14ac:dyDescent="0.2">
      <c r="A26" t="s">
        <v>121</v>
      </c>
      <c r="B26" s="9">
        <v>332031001</v>
      </c>
      <c r="C26">
        <v>33</v>
      </c>
      <c r="D26">
        <v>36</v>
      </c>
      <c r="E26">
        <v>51000</v>
      </c>
      <c r="F26" s="3">
        <v>1</v>
      </c>
      <c r="G26" s="3">
        <v>1</v>
      </c>
      <c r="H26" t="s">
        <v>44</v>
      </c>
      <c r="I26">
        <v>27</v>
      </c>
      <c r="J26">
        <v>1</v>
      </c>
      <c r="L26" t="s">
        <v>464</v>
      </c>
      <c r="N26">
        <v>5600</v>
      </c>
      <c r="O26">
        <v>5602</v>
      </c>
      <c r="Q26" t="s">
        <v>466</v>
      </c>
      <c r="R26" s="29" t="s">
        <v>467</v>
      </c>
      <c r="S26">
        <v>36005</v>
      </c>
      <c r="T26" s="30">
        <v>33031</v>
      </c>
      <c r="U26" s="29" t="s">
        <v>469</v>
      </c>
      <c r="V26">
        <v>36047</v>
      </c>
      <c r="W26" s="30">
        <v>33031</v>
      </c>
      <c r="X26" s="26" t="s">
        <v>471</v>
      </c>
      <c r="Y26">
        <v>36061</v>
      </c>
      <c r="Z26" s="30">
        <v>33031</v>
      </c>
      <c r="AA26" s="26" t="s">
        <v>473</v>
      </c>
      <c r="AB26" s="3">
        <v>36079</v>
      </c>
      <c r="AC26" s="27">
        <v>33040</v>
      </c>
      <c r="AD26" s="29" t="s">
        <v>475</v>
      </c>
      <c r="AE26">
        <v>36081</v>
      </c>
      <c r="AF26" s="30">
        <v>33031</v>
      </c>
      <c r="AG26" s="29" t="s">
        <v>477</v>
      </c>
      <c r="AH26">
        <v>36085</v>
      </c>
      <c r="AI26" s="30">
        <v>33031</v>
      </c>
      <c r="AJ26" s="26" t="s">
        <v>479</v>
      </c>
      <c r="AK26">
        <v>36087</v>
      </c>
      <c r="AL26" s="27">
        <v>33044</v>
      </c>
      <c r="AM26" s="26" t="s">
        <v>481</v>
      </c>
      <c r="AN26">
        <v>36119</v>
      </c>
      <c r="AO26" s="27">
        <v>33060</v>
      </c>
    </row>
    <row r="27" spans="1:71" hidden="1" x14ac:dyDescent="0.2">
      <c r="A27" t="s">
        <v>122</v>
      </c>
      <c r="B27" s="9">
        <v>342060001</v>
      </c>
      <c r="C27">
        <v>34</v>
      </c>
      <c r="D27">
        <v>37</v>
      </c>
      <c r="E27">
        <v>12000</v>
      </c>
      <c r="F27" s="3">
        <v>35</v>
      </c>
      <c r="G27" s="3">
        <v>44</v>
      </c>
      <c r="H27" t="s">
        <v>45</v>
      </c>
      <c r="I27">
        <v>29</v>
      </c>
      <c r="J27">
        <v>1</v>
      </c>
      <c r="L27" t="s">
        <v>483</v>
      </c>
      <c r="M27">
        <v>1520</v>
      </c>
      <c r="R27" s="26" t="s">
        <v>485</v>
      </c>
      <c r="S27">
        <v>37025</v>
      </c>
      <c r="T27" s="27">
        <v>34013</v>
      </c>
      <c r="U27" s="26" t="s">
        <v>487</v>
      </c>
      <c r="V27">
        <v>37071</v>
      </c>
      <c r="W27" s="27">
        <v>34036</v>
      </c>
      <c r="X27" s="26" t="s">
        <v>489</v>
      </c>
      <c r="Y27">
        <v>37109</v>
      </c>
      <c r="Z27" s="27">
        <v>34055</v>
      </c>
      <c r="AA27" s="26" t="s">
        <v>491</v>
      </c>
      <c r="AB27" s="3">
        <v>37119</v>
      </c>
      <c r="AC27" s="27">
        <v>34060</v>
      </c>
      <c r="AD27" s="26" t="s">
        <v>493</v>
      </c>
      <c r="AE27">
        <v>37159</v>
      </c>
      <c r="AF27" s="27">
        <v>34080</v>
      </c>
      <c r="AG27" s="26" t="s">
        <v>495</v>
      </c>
      <c r="AH27">
        <v>37179</v>
      </c>
      <c r="AI27" s="27">
        <v>34090</v>
      </c>
      <c r="AJ27" s="26" t="s">
        <v>497</v>
      </c>
      <c r="AK27">
        <v>45091</v>
      </c>
      <c r="AL27" s="27">
        <v>41046</v>
      </c>
    </row>
    <row r="28" spans="1:71" hidden="1" x14ac:dyDescent="0.2">
      <c r="A28" t="s">
        <v>123</v>
      </c>
      <c r="B28" s="9">
        <v>362031006</v>
      </c>
      <c r="C28">
        <v>36</v>
      </c>
      <c r="D28">
        <v>39</v>
      </c>
      <c r="E28">
        <v>15000</v>
      </c>
      <c r="F28" s="3">
        <v>36</v>
      </c>
      <c r="G28" s="3">
        <v>21</v>
      </c>
      <c r="H28" t="s">
        <v>49</v>
      </c>
      <c r="I28">
        <v>30</v>
      </c>
      <c r="J28">
        <v>1</v>
      </c>
      <c r="L28" t="s">
        <v>498</v>
      </c>
      <c r="N28">
        <v>1640</v>
      </c>
      <c r="O28">
        <v>1642</v>
      </c>
      <c r="Q28" t="s">
        <v>499</v>
      </c>
      <c r="R28" s="26" t="s">
        <v>500</v>
      </c>
      <c r="S28">
        <v>18029</v>
      </c>
      <c r="T28" s="27">
        <v>15015</v>
      </c>
      <c r="U28" s="26" t="s">
        <v>502</v>
      </c>
      <c r="V28">
        <v>21015</v>
      </c>
      <c r="W28" s="27">
        <v>18008</v>
      </c>
      <c r="X28" s="26" t="s">
        <v>504</v>
      </c>
      <c r="Y28">
        <v>21037</v>
      </c>
      <c r="Z28" s="27">
        <v>18019</v>
      </c>
      <c r="AA28" s="26" t="s">
        <v>506</v>
      </c>
      <c r="AB28" s="3">
        <v>21117</v>
      </c>
      <c r="AC28" s="27">
        <v>18059</v>
      </c>
      <c r="AD28" s="26" t="s">
        <v>508</v>
      </c>
      <c r="AE28">
        <v>39025</v>
      </c>
      <c r="AF28" s="27">
        <v>36013</v>
      </c>
      <c r="AG28" s="26" t="s">
        <v>510</v>
      </c>
      <c r="AH28">
        <v>39061</v>
      </c>
      <c r="AI28" s="27">
        <v>36031</v>
      </c>
      <c r="AJ28" s="26" t="s">
        <v>512</v>
      </c>
      <c r="AK28">
        <v>39165</v>
      </c>
      <c r="AL28" s="27">
        <v>36083</v>
      </c>
    </row>
    <row r="29" spans="1:71" hidden="1" x14ac:dyDescent="0.2">
      <c r="A29" t="s">
        <v>123</v>
      </c>
      <c r="B29" s="9">
        <v>362018014</v>
      </c>
      <c r="C29">
        <v>36</v>
      </c>
      <c r="D29">
        <v>39</v>
      </c>
      <c r="E29">
        <v>16000</v>
      </c>
      <c r="F29" s="3">
        <v>21</v>
      </c>
      <c r="G29" s="3">
        <v>11</v>
      </c>
      <c r="H29" t="s">
        <v>48</v>
      </c>
      <c r="I29">
        <v>31</v>
      </c>
      <c r="J29">
        <v>1</v>
      </c>
      <c r="L29" t="s">
        <v>514</v>
      </c>
      <c r="N29">
        <v>1680</v>
      </c>
      <c r="O29">
        <v>1692</v>
      </c>
      <c r="Q29" t="s">
        <v>516</v>
      </c>
      <c r="R29" s="26" t="s">
        <v>517</v>
      </c>
      <c r="S29">
        <v>39035</v>
      </c>
      <c r="T29" s="27">
        <v>36018</v>
      </c>
      <c r="U29" s="26" t="s">
        <v>519</v>
      </c>
      <c r="V29">
        <v>39055</v>
      </c>
      <c r="W29" s="27">
        <v>36028</v>
      </c>
      <c r="X29" s="26" t="s">
        <v>521</v>
      </c>
      <c r="Y29">
        <v>39085</v>
      </c>
      <c r="Z29" s="27">
        <v>36043</v>
      </c>
      <c r="AA29" s="26" t="s">
        <v>523</v>
      </c>
      <c r="AB29" s="3">
        <v>39103</v>
      </c>
      <c r="AC29" s="27">
        <v>36052</v>
      </c>
    </row>
    <row r="30" spans="1:71" hidden="1" x14ac:dyDescent="0.2">
      <c r="A30" t="s">
        <v>123</v>
      </c>
      <c r="B30" s="9">
        <v>362025003</v>
      </c>
      <c r="C30">
        <v>36</v>
      </c>
      <c r="D30">
        <v>39</v>
      </c>
      <c r="E30">
        <v>18000</v>
      </c>
      <c r="F30" s="3">
        <v>19</v>
      </c>
      <c r="G30" s="3">
        <v>30</v>
      </c>
      <c r="H30" t="s">
        <v>47</v>
      </c>
      <c r="I30">
        <v>32</v>
      </c>
      <c r="J30">
        <v>1</v>
      </c>
      <c r="L30" t="s">
        <v>347</v>
      </c>
      <c r="M30">
        <v>1840</v>
      </c>
      <c r="R30" s="26" t="s">
        <v>526</v>
      </c>
      <c r="S30">
        <v>39041</v>
      </c>
      <c r="T30" s="27">
        <v>36021</v>
      </c>
      <c r="U30" s="26" t="s">
        <v>528</v>
      </c>
      <c r="V30">
        <v>39045</v>
      </c>
      <c r="W30" s="27">
        <v>36023</v>
      </c>
      <c r="X30" s="26" t="s">
        <v>530</v>
      </c>
      <c r="Y30">
        <v>39049</v>
      </c>
      <c r="Z30" s="27">
        <v>36025</v>
      </c>
      <c r="AA30" s="26" t="s">
        <v>532</v>
      </c>
      <c r="AB30" s="3">
        <v>39089</v>
      </c>
      <c r="AC30" s="27">
        <v>36045</v>
      </c>
      <c r="AD30" s="26" t="s">
        <v>534</v>
      </c>
      <c r="AE30">
        <v>39097</v>
      </c>
      <c r="AF30" s="27">
        <v>36049</v>
      </c>
      <c r="AG30" s="26" t="s">
        <v>536</v>
      </c>
      <c r="AH30">
        <v>39129</v>
      </c>
      <c r="AI30" s="27">
        <v>36065</v>
      </c>
      <c r="AJ30" s="26" t="s">
        <v>538</v>
      </c>
      <c r="AK30">
        <v>39159</v>
      </c>
      <c r="AL30" s="27">
        <v>36080</v>
      </c>
    </row>
    <row r="31" spans="1:71" hidden="1" x14ac:dyDescent="0.2">
      <c r="A31" t="s">
        <v>123</v>
      </c>
      <c r="B31" s="9">
        <v>362048007</v>
      </c>
      <c r="C31">
        <v>36</v>
      </c>
      <c r="D31">
        <v>39</v>
      </c>
      <c r="E31">
        <v>77000</v>
      </c>
      <c r="F31" s="3">
        <v>42</v>
      </c>
      <c r="G31" s="3">
        <v>54</v>
      </c>
      <c r="H31" s="7" t="s">
        <v>50</v>
      </c>
      <c r="I31">
        <v>33</v>
      </c>
      <c r="J31">
        <v>1</v>
      </c>
      <c r="L31" t="s">
        <v>544</v>
      </c>
      <c r="M31">
        <v>8400</v>
      </c>
      <c r="R31" s="26" t="s">
        <v>280</v>
      </c>
      <c r="S31">
        <v>39051</v>
      </c>
      <c r="T31" s="27">
        <v>36026</v>
      </c>
      <c r="U31" s="26" t="s">
        <v>547</v>
      </c>
      <c r="V31">
        <v>39095</v>
      </c>
      <c r="W31" s="27">
        <v>36048</v>
      </c>
      <c r="X31" s="26" t="s">
        <v>549</v>
      </c>
      <c r="Y31">
        <v>39173</v>
      </c>
      <c r="Z31" s="27">
        <v>36087</v>
      </c>
    </row>
    <row r="32" spans="1:71" hidden="1" x14ac:dyDescent="0.2">
      <c r="A32" t="s">
        <v>124</v>
      </c>
      <c r="B32" s="9">
        <v>372055015</v>
      </c>
      <c r="C32">
        <v>37</v>
      </c>
      <c r="D32">
        <v>40</v>
      </c>
      <c r="E32">
        <v>55000</v>
      </c>
      <c r="F32" s="3">
        <v>28</v>
      </c>
      <c r="G32" s="3">
        <v>32</v>
      </c>
      <c r="H32" t="s">
        <v>51</v>
      </c>
      <c r="I32">
        <v>34</v>
      </c>
      <c r="J32">
        <v>1</v>
      </c>
      <c r="L32" t="s">
        <v>551</v>
      </c>
      <c r="M32">
        <v>5880</v>
      </c>
      <c r="R32" s="26" t="s">
        <v>553</v>
      </c>
      <c r="S32">
        <v>40017</v>
      </c>
      <c r="T32" s="27">
        <v>37009</v>
      </c>
      <c r="U32" s="26" t="s">
        <v>555</v>
      </c>
      <c r="V32">
        <v>40027</v>
      </c>
      <c r="W32" s="27">
        <v>37014</v>
      </c>
      <c r="X32" s="26" t="s">
        <v>557</v>
      </c>
      <c r="Y32">
        <v>40083</v>
      </c>
      <c r="Z32" s="27">
        <v>37042</v>
      </c>
      <c r="AA32" s="26" t="s">
        <v>559</v>
      </c>
      <c r="AB32" s="3">
        <v>40087</v>
      </c>
      <c r="AC32" s="27">
        <v>37044</v>
      </c>
      <c r="AD32" s="26" t="s">
        <v>561</v>
      </c>
      <c r="AE32">
        <v>40109</v>
      </c>
      <c r="AF32" s="27">
        <v>37055</v>
      </c>
      <c r="AG32" s="26" t="s">
        <v>563</v>
      </c>
      <c r="AH32">
        <v>40125</v>
      </c>
      <c r="AI32" s="27">
        <v>37063</v>
      </c>
    </row>
    <row r="33" spans="1:71" hidden="1" x14ac:dyDescent="0.2">
      <c r="A33" t="s">
        <v>124</v>
      </c>
      <c r="B33" s="9">
        <v>372072010</v>
      </c>
      <c r="C33">
        <v>37</v>
      </c>
      <c r="D33">
        <v>40</v>
      </c>
      <c r="E33">
        <v>75000</v>
      </c>
      <c r="F33" s="3">
        <v>37</v>
      </c>
      <c r="G33" s="3">
        <v>55</v>
      </c>
      <c r="H33" t="s">
        <v>52</v>
      </c>
      <c r="I33">
        <v>35</v>
      </c>
      <c r="J33">
        <v>1</v>
      </c>
      <c r="L33" t="s">
        <v>545</v>
      </c>
      <c r="M33">
        <v>8560</v>
      </c>
      <c r="R33" s="26" t="s">
        <v>565</v>
      </c>
      <c r="S33">
        <v>40037</v>
      </c>
      <c r="T33" s="27">
        <v>37019</v>
      </c>
      <c r="U33" s="26" t="s">
        <v>567</v>
      </c>
      <c r="V33">
        <v>40113</v>
      </c>
      <c r="W33" s="27">
        <v>37057</v>
      </c>
      <c r="X33" s="26" t="s">
        <v>569</v>
      </c>
      <c r="Y33">
        <v>40131</v>
      </c>
      <c r="Z33" s="27">
        <v>37066</v>
      </c>
      <c r="AA33" s="26" t="s">
        <v>571</v>
      </c>
      <c r="AB33" s="3">
        <v>40143</v>
      </c>
      <c r="AC33" s="27">
        <v>37072</v>
      </c>
      <c r="AD33" s="26" t="s">
        <v>573</v>
      </c>
      <c r="AE33">
        <v>40145</v>
      </c>
      <c r="AF33" s="27">
        <v>37073</v>
      </c>
    </row>
    <row r="34" spans="1:71" hidden="1" x14ac:dyDescent="0.2">
      <c r="A34" t="s">
        <v>125</v>
      </c>
      <c r="B34" s="9">
        <v>382026003</v>
      </c>
      <c r="C34">
        <v>38</v>
      </c>
      <c r="D34">
        <v>41</v>
      </c>
      <c r="E34">
        <v>59000</v>
      </c>
      <c r="F34" s="3">
        <v>29</v>
      </c>
      <c r="G34" s="3">
        <v>34</v>
      </c>
      <c r="H34" t="s">
        <v>53</v>
      </c>
      <c r="I34">
        <v>36</v>
      </c>
      <c r="J34">
        <v>1</v>
      </c>
      <c r="L34" t="s">
        <v>578</v>
      </c>
      <c r="N34">
        <v>6440</v>
      </c>
      <c r="O34">
        <v>6442</v>
      </c>
      <c r="Q34" t="s">
        <v>577</v>
      </c>
      <c r="R34" s="26" t="s">
        <v>580</v>
      </c>
      <c r="S34">
        <v>41005</v>
      </c>
      <c r="T34" s="27">
        <v>38003</v>
      </c>
      <c r="U34" s="26" t="s">
        <v>582</v>
      </c>
      <c r="V34">
        <v>41051</v>
      </c>
      <c r="W34" s="27">
        <v>38026</v>
      </c>
      <c r="X34" s="26" t="s">
        <v>584</v>
      </c>
      <c r="Y34">
        <v>41067</v>
      </c>
      <c r="Z34" s="27">
        <v>38034</v>
      </c>
      <c r="AA34" s="26" t="s">
        <v>586</v>
      </c>
      <c r="AB34" s="3">
        <v>41071</v>
      </c>
      <c r="AC34" s="27">
        <v>38036</v>
      </c>
    </row>
    <row r="35" spans="1:71" hidden="1" x14ac:dyDescent="0.2">
      <c r="A35" t="s">
        <v>126</v>
      </c>
      <c r="B35" s="9">
        <v>392051001</v>
      </c>
      <c r="C35">
        <v>39</v>
      </c>
      <c r="D35">
        <v>42</v>
      </c>
      <c r="E35">
        <v>60000</v>
      </c>
      <c r="F35" s="3">
        <v>5</v>
      </c>
      <c r="G35" s="3">
        <v>5</v>
      </c>
      <c r="H35" t="s">
        <v>54</v>
      </c>
      <c r="I35">
        <v>37</v>
      </c>
      <c r="J35">
        <v>1</v>
      </c>
      <c r="L35" t="s">
        <v>588</v>
      </c>
      <c r="N35">
        <v>6160</v>
      </c>
      <c r="O35">
        <v>6162</v>
      </c>
      <c r="Q35" t="s">
        <v>590</v>
      </c>
      <c r="R35" s="26" t="s">
        <v>591</v>
      </c>
      <c r="S35">
        <v>34005</v>
      </c>
      <c r="T35" s="27">
        <v>31003</v>
      </c>
      <c r="U35" s="26" t="s">
        <v>593</v>
      </c>
      <c r="V35">
        <v>34007</v>
      </c>
      <c r="W35" s="27">
        <v>31004</v>
      </c>
      <c r="X35" s="26" t="s">
        <v>595</v>
      </c>
      <c r="Y35">
        <v>34015</v>
      </c>
      <c r="Z35" s="27">
        <v>31008</v>
      </c>
      <c r="AA35" s="26" t="s">
        <v>597</v>
      </c>
      <c r="AB35" s="3">
        <v>42017</v>
      </c>
      <c r="AC35" s="27">
        <v>39009</v>
      </c>
      <c r="AD35" s="26" t="s">
        <v>599</v>
      </c>
      <c r="AE35">
        <v>42029</v>
      </c>
      <c r="AF35" s="27">
        <v>39015</v>
      </c>
      <c r="AG35" s="26" t="s">
        <v>601</v>
      </c>
      <c r="AH35">
        <v>42045</v>
      </c>
      <c r="AI35" s="27">
        <v>39023</v>
      </c>
      <c r="AJ35" s="26" t="s">
        <v>603</v>
      </c>
      <c r="AK35">
        <v>42091</v>
      </c>
      <c r="AL35" s="27">
        <v>39046</v>
      </c>
      <c r="AM35" s="26" t="s">
        <v>605</v>
      </c>
      <c r="AN35">
        <v>42101</v>
      </c>
      <c r="AO35" s="27">
        <v>39051</v>
      </c>
    </row>
    <row r="36" spans="1:71" hidden="1" x14ac:dyDescent="0.2">
      <c r="A36" t="s">
        <v>126</v>
      </c>
      <c r="B36" s="9">
        <v>392002056</v>
      </c>
      <c r="C36">
        <v>39</v>
      </c>
      <c r="D36">
        <v>42</v>
      </c>
      <c r="E36">
        <v>61000</v>
      </c>
      <c r="F36" s="3">
        <v>34</v>
      </c>
      <c r="G36" s="3">
        <v>17</v>
      </c>
      <c r="H36" t="s">
        <v>55</v>
      </c>
      <c r="I36">
        <v>38</v>
      </c>
      <c r="J36">
        <v>1</v>
      </c>
      <c r="L36" t="s">
        <v>607</v>
      </c>
      <c r="N36">
        <v>6280</v>
      </c>
      <c r="O36">
        <v>6282</v>
      </c>
      <c r="Q36" t="s">
        <v>609</v>
      </c>
      <c r="R36" s="26" t="s">
        <v>610</v>
      </c>
      <c r="S36">
        <v>42003</v>
      </c>
      <c r="T36" s="27">
        <v>39002</v>
      </c>
      <c r="U36" s="26" t="s">
        <v>276</v>
      </c>
      <c r="V36">
        <v>42051</v>
      </c>
      <c r="W36" s="27">
        <v>39026</v>
      </c>
      <c r="X36" s="26" t="s">
        <v>584</v>
      </c>
      <c r="Y36">
        <v>42125</v>
      </c>
      <c r="Z36" s="27">
        <v>39063</v>
      </c>
      <c r="AA36" s="26" t="s">
        <v>614</v>
      </c>
      <c r="AB36" s="3">
        <v>42129</v>
      </c>
      <c r="AC36" s="27">
        <v>39065</v>
      </c>
    </row>
    <row r="37" spans="1:71" hidden="1" x14ac:dyDescent="0.2">
      <c r="A37" t="s">
        <v>127</v>
      </c>
      <c r="B37" s="9" t="s">
        <v>1000</v>
      </c>
      <c r="C37">
        <v>43</v>
      </c>
      <c r="D37">
        <v>47</v>
      </c>
      <c r="E37">
        <v>48000</v>
      </c>
      <c r="F37" s="3">
        <v>14</v>
      </c>
      <c r="G37" s="3">
        <v>35</v>
      </c>
      <c r="H37" t="s">
        <v>59</v>
      </c>
      <c r="I37">
        <v>39</v>
      </c>
      <c r="J37">
        <v>1</v>
      </c>
      <c r="L37" t="s">
        <v>616</v>
      </c>
      <c r="M37">
        <v>4920</v>
      </c>
      <c r="R37" s="26" t="s">
        <v>618</v>
      </c>
      <c r="S37">
        <v>5035</v>
      </c>
      <c r="T37" s="27">
        <v>4018</v>
      </c>
      <c r="U37" s="26" t="s">
        <v>620</v>
      </c>
      <c r="V37">
        <v>28033</v>
      </c>
      <c r="W37" s="27">
        <v>25017</v>
      </c>
      <c r="X37" s="26" t="s">
        <v>622</v>
      </c>
      <c r="Y37">
        <v>47157</v>
      </c>
      <c r="Z37" s="27">
        <v>43079</v>
      </c>
      <c r="AA37" s="26" t="s">
        <v>624</v>
      </c>
      <c r="AB37" s="3">
        <v>47167</v>
      </c>
      <c r="AC37" s="27">
        <v>43084</v>
      </c>
    </row>
    <row r="38" spans="1:71" hidden="1" x14ac:dyDescent="0.2">
      <c r="A38" t="s">
        <v>127</v>
      </c>
      <c r="B38" s="38" t="s">
        <v>1001</v>
      </c>
      <c r="C38">
        <v>43</v>
      </c>
      <c r="D38">
        <v>47</v>
      </c>
      <c r="E38">
        <v>52006</v>
      </c>
      <c r="F38" s="3">
        <v>25</v>
      </c>
      <c r="G38" s="3">
        <v>46</v>
      </c>
      <c r="H38" s="15" t="s">
        <v>56</v>
      </c>
      <c r="I38">
        <v>40</v>
      </c>
      <c r="J38">
        <v>1</v>
      </c>
      <c r="L38" t="s">
        <v>626</v>
      </c>
      <c r="M38">
        <v>5360</v>
      </c>
      <c r="R38" s="26" t="s">
        <v>628</v>
      </c>
      <c r="S38">
        <v>47021</v>
      </c>
      <c r="T38" s="27">
        <v>43011</v>
      </c>
      <c r="U38" s="26" t="s">
        <v>630</v>
      </c>
      <c r="V38">
        <v>47037</v>
      </c>
      <c r="W38" s="27">
        <v>43019</v>
      </c>
      <c r="X38" s="26" t="s">
        <v>632</v>
      </c>
      <c r="Y38">
        <v>47043</v>
      </c>
      <c r="Z38" s="27">
        <v>43022</v>
      </c>
      <c r="AA38" s="26" t="s">
        <v>634</v>
      </c>
      <c r="AB38" s="3">
        <v>47147</v>
      </c>
      <c r="AC38" s="27">
        <v>43074</v>
      </c>
      <c r="AD38" s="26" t="s">
        <v>636</v>
      </c>
      <c r="AE38">
        <v>47149</v>
      </c>
      <c r="AF38" s="27">
        <v>43075</v>
      </c>
      <c r="AG38" s="26" t="s">
        <v>638</v>
      </c>
      <c r="AH38">
        <v>47165</v>
      </c>
      <c r="AI38" s="27">
        <v>43083</v>
      </c>
      <c r="AJ38" s="26" t="s">
        <v>640</v>
      </c>
      <c r="AK38">
        <v>47187</v>
      </c>
      <c r="AL38" s="27">
        <v>43094</v>
      </c>
      <c r="AM38" s="26" t="s">
        <v>642</v>
      </c>
      <c r="AN38">
        <v>47189</v>
      </c>
      <c r="AO38" s="27">
        <v>43095</v>
      </c>
    </row>
    <row r="39" spans="1:71" hidden="1" x14ac:dyDescent="0.2">
      <c r="A39" t="s">
        <v>128</v>
      </c>
      <c r="B39" s="39" t="s">
        <v>1002</v>
      </c>
      <c r="C39">
        <v>44</v>
      </c>
      <c r="D39">
        <v>48</v>
      </c>
      <c r="E39">
        <v>5000</v>
      </c>
      <c r="F39" s="3">
        <v>26</v>
      </c>
      <c r="G39" s="3">
        <v>49</v>
      </c>
      <c r="H39" t="s">
        <v>65</v>
      </c>
      <c r="I39">
        <v>41</v>
      </c>
      <c r="J39">
        <v>1</v>
      </c>
      <c r="L39" t="s">
        <v>644</v>
      </c>
      <c r="M39">
        <v>640</v>
      </c>
      <c r="R39" s="26" t="s">
        <v>646</v>
      </c>
      <c r="S39">
        <v>48209</v>
      </c>
      <c r="T39" s="27">
        <v>44105</v>
      </c>
      <c r="U39" s="26" t="s">
        <v>648</v>
      </c>
      <c r="V39">
        <v>48453</v>
      </c>
      <c r="W39" s="27">
        <v>44227</v>
      </c>
      <c r="X39" s="26" t="s">
        <v>640</v>
      </c>
      <c r="Y39">
        <v>48491</v>
      </c>
      <c r="Z39" s="27">
        <v>44246</v>
      </c>
    </row>
    <row r="40" spans="1:71" hidden="1" x14ac:dyDescent="0.2">
      <c r="A40" t="s">
        <v>128</v>
      </c>
      <c r="B40" s="39" t="s">
        <v>1003</v>
      </c>
      <c r="C40">
        <v>44</v>
      </c>
      <c r="D40">
        <v>48</v>
      </c>
      <c r="E40">
        <v>19000</v>
      </c>
      <c r="F40" s="3">
        <v>8</v>
      </c>
      <c r="G40" s="3">
        <v>8</v>
      </c>
      <c r="H40" t="s">
        <v>60</v>
      </c>
      <c r="I40">
        <v>42</v>
      </c>
      <c r="J40">
        <v>1</v>
      </c>
      <c r="L40" t="s">
        <v>651</v>
      </c>
      <c r="N40">
        <v>1920</v>
      </c>
      <c r="O40">
        <v>1922</v>
      </c>
      <c r="Q40" t="s">
        <v>653</v>
      </c>
      <c r="R40" s="26" t="s">
        <v>654</v>
      </c>
      <c r="S40">
        <v>48085</v>
      </c>
      <c r="T40" s="27">
        <v>44043</v>
      </c>
      <c r="U40" s="26" t="s">
        <v>656</v>
      </c>
      <c r="V40">
        <v>48113</v>
      </c>
      <c r="W40" s="27">
        <v>44057</v>
      </c>
      <c r="X40" s="26" t="s">
        <v>658</v>
      </c>
      <c r="Y40">
        <v>48121</v>
      </c>
      <c r="Z40" s="27">
        <v>44061</v>
      </c>
      <c r="AA40" s="26" t="s">
        <v>660</v>
      </c>
      <c r="AB40" s="3">
        <v>48139</v>
      </c>
      <c r="AC40" s="27">
        <v>44070</v>
      </c>
      <c r="AD40" s="26" t="s">
        <v>662</v>
      </c>
      <c r="AE40">
        <v>48257</v>
      </c>
      <c r="AF40" s="27">
        <v>44129</v>
      </c>
      <c r="AG40" s="26" t="s">
        <v>664</v>
      </c>
      <c r="AH40">
        <v>48397</v>
      </c>
      <c r="AI40" s="27">
        <v>44199</v>
      </c>
    </row>
    <row r="41" spans="1:71" hidden="1" x14ac:dyDescent="0.2">
      <c r="A41" t="s">
        <v>128</v>
      </c>
      <c r="B41" s="39" t="s">
        <v>1004</v>
      </c>
      <c r="C41">
        <v>44</v>
      </c>
      <c r="D41">
        <v>48</v>
      </c>
      <c r="E41">
        <v>24000</v>
      </c>
      <c r="F41" s="3">
        <v>22</v>
      </c>
      <c r="G41" s="3">
        <v>52</v>
      </c>
      <c r="H41" t="s">
        <v>64</v>
      </c>
      <c r="I41">
        <v>43</v>
      </c>
      <c r="J41">
        <v>1</v>
      </c>
      <c r="L41" t="s">
        <v>666</v>
      </c>
      <c r="M41">
        <v>2320</v>
      </c>
      <c r="R41" s="26" t="s">
        <v>668</v>
      </c>
      <c r="S41">
        <v>48141</v>
      </c>
      <c r="T41" s="27">
        <v>44071</v>
      </c>
    </row>
    <row r="42" spans="1:71" hidden="1" x14ac:dyDescent="0.2">
      <c r="A42" t="s">
        <v>128</v>
      </c>
      <c r="B42" s="39" t="s">
        <v>1005</v>
      </c>
      <c r="C42">
        <v>44</v>
      </c>
      <c r="D42">
        <v>48</v>
      </c>
      <c r="E42">
        <v>27000</v>
      </c>
      <c r="F42" s="3">
        <v>0</v>
      </c>
      <c r="G42" s="3">
        <v>0</v>
      </c>
      <c r="H42" t="s">
        <v>61</v>
      </c>
      <c r="I42">
        <v>44</v>
      </c>
      <c r="J42">
        <v>1</v>
      </c>
      <c r="L42" t="s">
        <v>670</v>
      </c>
      <c r="N42">
        <v>2800</v>
      </c>
      <c r="O42">
        <v>1922</v>
      </c>
      <c r="Q42" t="s">
        <v>653</v>
      </c>
      <c r="R42" s="26" t="s">
        <v>312</v>
      </c>
      <c r="S42">
        <v>48251</v>
      </c>
      <c r="T42" s="27">
        <v>44126</v>
      </c>
      <c r="U42" s="26" t="s">
        <v>673</v>
      </c>
      <c r="V42">
        <v>48367</v>
      </c>
      <c r="W42" s="27">
        <v>44184</v>
      </c>
      <c r="X42" s="26" t="s">
        <v>675</v>
      </c>
      <c r="Y42">
        <v>48439</v>
      </c>
      <c r="Z42" s="27">
        <v>44220</v>
      </c>
    </row>
    <row r="43" spans="1:71" hidden="1" x14ac:dyDescent="0.2">
      <c r="A43" t="s">
        <v>128</v>
      </c>
      <c r="B43" s="39" t="s">
        <v>1006</v>
      </c>
      <c r="C43">
        <v>44</v>
      </c>
      <c r="D43">
        <v>48</v>
      </c>
      <c r="E43">
        <v>35000</v>
      </c>
      <c r="F43" s="3">
        <v>4</v>
      </c>
      <c r="G43" s="3">
        <v>9</v>
      </c>
      <c r="H43" t="s">
        <v>63</v>
      </c>
      <c r="I43">
        <v>45</v>
      </c>
      <c r="J43">
        <v>1</v>
      </c>
      <c r="L43" t="s">
        <v>677</v>
      </c>
      <c r="N43">
        <v>3360</v>
      </c>
      <c r="O43">
        <v>3362</v>
      </c>
      <c r="Q43" t="s">
        <v>679</v>
      </c>
      <c r="R43" s="26" t="s">
        <v>680</v>
      </c>
      <c r="S43">
        <v>48157</v>
      </c>
      <c r="T43" s="27">
        <v>44079</v>
      </c>
      <c r="U43" s="26" t="s">
        <v>682</v>
      </c>
      <c r="V43">
        <v>48201</v>
      </c>
      <c r="W43" s="27">
        <v>44101</v>
      </c>
      <c r="X43" s="26" t="s">
        <v>684</v>
      </c>
      <c r="Y43">
        <v>48291</v>
      </c>
      <c r="Z43" s="27">
        <v>44146</v>
      </c>
      <c r="AA43" s="26" t="s">
        <v>686</v>
      </c>
      <c r="AB43" s="3">
        <v>48339</v>
      </c>
      <c r="AC43" s="27">
        <v>44170</v>
      </c>
      <c r="AD43" s="26" t="s">
        <v>688</v>
      </c>
      <c r="AE43">
        <v>48473</v>
      </c>
      <c r="AF43" s="27">
        <v>44237</v>
      </c>
    </row>
    <row r="44" spans="1:71" hidden="1" x14ac:dyDescent="0.2">
      <c r="A44" t="s">
        <v>128</v>
      </c>
      <c r="B44" s="39" t="s">
        <v>1007</v>
      </c>
      <c r="C44">
        <v>44</v>
      </c>
      <c r="D44">
        <v>48</v>
      </c>
      <c r="E44">
        <v>65000</v>
      </c>
      <c r="F44" s="3">
        <v>9</v>
      </c>
      <c r="G44" s="3">
        <v>28</v>
      </c>
      <c r="H44" t="s">
        <v>62</v>
      </c>
      <c r="I44">
        <v>46</v>
      </c>
      <c r="J44">
        <v>1</v>
      </c>
      <c r="L44" t="s">
        <v>690</v>
      </c>
      <c r="M44">
        <v>7240</v>
      </c>
      <c r="R44" s="26" t="s">
        <v>692</v>
      </c>
      <c r="S44">
        <v>48029</v>
      </c>
      <c r="T44" s="27">
        <v>44015</v>
      </c>
      <c r="U44" s="26" t="s">
        <v>694</v>
      </c>
      <c r="V44">
        <v>48091</v>
      </c>
      <c r="W44" s="27">
        <v>44046</v>
      </c>
      <c r="X44" s="26" t="s">
        <v>696</v>
      </c>
      <c r="Y44">
        <v>48187</v>
      </c>
      <c r="Z44" s="27">
        <v>44094</v>
      </c>
    </row>
    <row r="45" spans="1:71" s="3" customFormat="1" hidden="1" x14ac:dyDescent="0.2">
      <c r="A45" s="3" t="s">
        <v>129</v>
      </c>
      <c r="B45" s="40" t="s">
        <v>1008</v>
      </c>
      <c r="C45" s="3">
        <v>47</v>
      </c>
      <c r="D45" s="3">
        <v>51</v>
      </c>
      <c r="E45" s="3">
        <v>82000</v>
      </c>
      <c r="F45" s="3">
        <v>38</v>
      </c>
      <c r="G45" s="3">
        <v>20</v>
      </c>
      <c r="H45" s="3" t="s">
        <v>66</v>
      </c>
      <c r="I45" s="3">
        <v>48</v>
      </c>
      <c r="J45">
        <v>1</v>
      </c>
      <c r="L45" s="3" t="s">
        <v>698</v>
      </c>
      <c r="M45" s="3">
        <v>5720</v>
      </c>
      <c r="R45" s="26" t="s">
        <v>700</v>
      </c>
      <c r="S45">
        <v>51550</v>
      </c>
      <c r="T45" s="27">
        <v>47105</v>
      </c>
      <c r="U45" s="26" t="s">
        <v>704</v>
      </c>
      <c r="V45">
        <v>51650</v>
      </c>
      <c r="W45" s="27">
        <v>47115</v>
      </c>
      <c r="X45" s="26" t="s">
        <v>705</v>
      </c>
      <c r="Y45">
        <v>51095</v>
      </c>
      <c r="Z45" s="27">
        <v>47048</v>
      </c>
      <c r="AA45" s="26" t="s">
        <v>708</v>
      </c>
      <c r="AB45" s="3">
        <v>51700</v>
      </c>
      <c r="AC45" s="28">
        <v>47121</v>
      </c>
      <c r="AD45" s="26" t="s">
        <v>82</v>
      </c>
      <c r="AE45">
        <v>51710</v>
      </c>
      <c r="AF45" s="27">
        <v>47122</v>
      </c>
      <c r="AG45" s="26" t="s">
        <v>711</v>
      </c>
      <c r="AH45">
        <v>51735</v>
      </c>
      <c r="AI45" s="27">
        <v>47142</v>
      </c>
      <c r="AJ45" s="26" t="s">
        <v>713</v>
      </c>
      <c r="AK45">
        <v>51740</v>
      </c>
      <c r="AL45" s="27">
        <v>47125</v>
      </c>
      <c r="AM45" s="26" t="s">
        <v>715</v>
      </c>
      <c r="AN45">
        <v>51800</v>
      </c>
      <c r="AO45" s="27">
        <v>47131</v>
      </c>
      <c r="AP45" s="26" t="s">
        <v>66</v>
      </c>
      <c r="AQ45" s="3">
        <v>51810</v>
      </c>
      <c r="AR45" s="28">
        <v>47132</v>
      </c>
      <c r="AS45" s="26" t="s">
        <v>718</v>
      </c>
      <c r="AT45" s="3">
        <v>51830</v>
      </c>
      <c r="AU45" s="28">
        <v>47134</v>
      </c>
      <c r="AV45" s="26"/>
      <c r="AX45" s="28"/>
      <c r="AY45" s="26"/>
      <c r="BA45" s="28"/>
      <c r="BB45" s="26"/>
      <c r="BD45" s="28"/>
      <c r="BE45" s="26"/>
      <c r="BG45" s="28"/>
      <c r="BH45" s="26"/>
      <c r="BJ45" s="28"/>
      <c r="BK45" s="26"/>
      <c r="BM45" s="28"/>
      <c r="BN45" s="26"/>
      <c r="BP45" s="28"/>
      <c r="BQ45" s="26"/>
      <c r="BS45" s="28"/>
    </row>
    <row r="46" spans="1:71" hidden="1" x14ac:dyDescent="0.2">
      <c r="A46" t="s">
        <v>130</v>
      </c>
      <c r="B46" s="39" t="s">
        <v>1009</v>
      </c>
      <c r="C46">
        <v>48</v>
      </c>
      <c r="D46">
        <v>53</v>
      </c>
      <c r="E46">
        <v>63000</v>
      </c>
      <c r="F46" s="3">
        <v>23</v>
      </c>
      <c r="G46" s="3">
        <v>22</v>
      </c>
      <c r="H46" t="s">
        <v>67</v>
      </c>
      <c r="I46">
        <v>49</v>
      </c>
      <c r="J46">
        <v>1</v>
      </c>
      <c r="L46" t="s">
        <v>722</v>
      </c>
      <c r="N46">
        <v>7600</v>
      </c>
      <c r="O46">
        <v>7602</v>
      </c>
      <c r="Q46" t="s">
        <v>724</v>
      </c>
      <c r="R46" s="26" t="s">
        <v>725</v>
      </c>
      <c r="S46">
        <v>53033</v>
      </c>
      <c r="T46" s="27">
        <v>48017</v>
      </c>
      <c r="U46" s="26" t="s">
        <v>727</v>
      </c>
      <c r="V46">
        <v>53061</v>
      </c>
      <c r="W46" s="27">
        <v>48031</v>
      </c>
    </row>
    <row r="47" spans="1:71" hidden="1" x14ac:dyDescent="0.2">
      <c r="A47" t="s">
        <v>131</v>
      </c>
      <c r="B47" s="39" t="s">
        <v>1010</v>
      </c>
      <c r="C47">
        <v>50</v>
      </c>
      <c r="D47">
        <v>55</v>
      </c>
      <c r="E47">
        <v>53000</v>
      </c>
      <c r="F47" s="3">
        <v>17</v>
      </c>
      <c r="G47" s="3">
        <v>16</v>
      </c>
      <c r="H47" t="s">
        <v>68</v>
      </c>
      <c r="I47">
        <v>50</v>
      </c>
      <c r="J47">
        <v>1</v>
      </c>
      <c r="L47" t="s">
        <v>729</v>
      </c>
      <c r="N47">
        <v>5080</v>
      </c>
      <c r="O47">
        <v>5082</v>
      </c>
      <c r="Q47" t="s">
        <v>731</v>
      </c>
      <c r="R47" s="26" t="s">
        <v>732</v>
      </c>
      <c r="S47">
        <v>55079</v>
      </c>
      <c r="T47" s="27">
        <v>50041</v>
      </c>
      <c r="U47" s="26" t="s">
        <v>734</v>
      </c>
      <c r="V47">
        <v>55089</v>
      </c>
      <c r="W47" s="27">
        <v>50046</v>
      </c>
      <c r="X47" s="26" t="s">
        <v>584</v>
      </c>
      <c r="Y47">
        <v>55131</v>
      </c>
      <c r="Z47" s="27">
        <v>50067</v>
      </c>
      <c r="AA47" s="26" t="s">
        <v>737</v>
      </c>
      <c r="AB47" s="3">
        <v>55133</v>
      </c>
      <c r="AC47" s="27">
        <v>50068</v>
      </c>
    </row>
    <row r="48" spans="1:71" hidden="1" x14ac:dyDescent="0.2">
      <c r="A48" t="s">
        <v>121</v>
      </c>
      <c r="B48" s="39" t="s">
        <v>1011</v>
      </c>
      <c r="C48">
        <v>33</v>
      </c>
      <c r="D48">
        <v>36</v>
      </c>
      <c r="E48">
        <v>11000</v>
      </c>
      <c r="F48" s="3">
        <v>44</v>
      </c>
      <c r="G48" s="3">
        <v>25</v>
      </c>
      <c r="H48" s="7" t="s">
        <v>72</v>
      </c>
      <c r="I48">
        <v>61</v>
      </c>
      <c r="J48">
        <v>1</v>
      </c>
      <c r="L48" t="s">
        <v>745</v>
      </c>
      <c r="N48">
        <v>1280</v>
      </c>
      <c r="O48">
        <v>1282</v>
      </c>
      <c r="Q48" t="s">
        <v>752</v>
      </c>
      <c r="R48" s="26" t="s">
        <v>748</v>
      </c>
      <c r="S48">
        <v>36029</v>
      </c>
      <c r="T48" s="27">
        <v>33015</v>
      </c>
    </row>
    <row r="49" spans="1:71" hidden="1" x14ac:dyDescent="0.2">
      <c r="A49" t="s">
        <v>132</v>
      </c>
      <c r="B49" s="38" t="s">
        <v>1012</v>
      </c>
      <c r="C49">
        <v>18</v>
      </c>
      <c r="D49">
        <v>21</v>
      </c>
      <c r="E49">
        <v>48006</v>
      </c>
      <c r="F49" s="3">
        <v>48</v>
      </c>
      <c r="G49" s="3">
        <v>43</v>
      </c>
      <c r="H49" t="s">
        <v>33</v>
      </c>
      <c r="I49">
        <v>63</v>
      </c>
      <c r="J49">
        <v>1</v>
      </c>
      <c r="L49" t="s">
        <v>750</v>
      </c>
      <c r="M49">
        <v>4520</v>
      </c>
      <c r="R49" s="26" t="s">
        <v>753</v>
      </c>
      <c r="S49">
        <v>18019</v>
      </c>
      <c r="T49" s="27">
        <v>15010</v>
      </c>
      <c r="U49" s="26" t="s">
        <v>755</v>
      </c>
      <c r="V49">
        <v>18043</v>
      </c>
      <c r="W49" s="27">
        <v>15022</v>
      </c>
      <c r="X49" s="26" t="s">
        <v>756</v>
      </c>
      <c r="Y49">
        <v>18061</v>
      </c>
      <c r="Z49" s="27">
        <v>15031</v>
      </c>
      <c r="AA49" s="26" t="s">
        <v>759</v>
      </c>
      <c r="AB49" s="3">
        <v>21029</v>
      </c>
      <c r="AC49" s="27">
        <v>18015</v>
      </c>
      <c r="AD49" s="26" t="s">
        <v>761</v>
      </c>
      <c r="AE49">
        <v>21111</v>
      </c>
      <c r="AF49" s="27">
        <v>18056</v>
      </c>
      <c r="AG49" s="26" t="s">
        <v>763</v>
      </c>
      <c r="AH49">
        <v>21185</v>
      </c>
      <c r="AI49" s="27">
        <v>18093</v>
      </c>
      <c r="AJ49" s="26" t="s">
        <v>765</v>
      </c>
      <c r="AK49">
        <v>21211</v>
      </c>
      <c r="AL49" s="27">
        <v>18106</v>
      </c>
    </row>
    <row r="50" spans="1:71" hidden="1" x14ac:dyDescent="0.2">
      <c r="A50" t="s">
        <v>133</v>
      </c>
      <c r="B50" s="9" t="s">
        <v>1013</v>
      </c>
      <c r="C50">
        <v>1</v>
      </c>
      <c r="D50">
        <v>1</v>
      </c>
      <c r="E50">
        <v>7000</v>
      </c>
      <c r="F50" s="3">
        <v>50</v>
      </c>
      <c r="G50" s="3">
        <v>53</v>
      </c>
      <c r="H50" s="7" t="s">
        <v>75</v>
      </c>
      <c r="I50">
        <v>64</v>
      </c>
      <c r="J50">
        <v>1</v>
      </c>
      <c r="L50" t="s">
        <v>767</v>
      </c>
      <c r="M50">
        <v>1000</v>
      </c>
      <c r="R50" s="26" t="s">
        <v>769</v>
      </c>
      <c r="S50">
        <v>1009</v>
      </c>
      <c r="T50" s="27">
        <v>1005</v>
      </c>
      <c r="U50" s="26" t="s">
        <v>234</v>
      </c>
      <c r="V50">
        <v>1073</v>
      </c>
      <c r="W50" s="27">
        <v>1037</v>
      </c>
      <c r="X50" s="26" t="s">
        <v>318</v>
      </c>
      <c r="Y50">
        <v>1117</v>
      </c>
      <c r="Z50" s="27">
        <v>1059</v>
      </c>
      <c r="AA50" s="26" t="s">
        <v>773</v>
      </c>
      <c r="AB50" s="3">
        <v>1115</v>
      </c>
      <c r="AC50" s="27">
        <v>1058</v>
      </c>
      <c r="AD50" s="26" t="s">
        <v>775</v>
      </c>
      <c r="AE50">
        <v>1127</v>
      </c>
      <c r="AF50" s="27">
        <v>1064</v>
      </c>
    </row>
    <row r="51" spans="1:71" hidden="1" x14ac:dyDescent="0.2">
      <c r="A51" t="s">
        <v>110</v>
      </c>
      <c r="B51" s="9" t="s">
        <v>1014</v>
      </c>
      <c r="C51">
        <v>10</v>
      </c>
      <c r="D51">
        <v>12</v>
      </c>
      <c r="E51">
        <v>71000</v>
      </c>
      <c r="F51" s="3">
        <v>49</v>
      </c>
      <c r="G51" s="3">
        <v>31</v>
      </c>
      <c r="H51" t="s">
        <v>83</v>
      </c>
      <c r="I51">
        <v>65</v>
      </c>
      <c r="J51">
        <v>1</v>
      </c>
      <c r="L51" t="s">
        <v>777</v>
      </c>
      <c r="M51">
        <v>8280</v>
      </c>
      <c r="R51" s="26" t="s">
        <v>779</v>
      </c>
      <c r="S51">
        <v>12053</v>
      </c>
      <c r="T51" s="27">
        <v>10027</v>
      </c>
      <c r="U51" s="26" t="s">
        <v>781</v>
      </c>
      <c r="V51">
        <v>12057</v>
      </c>
      <c r="W51" s="27">
        <v>10029</v>
      </c>
      <c r="X51" s="26" t="s">
        <v>783</v>
      </c>
      <c r="Y51">
        <v>12101</v>
      </c>
      <c r="Z51" s="27">
        <v>10051</v>
      </c>
      <c r="AA51" s="26" t="s">
        <v>785</v>
      </c>
      <c r="AB51" s="3">
        <v>12103</v>
      </c>
      <c r="AC51" s="27">
        <v>10052</v>
      </c>
    </row>
    <row r="52" spans="1:71" s="3" customFormat="1" hidden="1" x14ac:dyDescent="0.2">
      <c r="A52" s="3" t="s">
        <v>121</v>
      </c>
      <c r="B52" s="37" t="s">
        <v>1015</v>
      </c>
      <c r="C52" s="3">
        <v>33</v>
      </c>
      <c r="D52" s="3">
        <v>36</v>
      </c>
      <c r="E52" s="3">
        <v>63000</v>
      </c>
      <c r="F52" s="3">
        <v>0</v>
      </c>
      <c r="G52" s="3">
        <v>0</v>
      </c>
      <c r="H52" s="7" t="s">
        <v>84</v>
      </c>
      <c r="I52" s="3">
        <v>66</v>
      </c>
      <c r="J52">
        <v>1</v>
      </c>
      <c r="L52" s="3" t="s">
        <v>787</v>
      </c>
      <c r="M52" s="3">
        <v>6840</v>
      </c>
      <c r="R52" s="26" t="s">
        <v>367</v>
      </c>
      <c r="S52">
        <v>36051</v>
      </c>
      <c r="T52" s="27">
        <v>33026</v>
      </c>
      <c r="U52" s="26" t="s">
        <v>371</v>
      </c>
      <c r="V52">
        <v>36055</v>
      </c>
      <c r="W52" s="27">
        <v>33028</v>
      </c>
      <c r="X52" s="26" t="s">
        <v>791</v>
      </c>
      <c r="Y52">
        <v>36069</v>
      </c>
      <c r="Z52" s="27">
        <v>33035</v>
      </c>
      <c r="AA52" s="26" t="s">
        <v>793</v>
      </c>
      <c r="AB52" s="3">
        <v>36073</v>
      </c>
      <c r="AC52" s="28">
        <v>33037</v>
      </c>
      <c r="AD52" s="26" t="s">
        <v>377</v>
      </c>
      <c r="AE52">
        <v>36117</v>
      </c>
      <c r="AF52" s="27">
        <v>33059</v>
      </c>
      <c r="AG52" s="36" t="s">
        <v>991</v>
      </c>
      <c r="AH52"/>
      <c r="AI52" s="27"/>
      <c r="AJ52" s="26"/>
      <c r="AK52"/>
      <c r="AL52" s="27"/>
      <c r="AM52" s="26"/>
      <c r="AN52"/>
      <c r="AO52" s="27"/>
      <c r="AP52" s="26"/>
      <c r="AR52" s="28"/>
      <c r="AS52" s="26"/>
      <c r="AU52" s="28"/>
      <c r="AV52" s="26"/>
      <c r="AX52" s="28"/>
      <c r="AY52" s="26"/>
      <c r="BA52" s="28"/>
      <c r="BB52" s="26"/>
      <c r="BD52" s="28"/>
      <c r="BE52" s="26"/>
      <c r="BG52" s="28"/>
      <c r="BH52" s="26"/>
      <c r="BJ52" s="28"/>
      <c r="BK52" s="26"/>
      <c r="BM52" s="28"/>
      <c r="BN52" s="26"/>
      <c r="BP52" s="28"/>
      <c r="BQ52" s="26"/>
      <c r="BS52" s="28"/>
    </row>
    <row r="53" spans="1:71" hidden="1" x14ac:dyDescent="0.2">
      <c r="A53" t="s">
        <v>134</v>
      </c>
      <c r="B53" s="9" t="s">
        <v>1016</v>
      </c>
      <c r="C53">
        <v>17</v>
      </c>
      <c r="D53">
        <v>20</v>
      </c>
      <c r="E53">
        <v>79000</v>
      </c>
      <c r="F53" s="3">
        <v>46</v>
      </c>
      <c r="G53" s="3">
        <v>57</v>
      </c>
      <c r="H53" t="s">
        <v>32</v>
      </c>
      <c r="I53">
        <v>67</v>
      </c>
      <c r="J53">
        <v>1</v>
      </c>
      <c r="L53" t="s">
        <v>796</v>
      </c>
      <c r="M53">
        <v>9040</v>
      </c>
      <c r="R53" s="26" t="s">
        <v>798</v>
      </c>
      <c r="S53">
        <v>20015</v>
      </c>
      <c r="T53" s="27">
        <v>17008</v>
      </c>
      <c r="U53" s="26" t="s">
        <v>800</v>
      </c>
      <c r="V53">
        <v>20079</v>
      </c>
      <c r="W53" s="27">
        <v>17040</v>
      </c>
      <c r="X53" s="26" t="s">
        <v>802</v>
      </c>
      <c r="Y53">
        <v>20173</v>
      </c>
      <c r="Z53" s="27">
        <v>17087</v>
      </c>
    </row>
    <row r="54" spans="1:71" hidden="1" x14ac:dyDescent="0.2">
      <c r="A54" t="s">
        <v>109</v>
      </c>
      <c r="B54" s="9" t="s">
        <v>1017</v>
      </c>
      <c r="C54">
        <v>6</v>
      </c>
      <c r="D54">
        <v>8</v>
      </c>
      <c r="E54">
        <v>16000</v>
      </c>
      <c r="F54" s="3">
        <v>47</v>
      </c>
      <c r="G54" s="3">
        <v>87</v>
      </c>
      <c r="H54" s="7" t="s">
        <v>22</v>
      </c>
      <c r="I54">
        <v>71</v>
      </c>
      <c r="J54">
        <v>1</v>
      </c>
      <c r="L54" t="s">
        <v>804</v>
      </c>
      <c r="M54">
        <v>1720</v>
      </c>
      <c r="R54" s="26" t="s">
        <v>668</v>
      </c>
      <c r="S54">
        <v>8041</v>
      </c>
      <c r="T54" s="27">
        <v>6021</v>
      </c>
    </row>
    <row r="55" spans="1:71" hidden="1" x14ac:dyDescent="0.2">
      <c r="A55" t="s">
        <v>135</v>
      </c>
      <c r="B55" s="9" t="s">
        <v>1018</v>
      </c>
      <c r="C55">
        <v>29</v>
      </c>
      <c r="D55">
        <v>32</v>
      </c>
      <c r="E55">
        <v>40000</v>
      </c>
      <c r="F55" s="3">
        <v>56</v>
      </c>
      <c r="G55" s="3">
        <v>82</v>
      </c>
      <c r="H55" t="s">
        <v>42</v>
      </c>
      <c r="I55">
        <v>72</v>
      </c>
      <c r="J55">
        <v>1</v>
      </c>
      <c r="L55" t="s">
        <v>807</v>
      </c>
      <c r="M55">
        <v>4120</v>
      </c>
      <c r="R55" s="26" t="s">
        <v>809</v>
      </c>
      <c r="S55">
        <v>32003</v>
      </c>
      <c r="T55" s="27">
        <v>29002</v>
      </c>
    </row>
    <row r="56" spans="1:71" hidden="1" x14ac:dyDescent="0.2">
      <c r="A56" s="3" t="s">
        <v>107</v>
      </c>
      <c r="B56" s="37">
        <v>32007008</v>
      </c>
      <c r="C56" s="3">
        <v>3</v>
      </c>
      <c r="D56" s="3">
        <v>4</v>
      </c>
      <c r="E56" s="3">
        <v>46000</v>
      </c>
      <c r="F56" s="3"/>
      <c r="G56" s="3"/>
      <c r="H56" s="3" t="s">
        <v>10</v>
      </c>
      <c r="I56" s="3">
        <v>81</v>
      </c>
      <c r="J56" s="3">
        <v>2</v>
      </c>
      <c r="K56" s="3" t="s">
        <v>821</v>
      </c>
      <c r="L56" s="3" t="s">
        <v>177</v>
      </c>
      <c r="M56" s="3">
        <v>6200</v>
      </c>
      <c r="N56" s="3"/>
      <c r="O56" s="3"/>
      <c r="P56" s="3"/>
      <c r="Q56" s="3"/>
      <c r="R56" s="26" t="s">
        <v>187</v>
      </c>
      <c r="S56">
        <v>4013</v>
      </c>
      <c r="T56" s="27">
        <v>3007</v>
      </c>
      <c r="AC56" s="28"/>
      <c r="AR56" s="28"/>
      <c r="AU56" s="28"/>
      <c r="AX56" s="28"/>
      <c r="BA56" s="28"/>
      <c r="BD56" s="28"/>
      <c r="BG56" s="28"/>
      <c r="BJ56" s="28"/>
      <c r="BM56" s="28"/>
      <c r="BP56" s="28"/>
      <c r="BS56" s="28"/>
    </row>
    <row r="57" spans="1:71" s="3" customFormat="1" hidden="1" x14ac:dyDescent="0.2">
      <c r="A57" s="3" t="s">
        <v>108</v>
      </c>
      <c r="B57" s="37">
        <v>52019026</v>
      </c>
      <c r="C57" s="3">
        <v>5</v>
      </c>
      <c r="D57" s="3">
        <v>6</v>
      </c>
      <c r="E57" s="3">
        <v>43000</v>
      </c>
      <c r="H57" s="3" t="s">
        <v>20</v>
      </c>
      <c r="I57" s="3">
        <v>82</v>
      </c>
      <c r="J57" s="3">
        <v>2</v>
      </c>
      <c r="K57" s="3" t="s">
        <v>908</v>
      </c>
      <c r="L57" s="3" t="s">
        <v>197</v>
      </c>
      <c r="N57" s="3">
        <v>4480</v>
      </c>
      <c r="O57" s="3">
        <v>4472</v>
      </c>
      <c r="Q57" s="3" t="s">
        <v>540</v>
      </c>
      <c r="R57" s="26" t="s">
        <v>198</v>
      </c>
      <c r="S57">
        <v>6037</v>
      </c>
      <c r="T57" s="27">
        <v>5019</v>
      </c>
      <c r="U57" s="31" t="s">
        <v>943</v>
      </c>
      <c r="V57">
        <v>6059</v>
      </c>
      <c r="W57" s="27">
        <v>5030</v>
      </c>
      <c r="X57" s="31" t="s">
        <v>944</v>
      </c>
      <c r="Y57">
        <v>6065</v>
      </c>
      <c r="Z57" s="27">
        <v>5033</v>
      </c>
      <c r="AA57" s="31" t="s">
        <v>945</v>
      </c>
      <c r="AB57" s="3">
        <v>6071</v>
      </c>
      <c r="AC57" s="28">
        <v>5036</v>
      </c>
      <c r="AD57" s="31" t="s">
        <v>946</v>
      </c>
      <c r="AE57">
        <v>6111</v>
      </c>
      <c r="AF57" s="27">
        <v>5056</v>
      </c>
      <c r="AG57" s="26"/>
      <c r="AH57"/>
      <c r="AI57" s="27"/>
      <c r="AJ57" s="26"/>
      <c r="AK57"/>
      <c r="AL57" s="27"/>
      <c r="AM57" s="26"/>
      <c r="AN57"/>
      <c r="AO57" s="27"/>
      <c r="AP57" s="26"/>
      <c r="AR57" s="28"/>
      <c r="AS57" s="26"/>
      <c r="AU57" s="28"/>
      <c r="AV57" s="26"/>
      <c r="AX57" s="28"/>
      <c r="AY57" s="26"/>
      <c r="BA57" s="28"/>
      <c r="BB57" s="26"/>
      <c r="BD57" s="28"/>
      <c r="BE57" s="26"/>
      <c r="BG57" s="28"/>
      <c r="BH57" s="26"/>
      <c r="BJ57" s="28"/>
      <c r="BK57" s="26"/>
      <c r="BM57" s="28"/>
      <c r="BN57" s="26"/>
      <c r="BP57" s="28"/>
      <c r="BQ57" s="26"/>
      <c r="BS57" s="28"/>
    </row>
    <row r="58" spans="1:71" s="3" customFormat="1" hidden="1" x14ac:dyDescent="0.2">
      <c r="A58" s="3" t="s">
        <v>117</v>
      </c>
      <c r="B58" s="37">
        <v>242062009</v>
      </c>
      <c r="C58" s="3">
        <v>24</v>
      </c>
      <c r="D58" s="3">
        <v>27</v>
      </c>
      <c r="E58" s="3">
        <v>58000</v>
      </c>
      <c r="H58" s="3" t="s">
        <v>81</v>
      </c>
      <c r="I58" s="3">
        <v>83</v>
      </c>
      <c r="J58" s="3">
        <v>2</v>
      </c>
      <c r="K58" s="3" t="s">
        <v>909</v>
      </c>
      <c r="L58" s="3" t="s">
        <v>379</v>
      </c>
      <c r="M58" s="3">
        <v>5120</v>
      </c>
      <c r="R58" s="26" t="s">
        <v>381</v>
      </c>
      <c r="S58">
        <v>27003</v>
      </c>
      <c r="T58" s="27">
        <v>24002</v>
      </c>
      <c r="U58" s="26" t="s">
        <v>383</v>
      </c>
      <c r="V58">
        <v>27019</v>
      </c>
      <c r="W58" s="27">
        <v>24010</v>
      </c>
      <c r="X58" s="26" t="s">
        <v>385</v>
      </c>
      <c r="Y58">
        <v>27025</v>
      </c>
      <c r="Z58" s="27">
        <v>24013</v>
      </c>
      <c r="AA58" s="26" t="s">
        <v>387</v>
      </c>
      <c r="AB58" s="3">
        <v>27037</v>
      </c>
      <c r="AC58" s="28">
        <v>24019</v>
      </c>
      <c r="AD58" s="26" t="s">
        <v>389</v>
      </c>
      <c r="AE58">
        <v>27053</v>
      </c>
      <c r="AF58" s="27">
        <v>24027</v>
      </c>
      <c r="AG58" s="26" t="s">
        <v>391</v>
      </c>
      <c r="AH58">
        <v>27059</v>
      </c>
      <c r="AI58" s="27">
        <v>24030</v>
      </c>
      <c r="AJ58" s="26" t="s">
        <v>393</v>
      </c>
      <c r="AK58">
        <v>27123</v>
      </c>
      <c r="AL58" s="27">
        <v>24062</v>
      </c>
      <c r="AM58" s="26" t="s">
        <v>395</v>
      </c>
      <c r="AN58">
        <v>27139</v>
      </c>
      <c r="AO58" s="27">
        <v>24070</v>
      </c>
      <c r="AP58" s="32" t="s">
        <v>397</v>
      </c>
      <c r="AQ58" s="3">
        <v>27163</v>
      </c>
      <c r="AR58" s="28">
        <v>24082</v>
      </c>
      <c r="AS58" s="26" t="s">
        <v>399</v>
      </c>
      <c r="AT58" s="3">
        <v>27171</v>
      </c>
      <c r="AU58" s="28">
        <v>24086</v>
      </c>
      <c r="AV58" s="26" t="s">
        <v>401</v>
      </c>
      <c r="AW58" s="3">
        <v>55109</v>
      </c>
      <c r="AX58" s="28">
        <v>50056</v>
      </c>
      <c r="AY58" s="26"/>
      <c r="BA58" s="28"/>
      <c r="BB58" s="26"/>
      <c r="BD58" s="28"/>
      <c r="BE58" s="26"/>
      <c r="BG58" s="28"/>
      <c r="BH58" s="26"/>
      <c r="BJ58" s="28"/>
      <c r="BK58" s="26"/>
      <c r="BM58" s="28"/>
      <c r="BN58" s="26"/>
      <c r="BP58" s="28"/>
      <c r="BQ58" s="26"/>
      <c r="BS58" s="28"/>
    </row>
    <row r="59" spans="1:71" s="3" customFormat="1" hidden="1" x14ac:dyDescent="0.2">
      <c r="A59" s="3" t="s">
        <v>138</v>
      </c>
      <c r="B59" s="37" t="s">
        <v>1019</v>
      </c>
      <c r="C59" s="3">
        <v>31</v>
      </c>
      <c r="D59" s="3">
        <v>34</v>
      </c>
      <c r="E59" s="3">
        <v>51000</v>
      </c>
      <c r="H59" s="3" t="s">
        <v>73</v>
      </c>
      <c r="I59" s="33">
        <v>62</v>
      </c>
      <c r="J59" s="3">
        <v>2</v>
      </c>
      <c r="K59" s="3" t="s">
        <v>910</v>
      </c>
      <c r="L59" s="3" t="s">
        <v>824</v>
      </c>
      <c r="N59" s="3">
        <v>5640</v>
      </c>
      <c r="O59" s="3">
        <v>5602</v>
      </c>
      <c r="Q59" s="3" t="s">
        <v>466</v>
      </c>
      <c r="R59" s="26" t="s">
        <v>334</v>
      </c>
      <c r="S59">
        <v>34013</v>
      </c>
      <c r="T59" s="27">
        <v>31007</v>
      </c>
      <c r="U59" s="26" t="s">
        <v>828</v>
      </c>
      <c r="V59">
        <v>34027</v>
      </c>
      <c r="W59" s="27">
        <v>31014</v>
      </c>
      <c r="X59" s="26" t="s">
        <v>830</v>
      </c>
      <c r="Y59">
        <v>34037</v>
      </c>
      <c r="Z59" s="27">
        <v>31019</v>
      </c>
      <c r="AA59" s="26" t="s">
        <v>538</v>
      </c>
      <c r="AB59" s="3">
        <v>34039</v>
      </c>
      <c r="AC59" s="28">
        <v>31020</v>
      </c>
      <c r="AD59" s="26"/>
      <c r="AE59"/>
      <c r="AF59" s="27"/>
      <c r="AG59" s="26"/>
      <c r="AH59"/>
      <c r="AI59" s="27"/>
      <c r="AJ59" s="26"/>
      <c r="AK59"/>
      <c r="AL59" s="27"/>
      <c r="AM59" s="26"/>
      <c r="AN59"/>
      <c r="AO59" s="27"/>
      <c r="AP59" s="26"/>
      <c r="AR59" s="28"/>
      <c r="AS59" s="26"/>
      <c r="AU59" s="28"/>
      <c r="AV59" s="26"/>
      <c r="AX59" s="28"/>
      <c r="AY59" s="26"/>
      <c r="BA59" s="28"/>
      <c r="BB59" s="26"/>
      <c r="BD59" s="28"/>
      <c r="BE59" s="26"/>
      <c r="BG59" s="28"/>
      <c r="BH59" s="26"/>
      <c r="BJ59" s="28"/>
      <c r="BK59" s="26"/>
      <c r="BM59" s="28"/>
      <c r="BN59" s="26"/>
      <c r="BP59" s="28"/>
      <c r="BQ59" s="26"/>
      <c r="BS59" s="28"/>
    </row>
    <row r="60" spans="1:71" s="3" customFormat="1" hidden="1" x14ac:dyDescent="0.2">
      <c r="A60" t="s">
        <v>122</v>
      </c>
      <c r="B60" s="9">
        <v>342092008</v>
      </c>
      <c r="C60">
        <v>34</v>
      </c>
      <c r="D60">
        <v>37</v>
      </c>
      <c r="E60">
        <v>55000</v>
      </c>
      <c r="F60" s="3">
        <v>62</v>
      </c>
      <c r="G60" s="3">
        <v>69</v>
      </c>
      <c r="H60" s="7" t="s">
        <v>46</v>
      </c>
      <c r="I60">
        <v>85</v>
      </c>
      <c r="J60">
        <v>1</v>
      </c>
      <c r="K60" t="s">
        <v>105</v>
      </c>
      <c r="L60" t="s">
        <v>811</v>
      </c>
      <c r="M60">
        <v>6640</v>
      </c>
      <c r="N60"/>
      <c r="O60"/>
      <c r="P60"/>
      <c r="Q60"/>
      <c r="R60" s="26" t="s">
        <v>813</v>
      </c>
      <c r="S60">
        <v>37063</v>
      </c>
      <c r="T60" s="27">
        <v>34032</v>
      </c>
      <c r="U60" s="26" t="s">
        <v>530</v>
      </c>
      <c r="V60">
        <v>37069</v>
      </c>
      <c r="W60" s="27">
        <v>34035</v>
      </c>
      <c r="X60" s="26" t="s">
        <v>816</v>
      </c>
      <c r="Y60">
        <v>37135</v>
      </c>
      <c r="Z60" s="27">
        <v>34068</v>
      </c>
      <c r="AA60" s="26" t="s">
        <v>818</v>
      </c>
      <c r="AB60" s="3">
        <v>37183</v>
      </c>
      <c r="AC60" s="27">
        <v>34092</v>
      </c>
      <c r="AD60" s="26"/>
      <c r="AE60"/>
      <c r="AF60" s="27"/>
      <c r="AG60" s="26"/>
      <c r="AH60"/>
      <c r="AI60" s="27"/>
      <c r="AJ60" s="26"/>
      <c r="AK60"/>
      <c r="AL60" s="27"/>
      <c r="AM60" s="26"/>
      <c r="AN60"/>
      <c r="AO60" s="27"/>
      <c r="AP60" s="26"/>
      <c r="AR60" s="27"/>
      <c r="AS60" s="26"/>
      <c r="AU60" s="27"/>
      <c r="AV60" s="26"/>
      <c r="AX60" s="27"/>
      <c r="AY60" s="26"/>
      <c r="BA60" s="27"/>
      <c r="BB60" s="26"/>
      <c r="BD60" s="27"/>
      <c r="BE60" s="26"/>
      <c r="BG60" s="27"/>
      <c r="BH60" s="26"/>
      <c r="BJ60" s="27"/>
      <c r="BK60" s="26"/>
      <c r="BM60" s="27"/>
      <c r="BN60" s="26"/>
      <c r="BP60" s="27"/>
      <c r="BQ60" s="26"/>
      <c r="BS60" s="27"/>
    </row>
    <row r="61" spans="1:71" s="3" customFormat="1" hidden="1" x14ac:dyDescent="0.2">
      <c r="A61" s="3" t="s">
        <v>128</v>
      </c>
      <c r="B61" s="37">
        <v>442220001</v>
      </c>
      <c r="C61" s="3">
        <v>44</v>
      </c>
      <c r="D61" s="3">
        <v>48</v>
      </c>
      <c r="E61" s="3">
        <v>4000</v>
      </c>
      <c r="H61" s="3" t="s">
        <v>92</v>
      </c>
      <c r="I61" s="3">
        <v>86</v>
      </c>
      <c r="J61" s="3">
        <v>2</v>
      </c>
      <c r="K61" s="3" t="s">
        <v>836</v>
      </c>
      <c r="L61" s="3" t="s">
        <v>670</v>
      </c>
      <c r="N61" s="3">
        <v>2800</v>
      </c>
      <c r="O61" s="3">
        <v>1922</v>
      </c>
      <c r="Q61" s="3" t="s">
        <v>653</v>
      </c>
      <c r="R61" s="26" t="s">
        <v>312</v>
      </c>
      <c r="S61">
        <v>48251</v>
      </c>
      <c r="T61" s="27">
        <v>44126</v>
      </c>
      <c r="U61" s="26" t="s">
        <v>673</v>
      </c>
      <c r="V61">
        <v>48367</v>
      </c>
      <c r="W61" s="27">
        <v>44184</v>
      </c>
      <c r="X61" s="26" t="s">
        <v>675</v>
      </c>
      <c r="Y61">
        <v>48439</v>
      </c>
      <c r="Z61" s="27">
        <v>44220</v>
      </c>
      <c r="AA61" s="26"/>
      <c r="AC61" s="28"/>
      <c r="AD61" s="26"/>
      <c r="AE61"/>
      <c r="AF61" s="27"/>
      <c r="AG61" s="26"/>
      <c r="AH61"/>
      <c r="AI61" s="27"/>
      <c r="AJ61" s="26"/>
      <c r="AK61"/>
      <c r="AL61" s="27"/>
      <c r="AM61" s="26"/>
      <c r="AN61"/>
      <c r="AO61" s="27"/>
      <c r="AP61" s="26"/>
      <c r="AR61" s="28"/>
      <c r="AS61" s="26"/>
      <c r="AU61" s="28"/>
      <c r="AV61" s="26"/>
      <c r="AX61" s="28"/>
      <c r="AY61" s="26"/>
      <c r="BA61" s="28"/>
      <c r="BB61" s="26"/>
      <c r="BD61" s="28"/>
      <c r="BE61" s="26"/>
      <c r="BG61" s="28"/>
      <c r="BH61" s="26"/>
      <c r="BJ61" s="28"/>
      <c r="BK61" s="26"/>
      <c r="BM61" s="28"/>
      <c r="BN61" s="26"/>
      <c r="BP61" s="28"/>
      <c r="BQ61" s="26"/>
      <c r="BS61" s="28"/>
    </row>
    <row r="62" spans="1:71" s="3" customFormat="1" hidden="1" x14ac:dyDescent="0.2">
      <c r="A62" s="3" t="s">
        <v>129</v>
      </c>
      <c r="B62" s="37">
        <v>472122001</v>
      </c>
      <c r="C62" s="3">
        <v>47</v>
      </c>
      <c r="D62" s="3">
        <v>51</v>
      </c>
      <c r="E62" s="3">
        <v>57000</v>
      </c>
      <c r="H62" s="3" t="s">
        <v>82</v>
      </c>
      <c r="I62" s="3">
        <v>87</v>
      </c>
      <c r="J62" s="3">
        <v>2</v>
      </c>
      <c r="K62" s="3" t="s">
        <v>168</v>
      </c>
      <c r="L62" s="3" t="s">
        <v>698</v>
      </c>
      <c r="M62" s="3">
        <v>5720</v>
      </c>
      <c r="R62" s="26" t="s">
        <v>700</v>
      </c>
      <c r="S62">
        <v>51550</v>
      </c>
      <c r="T62" s="27">
        <v>47105</v>
      </c>
      <c r="U62" s="26" t="s">
        <v>704</v>
      </c>
      <c r="V62">
        <v>51650</v>
      </c>
      <c r="W62" s="27">
        <v>47115</v>
      </c>
      <c r="X62" s="26" t="s">
        <v>705</v>
      </c>
      <c r="Y62">
        <v>51095</v>
      </c>
      <c r="Z62" s="27">
        <v>47048</v>
      </c>
      <c r="AA62" s="26" t="s">
        <v>708</v>
      </c>
      <c r="AB62" s="3">
        <v>51700</v>
      </c>
      <c r="AC62" s="28">
        <v>47121</v>
      </c>
      <c r="AD62" s="26" t="s">
        <v>82</v>
      </c>
      <c r="AE62">
        <v>51710</v>
      </c>
      <c r="AF62" s="27">
        <v>47122</v>
      </c>
      <c r="AG62" s="26" t="s">
        <v>711</v>
      </c>
      <c r="AH62">
        <v>51735</v>
      </c>
      <c r="AI62" s="27">
        <v>47142</v>
      </c>
      <c r="AJ62" s="26" t="s">
        <v>713</v>
      </c>
      <c r="AK62">
        <v>51740</v>
      </c>
      <c r="AL62" s="27">
        <v>47125</v>
      </c>
      <c r="AM62" s="26" t="s">
        <v>715</v>
      </c>
      <c r="AN62">
        <v>51800</v>
      </c>
      <c r="AO62" s="27">
        <v>47131</v>
      </c>
      <c r="AP62" s="26" t="s">
        <v>66</v>
      </c>
      <c r="AQ62" s="3">
        <v>51810</v>
      </c>
      <c r="AR62" s="28">
        <v>47132</v>
      </c>
      <c r="AS62" s="26" t="s">
        <v>718</v>
      </c>
      <c r="AT62" s="3">
        <v>51830</v>
      </c>
      <c r="AU62" s="28">
        <v>47134</v>
      </c>
      <c r="AV62" s="26"/>
      <c r="AX62" s="28"/>
      <c r="AY62" s="26"/>
      <c r="BA62" s="28"/>
      <c r="BB62" s="26"/>
      <c r="BD62" s="28"/>
      <c r="BE62" s="26"/>
      <c r="BG62" s="28"/>
      <c r="BH62" s="26"/>
      <c r="BJ62" s="28"/>
      <c r="BK62" s="26"/>
      <c r="BM62" s="28"/>
      <c r="BN62" s="26"/>
      <c r="BP62" s="28"/>
      <c r="BQ62" s="26"/>
      <c r="BS62" s="28"/>
    </row>
    <row r="63" spans="1:71" hidden="1" x14ac:dyDescent="0.2">
      <c r="A63" t="s">
        <v>123</v>
      </c>
      <c r="B63" s="9">
        <v>362077001</v>
      </c>
      <c r="C63">
        <v>36</v>
      </c>
      <c r="D63" s="3">
        <v>39</v>
      </c>
      <c r="E63" s="3">
        <v>1000</v>
      </c>
      <c r="F63" s="3">
        <v>0</v>
      </c>
      <c r="G63" s="3">
        <v>0</v>
      </c>
      <c r="H63" s="7" t="s">
        <v>960</v>
      </c>
      <c r="I63">
        <v>91</v>
      </c>
      <c r="J63" s="3">
        <v>1</v>
      </c>
      <c r="R63" s="34" t="s">
        <v>961</v>
      </c>
      <c r="S63">
        <v>39133</v>
      </c>
      <c r="T63" s="27">
        <v>36067</v>
      </c>
      <c r="U63" s="34" t="s">
        <v>962</v>
      </c>
      <c r="V63">
        <v>39153</v>
      </c>
      <c r="W63" s="27">
        <v>36077</v>
      </c>
      <c r="X63" s="34"/>
      <c r="AA63" s="34"/>
      <c r="AB63"/>
      <c r="AD63" s="34"/>
      <c r="AG63" s="34"/>
      <c r="AJ63" s="34"/>
      <c r="AM63" s="34"/>
      <c r="AP63" s="34"/>
      <c r="AQ63"/>
      <c r="AS63" s="34"/>
      <c r="AT63"/>
      <c r="AV63" s="34"/>
      <c r="AW63"/>
      <c r="AY63" s="34"/>
      <c r="AZ63"/>
      <c r="BB63" s="34"/>
      <c r="BC63"/>
      <c r="BE63" s="34"/>
      <c r="BF63"/>
      <c r="BH63" s="34"/>
      <c r="BI63"/>
      <c r="BK63" s="34"/>
      <c r="BL63"/>
      <c r="BN63" s="34"/>
      <c r="BO63"/>
      <c r="BQ63" s="34"/>
      <c r="BR63"/>
    </row>
    <row r="64" spans="1:71" hidden="1" x14ac:dyDescent="0.2">
      <c r="A64" t="s">
        <v>114</v>
      </c>
      <c r="B64" s="9">
        <v>192017002</v>
      </c>
      <c r="C64">
        <v>19</v>
      </c>
      <c r="D64" s="3">
        <v>22</v>
      </c>
      <c r="E64" s="3">
        <v>5000</v>
      </c>
      <c r="F64" s="3">
        <v>39</v>
      </c>
      <c r="G64" s="3">
        <v>65</v>
      </c>
      <c r="H64" s="7" t="s">
        <v>963</v>
      </c>
      <c r="I64">
        <v>92</v>
      </c>
      <c r="J64" s="3">
        <v>1</v>
      </c>
      <c r="R64" s="34" t="s">
        <v>964</v>
      </c>
      <c r="S64">
        <v>22005</v>
      </c>
      <c r="T64" s="27">
        <v>19003</v>
      </c>
      <c r="U64" s="34" t="s">
        <v>965</v>
      </c>
      <c r="V64">
        <v>22033</v>
      </c>
      <c r="W64" s="27">
        <v>19017</v>
      </c>
      <c r="X64" s="34" t="s">
        <v>966</v>
      </c>
      <c r="Y64">
        <v>22063</v>
      </c>
      <c r="Z64" s="27">
        <v>19032</v>
      </c>
      <c r="AA64" s="34" t="s">
        <v>967</v>
      </c>
      <c r="AB64" s="3">
        <v>22121</v>
      </c>
      <c r="AC64" s="27">
        <v>19061</v>
      </c>
      <c r="AD64" s="34"/>
      <c r="AG64" s="34"/>
      <c r="AJ64" s="34"/>
      <c r="AM64" s="34"/>
      <c r="AP64" s="34"/>
      <c r="AQ64"/>
      <c r="AS64" s="34"/>
      <c r="AT64"/>
      <c r="AV64" s="34"/>
      <c r="AW64"/>
      <c r="AY64" s="34"/>
      <c r="AZ64"/>
      <c r="BB64" s="34"/>
      <c r="BC64"/>
      <c r="BE64" s="34"/>
      <c r="BF64"/>
      <c r="BH64" s="34"/>
      <c r="BI64"/>
      <c r="BK64" s="34"/>
      <c r="BL64"/>
      <c r="BN64" s="34"/>
      <c r="BO64"/>
      <c r="BQ64" s="34"/>
      <c r="BR64"/>
    </row>
    <row r="65" spans="1:70" hidden="1" x14ac:dyDescent="0.2">
      <c r="A65" t="s">
        <v>123</v>
      </c>
      <c r="B65" s="9">
        <v>362057004</v>
      </c>
      <c r="C65">
        <v>36</v>
      </c>
      <c r="D65" s="3">
        <v>39</v>
      </c>
      <c r="E65" s="3">
        <v>21000</v>
      </c>
      <c r="F65" s="3">
        <v>70</v>
      </c>
      <c r="G65" s="3">
        <v>45</v>
      </c>
      <c r="H65" s="7" t="s">
        <v>968</v>
      </c>
      <c r="I65">
        <v>93</v>
      </c>
      <c r="J65" s="3">
        <v>1</v>
      </c>
      <c r="R65" s="34" t="s">
        <v>809</v>
      </c>
      <c r="S65">
        <v>39023</v>
      </c>
      <c r="T65" s="27">
        <v>36012</v>
      </c>
      <c r="U65" s="34" t="s">
        <v>969</v>
      </c>
      <c r="V65">
        <v>39057</v>
      </c>
      <c r="W65" s="27">
        <v>36029</v>
      </c>
      <c r="X65" s="34" t="s">
        <v>970</v>
      </c>
      <c r="Y65">
        <v>39109</v>
      </c>
      <c r="Z65" s="27">
        <v>36055</v>
      </c>
      <c r="AA65" s="34" t="s">
        <v>686</v>
      </c>
      <c r="AB65">
        <v>39113</v>
      </c>
      <c r="AC65" s="27">
        <v>36057</v>
      </c>
      <c r="AD65" s="34"/>
      <c r="AG65" s="34"/>
      <c r="AJ65" s="34"/>
      <c r="AM65" s="34"/>
      <c r="AP65" s="34"/>
      <c r="AQ65"/>
      <c r="AS65" s="34"/>
      <c r="AT65"/>
      <c r="AV65" s="34"/>
      <c r="AW65"/>
      <c r="AY65" s="34"/>
      <c r="AZ65"/>
      <c r="BB65" s="34"/>
      <c r="BC65"/>
      <c r="BE65" s="34"/>
      <c r="BF65"/>
      <c r="BH65" s="34"/>
      <c r="BI65"/>
      <c r="BK65" s="34"/>
      <c r="BL65"/>
      <c r="BN65" s="34"/>
      <c r="BO65"/>
      <c r="BQ65" s="34"/>
      <c r="BR65"/>
    </row>
    <row r="66" spans="1:70" hidden="1" x14ac:dyDescent="0.2">
      <c r="A66" t="s">
        <v>122</v>
      </c>
      <c r="B66" s="9">
        <v>342041002</v>
      </c>
      <c r="C66">
        <v>34</v>
      </c>
      <c r="D66" s="3">
        <v>37</v>
      </c>
      <c r="E66" s="3">
        <v>28000</v>
      </c>
      <c r="F66" s="3">
        <v>66</v>
      </c>
      <c r="G66" s="3">
        <v>61</v>
      </c>
      <c r="H66" s="7" t="s">
        <v>971</v>
      </c>
      <c r="I66">
        <v>94</v>
      </c>
      <c r="J66" s="3">
        <v>1</v>
      </c>
      <c r="R66" s="34" t="s">
        <v>972</v>
      </c>
      <c r="S66">
        <v>37001</v>
      </c>
      <c r="T66" s="27">
        <v>34001</v>
      </c>
      <c r="U66" s="34" t="s">
        <v>630</v>
      </c>
      <c r="V66">
        <v>37057</v>
      </c>
      <c r="W66" s="27">
        <v>34029</v>
      </c>
      <c r="X66" s="34" t="s">
        <v>973</v>
      </c>
      <c r="Y66">
        <v>37059</v>
      </c>
      <c r="Z66" s="27">
        <v>34030</v>
      </c>
      <c r="AA66" s="34" t="s">
        <v>278</v>
      </c>
      <c r="AB66" s="3">
        <v>37067</v>
      </c>
      <c r="AC66" s="27">
        <v>34034</v>
      </c>
      <c r="AD66" s="41" t="s">
        <v>974</v>
      </c>
      <c r="AE66">
        <v>37081</v>
      </c>
      <c r="AF66" s="41">
        <v>34041</v>
      </c>
      <c r="AG66" s="34" t="s">
        <v>975</v>
      </c>
      <c r="AH66">
        <v>37151</v>
      </c>
      <c r="AI66" s="41">
        <v>34076</v>
      </c>
      <c r="AJ66" s="34" t="s">
        <v>976</v>
      </c>
      <c r="AK66">
        <v>37169</v>
      </c>
      <c r="AL66" s="27">
        <v>34085</v>
      </c>
      <c r="AM66" s="41" t="s">
        <v>977</v>
      </c>
      <c r="AN66">
        <v>37197</v>
      </c>
      <c r="AO66" s="27">
        <v>34099</v>
      </c>
      <c r="AP66" s="34"/>
      <c r="AQ66"/>
      <c r="AS66" s="34"/>
      <c r="AT66"/>
      <c r="AV66" s="34"/>
      <c r="AW66"/>
      <c r="AY66" s="34"/>
      <c r="AZ66"/>
      <c r="BB66" s="34"/>
      <c r="BC66"/>
      <c r="BE66" s="34"/>
      <c r="BF66"/>
      <c r="BH66" s="34"/>
      <c r="BI66"/>
      <c r="BK66" s="34"/>
      <c r="BL66"/>
      <c r="BN66" s="34"/>
      <c r="BO66"/>
      <c r="BQ66" s="34"/>
      <c r="BR66"/>
    </row>
    <row r="67" spans="1:70" hidden="1" x14ac:dyDescent="0.2">
      <c r="A67" t="s">
        <v>127</v>
      </c>
      <c r="B67" s="9">
        <v>432047001</v>
      </c>
      <c r="C67">
        <v>43</v>
      </c>
      <c r="D67" s="3">
        <v>47</v>
      </c>
      <c r="E67" s="3">
        <v>40000</v>
      </c>
      <c r="F67" s="3">
        <v>73</v>
      </c>
      <c r="G67" s="3">
        <v>104</v>
      </c>
      <c r="H67" s="7" t="s">
        <v>978</v>
      </c>
      <c r="I67">
        <v>95</v>
      </c>
      <c r="J67" s="3">
        <v>1</v>
      </c>
      <c r="R67" s="34" t="s">
        <v>979</v>
      </c>
      <c r="S67">
        <v>47001</v>
      </c>
      <c r="T67" s="27">
        <v>43001</v>
      </c>
      <c r="U67" s="34" t="s">
        <v>769</v>
      </c>
      <c r="V67">
        <v>47009</v>
      </c>
      <c r="W67" s="27">
        <v>43005</v>
      </c>
      <c r="X67" s="34" t="s">
        <v>980</v>
      </c>
      <c r="Y67">
        <v>47093</v>
      </c>
      <c r="Z67" s="27">
        <v>43047</v>
      </c>
      <c r="AA67" s="34" t="s">
        <v>981</v>
      </c>
      <c r="AB67">
        <v>47105</v>
      </c>
      <c r="AC67" s="27">
        <v>43053</v>
      </c>
      <c r="AD67" s="34" t="s">
        <v>982</v>
      </c>
      <c r="AE67">
        <v>47155</v>
      </c>
      <c r="AF67" s="27">
        <v>43078</v>
      </c>
      <c r="AG67" s="34" t="s">
        <v>538</v>
      </c>
      <c r="AH67">
        <v>47173</v>
      </c>
      <c r="AI67" s="27">
        <v>43087</v>
      </c>
      <c r="AJ67" s="34"/>
      <c r="AM67" s="34"/>
      <c r="AP67" s="34"/>
      <c r="AQ67"/>
      <c r="AS67" s="34"/>
      <c r="AT67"/>
      <c r="AV67" s="34"/>
      <c r="AW67"/>
      <c r="AY67" s="34"/>
      <c r="AZ67"/>
      <c r="BB67" s="34"/>
      <c r="BC67"/>
      <c r="BE67" s="34"/>
      <c r="BF67"/>
      <c r="BH67" s="34"/>
      <c r="BI67"/>
      <c r="BK67" s="34"/>
      <c r="BL67"/>
      <c r="BN67" s="34"/>
      <c r="BO67"/>
      <c r="BQ67" s="34"/>
      <c r="BR67"/>
    </row>
    <row r="68" spans="1:70" hidden="1" x14ac:dyDescent="0.2">
      <c r="A68" t="s">
        <v>133</v>
      </c>
      <c r="B68" s="9">
        <v>12051001</v>
      </c>
      <c r="C68">
        <v>1</v>
      </c>
      <c r="D68" s="3">
        <v>1</v>
      </c>
      <c r="E68" s="3">
        <v>51000</v>
      </c>
      <c r="F68" s="3">
        <v>59</v>
      </c>
      <c r="G68" s="3">
        <v>114</v>
      </c>
      <c r="H68" s="7" t="s">
        <v>983</v>
      </c>
      <c r="I68">
        <v>96</v>
      </c>
      <c r="J68" s="3">
        <v>1</v>
      </c>
      <c r="R68" s="34" t="s">
        <v>984</v>
      </c>
      <c r="S68">
        <v>1001</v>
      </c>
      <c r="T68" s="27">
        <v>1001</v>
      </c>
      <c r="U68" s="34" t="s">
        <v>985</v>
      </c>
      <c r="V68">
        <v>1051</v>
      </c>
      <c r="W68" s="27">
        <v>1026</v>
      </c>
      <c r="X68" s="34" t="s">
        <v>686</v>
      </c>
      <c r="Y68">
        <v>1101</v>
      </c>
      <c r="Z68" s="27">
        <v>1051</v>
      </c>
      <c r="AA68" s="34"/>
      <c r="AB68"/>
      <c r="AD68" s="34"/>
      <c r="AG68" s="34"/>
      <c r="AJ68" s="34"/>
      <c r="AM68" s="34"/>
      <c r="AP68" s="34"/>
      <c r="AQ68"/>
      <c r="AS68" s="34"/>
      <c r="AT68"/>
      <c r="AV68" s="34"/>
      <c r="AW68"/>
      <c r="AY68" s="34"/>
      <c r="AZ68"/>
      <c r="BB68" s="34"/>
      <c r="BC68"/>
      <c r="BE68" s="34"/>
      <c r="BF68"/>
      <c r="BH68" s="34"/>
      <c r="BI68"/>
      <c r="BK68" s="34"/>
      <c r="BL68"/>
      <c r="BN68" s="34"/>
      <c r="BO68"/>
      <c r="BQ68" s="34"/>
      <c r="BR68"/>
    </row>
    <row r="69" spans="1:70" hidden="1" x14ac:dyDescent="0.2">
      <c r="A69" t="s">
        <v>110</v>
      </c>
      <c r="B69" s="9">
        <v>102048009</v>
      </c>
      <c r="C69">
        <v>10</v>
      </c>
      <c r="D69" s="3">
        <v>12</v>
      </c>
      <c r="E69" s="3">
        <v>53000</v>
      </c>
      <c r="F69" s="3">
        <v>81</v>
      </c>
      <c r="G69" s="3">
        <v>72</v>
      </c>
      <c r="H69" s="7" t="s">
        <v>986</v>
      </c>
      <c r="I69">
        <v>97</v>
      </c>
      <c r="J69" s="3">
        <v>1</v>
      </c>
      <c r="R69" s="34" t="s">
        <v>521</v>
      </c>
      <c r="S69">
        <v>12069</v>
      </c>
      <c r="T69" s="27">
        <v>10035</v>
      </c>
      <c r="U69" s="34" t="s">
        <v>816</v>
      </c>
      <c r="V69">
        <v>12095</v>
      </c>
      <c r="W69" s="27">
        <v>10048</v>
      </c>
      <c r="X69" s="34" t="s">
        <v>987</v>
      </c>
      <c r="Y69">
        <v>12097</v>
      </c>
      <c r="Z69" s="27">
        <v>10049</v>
      </c>
      <c r="AA69" s="34" t="s">
        <v>988</v>
      </c>
      <c r="AB69">
        <v>12117</v>
      </c>
      <c r="AC69" s="27">
        <v>10059</v>
      </c>
      <c r="AD69" s="34"/>
      <c r="AG69" s="34"/>
      <c r="AJ69" s="34"/>
      <c r="AM69" s="34"/>
      <c r="AP69" s="34"/>
      <c r="AQ69"/>
      <c r="AS69" s="34"/>
      <c r="AT69"/>
      <c r="AV69" s="34"/>
      <c r="AW69"/>
      <c r="AY69" s="34"/>
      <c r="AZ69"/>
      <c r="BB69" s="34"/>
      <c r="BC69"/>
      <c r="BE69" s="34"/>
      <c r="BF69"/>
      <c r="BH69" s="34"/>
      <c r="BI69"/>
      <c r="BK69" s="34"/>
      <c r="BL69"/>
      <c r="BN69" s="34"/>
      <c r="BO69"/>
      <c r="BQ69" s="34"/>
      <c r="BR69"/>
    </row>
    <row r="70" spans="1:70" hidden="1" x14ac:dyDescent="0.2">
      <c r="A70" t="s">
        <v>130</v>
      </c>
      <c r="B70" s="9">
        <v>482032010</v>
      </c>
      <c r="C70">
        <v>48</v>
      </c>
      <c r="D70" s="3">
        <v>53</v>
      </c>
      <c r="E70" s="3">
        <v>67000</v>
      </c>
      <c r="F70" s="3">
        <v>74</v>
      </c>
      <c r="G70" s="3">
        <v>136</v>
      </c>
      <c r="H70" s="7" t="s">
        <v>989</v>
      </c>
      <c r="I70">
        <v>98</v>
      </c>
      <c r="J70" s="3">
        <v>1</v>
      </c>
      <c r="R70" s="34" t="s">
        <v>990</v>
      </c>
      <c r="S70">
        <v>53063</v>
      </c>
      <c r="T70" s="27">
        <v>48032</v>
      </c>
      <c r="U70" s="34"/>
      <c r="X70" s="34"/>
      <c r="AA70" s="34"/>
      <c r="AB70"/>
      <c r="AD70" s="34"/>
      <c r="AG70" s="34"/>
      <c r="AJ70" s="34"/>
      <c r="AM70" s="34"/>
      <c r="AP70" s="34"/>
      <c r="AQ70"/>
      <c r="AS70" s="34"/>
      <c r="AT70"/>
      <c r="AV70" s="34"/>
      <c r="AW70"/>
      <c r="AY70" s="34"/>
      <c r="AZ70"/>
      <c r="BB70" s="34"/>
      <c r="BC70"/>
      <c r="BE70" s="34"/>
      <c r="BF70"/>
      <c r="BH70" s="34"/>
      <c r="BI70"/>
      <c r="BK70" s="34"/>
      <c r="BL70"/>
      <c r="BN70" s="34"/>
      <c r="BO70"/>
      <c r="BQ70" s="34"/>
      <c r="BR70"/>
    </row>
    <row r="71" spans="1:70" hidden="1" x14ac:dyDescent="0.2">
      <c r="A71" t="s">
        <v>128</v>
      </c>
      <c r="B71" s="9" t="s">
        <v>1057</v>
      </c>
      <c r="F71" s="3">
        <v>51</v>
      </c>
      <c r="G71" s="3">
        <v>96</v>
      </c>
      <c r="H71" s="7" t="s">
        <v>1022</v>
      </c>
      <c r="I71">
        <v>101</v>
      </c>
      <c r="J71" s="3">
        <v>1</v>
      </c>
      <c r="R71" s="34" t="s">
        <v>1029</v>
      </c>
      <c r="S71">
        <v>48355</v>
      </c>
      <c r="T71" s="27">
        <v>44178</v>
      </c>
      <c r="U71" s="34" t="s">
        <v>1030</v>
      </c>
      <c r="V71">
        <v>48409</v>
      </c>
      <c r="W71" s="27">
        <v>44205</v>
      </c>
      <c r="X71" s="34"/>
      <c r="AA71" s="34"/>
      <c r="AB71"/>
      <c r="AD71" s="34"/>
      <c r="AG71" s="34"/>
      <c r="AJ71" s="34"/>
      <c r="AM71" s="34"/>
      <c r="AP71" s="34"/>
      <c r="AQ71"/>
      <c r="AS71" s="34"/>
      <c r="AT71"/>
      <c r="AV71" s="34"/>
      <c r="AW71"/>
      <c r="AY71" s="34"/>
      <c r="AZ71"/>
      <c r="BB71" s="34"/>
      <c r="BC71"/>
      <c r="BE71" s="34"/>
      <c r="BF71"/>
      <c r="BH71" s="34"/>
      <c r="BI71"/>
      <c r="BK71" s="34"/>
      <c r="BL71"/>
      <c r="BN71" s="34"/>
      <c r="BO71"/>
      <c r="BQ71" s="34"/>
      <c r="BR71"/>
    </row>
    <row r="72" spans="1:70" hidden="1" x14ac:dyDescent="0.2">
      <c r="A72" t="s">
        <v>132</v>
      </c>
      <c r="B72" s="9" t="s">
        <v>1058</v>
      </c>
      <c r="F72" s="3">
        <v>53</v>
      </c>
      <c r="G72" s="3">
        <v>95</v>
      </c>
      <c r="H72" s="7" t="s">
        <v>1023</v>
      </c>
      <c r="I72">
        <v>102</v>
      </c>
      <c r="J72" s="3">
        <v>1</v>
      </c>
      <c r="R72" s="34" t="s">
        <v>1031</v>
      </c>
      <c r="S72">
        <v>21017</v>
      </c>
      <c r="T72" s="27">
        <v>18009</v>
      </c>
      <c r="U72" s="34" t="s">
        <v>809</v>
      </c>
      <c r="V72">
        <v>21049</v>
      </c>
      <c r="W72" s="27">
        <v>18025</v>
      </c>
      <c r="X72" s="34" t="s">
        <v>276</v>
      </c>
      <c r="Y72" s="42">
        <v>21067</v>
      </c>
      <c r="Z72" s="27">
        <v>18034</v>
      </c>
      <c r="AA72" s="34" t="s">
        <v>1032</v>
      </c>
      <c r="AB72" s="42">
        <v>21113</v>
      </c>
      <c r="AC72" s="27">
        <v>18057</v>
      </c>
      <c r="AD72" s="34" t="s">
        <v>1033</v>
      </c>
      <c r="AE72" s="42">
        <v>21209</v>
      </c>
      <c r="AF72" s="27">
        <v>18105</v>
      </c>
      <c r="AG72" s="34" t="s">
        <v>1034</v>
      </c>
      <c r="AH72" s="42">
        <v>21239</v>
      </c>
      <c r="AI72" s="27">
        <v>18120</v>
      </c>
      <c r="AJ72" s="34"/>
      <c r="AM72" s="34"/>
      <c r="AP72" s="34"/>
      <c r="AQ72"/>
      <c r="AS72" s="34"/>
      <c r="AT72"/>
      <c r="AV72" s="34"/>
      <c r="AW72"/>
      <c r="AY72" s="34"/>
      <c r="AZ72"/>
      <c r="BB72" s="34"/>
      <c r="BC72"/>
      <c r="BE72" s="34"/>
      <c r="BF72"/>
      <c r="BH72" s="34"/>
      <c r="BI72"/>
      <c r="BK72" s="34"/>
      <c r="BL72"/>
      <c r="BN72" s="34"/>
      <c r="BO72"/>
      <c r="BQ72" s="34"/>
      <c r="BR72"/>
    </row>
    <row r="73" spans="1:70" hidden="1" x14ac:dyDescent="0.2">
      <c r="A73" t="s">
        <v>114</v>
      </c>
      <c r="B73" s="9" t="s">
        <v>1059</v>
      </c>
      <c r="F73" s="3">
        <v>54</v>
      </c>
      <c r="G73" s="3">
        <v>93</v>
      </c>
      <c r="H73" s="7" t="s">
        <v>1024</v>
      </c>
      <c r="I73">
        <v>103</v>
      </c>
      <c r="J73" s="3">
        <v>1</v>
      </c>
      <c r="K73" s="21"/>
      <c r="R73" s="34" t="s">
        <v>1035</v>
      </c>
      <c r="S73">
        <v>22015</v>
      </c>
      <c r="T73" s="27">
        <v>19008</v>
      </c>
      <c r="U73" s="34" t="s">
        <v>1036</v>
      </c>
      <c r="V73">
        <v>22017</v>
      </c>
      <c r="W73" s="27">
        <v>19009</v>
      </c>
      <c r="X73" s="34"/>
      <c r="AA73" s="34"/>
      <c r="AB73"/>
      <c r="AD73" s="34"/>
      <c r="AG73" s="34"/>
      <c r="AJ73" s="34"/>
      <c r="AM73" s="34"/>
      <c r="AP73" s="34"/>
      <c r="AQ73"/>
      <c r="AS73" s="34"/>
      <c r="AT73"/>
      <c r="AV73" s="34"/>
      <c r="AW73"/>
      <c r="AY73" s="34"/>
      <c r="AZ73"/>
      <c r="BB73" s="34"/>
      <c r="BC73"/>
      <c r="BE73" s="34"/>
      <c r="BF73"/>
      <c r="BH73" s="34"/>
      <c r="BI73"/>
      <c r="BK73" s="34"/>
      <c r="BL73"/>
      <c r="BN73" s="34"/>
      <c r="BO73"/>
      <c r="BQ73" s="34"/>
      <c r="BR73"/>
    </row>
    <row r="74" spans="1:70" hidden="1" x14ac:dyDescent="0.2">
      <c r="A74" t="s">
        <v>129</v>
      </c>
      <c r="B74" s="9" t="s">
        <v>1060</v>
      </c>
      <c r="F74" s="3">
        <v>55</v>
      </c>
      <c r="G74" s="3">
        <v>88</v>
      </c>
      <c r="H74" s="7" t="s">
        <v>1025</v>
      </c>
      <c r="I74">
        <v>104</v>
      </c>
      <c r="J74" s="3">
        <v>1</v>
      </c>
      <c r="K74" s="21"/>
      <c r="R74" s="34" t="s">
        <v>1037</v>
      </c>
      <c r="S74">
        <v>51036</v>
      </c>
      <c r="T74" s="27">
        <v>47019</v>
      </c>
      <c r="U74" s="34" t="s">
        <v>1038</v>
      </c>
      <c r="V74">
        <v>51041</v>
      </c>
      <c r="W74" s="27">
        <v>47021</v>
      </c>
      <c r="X74" s="34" t="s">
        <v>1040</v>
      </c>
      <c r="Y74" s="42">
        <v>51053</v>
      </c>
      <c r="Z74" s="27">
        <v>47027</v>
      </c>
      <c r="AA74" s="34" t="s">
        <v>1041</v>
      </c>
      <c r="AB74" s="42">
        <v>51075</v>
      </c>
      <c r="AC74" s="27">
        <v>47038</v>
      </c>
      <c r="AD74" s="34" t="s">
        <v>1042</v>
      </c>
      <c r="AE74" s="42">
        <v>51085</v>
      </c>
      <c r="AF74" s="27">
        <v>47043</v>
      </c>
      <c r="AG74" s="34" t="s">
        <v>1043</v>
      </c>
      <c r="AH74" s="42">
        <v>51087</v>
      </c>
      <c r="AI74" s="27">
        <v>47044</v>
      </c>
      <c r="AJ74" s="34" t="s">
        <v>1044</v>
      </c>
      <c r="AK74" s="42">
        <v>51670</v>
      </c>
      <c r="AL74" s="27">
        <v>47117</v>
      </c>
      <c r="AM74" s="34" t="s">
        <v>1045</v>
      </c>
      <c r="AN74" s="42">
        <v>51127</v>
      </c>
      <c r="AO74" s="27">
        <v>47064</v>
      </c>
      <c r="AP74" s="34" t="s">
        <v>1046</v>
      </c>
      <c r="AQ74" s="42">
        <v>51730</v>
      </c>
      <c r="AR74" s="27">
        <v>47124</v>
      </c>
      <c r="AS74" s="34" t="s">
        <v>1047</v>
      </c>
      <c r="AT74" s="42">
        <v>51145</v>
      </c>
      <c r="AU74" s="27">
        <v>47073</v>
      </c>
      <c r="AV74" s="34" t="s">
        <v>1048</v>
      </c>
      <c r="AW74" s="42">
        <v>51149</v>
      </c>
      <c r="AX74" s="27">
        <v>47075</v>
      </c>
      <c r="AY74" s="34" t="s">
        <v>1049</v>
      </c>
      <c r="AZ74" s="42">
        <v>51760</v>
      </c>
      <c r="BA74" s="27">
        <v>47127</v>
      </c>
      <c r="BB74" s="26" t="s">
        <v>1039</v>
      </c>
      <c r="BC74" s="42">
        <v>51570</v>
      </c>
      <c r="BD74" s="27">
        <v>47107</v>
      </c>
      <c r="BE74" s="34"/>
      <c r="BF74"/>
      <c r="BH74" s="34"/>
      <c r="BI74"/>
      <c r="BK74" s="34"/>
      <c r="BL74"/>
      <c r="BN74" s="34"/>
      <c r="BO74"/>
      <c r="BQ74" s="34"/>
      <c r="BR74"/>
    </row>
    <row r="75" spans="1:70" hidden="1" x14ac:dyDescent="0.2">
      <c r="A75" t="s">
        <v>133</v>
      </c>
      <c r="B75" s="9" t="s">
        <v>1061</v>
      </c>
      <c r="F75" s="3">
        <v>57</v>
      </c>
      <c r="G75" s="3">
        <v>91</v>
      </c>
      <c r="H75" s="7" t="s">
        <v>1026</v>
      </c>
      <c r="I75">
        <v>105</v>
      </c>
      <c r="J75" s="3">
        <v>1</v>
      </c>
      <c r="K75" s="21"/>
      <c r="R75" s="34" t="s">
        <v>1050</v>
      </c>
      <c r="S75">
        <v>1003</v>
      </c>
      <c r="T75" s="27">
        <v>1002</v>
      </c>
      <c r="U75" s="34" t="s">
        <v>1051</v>
      </c>
      <c r="V75">
        <v>1097</v>
      </c>
      <c r="W75" s="27">
        <v>1049</v>
      </c>
      <c r="X75" s="34"/>
      <c r="AA75" s="34"/>
      <c r="AB75"/>
      <c r="AD75" s="34"/>
      <c r="AG75" s="34"/>
      <c r="AJ75" s="34"/>
      <c r="AM75" s="34"/>
      <c r="AP75" s="34"/>
      <c r="AQ75"/>
      <c r="AS75" s="34"/>
      <c r="AT75"/>
      <c r="AV75" s="34"/>
      <c r="AW75"/>
      <c r="AY75" s="34"/>
      <c r="AZ75"/>
      <c r="BB75" s="34"/>
      <c r="BC75"/>
      <c r="BE75" s="34"/>
      <c r="BF75"/>
      <c r="BH75" s="34"/>
      <c r="BI75"/>
      <c r="BK75" s="34"/>
      <c r="BL75"/>
      <c r="BN75" s="34"/>
      <c r="BO75"/>
      <c r="BQ75" s="34"/>
      <c r="BR75"/>
    </row>
    <row r="76" spans="1:70" hidden="1" x14ac:dyDescent="0.2">
      <c r="A76" t="s">
        <v>1056</v>
      </c>
      <c r="B76" s="9" t="s">
        <v>1062</v>
      </c>
      <c r="F76" s="3">
        <v>58</v>
      </c>
      <c r="G76" s="3">
        <v>92</v>
      </c>
      <c r="H76" s="7" t="s">
        <v>1027</v>
      </c>
      <c r="I76">
        <v>106</v>
      </c>
      <c r="J76" s="3">
        <v>1</v>
      </c>
      <c r="K76" s="21"/>
      <c r="R76" s="34" t="s">
        <v>1052</v>
      </c>
      <c r="S76">
        <v>28049</v>
      </c>
      <c r="T76" s="27">
        <v>25025</v>
      </c>
      <c r="U76" s="34" t="s">
        <v>534</v>
      </c>
      <c r="V76">
        <v>28089</v>
      </c>
      <c r="W76" s="27">
        <v>25045</v>
      </c>
      <c r="X76" s="34" t="s">
        <v>1053</v>
      </c>
      <c r="Y76" s="42">
        <v>28121</v>
      </c>
      <c r="Z76" s="27">
        <v>25061</v>
      </c>
      <c r="AA76" s="34"/>
      <c r="AB76"/>
      <c r="AD76" s="34"/>
      <c r="AG76" s="34"/>
      <c r="AJ76" s="34"/>
      <c r="AM76" s="34"/>
      <c r="AP76" s="34"/>
      <c r="AQ76"/>
      <c r="AS76" s="34"/>
      <c r="AT76"/>
      <c r="AV76" s="34"/>
      <c r="AW76"/>
      <c r="AY76" s="34"/>
      <c r="AZ76"/>
      <c r="BB76" s="34"/>
      <c r="BC76"/>
      <c r="BE76" s="34"/>
      <c r="BF76"/>
      <c r="BH76" s="34"/>
      <c r="BI76"/>
      <c r="BK76" s="34"/>
      <c r="BL76"/>
      <c r="BN76" s="34"/>
      <c r="BO76"/>
      <c r="BQ76" s="34"/>
      <c r="BR76"/>
    </row>
    <row r="77" spans="1:70" x14ac:dyDescent="0.2">
      <c r="A77" t="s">
        <v>1064</v>
      </c>
      <c r="B77" s="9" t="s">
        <v>1063</v>
      </c>
      <c r="F77" s="3">
        <v>60</v>
      </c>
      <c r="G77" s="3">
        <v>89</v>
      </c>
      <c r="H77" s="7" t="s">
        <v>1028</v>
      </c>
      <c r="I77">
        <v>107</v>
      </c>
      <c r="J77" s="3">
        <v>1</v>
      </c>
      <c r="K77" s="21"/>
      <c r="R77" s="34" t="s">
        <v>656</v>
      </c>
      <c r="S77">
        <v>19049</v>
      </c>
      <c r="T77" s="27">
        <v>16025</v>
      </c>
      <c r="U77" s="34" t="s">
        <v>1054</v>
      </c>
      <c r="V77">
        <v>19153</v>
      </c>
      <c r="W77" s="27">
        <v>16077</v>
      </c>
      <c r="X77" s="34" t="s">
        <v>1055</v>
      </c>
      <c r="Y77" s="42">
        <v>19181</v>
      </c>
      <c r="Z77" s="27">
        <v>16091</v>
      </c>
      <c r="AA77" s="34"/>
      <c r="AB77"/>
      <c r="AD77" s="34"/>
      <c r="AG77" s="34"/>
      <c r="AJ77" s="34"/>
      <c r="AM77" s="34"/>
      <c r="AP77" s="34"/>
      <c r="AQ77"/>
      <c r="AS77" s="34"/>
      <c r="AT77"/>
      <c r="AV77" s="34"/>
      <c r="AW77"/>
      <c r="AY77" s="34"/>
      <c r="AZ77"/>
      <c r="BB77" s="34"/>
      <c r="BC77"/>
      <c r="BE77" s="34"/>
      <c r="BF77"/>
      <c r="BH77" s="34"/>
      <c r="BI77"/>
      <c r="BK77" s="34"/>
      <c r="BL77"/>
      <c r="BN77" s="34"/>
      <c r="BO77"/>
      <c r="BQ77" s="34"/>
      <c r="BR77"/>
    </row>
    <row r="78" spans="1:70" hidden="1" x14ac:dyDescent="0.2">
      <c r="A78" t="s">
        <v>948</v>
      </c>
      <c r="B78" s="9" t="s">
        <v>949</v>
      </c>
      <c r="K78" s="21"/>
      <c r="R78" s="34"/>
      <c r="U78" s="34"/>
      <c r="X78" s="34"/>
      <c r="AA78" s="34"/>
      <c r="AB78"/>
      <c r="AD78" s="34"/>
      <c r="AG78" s="34"/>
      <c r="AJ78" s="34"/>
      <c r="AM78" s="34"/>
      <c r="AP78" s="34"/>
      <c r="AQ78"/>
      <c r="AS78" s="34"/>
      <c r="AT78"/>
      <c r="AV78" s="34"/>
      <c r="AW78"/>
      <c r="AY78" s="34"/>
      <c r="AZ78"/>
      <c r="BB78" s="34"/>
      <c r="BC78"/>
      <c r="BE78" s="34"/>
      <c r="BF78"/>
      <c r="BH78" s="34"/>
      <c r="BI78"/>
      <c r="BK78" s="34"/>
      <c r="BL78"/>
      <c r="BN78" s="34"/>
      <c r="BO78"/>
      <c r="BQ78" s="34"/>
      <c r="BR78"/>
    </row>
    <row r="79" spans="1:70" hidden="1" x14ac:dyDescent="0.2">
      <c r="B79" s="9" t="s">
        <v>941</v>
      </c>
      <c r="K79" s="21"/>
      <c r="R79" s="34"/>
      <c r="U79" s="34"/>
      <c r="X79" s="34"/>
      <c r="AA79" s="34"/>
      <c r="AB79"/>
      <c r="AD79" s="34"/>
      <c r="AG79" s="34"/>
      <c r="AJ79" s="34"/>
      <c r="AM79" s="34"/>
      <c r="AP79" s="34"/>
      <c r="AQ79"/>
      <c r="AS79" s="34"/>
      <c r="AT79"/>
      <c r="AV79" s="34"/>
      <c r="AW79"/>
      <c r="AY79" s="34"/>
      <c r="AZ79"/>
      <c r="BB79" s="34"/>
      <c r="BC79"/>
      <c r="BE79" s="34"/>
      <c r="BF79"/>
      <c r="BH79" s="34"/>
      <c r="BI79"/>
      <c r="BK79" s="34"/>
      <c r="BL79"/>
      <c r="BN79" s="34"/>
      <c r="BO79"/>
      <c r="BQ79" s="34"/>
      <c r="BR79"/>
    </row>
    <row r="80" spans="1:70" hidden="1" x14ac:dyDescent="0.2">
      <c r="A80" t="s">
        <v>950</v>
      </c>
      <c r="B80" s="9">
        <v>43882</v>
      </c>
      <c r="K80" s="21"/>
      <c r="R80" s="34"/>
      <c r="U80" s="34"/>
      <c r="X80" s="34"/>
      <c r="AA80" s="34"/>
      <c r="AB80"/>
      <c r="AD80" s="34"/>
      <c r="AG80" s="34"/>
      <c r="AJ80" s="34"/>
      <c r="AM80" s="34"/>
      <c r="AP80" s="34"/>
      <c r="AQ80"/>
      <c r="AS80" s="34"/>
      <c r="AT80"/>
      <c r="AV80" s="34"/>
      <c r="AW80"/>
      <c r="AY80" s="34"/>
      <c r="AZ80"/>
      <c r="BB80" s="34"/>
      <c r="BC80"/>
      <c r="BE80" s="34"/>
      <c r="BF80"/>
      <c r="BH80" s="34"/>
      <c r="BI80"/>
      <c r="BK80" s="34"/>
      <c r="BL80"/>
      <c r="BN80" s="34"/>
      <c r="BO80"/>
      <c r="BQ80" s="34"/>
      <c r="BR80"/>
    </row>
    <row r="81" spans="2:70" hidden="1" x14ac:dyDescent="0.2">
      <c r="B81" s="9" t="s">
        <v>956</v>
      </c>
      <c r="K81" s="21"/>
      <c r="R81" s="34"/>
      <c r="U81" s="34"/>
      <c r="X81" s="34"/>
      <c r="AA81" s="34"/>
      <c r="AB81"/>
      <c r="AD81" s="34"/>
      <c r="AG81" s="34"/>
      <c r="AJ81" s="34"/>
      <c r="AM81" s="34"/>
      <c r="AP81" s="34"/>
      <c r="AQ81"/>
      <c r="AS81" s="34"/>
      <c r="AT81"/>
      <c r="AV81" s="34"/>
      <c r="AW81"/>
      <c r="AY81" s="34"/>
      <c r="AZ81"/>
      <c r="BB81" s="34"/>
      <c r="BC81"/>
      <c r="BE81" s="34"/>
      <c r="BF81"/>
      <c r="BH81" s="34"/>
      <c r="BI81"/>
      <c r="BK81" s="34"/>
      <c r="BL81"/>
      <c r="BN81" s="34"/>
      <c r="BO81"/>
      <c r="BQ81" s="34"/>
      <c r="BR81"/>
    </row>
    <row r="82" spans="2:70" hidden="1" x14ac:dyDescent="0.2">
      <c r="B82" s="9" t="s">
        <v>951</v>
      </c>
      <c r="R82" s="34"/>
      <c r="U82" s="34"/>
      <c r="X82" s="34"/>
      <c r="AA82" s="34"/>
      <c r="AB82"/>
      <c r="AD82" s="34"/>
      <c r="AG82" s="34"/>
      <c r="AJ82" s="34"/>
      <c r="AM82" s="34"/>
      <c r="AP82" s="34"/>
      <c r="AQ82"/>
      <c r="AS82" s="34"/>
      <c r="AT82"/>
      <c r="AV82" s="34"/>
      <c r="AW82"/>
      <c r="AY82" s="34"/>
      <c r="AZ82"/>
      <c r="BB82" s="34"/>
      <c r="BC82"/>
      <c r="BE82" s="34"/>
      <c r="BF82"/>
      <c r="BH82" s="34"/>
      <c r="BI82"/>
      <c r="BK82" s="34"/>
      <c r="BL82"/>
      <c r="BN82" s="34"/>
      <c r="BO82"/>
      <c r="BQ82" s="34"/>
      <c r="BR82"/>
    </row>
    <row r="83" spans="2:70" hidden="1" x14ac:dyDescent="0.2">
      <c r="B83" s="9" t="s">
        <v>952</v>
      </c>
      <c r="R83" s="34"/>
      <c r="U83" s="34"/>
      <c r="X83" s="34"/>
      <c r="AA83" s="34"/>
      <c r="AB83"/>
      <c r="AD83" s="34"/>
      <c r="AG83" s="34"/>
      <c r="AJ83" s="34"/>
      <c r="AM83" s="34"/>
      <c r="AP83" s="34"/>
      <c r="AQ83"/>
      <c r="AS83" s="34"/>
      <c r="AT83"/>
      <c r="AV83" s="34"/>
      <c r="AW83"/>
      <c r="AY83" s="34"/>
      <c r="AZ83"/>
      <c r="BB83" s="34"/>
      <c r="BC83"/>
      <c r="BE83" s="34"/>
      <c r="BF83"/>
      <c r="BH83" s="34"/>
      <c r="BI83"/>
      <c r="BK83" s="34"/>
      <c r="BL83"/>
      <c r="BN83" s="34"/>
      <c r="BO83"/>
      <c r="BQ83" s="34"/>
      <c r="BR83"/>
    </row>
    <row r="84" spans="2:70" hidden="1" x14ac:dyDescent="0.2">
      <c r="B84" s="9" t="s">
        <v>953</v>
      </c>
      <c r="R84" s="34"/>
      <c r="U84" s="34"/>
      <c r="X84" s="34"/>
      <c r="AA84" s="34"/>
      <c r="AB84"/>
      <c r="AD84" s="34"/>
      <c r="AG84" s="34"/>
      <c r="AJ84" s="34"/>
      <c r="AM84" s="34"/>
      <c r="AP84" s="34"/>
      <c r="AQ84"/>
      <c r="AS84" s="34"/>
      <c r="AT84"/>
      <c r="AV84" s="34"/>
      <c r="AW84"/>
      <c r="AY84" s="34"/>
      <c r="AZ84"/>
      <c r="BB84" s="34"/>
      <c r="BC84"/>
      <c r="BE84" s="34"/>
      <c r="BF84"/>
      <c r="BH84" s="34"/>
      <c r="BI84"/>
      <c r="BK84" s="34"/>
      <c r="BL84"/>
      <c r="BN84" s="34"/>
      <c r="BO84"/>
      <c r="BQ84" s="34"/>
      <c r="BR84"/>
    </row>
    <row r="85" spans="2:70" hidden="1" x14ac:dyDescent="0.2">
      <c r="B85" s="9" t="s">
        <v>955</v>
      </c>
      <c r="R85" s="34"/>
      <c r="U85" s="34"/>
      <c r="X85" s="34"/>
      <c r="AA85" s="34"/>
      <c r="AB85"/>
      <c r="AD85" s="34"/>
      <c r="AG85" s="34"/>
      <c r="AJ85" s="34"/>
      <c r="AM85" s="34"/>
      <c r="AP85" s="34"/>
      <c r="AQ85"/>
      <c r="AS85" s="34"/>
      <c r="AT85"/>
      <c r="AV85" s="34"/>
      <c r="AW85"/>
      <c r="AY85" s="34"/>
      <c r="AZ85"/>
      <c r="BB85" s="34"/>
      <c r="BC85"/>
      <c r="BE85" s="34"/>
      <c r="BF85"/>
      <c r="BH85" s="34"/>
      <c r="BI85"/>
      <c r="BK85" s="34"/>
      <c r="BL85"/>
      <c r="BN85" s="34"/>
      <c r="BO85"/>
      <c r="BQ85" s="34"/>
      <c r="BR85"/>
    </row>
    <row r="86" spans="2:70" hidden="1" x14ac:dyDescent="0.2">
      <c r="B86" s="9" t="s">
        <v>954</v>
      </c>
      <c r="R86" s="34"/>
      <c r="U86" s="34"/>
      <c r="X86" s="34"/>
      <c r="AA86" s="34"/>
      <c r="AB86"/>
      <c r="AD86" s="34"/>
      <c r="AG86" s="34"/>
      <c r="AJ86" s="34"/>
      <c r="AM86" s="34"/>
      <c r="AP86" s="34"/>
      <c r="AQ86"/>
      <c r="AS86" s="34"/>
      <c r="AT86"/>
      <c r="AV86" s="34"/>
      <c r="AW86"/>
      <c r="AY86" s="34"/>
      <c r="AZ86"/>
      <c r="BB86" s="34"/>
      <c r="BC86"/>
      <c r="BE86" s="34"/>
      <c r="BF86"/>
      <c r="BH86" s="34"/>
      <c r="BI86"/>
      <c r="BK86" s="34"/>
      <c r="BL86"/>
      <c r="BN86" s="34"/>
      <c r="BO86"/>
      <c r="BQ86" s="34"/>
      <c r="BR86"/>
    </row>
    <row r="87" spans="2:70" hidden="1" x14ac:dyDescent="0.2">
      <c r="B87" s="9" t="s">
        <v>958</v>
      </c>
      <c r="R87" s="34"/>
      <c r="U87" s="34"/>
      <c r="X87" s="34"/>
      <c r="AA87" s="34"/>
      <c r="AB87"/>
      <c r="AD87" s="34"/>
      <c r="AG87" s="34"/>
      <c r="AJ87" s="34"/>
      <c r="AM87" s="34"/>
      <c r="AP87" s="34"/>
      <c r="AQ87"/>
      <c r="AS87" s="34"/>
      <c r="AT87"/>
      <c r="AV87" s="34"/>
      <c r="AW87"/>
      <c r="AY87" s="34"/>
      <c r="AZ87"/>
      <c r="BB87" s="34"/>
      <c r="BC87"/>
      <c r="BE87" s="34"/>
      <c r="BF87"/>
      <c r="BH87" s="34"/>
      <c r="BI87"/>
      <c r="BK87" s="34"/>
      <c r="BL87"/>
      <c r="BN87" s="34"/>
      <c r="BO87"/>
      <c r="BQ87" s="34"/>
      <c r="BR87"/>
    </row>
    <row r="88" spans="2:70" hidden="1" x14ac:dyDescent="0.2">
      <c r="B88" s="9" t="s">
        <v>957</v>
      </c>
      <c r="R88" s="34"/>
      <c r="U88" s="34"/>
      <c r="X88" s="34"/>
      <c r="AA88" s="34"/>
      <c r="AB88"/>
      <c r="AD88" s="34"/>
      <c r="AG88" s="34"/>
      <c r="AJ88" s="34"/>
      <c r="AM88" s="34"/>
      <c r="AP88" s="34"/>
      <c r="AQ88"/>
      <c r="AS88" s="34"/>
      <c r="AT88"/>
      <c r="AV88" s="34"/>
      <c r="AW88"/>
      <c r="AY88" s="34"/>
      <c r="AZ88"/>
      <c r="BB88" s="34"/>
      <c r="BC88"/>
      <c r="BE88" s="34"/>
      <c r="BF88"/>
      <c r="BH88" s="34"/>
      <c r="BI88"/>
      <c r="BK88" s="34"/>
      <c r="BL88"/>
      <c r="BN88" s="34"/>
      <c r="BO88"/>
      <c r="BQ88" s="34"/>
      <c r="BR88"/>
    </row>
    <row r="89" spans="2:70" x14ac:dyDescent="0.2">
      <c r="R89" s="34"/>
      <c r="U89" s="34"/>
      <c r="X89" s="34"/>
      <c r="AA89" s="34"/>
      <c r="AB89"/>
      <c r="AD89" s="34"/>
      <c r="AG89" s="34"/>
      <c r="AJ89" s="34"/>
      <c r="AM89" s="34"/>
      <c r="AP89" s="34"/>
      <c r="AQ89"/>
      <c r="AS89" s="34"/>
      <c r="AT89"/>
      <c r="AV89" s="34"/>
      <c r="AW89"/>
      <c r="AY89" s="34"/>
      <c r="AZ89"/>
      <c r="BB89" s="34"/>
      <c r="BC89"/>
      <c r="BE89" s="34"/>
      <c r="BF89"/>
      <c r="BH89" s="34"/>
      <c r="BI89"/>
      <c r="BK89" s="34"/>
      <c r="BL89"/>
      <c r="BN89" s="34"/>
      <c r="BO89"/>
      <c r="BQ89" s="34"/>
      <c r="BR89"/>
    </row>
    <row r="90" spans="2:70" x14ac:dyDescent="0.2">
      <c r="R90" s="34"/>
      <c r="U90" s="34"/>
      <c r="X90" s="34"/>
      <c r="AA90" s="34"/>
      <c r="AB90"/>
      <c r="AD90" s="34"/>
      <c r="AG90" s="34"/>
      <c r="AJ90" s="34"/>
      <c r="AM90" s="34"/>
      <c r="AP90" s="34"/>
      <c r="AQ90"/>
      <c r="AS90" s="34"/>
      <c r="AT90"/>
      <c r="AV90" s="34"/>
      <c r="AW90"/>
      <c r="AY90" s="34"/>
      <c r="AZ90"/>
      <c r="BB90" s="34"/>
      <c r="BC90"/>
      <c r="BE90" s="34"/>
      <c r="BF90"/>
      <c r="BH90" s="34"/>
      <c r="BI90"/>
      <c r="BK90" s="34"/>
      <c r="BL90"/>
      <c r="BN90" s="34"/>
      <c r="BO90"/>
      <c r="BQ90" s="34"/>
      <c r="BR90"/>
    </row>
    <row r="91" spans="2:70" x14ac:dyDescent="0.2">
      <c r="R91" s="34"/>
      <c r="U91" s="34"/>
      <c r="X91" s="34"/>
      <c r="AA91" s="34"/>
      <c r="AB91"/>
      <c r="AD91" s="34"/>
      <c r="AG91" s="34"/>
      <c r="AJ91" s="34"/>
      <c r="AM91" s="34"/>
      <c r="AP91" s="34"/>
      <c r="AQ91"/>
      <c r="AS91" s="34"/>
      <c r="AT91"/>
      <c r="AV91" s="34"/>
      <c r="AW91"/>
      <c r="AY91" s="34"/>
      <c r="AZ91"/>
      <c r="BB91" s="34"/>
      <c r="BC91"/>
      <c r="BE91" s="34"/>
      <c r="BF91"/>
      <c r="BH91" s="34"/>
      <c r="BI91"/>
      <c r="BK91" s="34"/>
      <c r="BL91"/>
      <c r="BN91" s="34"/>
      <c r="BO91"/>
      <c r="BQ91" s="34"/>
      <c r="BR91"/>
    </row>
    <row r="92" spans="2:70" x14ac:dyDescent="0.2">
      <c r="R92" s="34"/>
      <c r="U92" s="34"/>
      <c r="X92" s="34"/>
      <c r="AA92" s="34"/>
      <c r="AB92"/>
      <c r="AD92" s="34"/>
      <c r="AG92" s="34"/>
      <c r="AJ92" s="34"/>
      <c r="AM92" s="34"/>
      <c r="AP92" s="34"/>
      <c r="AQ92"/>
      <c r="AS92" s="34"/>
      <c r="AT92"/>
      <c r="AV92" s="34"/>
      <c r="AW92"/>
      <c r="AY92" s="34"/>
      <c r="AZ92"/>
      <c r="BB92" s="34"/>
      <c r="BC92"/>
      <c r="BE92" s="34"/>
      <c r="BF92"/>
      <c r="BH92" s="34"/>
      <c r="BI92"/>
      <c r="BK92" s="34"/>
      <c r="BL92"/>
      <c r="BN92" s="34"/>
      <c r="BO92"/>
      <c r="BQ92" s="34"/>
      <c r="BR92"/>
    </row>
    <row r="93" spans="2:70" x14ac:dyDescent="0.2">
      <c r="R93" s="34"/>
      <c r="U93" s="34"/>
      <c r="X93" s="34"/>
      <c r="AA93" s="34"/>
      <c r="AB93"/>
      <c r="AD93" s="34"/>
      <c r="AG93" s="34"/>
      <c r="AJ93" s="34"/>
      <c r="AM93" s="34"/>
      <c r="AP93" s="34"/>
      <c r="AQ93"/>
      <c r="AS93" s="34"/>
      <c r="AT93"/>
      <c r="AV93" s="34"/>
      <c r="AW93"/>
      <c r="AY93" s="34"/>
      <c r="AZ93"/>
      <c r="BB93" s="34"/>
      <c r="BC93"/>
      <c r="BE93" s="34"/>
      <c r="BF93"/>
      <c r="BH93" s="34"/>
      <c r="BI93"/>
      <c r="BK93" s="34"/>
      <c r="BL93"/>
      <c r="BN93" s="34"/>
      <c r="BO93"/>
      <c r="BQ93" s="34"/>
      <c r="BR93"/>
    </row>
    <row r="94" spans="2:70" x14ac:dyDescent="0.2">
      <c r="R94" s="34"/>
      <c r="U94" s="34"/>
      <c r="X94" s="34"/>
      <c r="AA94" s="34"/>
      <c r="AB94"/>
      <c r="AD94" s="34"/>
      <c r="AG94" s="34"/>
      <c r="AJ94" s="34"/>
      <c r="AM94" s="34"/>
      <c r="AP94" s="34"/>
      <c r="AQ94"/>
      <c r="AS94" s="34"/>
      <c r="AT94"/>
      <c r="AV94" s="34"/>
      <c r="AW94"/>
      <c r="AY94" s="34"/>
      <c r="AZ94"/>
      <c r="BB94" s="34"/>
      <c r="BC94"/>
      <c r="BE94" s="34"/>
      <c r="BF94"/>
      <c r="BH94" s="34"/>
      <c r="BI94"/>
      <c r="BK94" s="34"/>
      <c r="BL94"/>
      <c r="BN94" s="34"/>
      <c r="BO94"/>
      <c r="BQ94" s="34"/>
      <c r="BR94"/>
    </row>
    <row r="95" spans="2:70" x14ac:dyDescent="0.2">
      <c r="R95" s="34"/>
      <c r="U95" s="34"/>
      <c r="X95" s="34"/>
      <c r="AA95" s="34"/>
      <c r="AB95"/>
      <c r="AD95" s="34"/>
      <c r="AG95" s="34"/>
      <c r="AJ95" s="34"/>
      <c r="AM95" s="34"/>
      <c r="AP95" s="34"/>
      <c r="AQ95"/>
      <c r="AS95" s="34"/>
      <c r="AT95"/>
      <c r="AV95" s="34"/>
      <c r="AW95"/>
      <c r="AY95" s="34"/>
      <c r="AZ95"/>
      <c r="BB95" s="34"/>
      <c r="BC95"/>
      <c r="BE95" s="34"/>
      <c r="BF95"/>
      <c r="BH95" s="34"/>
      <c r="BI95"/>
      <c r="BK95" s="34"/>
      <c r="BL95"/>
      <c r="BN95" s="34"/>
      <c r="BO95"/>
      <c r="BQ95" s="34"/>
      <c r="BR95"/>
    </row>
    <row r="96" spans="2:70" x14ac:dyDescent="0.2">
      <c r="R96" s="34"/>
      <c r="U96" s="34"/>
      <c r="X96" s="34"/>
      <c r="AA96" s="34"/>
      <c r="AB96"/>
      <c r="AD96" s="34"/>
      <c r="AG96" s="34"/>
      <c r="AJ96" s="34"/>
      <c r="AM96" s="34"/>
      <c r="AP96" s="34"/>
      <c r="AQ96"/>
      <c r="AS96" s="34"/>
      <c r="AT96"/>
      <c r="AV96" s="34"/>
      <c r="AW96"/>
      <c r="AY96" s="34"/>
      <c r="AZ96"/>
      <c r="BB96" s="34"/>
      <c r="BC96"/>
      <c r="BE96" s="34"/>
      <c r="BF96"/>
      <c r="BH96" s="34"/>
      <c r="BI96"/>
      <c r="BK96" s="34"/>
      <c r="BL96"/>
      <c r="BN96" s="34"/>
      <c r="BO96"/>
      <c r="BQ96" s="34"/>
      <c r="BR96"/>
    </row>
    <row r="97" spans="18:70" x14ac:dyDescent="0.2">
      <c r="R97" s="34"/>
      <c r="U97" s="34"/>
      <c r="X97" s="34"/>
      <c r="AA97" s="34"/>
      <c r="AB97"/>
      <c r="AD97" s="34"/>
      <c r="AG97" s="34"/>
      <c r="AJ97" s="34"/>
      <c r="AM97" s="34"/>
      <c r="AP97" s="34"/>
      <c r="AQ97"/>
      <c r="AS97" s="34"/>
      <c r="AT97"/>
      <c r="AV97" s="34"/>
      <c r="AW97"/>
      <c r="AY97" s="34"/>
      <c r="AZ97"/>
      <c r="BB97" s="34"/>
      <c r="BC97"/>
      <c r="BE97" s="34"/>
      <c r="BF97"/>
      <c r="BH97" s="34"/>
      <c r="BI97"/>
      <c r="BK97" s="34"/>
      <c r="BL97"/>
      <c r="BN97" s="34"/>
      <c r="BO97"/>
      <c r="BQ97" s="34"/>
      <c r="BR97"/>
    </row>
    <row r="98" spans="18:70" x14ac:dyDescent="0.2">
      <c r="R98" s="34"/>
      <c r="U98" s="34"/>
      <c r="X98" s="34"/>
      <c r="AA98" s="34"/>
      <c r="AB98"/>
      <c r="AD98" s="34"/>
      <c r="AG98" s="34"/>
      <c r="AJ98" s="34"/>
      <c r="AM98" s="34"/>
      <c r="AP98" s="34"/>
      <c r="AQ98"/>
      <c r="AS98" s="34"/>
      <c r="AT98"/>
      <c r="AV98" s="34"/>
      <c r="AW98"/>
      <c r="AY98" s="34"/>
      <c r="AZ98"/>
      <c r="BB98" s="34"/>
      <c r="BC98"/>
      <c r="BE98" s="34"/>
      <c r="BF98"/>
      <c r="BH98" s="34"/>
      <c r="BI98"/>
      <c r="BK98" s="34"/>
      <c r="BL98"/>
      <c r="BN98" s="34"/>
      <c r="BO98"/>
      <c r="BQ98" s="34"/>
      <c r="BR98"/>
    </row>
    <row r="99" spans="18:70" x14ac:dyDescent="0.2">
      <c r="R99" s="34"/>
      <c r="U99" s="34"/>
      <c r="X99" s="34"/>
      <c r="AA99" s="34"/>
      <c r="AB99"/>
      <c r="AD99" s="34"/>
      <c r="AG99" s="34"/>
      <c r="AJ99" s="34"/>
      <c r="AM99" s="34"/>
      <c r="AP99" s="34"/>
      <c r="AQ99"/>
      <c r="AS99" s="34"/>
      <c r="AT99"/>
      <c r="AV99" s="34"/>
      <c r="AW99"/>
      <c r="AY99" s="34"/>
      <c r="AZ99"/>
      <c r="BB99" s="34"/>
      <c r="BC99"/>
      <c r="BE99" s="34"/>
      <c r="BF99"/>
      <c r="BH99" s="34"/>
      <c r="BI99"/>
      <c r="BK99" s="34"/>
      <c r="BL99"/>
      <c r="BN99" s="34"/>
      <c r="BO99"/>
      <c r="BQ99" s="34"/>
      <c r="BR99"/>
    </row>
    <row r="100" spans="18:70" x14ac:dyDescent="0.2">
      <c r="R100" s="34"/>
      <c r="U100" s="34"/>
      <c r="X100" s="34"/>
      <c r="AA100" s="34"/>
      <c r="AB100"/>
      <c r="AD100" s="34"/>
      <c r="AG100" s="34"/>
      <c r="AJ100" s="34"/>
      <c r="AM100" s="34"/>
      <c r="AP100" s="34"/>
      <c r="AQ100"/>
      <c r="AS100" s="34"/>
      <c r="AT100"/>
      <c r="AV100" s="34"/>
      <c r="AW100"/>
      <c r="AY100" s="34"/>
      <c r="AZ100"/>
      <c r="BB100" s="34"/>
      <c r="BC100"/>
      <c r="BE100" s="34"/>
      <c r="BF100"/>
      <c r="BH100" s="34"/>
      <c r="BI100"/>
      <c r="BK100" s="34"/>
      <c r="BL100"/>
      <c r="BN100" s="34"/>
      <c r="BO100"/>
      <c r="BQ100" s="34"/>
      <c r="BR100"/>
    </row>
    <row r="101" spans="18:70" x14ac:dyDescent="0.2">
      <c r="R101" s="34"/>
      <c r="U101" s="34"/>
      <c r="X101" s="34"/>
      <c r="AA101" s="34"/>
      <c r="AB101"/>
      <c r="AD101" s="34"/>
      <c r="AG101" s="34"/>
      <c r="AJ101" s="34"/>
      <c r="AM101" s="34"/>
      <c r="AP101" s="34"/>
      <c r="AQ101"/>
      <c r="AS101" s="34"/>
      <c r="AT101"/>
      <c r="AV101" s="34"/>
      <c r="AW101"/>
      <c r="AY101" s="34"/>
      <c r="AZ101"/>
      <c r="BB101" s="34"/>
      <c r="BC101"/>
      <c r="BE101" s="34"/>
      <c r="BF101"/>
      <c r="BH101" s="34"/>
      <c r="BI101"/>
      <c r="BK101" s="34"/>
      <c r="BL101"/>
      <c r="BN101" s="34"/>
      <c r="BO101"/>
      <c r="BQ101" s="34"/>
      <c r="BR101"/>
    </row>
    <row r="102" spans="18:70" x14ac:dyDescent="0.2">
      <c r="R102" s="34"/>
      <c r="U102" s="34"/>
      <c r="X102" s="34"/>
      <c r="AA102" s="34"/>
      <c r="AB102"/>
      <c r="AD102" s="34"/>
      <c r="AG102" s="34"/>
      <c r="AJ102" s="34"/>
      <c r="AM102" s="34"/>
      <c r="AP102" s="34"/>
      <c r="AQ102"/>
      <c r="AS102" s="34"/>
      <c r="AT102"/>
      <c r="AV102" s="34"/>
      <c r="AW102"/>
      <c r="AY102" s="34"/>
      <c r="AZ102"/>
      <c r="BB102" s="34"/>
      <c r="BC102"/>
      <c r="BE102" s="34"/>
      <c r="BF102"/>
      <c r="BH102" s="34"/>
      <c r="BI102"/>
      <c r="BK102" s="34"/>
      <c r="BL102"/>
      <c r="BN102" s="34"/>
      <c r="BO102"/>
      <c r="BQ102" s="34"/>
      <c r="BR102"/>
    </row>
    <row r="103" spans="18:70" x14ac:dyDescent="0.2">
      <c r="R103" s="34"/>
      <c r="U103" s="34"/>
      <c r="X103" s="34"/>
      <c r="AA103" s="34"/>
      <c r="AB103"/>
      <c r="AD103" s="34"/>
      <c r="AG103" s="34"/>
      <c r="AJ103" s="34"/>
      <c r="AM103" s="34"/>
      <c r="AP103" s="34"/>
      <c r="AQ103"/>
      <c r="AS103" s="34"/>
      <c r="AT103"/>
      <c r="AV103" s="34"/>
      <c r="AW103"/>
      <c r="AY103" s="34"/>
      <c r="AZ103"/>
      <c r="BB103" s="34"/>
      <c r="BC103"/>
      <c r="BE103" s="34"/>
      <c r="BF103"/>
      <c r="BH103" s="34"/>
      <c r="BI103"/>
      <c r="BK103" s="34"/>
      <c r="BL103"/>
      <c r="BN103" s="34"/>
      <c r="BO103"/>
      <c r="BQ103" s="34"/>
      <c r="BR103"/>
    </row>
    <row r="104" spans="18:70" x14ac:dyDescent="0.2">
      <c r="R104" s="34"/>
      <c r="U104" s="34"/>
      <c r="X104" s="34"/>
      <c r="AA104" s="34"/>
      <c r="AB104"/>
      <c r="AD104" s="34"/>
      <c r="AG104" s="34"/>
      <c r="AJ104" s="34"/>
      <c r="AM104" s="34"/>
      <c r="AP104" s="34"/>
      <c r="AQ104"/>
      <c r="AS104" s="34"/>
      <c r="AT104"/>
      <c r="AV104" s="34"/>
      <c r="AW104"/>
      <c r="AY104" s="34"/>
      <c r="AZ104"/>
      <c r="BB104" s="34"/>
      <c r="BC104"/>
      <c r="BE104" s="34"/>
      <c r="BF104"/>
      <c r="BH104" s="34"/>
      <c r="BI104"/>
      <c r="BK104" s="34"/>
      <c r="BL104"/>
      <c r="BN104" s="34"/>
      <c r="BO104"/>
      <c r="BQ104" s="34"/>
      <c r="BR104"/>
    </row>
    <row r="105" spans="18:70" x14ac:dyDescent="0.2">
      <c r="R105" s="34"/>
      <c r="U105" s="34"/>
      <c r="X105" s="34"/>
      <c r="AA105" s="34"/>
      <c r="AB105"/>
      <c r="AD105" s="34"/>
      <c r="AG105" s="34"/>
      <c r="AJ105" s="34"/>
      <c r="AM105" s="34"/>
      <c r="AP105" s="34"/>
      <c r="AQ105"/>
      <c r="AS105" s="34"/>
      <c r="AT105"/>
      <c r="AV105" s="34"/>
      <c r="AW105"/>
      <c r="AY105" s="34"/>
      <c r="AZ105"/>
      <c r="BB105" s="34"/>
      <c r="BC105"/>
      <c r="BE105" s="34"/>
      <c r="BF105"/>
      <c r="BH105" s="34"/>
      <c r="BI105"/>
      <c r="BK105" s="34"/>
      <c r="BL105"/>
      <c r="BN105" s="34"/>
      <c r="BO105"/>
      <c r="BQ105" s="34"/>
      <c r="BR105"/>
    </row>
    <row r="106" spans="18:70" x14ac:dyDescent="0.2">
      <c r="R106" s="34"/>
      <c r="U106" s="34"/>
      <c r="X106" s="34"/>
      <c r="AA106" s="34"/>
      <c r="AB106"/>
      <c r="AD106" s="34"/>
      <c r="AG106" s="34"/>
      <c r="AJ106" s="34"/>
      <c r="AM106" s="34"/>
      <c r="AP106" s="34"/>
      <c r="AQ106"/>
      <c r="AS106" s="34"/>
      <c r="AT106"/>
      <c r="AV106" s="34"/>
      <c r="AW106"/>
      <c r="AY106" s="34"/>
      <c r="AZ106"/>
      <c r="BB106" s="34"/>
      <c r="BC106"/>
      <c r="BE106" s="34"/>
      <c r="BF106"/>
      <c r="BH106" s="34"/>
      <c r="BI106"/>
      <c r="BK106" s="34"/>
      <c r="BL106"/>
      <c r="BN106" s="34"/>
      <c r="BO106"/>
      <c r="BQ106" s="34"/>
      <c r="BR106"/>
    </row>
    <row r="107" spans="18:70" x14ac:dyDescent="0.2">
      <c r="R107" s="34"/>
      <c r="U107" s="34"/>
      <c r="X107" s="34"/>
      <c r="AA107" s="34"/>
      <c r="AB107"/>
      <c r="AD107" s="34"/>
      <c r="AG107" s="34"/>
      <c r="AJ107" s="34"/>
      <c r="AM107" s="34"/>
      <c r="AP107" s="34"/>
      <c r="AQ107"/>
      <c r="AS107" s="34"/>
      <c r="AT107"/>
      <c r="AV107" s="34"/>
      <c r="AW107"/>
      <c r="AY107" s="34"/>
      <c r="AZ107"/>
      <c r="BB107" s="34"/>
      <c r="BC107"/>
      <c r="BE107" s="34"/>
      <c r="BF107"/>
      <c r="BH107" s="34"/>
      <c r="BI107"/>
      <c r="BK107" s="34"/>
      <c r="BL107"/>
      <c r="BN107" s="34"/>
      <c r="BO107"/>
      <c r="BQ107" s="34"/>
      <c r="BR107"/>
    </row>
    <row r="108" spans="18:70" x14ac:dyDescent="0.2">
      <c r="R108" s="34"/>
      <c r="U108" s="34"/>
      <c r="X108" s="34"/>
      <c r="AA108" s="34"/>
      <c r="AB108"/>
      <c r="AD108" s="34"/>
      <c r="AG108" s="34"/>
      <c r="AJ108" s="34"/>
      <c r="AM108" s="34"/>
      <c r="AP108" s="34"/>
      <c r="AQ108"/>
      <c r="AS108" s="34"/>
      <c r="AT108"/>
      <c r="AV108" s="34"/>
      <c r="AW108"/>
      <c r="AY108" s="34"/>
      <c r="AZ108"/>
      <c r="BB108" s="34"/>
      <c r="BC108"/>
      <c r="BE108" s="34"/>
      <c r="BF108"/>
      <c r="BH108" s="34"/>
      <c r="BI108"/>
      <c r="BK108" s="34"/>
      <c r="BL108"/>
      <c r="BN108" s="34"/>
      <c r="BO108"/>
      <c r="BQ108" s="34"/>
      <c r="BR108"/>
    </row>
    <row r="109" spans="18:70" x14ac:dyDescent="0.2">
      <c r="R109" s="34"/>
      <c r="U109" s="34"/>
      <c r="X109" s="34"/>
      <c r="AA109" s="34"/>
      <c r="AB109"/>
      <c r="AD109" s="34"/>
      <c r="AG109" s="34"/>
      <c r="AJ109" s="34"/>
      <c r="AM109" s="34"/>
      <c r="AP109" s="34"/>
      <c r="AQ109"/>
      <c r="AS109" s="34"/>
      <c r="AT109"/>
      <c r="AV109" s="34"/>
      <c r="AW109"/>
      <c r="AY109" s="34"/>
      <c r="AZ109"/>
      <c r="BB109" s="34"/>
      <c r="BC109"/>
      <c r="BE109" s="34"/>
      <c r="BF109"/>
      <c r="BH109" s="34"/>
      <c r="BI109"/>
      <c r="BK109" s="34"/>
      <c r="BL109"/>
      <c r="BN109" s="34"/>
      <c r="BO109"/>
      <c r="BQ109" s="34"/>
      <c r="BR109"/>
    </row>
    <row r="110" spans="18:70" x14ac:dyDescent="0.2">
      <c r="R110" s="34"/>
      <c r="U110" s="34"/>
      <c r="X110" s="34"/>
      <c r="AA110" s="34"/>
      <c r="AB110"/>
      <c r="AD110" s="34"/>
      <c r="AG110" s="34"/>
      <c r="AJ110" s="34"/>
      <c r="AM110" s="34"/>
      <c r="AP110" s="34"/>
      <c r="AQ110"/>
      <c r="AS110" s="34"/>
      <c r="AT110"/>
      <c r="AV110" s="34"/>
      <c r="AW110"/>
      <c r="AY110" s="34"/>
      <c r="AZ110"/>
      <c r="BB110" s="34"/>
      <c r="BC110"/>
      <c r="BE110" s="34"/>
      <c r="BF110"/>
      <c r="BH110" s="34"/>
      <c r="BI110"/>
      <c r="BK110" s="34"/>
      <c r="BL110"/>
      <c r="BN110" s="34"/>
      <c r="BO110"/>
      <c r="BQ110" s="34"/>
      <c r="BR110"/>
    </row>
    <row r="111" spans="18:70" x14ac:dyDescent="0.2">
      <c r="R111" s="34"/>
      <c r="U111" s="34"/>
      <c r="X111" s="34"/>
      <c r="AA111" s="34"/>
      <c r="AB111"/>
      <c r="AD111" s="34"/>
      <c r="AG111" s="34"/>
      <c r="AJ111" s="34"/>
      <c r="AM111" s="34"/>
      <c r="AP111" s="34"/>
      <c r="AQ111"/>
      <c r="AS111" s="34"/>
      <c r="AT111"/>
      <c r="AV111" s="34"/>
      <c r="AW111"/>
      <c r="AY111" s="34"/>
      <c r="AZ111"/>
      <c r="BB111" s="34"/>
      <c r="BC111"/>
      <c r="BE111" s="34"/>
      <c r="BF111"/>
      <c r="BH111" s="34"/>
      <c r="BI111"/>
      <c r="BK111" s="34"/>
      <c r="BL111"/>
      <c r="BN111" s="34"/>
      <c r="BO111"/>
      <c r="BQ111" s="34"/>
      <c r="BR111"/>
    </row>
    <row r="112" spans="18:70" x14ac:dyDescent="0.2">
      <c r="R112" s="34"/>
      <c r="U112" s="34"/>
      <c r="X112" s="34"/>
      <c r="AA112" s="34"/>
      <c r="AB112"/>
      <c r="AD112" s="34"/>
      <c r="AG112" s="34"/>
      <c r="AJ112" s="34"/>
      <c r="AM112" s="34"/>
      <c r="AP112" s="34"/>
      <c r="AQ112"/>
      <c r="AS112" s="34"/>
      <c r="AT112"/>
      <c r="AV112" s="34"/>
      <c r="AW112"/>
      <c r="AY112" s="34"/>
      <c r="AZ112"/>
      <c r="BB112" s="34"/>
      <c r="BC112"/>
      <c r="BE112" s="34"/>
      <c r="BF112"/>
      <c r="BH112" s="34"/>
      <c r="BI112"/>
      <c r="BK112" s="34"/>
      <c r="BL112"/>
      <c r="BN112" s="34"/>
      <c r="BO112"/>
      <c r="BQ112" s="34"/>
      <c r="BR112"/>
    </row>
    <row r="113" spans="18:70" x14ac:dyDescent="0.2">
      <c r="R113" s="34"/>
      <c r="U113" s="34"/>
      <c r="X113" s="34"/>
      <c r="AA113" s="34"/>
      <c r="AB113"/>
      <c r="AD113" s="34"/>
      <c r="AG113" s="34"/>
      <c r="AJ113" s="34"/>
      <c r="AM113" s="34"/>
      <c r="AP113" s="34"/>
      <c r="AQ113"/>
      <c r="AS113" s="34"/>
      <c r="AT113"/>
      <c r="AV113" s="34"/>
      <c r="AW113"/>
      <c r="AY113" s="34"/>
      <c r="AZ113"/>
      <c r="BB113" s="34"/>
      <c r="BC113"/>
      <c r="BE113" s="34"/>
      <c r="BF113"/>
      <c r="BH113" s="34"/>
      <c r="BI113"/>
      <c r="BK113" s="34"/>
      <c r="BL113"/>
      <c r="BN113" s="34"/>
      <c r="BO113"/>
      <c r="BQ113" s="34"/>
      <c r="BR113"/>
    </row>
    <row r="114" spans="18:70" x14ac:dyDescent="0.2">
      <c r="R114" s="34"/>
      <c r="U114" s="34"/>
      <c r="X114" s="34"/>
      <c r="AA114" s="34"/>
      <c r="AB114"/>
      <c r="AD114" s="34"/>
      <c r="AG114" s="34"/>
      <c r="AJ114" s="34"/>
      <c r="AM114" s="34"/>
      <c r="AP114" s="34"/>
      <c r="AQ114"/>
      <c r="AS114" s="34"/>
      <c r="AT114"/>
      <c r="AV114" s="34"/>
      <c r="AW114"/>
      <c r="AY114" s="34"/>
      <c r="AZ114"/>
      <c r="BB114" s="34"/>
      <c r="BC114"/>
      <c r="BE114" s="34"/>
      <c r="BF114"/>
      <c r="BH114" s="34"/>
      <c r="BI114"/>
      <c r="BK114" s="34"/>
      <c r="BL114"/>
      <c r="BN114" s="34"/>
      <c r="BO114"/>
      <c r="BQ114" s="34"/>
      <c r="BR114"/>
    </row>
    <row r="115" spans="18:70" x14ac:dyDescent="0.2">
      <c r="R115" s="34"/>
      <c r="U115" s="34"/>
      <c r="X115" s="34"/>
      <c r="AA115" s="34"/>
      <c r="AB115"/>
      <c r="AD115" s="34"/>
      <c r="AG115" s="34"/>
      <c r="AJ115" s="34"/>
      <c r="AM115" s="34"/>
      <c r="AP115" s="34"/>
      <c r="AQ115"/>
      <c r="AS115" s="34"/>
      <c r="AT115"/>
      <c r="AV115" s="34"/>
      <c r="AW115"/>
      <c r="AY115" s="34"/>
      <c r="AZ115"/>
      <c r="BB115" s="34"/>
      <c r="BC115"/>
      <c r="BE115" s="34"/>
      <c r="BF115"/>
      <c r="BH115" s="34"/>
      <c r="BI115"/>
      <c r="BK115" s="34"/>
      <c r="BL115"/>
      <c r="BN115" s="34"/>
      <c r="BO115"/>
      <c r="BQ115" s="34"/>
      <c r="BR115"/>
    </row>
    <row r="116" spans="18:70" x14ac:dyDescent="0.2">
      <c r="R116" s="34"/>
      <c r="U116" s="34"/>
      <c r="X116" s="34"/>
      <c r="AA116" s="34"/>
      <c r="AB116"/>
      <c r="AD116" s="34"/>
      <c r="AG116" s="34"/>
      <c r="AJ116" s="34"/>
      <c r="AM116" s="34"/>
      <c r="AP116" s="34"/>
      <c r="AQ116"/>
      <c r="AS116" s="34"/>
      <c r="AT116"/>
      <c r="AV116" s="34"/>
      <c r="AW116"/>
      <c r="AY116" s="34"/>
      <c r="AZ116"/>
      <c r="BB116" s="34"/>
      <c r="BC116"/>
      <c r="BE116" s="34"/>
      <c r="BF116"/>
      <c r="BH116" s="34"/>
      <c r="BI116"/>
      <c r="BK116" s="34"/>
      <c r="BL116"/>
      <c r="BN116" s="34"/>
      <c r="BO116"/>
      <c r="BQ116" s="34"/>
      <c r="BR116"/>
    </row>
    <row r="117" spans="18:70" x14ac:dyDescent="0.2">
      <c r="R117" s="34"/>
      <c r="U117" s="34"/>
      <c r="X117" s="34"/>
      <c r="AA117" s="34"/>
      <c r="AB117"/>
      <c r="AD117" s="34"/>
      <c r="AG117" s="34"/>
      <c r="AJ117" s="34"/>
      <c r="AM117" s="34"/>
      <c r="AP117" s="34"/>
      <c r="AQ117"/>
      <c r="AS117" s="34"/>
      <c r="AT117"/>
      <c r="AV117" s="34"/>
      <c r="AW117"/>
      <c r="AY117" s="34"/>
      <c r="AZ117"/>
      <c r="BB117" s="34"/>
      <c r="BC117"/>
      <c r="BE117" s="34"/>
      <c r="BF117"/>
      <c r="BH117" s="34"/>
      <c r="BI117"/>
      <c r="BK117" s="34"/>
      <c r="BL117"/>
      <c r="BN117" s="34"/>
      <c r="BO117"/>
      <c r="BQ117" s="34"/>
      <c r="BR117"/>
    </row>
    <row r="118" spans="18:70" x14ac:dyDescent="0.2">
      <c r="R118" s="34"/>
      <c r="U118" s="34"/>
      <c r="X118" s="34"/>
      <c r="AA118" s="34"/>
      <c r="AB118"/>
      <c r="AD118" s="34"/>
      <c r="AG118" s="34"/>
      <c r="AJ118" s="34"/>
      <c r="AM118" s="34"/>
      <c r="AP118" s="34"/>
      <c r="AQ118"/>
      <c r="AS118" s="34"/>
      <c r="AT118"/>
      <c r="AV118" s="34"/>
      <c r="AW118"/>
      <c r="AY118" s="34"/>
      <c r="AZ118"/>
      <c r="BB118" s="34"/>
      <c r="BC118"/>
      <c r="BE118" s="34"/>
      <c r="BF118"/>
      <c r="BH118" s="34"/>
      <c r="BI118"/>
      <c r="BK118" s="34"/>
      <c r="BL118"/>
      <c r="BN118" s="34"/>
      <c r="BO118"/>
      <c r="BQ118" s="34"/>
      <c r="BR118"/>
    </row>
    <row r="119" spans="18:70" x14ac:dyDescent="0.2">
      <c r="R119" s="34"/>
      <c r="U119" s="34"/>
      <c r="X119" s="34"/>
      <c r="AA119" s="34"/>
      <c r="AB119"/>
      <c r="AD119" s="34"/>
      <c r="AG119" s="34"/>
      <c r="AJ119" s="34"/>
      <c r="AM119" s="34"/>
      <c r="AP119" s="34"/>
      <c r="AQ119"/>
      <c r="AS119" s="34"/>
      <c r="AT119"/>
      <c r="AV119" s="34"/>
      <c r="AW119"/>
      <c r="AY119" s="34"/>
      <c r="AZ119"/>
      <c r="BB119" s="34"/>
      <c r="BC119"/>
      <c r="BE119" s="34"/>
      <c r="BF119"/>
      <c r="BH119" s="34"/>
      <c r="BI119"/>
      <c r="BK119" s="34"/>
      <c r="BL119"/>
      <c r="BN119" s="34"/>
      <c r="BO119"/>
      <c r="BQ119" s="34"/>
      <c r="BR119"/>
    </row>
    <row r="120" spans="18:70" x14ac:dyDescent="0.2">
      <c r="R120" s="34"/>
      <c r="U120" s="34"/>
      <c r="X120" s="34"/>
      <c r="AA120" s="34"/>
      <c r="AB120"/>
      <c r="AD120" s="34"/>
      <c r="AG120" s="34"/>
      <c r="AJ120" s="34"/>
      <c r="AM120" s="34"/>
      <c r="AP120" s="34"/>
      <c r="AQ120"/>
      <c r="AS120" s="34"/>
      <c r="AT120"/>
      <c r="AV120" s="34"/>
      <c r="AW120"/>
      <c r="AY120" s="34"/>
      <c r="AZ120"/>
      <c r="BB120" s="34"/>
      <c r="BC120"/>
      <c r="BE120" s="34"/>
      <c r="BF120"/>
      <c r="BH120" s="34"/>
      <c r="BI120"/>
      <c r="BK120" s="34"/>
      <c r="BL120"/>
      <c r="BN120" s="34"/>
      <c r="BO120"/>
      <c r="BQ120" s="34"/>
      <c r="BR120"/>
    </row>
    <row r="121" spans="18:70" x14ac:dyDescent="0.2">
      <c r="R121" s="34"/>
      <c r="U121" s="34"/>
      <c r="X121" s="34"/>
      <c r="AA121" s="34"/>
      <c r="AB121"/>
      <c r="AD121" s="34"/>
      <c r="AG121" s="34"/>
      <c r="AJ121" s="34"/>
      <c r="AM121" s="34"/>
      <c r="AP121" s="34"/>
      <c r="AQ121"/>
      <c r="AS121" s="34"/>
      <c r="AT121"/>
      <c r="AV121" s="34"/>
      <c r="AW121"/>
      <c r="AY121" s="34"/>
      <c r="AZ121"/>
      <c r="BB121" s="34"/>
      <c r="BC121"/>
      <c r="BE121" s="34"/>
      <c r="BF121"/>
      <c r="BH121" s="34"/>
      <c r="BI121"/>
      <c r="BK121" s="34"/>
      <c r="BL121"/>
      <c r="BN121" s="34"/>
      <c r="BO121"/>
      <c r="BQ121" s="34"/>
      <c r="BR121"/>
    </row>
    <row r="122" spans="18:70" x14ac:dyDescent="0.2">
      <c r="R122" s="34"/>
      <c r="U122" s="34"/>
      <c r="X122" s="34"/>
      <c r="AA122" s="34"/>
      <c r="AB122"/>
      <c r="AD122" s="34"/>
      <c r="AG122" s="34"/>
      <c r="AJ122" s="34"/>
      <c r="AM122" s="34"/>
      <c r="AP122" s="34"/>
      <c r="AQ122"/>
      <c r="AS122" s="34"/>
      <c r="AT122"/>
      <c r="AV122" s="34"/>
      <c r="AW122"/>
      <c r="AY122" s="34"/>
      <c r="AZ122"/>
      <c r="BB122" s="34"/>
      <c r="BC122"/>
      <c r="BE122" s="34"/>
      <c r="BF122"/>
      <c r="BH122" s="34"/>
      <c r="BI122"/>
      <c r="BK122" s="34"/>
      <c r="BL122"/>
      <c r="BN122" s="34"/>
      <c r="BO122"/>
      <c r="BQ122" s="34"/>
      <c r="BR122"/>
    </row>
    <row r="123" spans="18:70" x14ac:dyDescent="0.2">
      <c r="R123" s="34"/>
      <c r="U123" s="34"/>
      <c r="X123" s="34"/>
      <c r="AA123" s="34"/>
      <c r="AB123"/>
      <c r="AD123" s="34"/>
      <c r="AG123" s="34"/>
      <c r="AJ123" s="34"/>
      <c r="AM123" s="34"/>
      <c r="AP123" s="34"/>
      <c r="AQ123"/>
      <c r="AS123" s="34"/>
      <c r="AT123"/>
      <c r="AV123" s="34"/>
      <c r="AW123"/>
      <c r="AY123" s="34"/>
      <c r="AZ123"/>
      <c r="BB123" s="34"/>
      <c r="BC123"/>
      <c r="BE123" s="34"/>
      <c r="BF123"/>
      <c r="BH123" s="34"/>
      <c r="BI123"/>
      <c r="BK123" s="34"/>
      <c r="BL123"/>
      <c r="BN123" s="34"/>
      <c r="BO123"/>
      <c r="BQ123" s="34"/>
      <c r="BR123"/>
    </row>
    <row r="124" spans="18:70" x14ac:dyDescent="0.2">
      <c r="R124" s="34"/>
      <c r="U124" s="34"/>
      <c r="X124" s="34"/>
      <c r="AA124" s="34"/>
      <c r="AB124"/>
      <c r="AD124" s="34"/>
      <c r="AG124" s="34"/>
      <c r="AJ124" s="34"/>
      <c r="AM124" s="34"/>
      <c r="AP124" s="34"/>
      <c r="AQ124"/>
      <c r="AS124" s="34"/>
      <c r="AT124"/>
      <c r="AV124" s="34"/>
      <c r="AW124"/>
      <c r="AY124" s="34"/>
      <c r="AZ124"/>
      <c r="BB124" s="34"/>
      <c r="BC124"/>
      <c r="BE124" s="34"/>
      <c r="BF124"/>
      <c r="BH124" s="34"/>
      <c r="BI124"/>
      <c r="BK124" s="34"/>
      <c r="BL124"/>
      <c r="BN124" s="34"/>
      <c r="BO124"/>
      <c r="BQ124" s="34"/>
      <c r="BR124"/>
    </row>
    <row r="125" spans="18:70" x14ac:dyDescent="0.2">
      <c r="R125" s="34"/>
      <c r="U125" s="34"/>
      <c r="X125" s="34"/>
      <c r="AA125" s="34"/>
      <c r="AB125"/>
      <c r="AD125" s="34"/>
      <c r="AG125" s="34"/>
      <c r="AJ125" s="34"/>
      <c r="AM125" s="34"/>
      <c r="AP125" s="34"/>
      <c r="AQ125"/>
      <c r="AS125" s="34"/>
      <c r="AT125"/>
      <c r="AV125" s="34"/>
      <c r="AW125"/>
      <c r="AY125" s="34"/>
      <c r="AZ125"/>
      <c r="BB125" s="34"/>
      <c r="BC125"/>
      <c r="BE125" s="34"/>
      <c r="BF125"/>
      <c r="BH125" s="34"/>
      <c r="BI125"/>
      <c r="BK125" s="34"/>
      <c r="BL125"/>
      <c r="BN125" s="34"/>
      <c r="BO125"/>
      <c r="BQ125" s="34"/>
      <c r="BR125"/>
    </row>
    <row r="126" spans="18:70" x14ac:dyDescent="0.2">
      <c r="R126" s="34"/>
      <c r="U126" s="34"/>
      <c r="X126" s="34"/>
      <c r="AA126" s="34"/>
      <c r="AB126"/>
      <c r="AD126" s="34"/>
      <c r="AG126" s="34"/>
      <c r="AJ126" s="34"/>
      <c r="AM126" s="34"/>
      <c r="AP126" s="34"/>
      <c r="AQ126"/>
      <c r="AS126" s="34"/>
      <c r="AT126"/>
      <c r="AV126" s="34"/>
      <c r="AW126"/>
      <c r="AY126" s="34"/>
      <c r="AZ126"/>
      <c r="BB126" s="34"/>
      <c r="BC126"/>
      <c r="BE126" s="34"/>
      <c r="BF126"/>
      <c r="BH126" s="34"/>
      <c r="BI126"/>
      <c r="BK126" s="34"/>
      <c r="BL126"/>
      <c r="BN126" s="34"/>
      <c r="BO126"/>
      <c r="BQ126" s="34"/>
      <c r="BR126"/>
    </row>
    <row r="127" spans="18:70" x14ac:dyDescent="0.2">
      <c r="R127" s="34"/>
      <c r="U127" s="34"/>
      <c r="X127" s="34"/>
      <c r="AA127" s="34"/>
      <c r="AB127"/>
      <c r="AD127" s="34"/>
      <c r="AG127" s="34"/>
      <c r="AJ127" s="34"/>
      <c r="AM127" s="34"/>
      <c r="AP127" s="34"/>
      <c r="AQ127"/>
      <c r="AS127" s="34"/>
      <c r="AT127"/>
      <c r="AV127" s="34"/>
      <c r="AW127"/>
      <c r="AY127" s="34"/>
      <c r="AZ127"/>
      <c r="BB127" s="34"/>
      <c r="BC127"/>
      <c r="BE127" s="34"/>
      <c r="BF127"/>
      <c r="BH127" s="34"/>
      <c r="BI127"/>
      <c r="BK127" s="34"/>
      <c r="BL127"/>
      <c r="BN127" s="34"/>
      <c r="BO127"/>
      <c r="BQ127" s="34"/>
      <c r="BR127"/>
    </row>
    <row r="128" spans="18:70" x14ac:dyDescent="0.2">
      <c r="R128" s="34"/>
      <c r="U128" s="34"/>
      <c r="X128" s="34"/>
      <c r="AA128" s="34"/>
      <c r="AB128"/>
      <c r="AD128" s="34"/>
      <c r="AG128" s="34"/>
      <c r="AJ128" s="34"/>
      <c r="AM128" s="34"/>
      <c r="AP128" s="34"/>
      <c r="AQ128"/>
      <c r="AS128" s="34"/>
      <c r="AT128"/>
      <c r="AV128" s="34"/>
      <c r="AW128"/>
      <c r="AY128" s="34"/>
      <c r="AZ128"/>
      <c r="BB128" s="34"/>
      <c r="BC128"/>
      <c r="BE128" s="34"/>
      <c r="BF128"/>
      <c r="BH128" s="34"/>
      <c r="BI128"/>
      <c r="BK128" s="34"/>
      <c r="BL128"/>
      <c r="BN128" s="34"/>
      <c r="BO128"/>
      <c r="BQ128" s="34"/>
      <c r="BR128"/>
    </row>
    <row r="129" spans="18:70" x14ac:dyDescent="0.2">
      <c r="R129" s="34"/>
      <c r="U129" s="34"/>
      <c r="X129" s="34"/>
      <c r="AA129" s="34"/>
      <c r="AB129"/>
      <c r="AD129" s="34"/>
      <c r="AG129" s="34"/>
      <c r="AJ129" s="34"/>
      <c r="AM129" s="34"/>
      <c r="AP129" s="34"/>
      <c r="AQ129"/>
      <c r="AS129" s="34"/>
      <c r="AT129"/>
      <c r="AV129" s="34"/>
      <c r="AW129"/>
      <c r="AY129" s="34"/>
      <c r="AZ129"/>
      <c r="BB129" s="34"/>
      <c r="BC129"/>
      <c r="BE129" s="34"/>
      <c r="BF129"/>
      <c r="BH129" s="34"/>
      <c r="BI129"/>
      <c r="BK129" s="34"/>
      <c r="BL129"/>
      <c r="BN129" s="34"/>
      <c r="BO129"/>
      <c r="BQ129" s="34"/>
      <c r="BR129"/>
    </row>
    <row r="130" spans="18:70" x14ac:dyDescent="0.2">
      <c r="R130" s="34"/>
      <c r="U130" s="34"/>
      <c r="X130" s="34"/>
      <c r="AA130" s="34"/>
      <c r="AB130"/>
      <c r="AD130" s="34"/>
      <c r="AG130" s="34"/>
      <c r="AJ130" s="34"/>
      <c r="AM130" s="34"/>
      <c r="AP130" s="34"/>
      <c r="AQ130"/>
      <c r="AS130" s="34"/>
      <c r="AT130"/>
      <c r="AV130" s="34"/>
      <c r="AW130"/>
      <c r="AY130" s="34"/>
      <c r="AZ130"/>
      <c r="BB130" s="34"/>
      <c r="BC130"/>
      <c r="BE130" s="34"/>
      <c r="BF130"/>
      <c r="BH130" s="34"/>
      <c r="BI130"/>
      <c r="BK130" s="34"/>
      <c r="BL130"/>
      <c r="BN130" s="34"/>
      <c r="BO130"/>
      <c r="BQ130" s="34"/>
      <c r="BR130"/>
    </row>
    <row r="131" spans="18:70" x14ac:dyDescent="0.2">
      <c r="R131" s="34"/>
      <c r="U131" s="34"/>
      <c r="X131" s="34"/>
      <c r="AA131" s="34"/>
      <c r="AB131"/>
      <c r="AD131" s="34"/>
      <c r="AG131" s="34"/>
      <c r="AJ131" s="34"/>
      <c r="AM131" s="34"/>
      <c r="AP131" s="34"/>
      <c r="AQ131"/>
      <c r="AS131" s="34"/>
      <c r="AT131"/>
      <c r="AV131" s="34"/>
      <c r="AW131"/>
      <c r="AY131" s="34"/>
      <c r="AZ131"/>
      <c r="BB131" s="34"/>
      <c r="BC131"/>
      <c r="BE131" s="34"/>
      <c r="BF131"/>
      <c r="BH131" s="34"/>
      <c r="BI131"/>
      <c r="BK131" s="34"/>
      <c r="BL131"/>
      <c r="BN131" s="34"/>
      <c r="BO131"/>
      <c r="BQ131" s="34"/>
      <c r="BR131"/>
    </row>
    <row r="132" spans="18:70" x14ac:dyDescent="0.2">
      <c r="R132" s="34"/>
      <c r="U132" s="34"/>
      <c r="X132" s="34"/>
      <c r="AA132" s="34"/>
      <c r="AB132"/>
      <c r="AD132" s="34"/>
      <c r="AG132" s="34"/>
      <c r="AJ132" s="34"/>
      <c r="AM132" s="34"/>
      <c r="AP132" s="34"/>
      <c r="AQ132"/>
      <c r="AS132" s="34"/>
      <c r="AT132"/>
      <c r="AV132" s="34"/>
      <c r="AW132"/>
      <c r="AY132" s="34"/>
      <c r="AZ132"/>
      <c r="BB132" s="34"/>
      <c r="BC132"/>
      <c r="BE132" s="34"/>
      <c r="BF132"/>
      <c r="BH132" s="34"/>
      <c r="BI132"/>
      <c r="BK132" s="34"/>
      <c r="BL132"/>
      <c r="BN132" s="34"/>
      <c r="BO132"/>
      <c r="BQ132" s="34"/>
      <c r="BR132"/>
    </row>
    <row r="133" spans="18:70" x14ac:dyDescent="0.2">
      <c r="R133" s="34"/>
      <c r="U133" s="34"/>
      <c r="X133" s="34"/>
      <c r="AA133" s="34"/>
      <c r="AB133"/>
      <c r="AD133" s="34"/>
      <c r="AG133" s="34"/>
      <c r="AJ133" s="34"/>
      <c r="AM133" s="34"/>
      <c r="AP133" s="34"/>
      <c r="AQ133"/>
      <c r="AS133" s="34"/>
      <c r="AT133"/>
      <c r="AV133" s="34"/>
      <c r="AW133"/>
      <c r="AY133" s="34"/>
      <c r="AZ133"/>
      <c r="BB133" s="34"/>
      <c r="BC133"/>
      <c r="BE133" s="34"/>
      <c r="BF133"/>
      <c r="BH133" s="34"/>
      <c r="BI133"/>
      <c r="BK133" s="34"/>
      <c r="BL133"/>
      <c r="BN133" s="34"/>
      <c r="BO133"/>
      <c r="BQ133" s="34"/>
      <c r="BR133"/>
    </row>
    <row r="134" spans="18:70" x14ac:dyDescent="0.2">
      <c r="R134" s="34"/>
      <c r="U134" s="34"/>
      <c r="X134" s="34"/>
      <c r="AA134" s="34"/>
      <c r="AB134"/>
      <c r="AD134" s="34"/>
      <c r="AG134" s="34"/>
      <c r="AJ134" s="34"/>
      <c r="AM134" s="34"/>
      <c r="AP134" s="34"/>
      <c r="AQ134"/>
      <c r="AS134" s="34"/>
      <c r="AT134"/>
      <c r="AV134" s="34"/>
      <c r="AW134"/>
      <c r="AY134" s="34"/>
      <c r="AZ134"/>
      <c r="BB134" s="34"/>
      <c r="BC134"/>
      <c r="BE134" s="34"/>
      <c r="BF134"/>
      <c r="BH134" s="34"/>
      <c r="BI134"/>
      <c r="BK134" s="34"/>
      <c r="BL134"/>
      <c r="BN134" s="34"/>
      <c r="BO134"/>
      <c r="BQ134" s="34"/>
      <c r="BR134"/>
    </row>
    <row r="135" spans="18:70" x14ac:dyDescent="0.2">
      <c r="R135" s="34"/>
      <c r="U135" s="34"/>
      <c r="X135" s="34"/>
      <c r="AA135" s="34"/>
      <c r="AB135"/>
      <c r="AD135" s="34"/>
      <c r="AG135" s="34"/>
      <c r="AJ135" s="34"/>
      <c r="AM135" s="34"/>
      <c r="AP135" s="34"/>
      <c r="AQ135"/>
      <c r="AS135" s="34"/>
      <c r="AT135"/>
      <c r="AV135" s="34"/>
      <c r="AW135"/>
      <c r="AY135" s="34"/>
      <c r="AZ135"/>
      <c r="BB135" s="34"/>
      <c r="BC135"/>
      <c r="BE135" s="34"/>
      <c r="BF135"/>
      <c r="BH135" s="34"/>
      <c r="BI135"/>
      <c r="BK135" s="34"/>
      <c r="BL135"/>
      <c r="BN135" s="34"/>
      <c r="BO135"/>
      <c r="BQ135" s="34"/>
      <c r="BR135"/>
    </row>
    <row r="136" spans="18:70" x14ac:dyDescent="0.2">
      <c r="R136" s="34"/>
      <c r="U136" s="34"/>
      <c r="X136" s="34"/>
      <c r="AA136" s="34"/>
      <c r="AB136"/>
      <c r="AD136" s="34"/>
      <c r="AG136" s="34"/>
      <c r="AJ136" s="34"/>
      <c r="AM136" s="34"/>
      <c r="AP136" s="34"/>
      <c r="AQ136"/>
      <c r="AS136" s="34"/>
      <c r="AT136"/>
      <c r="AV136" s="34"/>
      <c r="AW136"/>
      <c r="AY136" s="34"/>
      <c r="AZ136"/>
      <c r="BB136" s="34"/>
      <c r="BC136"/>
      <c r="BE136" s="34"/>
      <c r="BF136"/>
      <c r="BH136" s="34"/>
      <c r="BI136"/>
      <c r="BK136" s="34"/>
      <c r="BL136"/>
      <c r="BN136" s="34"/>
      <c r="BO136"/>
      <c r="BQ136" s="34"/>
      <c r="BR136"/>
    </row>
    <row r="137" spans="18:70" x14ac:dyDescent="0.2">
      <c r="R137" s="34"/>
      <c r="U137" s="34"/>
      <c r="X137" s="34"/>
      <c r="AA137" s="34"/>
      <c r="AB137"/>
      <c r="AD137" s="34"/>
      <c r="AG137" s="34"/>
      <c r="AJ137" s="34"/>
      <c r="AM137" s="34"/>
      <c r="AP137" s="34"/>
      <c r="AQ137"/>
      <c r="AS137" s="34"/>
      <c r="AT137"/>
      <c r="AV137" s="34"/>
      <c r="AW137"/>
      <c r="AY137" s="34"/>
      <c r="AZ137"/>
      <c r="BB137" s="34"/>
      <c r="BC137"/>
      <c r="BE137" s="34"/>
      <c r="BF137"/>
      <c r="BH137" s="34"/>
      <c r="BI137"/>
      <c r="BK137" s="34"/>
      <c r="BL137"/>
      <c r="BN137" s="34"/>
      <c r="BO137"/>
      <c r="BQ137" s="34"/>
      <c r="BR137"/>
    </row>
    <row r="138" spans="18:70" x14ac:dyDescent="0.2">
      <c r="R138" s="34"/>
      <c r="U138" s="34"/>
      <c r="X138" s="34"/>
      <c r="AA138" s="34"/>
      <c r="AB138"/>
      <c r="AD138" s="34"/>
      <c r="AG138" s="34"/>
      <c r="AJ138" s="34"/>
      <c r="AM138" s="34"/>
      <c r="AP138" s="34"/>
      <c r="AQ138"/>
      <c r="AS138" s="34"/>
      <c r="AT138"/>
      <c r="AV138" s="34"/>
      <c r="AW138"/>
      <c r="AY138" s="34"/>
      <c r="AZ138"/>
      <c r="BB138" s="34"/>
      <c r="BC138"/>
      <c r="BE138" s="34"/>
      <c r="BF138"/>
      <c r="BH138" s="34"/>
      <c r="BI138"/>
      <c r="BK138" s="34"/>
      <c r="BL138"/>
      <c r="BN138" s="34"/>
      <c r="BO138"/>
      <c r="BQ138" s="34"/>
      <c r="BR138"/>
    </row>
    <row r="139" spans="18:70" x14ac:dyDescent="0.2">
      <c r="R139" s="34"/>
      <c r="U139" s="34"/>
      <c r="X139" s="34"/>
      <c r="AA139" s="34"/>
      <c r="AB139"/>
      <c r="AD139" s="34"/>
      <c r="AG139" s="34"/>
      <c r="AJ139" s="34"/>
      <c r="AM139" s="34"/>
      <c r="AP139" s="34"/>
      <c r="AQ139"/>
      <c r="AS139" s="34"/>
      <c r="AT139"/>
      <c r="AV139" s="34"/>
      <c r="AW139"/>
      <c r="AY139" s="34"/>
      <c r="AZ139"/>
      <c r="BB139" s="34"/>
      <c r="BC139"/>
      <c r="BE139" s="34"/>
      <c r="BF139"/>
      <c r="BH139" s="34"/>
      <c r="BI139"/>
      <c r="BK139" s="34"/>
      <c r="BL139"/>
      <c r="BN139" s="34"/>
      <c r="BO139"/>
      <c r="BQ139" s="34"/>
      <c r="BR139"/>
    </row>
    <row r="140" spans="18:70" x14ac:dyDescent="0.2">
      <c r="R140" s="34"/>
      <c r="U140" s="34"/>
      <c r="X140" s="34"/>
      <c r="AA140" s="34"/>
      <c r="AB140"/>
      <c r="AD140" s="34"/>
      <c r="AG140" s="34"/>
      <c r="AJ140" s="34"/>
      <c r="AM140" s="34"/>
      <c r="AP140" s="34"/>
      <c r="AQ140"/>
      <c r="AS140" s="34"/>
      <c r="AT140"/>
      <c r="AV140" s="34"/>
      <c r="AW140"/>
      <c r="AY140" s="34"/>
      <c r="AZ140"/>
      <c r="BB140" s="34"/>
      <c r="BC140"/>
      <c r="BE140" s="34"/>
      <c r="BF140"/>
      <c r="BH140" s="34"/>
      <c r="BI140"/>
      <c r="BK140" s="34"/>
      <c r="BL140"/>
      <c r="BN140" s="34"/>
      <c r="BO140"/>
      <c r="BQ140" s="34"/>
      <c r="BR140"/>
    </row>
    <row r="141" spans="18:70" x14ac:dyDescent="0.2">
      <c r="R141" s="34"/>
      <c r="U141" s="34"/>
      <c r="X141" s="34"/>
      <c r="AA141" s="34"/>
      <c r="AB141"/>
      <c r="AD141" s="34"/>
      <c r="AG141" s="34"/>
      <c r="AJ141" s="34"/>
      <c r="AM141" s="34"/>
      <c r="AP141" s="34"/>
      <c r="AQ141"/>
      <c r="AS141" s="34"/>
      <c r="AT141"/>
      <c r="AV141" s="34"/>
      <c r="AW141"/>
      <c r="AY141" s="34"/>
      <c r="AZ141"/>
      <c r="BB141" s="34"/>
      <c r="BC141"/>
      <c r="BE141" s="34"/>
      <c r="BF141"/>
      <c r="BH141" s="34"/>
      <c r="BI141"/>
      <c r="BK141" s="34"/>
      <c r="BL141"/>
      <c r="BN141" s="34"/>
      <c r="BO141"/>
      <c r="BQ141" s="34"/>
      <c r="BR141"/>
    </row>
    <row r="142" spans="18:70" x14ac:dyDescent="0.2">
      <c r="R142" s="34"/>
      <c r="U142" s="34"/>
      <c r="X142" s="34"/>
      <c r="AA142" s="34"/>
      <c r="AB142"/>
      <c r="AD142" s="34"/>
      <c r="AG142" s="34"/>
      <c r="AJ142" s="34"/>
      <c r="AM142" s="34"/>
      <c r="AP142" s="34"/>
      <c r="AQ142"/>
      <c r="AS142" s="34"/>
      <c r="AT142"/>
      <c r="AV142" s="34"/>
      <c r="AW142"/>
      <c r="AY142" s="34"/>
      <c r="AZ142"/>
      <c r="BB142" s="34"/>
      <c r="BC142"/>
      <c r="BE142" s="34"/>
      <c r="BF142"/>
      <c r="BH142" s="34"/>
      <c r="BI142"/>
      <c r="BK142" s="34"/>
      <c r="BL142"/>
      <c r="BN142" s="34"/>
      <c r="BO142"/>
      <c r="BQ142" s="34"/>
      <c r="BR142"/>
    </row>
    <row r="143" spans="18:70" x14ac:dyDescent="0.2">
      <c r="R143" s="34"/>
      <c r="U143" s="34"/>
      <c r="X143" s="34"/>
      <c r="AA143" s="34"/>
      <c r="AB143"/>
      <c r="AD143" s="34"/>
      <c r="AG143" s="34"/>
      <c r="AJ143" s="34"/>
      <c r="AM143" s="34"/>
      <c r="AP143" s="34"/>
      <c r="AQ143"/>
      <c r="AS143" s="34"/>
      <c r="AT143"/>
      <c r="AV143" s="34"/>
      <c r="AW143"/>
      <c r="AY143" s="34"/>
      <c r="AZ143"/>
      <c r="BB143" s="34"/>
      <c r="BC143"/>
      <c r="BE143" s="34"/>
      <c r="BF143"/>
      <c r="BH143" s="34"/>
      <c r="BI143"/>
      <c r="BK143" s="34"/>
      <c r="BL143"/>
      <c r="BN143" s="34"/>
      <c r="BO143"/>
      <c r="BQ143" s="34"/>
      <c r="BR143"/>
    </row>
    <row r="144" spans="18:70" x14ac:dyDescent="0.2">
      <c r="R144" s="34"/>
      <c r="U144" s="34"/>
      <c r="X144" s="34"/>
      <c r="AA144" s="34"/>
      <c r="AB144"/>
      <c r="AD144" s="34"/>
      <c r="AG144" s="34"/>
      <c r="AJ144" s="34"/>
      <c r="AM144" s="34"/>
      <c r="AP144" s="34"/>
      <c r="AQ144"/>
      <c r="AS144" s="34"/>
      <c r="AT144"/>
      <c r="AV144" s="34"/>
      <c r="AW144"/>
      <c r="AY144" s="34"/>
      <c r="AZ144"/>
      <c r="BB144" s="34"/>
      <c r="BC144"/>
      <c r="BE144" s="34"/>
      <c r="BF144"/>
      <c r="BH144" s="34"/>
      <c r="BI144"/>
      <c r="BK144" s="34"/>
      <c r="BL144"/>
      <c r="BN144" s="34"/>
      <c r="BO144"/>
      <c r="BQ144" s="34"/>
      <c r="BR144"/>
    </row>
    <row r="145" spans="18:70" x14ac:dyDescent="0.2">
      <c r="R145" s="34"/>
      <c r="U145" s="34"/>
      <c r="X145" s="34"/>
      <c r="AA145" s="34"/>
      <c r="AB145"/>
      <c r="AD145" s="34"/>
      <c r="AG145" s="34"/>
      <c r="AJ145" s="34"/>
      <c r="AM145" s="34"/>
      <c r="AP145" s="34"/>
      <c r="AQ145"/>
      <c r="AS145" s="34"/>
      <c r="AT145"/>
      <c r="AV145" s="34"/>
      <c r="AW145"/>
      <c r="AY145" s="34"/>
      <c r="AZ145"/>
      <c r="BB145" s="34"/>
      <c r="BC145"/>
      <c r="BE145" s="34"/>
      <c r="BF145"/>
      <c r="BH145" s="34"/>
      <c r="BI145"/>
      <c r="BK145" s="34"/>
      <c r="BL145"/>
      <c r="BN145" s="34"/>
      <c r="BO145"/>
      <c r="BQ145" s="34"/>
      <c r="BR145"/>
    </row>
    <row r="146" spans="18:70" x14ac:dyDescent="0.2">
      <c r="R146" s="34"/>
      <c r="U146" s="34"/>
      <c r="X146" s="34"/>
      <c r="AA146" s="34"/>
      <c r="AB146"/>
      <c r="AD146" s="34"/>
      <c r="AG146" s="34"/>
      <c r="AJ146" s="34"/>
      <c r="AM146" s="34"/>
      <c r="AP146" s="34"/>
      <c r="AQ146"/>
      <c r="AS146" s="34"/>
      <c r="AT146"/>
      <c r="AV146" s="34"/>
      <c r="AW146"/>
      <c r="AY146" s="34"/>
      <c r="AZ146"/>
      <c r="BB146" s="34"/>
      <c r="BC146"/>
      <c r="BE146" s="34"/>
      <c r="BF146"/>
      <c r="BH146" s="34"/>
      <c r="BI146"/>
      <c r="BK146" s="34"/>
      <c r="BL146"/>
      <c r="BN146" s="34"/>
      <c r="BO146"/>
      <c r="BQ146" s="34"/>
      <c r="BR146"/>
    </row>
    <row r="147" spans="18:70" x14ac:dyDescent="0.2">
      <c r="R147" s="34"/>
      <c r="U147" s="34"/>
      <c r="X147" s="34"/>
      <c r="AA147" s="34"/>
      <c r="AB147"/>
      <c r="AD147" s="34"/>
      <c r="AG147" s="34"/>
      <c r="AJ147" s="34"/>
      <c r="AM147" s="34"/>
      <c r="AP147" s="34"/>
      <c r="AQ147"/>
      <c r="AS147" s="34"/>
      <c r="AT147"/>
      <c r="AV147" s="34"/>
      <c r="AW147"/>
      <c r="AY147" s="34"/>
      <c r="AZ147"/>
      <c r="BB147" s="34"/>
      <c r="BC147"/>
      <c r="BE147" s="34"/>
      <c r="BF147"/>
      <c r="BH147" s="34"/>
      <c r="BI147"/>
      <c r="BK147" s="34"/>
      <c r="BL147"/>
      <c r="BN147" s="34"/>
      <c r="BO147"/>
      <c r="BQ147" s="34"/>
      <c r="BR147"/>
    </row>
    <row r="148" spans="18:70" x14ac:dyDescent="0.2">
      <c r="R148" s="34"/>
      <c r="U148" s="34"/>
      <c r="X148" s="34"/>
      <c r="AA148" s="34"/>
      <c r="AB148"/>
      <c r="AD148" s="34"/>
      <c r="AG148" s="34"/>
      <c r="AJ148" s="34"/>
      <c r="AM148" s="34"/>
      <c r="AP148" s="34"/>
      <c r="AQ148"/>
      <c r="AS148" s="34"/>
      <c r="AT148"/>
      <c r="AV148" s="34"/>
      <c r="AW148"/>
      <c r="AY148" s="34"/>
      <c r="AZ148"/>
      <c r="BB148" s="34"/>
      <c r="BC148"/>
      <c r="BE148" s="34"/>
      <c r="BF148"/>
      <c r="BH148" s="34"/>
      <c r="BI148"/>
      <c r="BK148" s="34"/>
      <c r="BL148"/>
      <c r="BN148" s="34"/>
      <c r="BO148"/>
      <c r="BQ148" s="34"/>
      <c r="BR148"/>
    </row>
    <row r="149" spans="18:70" x14ac:dyDescent="0.2">
      <c r="R149" s="34"/>
      <c r="U149" s="34"/>
      <c r="X149" s="34"/>
      <c r="AA149" s="34"/>
      <c r="AB149"/>
      <c r="AD149" s="34"/>
      <c r="AG149" s="34"/>
      <c r="AJ149" s="34"/>
      <c r="AM149" s="34"/>
      <c r="AP149" s="34"/>
      <c r="AQ149"/>
      <c r="AS149" s="34"/>
      <c r="AT149"/>
      <c r="AV149" s="34"/>
      <c r="AW149"/>
      <c r="AY149" s="34"/>
      <c r="AZ149"/>
      <c r="BB149" s="34"/>
      <c r="BC149"/>
      <c r="BE149" s="34"/>
      <c r="BF149"/>
      <c r="BH149" s="34"/>
      <c r="BI149"/>
      <c r="BK149" s="34"/>
      <c r="BL149"/>
      <c r="BN149" s="34"/>
      <c r="BO149"/>
      <c r="BQ149" s="34"/>
      <c r="BR149"/>
    </row>
    <row r="150" spans="18:70" x14ac:dyDescent="0.2">
      <c r="R150" s="34"/>
      <c r="U150" s="34"/>
      <c r="X150" s="34"/>
      <c r="AA150" s="34"/>
      <c r="AB150"/>
      <c r="AD150" s="34"/>
      <c r="AG150" s="34"/>
      <c r="AJ150" s="34"/>
      <c r="AM150" s="34"/>
      <c r="AP150" s="34"/>
      <c r="AQ150"/>
      <c r="AS150" s="34"/>
      <c r="AT150"/>
      <c r="AV150" s="34"/>
      <c r="AW150"/>
      <c r="AY150" s="34"/>
      <c r="AZ150"/>
      <c r="BB150" s="34"/>
      <c r="BC150"/>
      <c r="BE150" s="34"/>
      <c r="BF150"/>
      <c r="BH150" s="34"/>
      <c r="BI150"/>
      <c r="BK150" s="34"/>
      <c r="BL150"/>
      <c r="BN150" s="34"/>
      <c r="BO150"/>
      <c r="BQ150" s="34"/>
      <c r="BR150"/>
    </row>
    <row r="151" spans="18:70" x14ac:dyDescent="0.2">
      <c r="R151" s="34"/>
      <c r="U151" s="34"/>
      <c r="X151" s="34"/>
      <c r="AA151" s="34"/>
      <c r="AB151"/>
      <c r="AD151" s="34"/>
      <c r="AG151" s="34"/>
      <c r="AJ151" s="34"/>
      <c r="AM151" s="34"/>
      <c r="AP151" s="34"/>
      <c r="AQ151"/>
      <c r="AS151" s="34"/>
      <c r="AT151"/>
      <c r="AV151" s="34"/>
      <c r="AW151"/>
      <c r="AY151" s="34"/>
      <c r="AZ151"/>
      <c r="BB151" s="34"/>
      <c r="BC151"/>
      <c r="BE151" s="34"/>
      <c r="BF151"/>
      <c r="BH151" s="34"/>
      <c r="BI151"/>
      <c r="BK151" s="34"/>
      <c r="BL151"/>
      <c r="BN151" s="34"/>
      <c r="BO151"/>
      <c r="BQ151" s="34"/>
      <c r="BR151"/>
    </row>
    <row r="152" spans="18:70" x14ac:dyDescent="0.2">
      <c r="R152" s="34"/>
      <c r="U152" s="34"/>
      <c r="X152" s="34"/>
      <c r="AA152" s="34"/>
      <c r="AB152"/>
      <c r="AD152" s="34"/>
      <c r="AG152" s="34"/>
      <c r="AJ152" s="34"/>
      <c r="AM152" s="34"/>
      <c r="AP152" s="34"/>
      <c r="AQ152"/>
      <c r="AS152" s="34"/>
      <c r="AT152"/>
      <c r="AV152" s="34"/>
      <c r="AW152"/>
      <c r="AY152" s="34"/>
      <c r="AZ152"/>
      <c r="BB152" s="34"/>
      <c r="BC152"/>
      <c r="BE152" s="34"/>
      <c r="BF152"/>
      <c r="BH152" s="34"/>
      <c r="BI152"/>
      <c r="BK152" s="34"/>
      <c r="BL152"/>
      <c r="BN152" s="34"/>
      <c r="BO152"/>
      <c r="BQ152" s="34"/>
      <c r="BR152"/>
    </row>
    <row r="153" spans="18:70" x14ac:dyDescent="0.2">
      <c r="R153" s="34"/>
      <c r="U153" s="34"/>
      <c r="X153" s="34"/>
      <c r="AA153" s="34"/>
      <c r="AB153"/>
      <c r="AD153" s="34"/>
      <c r="AG153" s="34"/>
      <c r="AJ153" s="34"/>
      <c r="AM153" s="34"/>
      <c r="AP153" s="34"/>
      <c r="AQ153"/>
      <c r="AS153" s="34"/>
      <c r="AT153"/>
      <c r="AV153" s="34"/>
      <c r="AW153"/>
      <c r="AY153" s="34"/>
      <c r="AZ153"/>
      <c r="BB153" s="34"/>
      <c r="BC153"/>
      <c r="BE153" s="34"/>
      <c r="BF153"/>
      <c r="BH153" s="34"/>
      <c r="BI153"/>
      <c r="BK153" s="34"/>
      <c r="BL153"/>
      <c r="BN153" s="34"/>
      <c r="BO153"/>
      <c r="BQ153" s="34"/>
      <c r="BR153"/>
    </row>
    <row r="154" spans="18:70" x14ac:dyDescent="0.2">
      <c r="R154" s="34"/>
      <c r="U154" s="34"/>
      <c r="X154" s="34"/>
      <c r="AA154" s="34"/>
      <c r="AB154"/>
      <c r="AD154" s="34"/>
      <c r="AG154" s="34"/>
      <c r="AJ154" s="34"/>
      <c r="AM154" s="34"/>
      <c r="AP154" s="34"/>
      <c r="AQ154"/>
      <c r="AS154" s="34"/>
      <c r="AT154"/>
      <c r="AV154" s="34"/>
      <c r="AW154"/>
      <c r="AY154" s="34"/>
      <c r="AZ154"/>
      <c r="BB154" s="34"/>
      <c r="BC154"/>
      <c r="BE154" s="34"/>
      <c r="BF154"/>
      <c r="BH154" s="34"/>
      <c r="BI154"/>
      <c r="BK154" s="34"/>
      <c r="BL154"/>
      <c r="BN154" s="34"/>
      <c r="BO154"/>
      <c r="BQ154" s="34"/>
      <c r="BR154"/>
    </row>
    <row r="155" spans="18:70" x14ac:dyDescent="0.2">
      <c r="R155" s="34"/>
      <c r="U155" s="34"/>
      <c r="X155" s="34"/>
      <c r="AA155" s="34"/>
      <c r="AB155"/>
      <c r="AD155" s="34"/>
      <c r="AG155" s="34"/>
      <c r="AJ155" s="34"/>
      <c r="AM155" s="34"/>
      <c r="AP155" s="34"/>
      <c r="AQ155"/>
      <c r="AS155" s="34"/>
      <c r="AT155"/>
      <c r="AV155" s="34"/>
      <c r="AW155"/>
      <c r="AY155" s="34"/>
      <c r="AZ155"/>
      <c r="BB155" s="34"/>
      <c r="BC155"/>
      <c r="BE155" s="34"/>
      <c r="BF155"/>
      <c r="BH155" s="34"/>
      <c r="BI155"/>
      <c r="BK155" s="34"/>
      <c r="BL155"/>
      <c r="BN155" s="34"/>
      <c r="BO155"/>
      <c r="BQ155" s="34"/>
      <c r="BR155"/>
    </row>
    <row r="156" spans="18:70" x14ac:dyDescent="0.2">
      <c r="R156" s="34"/>
      <c r="U156" s="34"/>
      <c r="X156" s="34"/>
      <c r="AA156" s="34"/>
      <c r="AB156"/>
      <c r="AD156" s="34"/>
      <c r="AG156" s="34"/>
      <c r="AJ156" s="34"/>
      <c r="AM156" s="34"/>
      <c r="AP156" s="34"/>
      <c r="AQ156"/>
      <c r="AS156" s="34"/>
      <c r="AT156"/>
      <c r="AV156" s="34"/>
      <c r="AW156"/>
      <c r="AY156" s="34"/>
      <c r="AZ156"/>
      <c r="BB156" s="34"/>
      <c r="BC156"/>
      <c r="BE156" s="34"/>
      <c r="BF156"/>
      <c r="BH156" s="34"/>
      <c r="BI156"/>
      <c r="BK156" s="34"/>
      <c r="BL156"/>
      <c r="BN156" s="34"/>
      <c r="BO156"/>
      <c r="BQ156" s="34"/>
      <c r="BR156"/>
    </row>
    <row r="157" spans="18:70" x14ac:dyDescent="0.2">
      <c r="R157" s="34"/>
      <c r="U157" s="34"/>
      <c r="X157" s="34"/>
      <c r="AA157" s="34"/>
      <c r="AB157"/>
      <c r="AD157" s="34"/>
      <c r="AG157" s="34"/>
      <c r="AJ157" s="34"/>
      <c r="AM157" s="34"/>
      <c r="AP157" s="34"/>
      <c r="AQ157"/>
      <c r="AS157" s="34"/>
      <c r="AT157"/>
      <c r="AV157" s="34"/>
      <c r="AW157"/>
      <c r="AY157" s="34"/>
      <c r="AZ157"/>
      <c r="BB157" s="34"/>
      <c r="BC157"/>
      <c r="BE157" s="34"/>
      <c r="BF157"/>
      <c r="BH157" s="34"/>
      <c r="BI157"/>
      <c r="BK157" s="34"/>
      <c r="BL157"/>
      <c r="BN157" s="34"/>
      <c r="BO157"/>
      <c r="BQ157" s="34"/>
      <c r="BR157"/>
    </row>
    <row r="158" spans="18:70" x14ac:dyDescent="0.2">
      <c r="R158" s="34"/>
      <c r="U158" s="34"/>
      <c r="X158" s="34"/>
      <c r="AA158" s="34"/>
      <c r="AB158"/>
      <c r="AD158" s="34"/>
      <c r="AG158" s="34"/>
      <c r="AJ158" s="34"/>
      <c r="AM158" s="34"/>
      <c r="AP158" s="34"/>
      <c r="AQ158"/>
      <c r="AS158" s="34"/>
      <c r="AT158"/>
      <c r="AV158" s="34"/>
      <c r="AW158"/>
      <c r="AY158" s="34"/>
      <c r="AZ158"/>
      <c r="BB158" s="34"/>
      <c r="BC158"/>
      <c r="BE158" s="34"/>
      <c r="BF158"/>
      <c r="BH158" s="34"/>
      <c r="BI158"/>
      <c r="BK158" s="34"/>
      <c r="BL158"/>
      <c r="BN158" s="34"/>
      <c r="BO158"/>
      <c r="BQ158" s="34"/>
      <c r="BR158"/>
    </row>
    <row r="159" spans="18:70" x14ac:dyDescent="0.2">
      <c r="R159" s="34"/>
      <c r="U159" s="34"/>
      <c r="X159" s="34"/>
      <c r="AA159" s="34"/>
      <c r="AB159"/>
      <c r="AD159" s="34"/>
      <c r="AG159" s="34"/>
      <c r="AJ159" s="34"/>
      <c r="AM159" s="34"/>
      <c r="AP159" s="34"/>
      <c r="AQ159"/>
      <c r="AS159" s="34"/>
      <c r="AT159"/>
      <c r="AV159" s="34"/>
      <c r="AW159"/>
      <c r="AY159" s="34"/>
      <c r="AZ159"/>
      <c r="BB159" s="34"/>
      <c r="BC159"/>
      <c r="BE159" s="34"/>
      <c r="BF159"/>
      <c r="BH159" s="34"/>
      <c r="BI159"/>
      <c r="BK159" s="34"/>
      <c r="BL159"/>
      <c r="BN159" s="34"/>
      <c r="BO159"/>
      <c r="BQ159" s="34"/>
      <c r="BR159"/>
    </row>
    <row r="160" spans="18:70" x14ac:dyDescent="0.2">
      <c r="R160" s="34"/>
      <c r="U160" s="34"/>
      <c r="X160" s="34"/>
      <c r="AA160" s="34"/>
      <c r="AB160"/>
      <c r="AD160" s="34"/>
      <c r="AG160" s="34"/>
      <c r="AJ160" s="34"/>
      <c r="AM160" s="34"/>
      <c r="AP160" s="34"/>
      <c r="AQ160"/>
      <c r="AS160" s="34"/>
      <c r="AT160"/>
      <c r="AV160" s="34"/>
      <c r="AW160"/>
      <c r="AY160" s="34"/>
      <c r="AZ160"/>
      <c r="BB160" s="34"/>
      <c r="BC160"/>
      <c r="BE160" s="34"/>
      <c r="BF160"/>
      <c r="BH160" s="34"/>
      <c r="BI160"/>
      <c r="BK160" s="34"/>
      <c r="BL160"/>
      <c r="BN160" s="34"/>
      <c r="BO160"/>
      <c r="BQ160" s="34"/>
      <c r="BR160"/>
    </row>
    <row r="161" spans="18:70" x14ac:dyDescent="0.2">
      <c r="R161" s="34"/>
      <c r="U161" s="34"/>
      <c r="X161" s="34"/>
      <c r="AA161" s="34"/>
      <c r="AB161"/>
      <c r="AD161" s="34"/>
      <c r="AG161" s="34"/>
      <c r="AJ161" s="34"/>
      <c r="AM161" s="34"/>
      <c r="AP161" s="34"/>
      <c r="AQ161"/>
      <c r="AS161" s="34"/>
      <c r="AT161"/>
      <c r="AV161" s="34"/>
      <c r="AW161"/>
      <c r="AY161" s="34"/>
      <c r="AZ161"/>
      <c r="BB161" s="34"/>
      <c r="BC161"/>
      <c r="BE161" s="34"/>
      <c r="BF161"/>
      <c r="BH161" s="34"/>
      <c r="BI161"/>
      <c r="BK161" s="34"/>
      <c r="BL161"/>
      <c r="BN161" s="34"/>
      <c r="BO161"/>
      <c r="BQ161" s="34"/>
      <c r="BR161"/>
    </row>
    <row r="162" spans="18:70" x14ac:dyDescent="0.2">
      <c r="R162" s="34"/>
      <c r="U162" s="34"/>
      <c r="X162" s="34"/>
      <c r="AA162" s="34"/>
      <c r="AB162"/>
      <c r="AD162" s="34"/>
      <c r="AG162" s="34"/>
      <c r="AJ162" s="34"/>
      <c r="AM162" s="34"/>
      <c r="AP162" s="34"/>
      <c r="AQ162"/>
      <c r="AS162" s="34"/>
      <c r="AT162"/>
      <c r="AV162" s="34"/>
      <c r="AW162"/>
      <c r="AY162" s="34"/>
      <c r="AZ162"/>
      <c r="BB162" s="34"/>
      <c r="BC162"/>
      <c r="BE162" s="34"/>
      <c r="BF162"/>
      <c r="BH162" s="34"/>
      <c r="BI162"/>
      <c r="BK162" s="34"/>
      <c r="BL162"/>
      <c r="BN162" s="34"/>
      <c r="BO162"/>
      <c r="BQ162" s="34"/>
      <c r="BR162"/>
    </row>
    <row r="163" spans="18:70" x14ac:dyDescent="0.2">
      <c r="R163" s="34"/>
      <c r="U163" s="34"/>
      <c r="X163" s="34"/>
      <c r="AA163" s="34"/>
      <c r="AB163"/>
      <c r="AD163" s="34"/>
      <c r="AG163" s="34"/>
      <c r="AJ163" s="34"/>
      <c r="AM163" s="34"/>
      <c r="AP163" s="34"/>
      <c r="AQ163"/>
      <c r="AS163" s="34"/>
      <c r="AT163"/>
      <c r="AV163" s="34"/>
      <c r="AW163"/>
      <c r="AY163" s="34"/>
      <c r="AZ163"/>
      <c r="BB163" s="34"/>
      <c r="BC163"/>
      <c r="BE163" s="34"/>
      <c r="BF163"/>
      <c r="BH163" s="34"/>
      <c r="BI163"/>
      <c r="BK163" s="34"/>
      <c r="BL163"/>
      <c r="BN163" s="34"/>
      <c r="BO163"/>
      <c r="BQ163" s="34"/>
      <c r="BR163"/>
    </row>
    <row r="164" spans="18:70" x14ac:dyDescent="0.2">
      <c r="R164" s="34"/>
      <c r="U164" s="34"/>
      <c r="X164" s="34"/>
      <c r="AA164" s="34"/>
      <c r="AB164"/>
      <c r="AD164" s="34"/>
      <c r="AG164" s="34"/>
      <c r="AJ164" s="34"/>
      <c r="AM164" s="34"/>
      <c r="AP164" s="34"/>
      <c r="AQ164"/>
      <c r="AS164" s="34"/>
      <c r="AT164"/>
      <c r="AV164" s="34"/>
      <c r="AW164"/>
      <c r="AY164" s="34"/>
      <c r="AZ164"/>
      <c r="BB164" s="34"/>
      <c r="BC164"/>
      <c r="BE164" s="34"/>
      <c r="BF164"/>
      <c r="BH164" s="34"/>
      <c r="BI164"/>
      <c r="BK164" s="34"/>
      <c r="BL164"/>
      <c r="BN164" s="34"/>
      <c r="BO164"/>
      <c r="BQ164" s="34"/>
      <c r="BR164"/>
    </row>
    <row r="165" spans="18:70" x14ac:dyDescent="0.2">
      <c r="R165" s="34"/>
      <c r="U165" s="34"/>
      <c r="X165" s="34"/>
      <c r="AA165" s="34"/>
      <c r="AB165"/>
      <c r="AD165" s="34"/>
      <c r="AG165" s="34"/>
      <c r="AJ165" s="34"/>
      <c r="AM165" s="34"/>
      <c r="AP165" s="34"/>
      <c r="AQ165"/>
      <c r="AS165" s="34"/>
      <c r="AT165"/>
      <c r="AV165" s="34"/>
      <c r="AW165"/>
      <c r="AY165" s="34"/>
      <c r="AZ165"/>
      <c r="BB165" s="34"/>
      <c r="BC165"/>
      <c r="BE165" s="34"/>
      <c r="BF165"/>
      <c r="BH165" s="34"/>
      <c r="BI165"/>
      <c r="BK165" s="34"/>
      <c r="BL165"/>
      <c r="BN165" s="34"/>
      <c r="BO165"/>
      <c r="BQ165" s="34"/>
      <c r="BR165"/>
    </row>
    <row r="166" spans="18:70" x14ac:dyDescent="0.2">
      <c r="R166" s="34"/>
      <c r="U166" s="34"/>
      <c r="X166" s="34"/>
      <c r="AA166" s="34"/>
      <c r="AB166"/>
      <c r="AD166" s="34"/>
      <c r="AG166" s="34"/>
      <c r="AJ166" s="34"/>
      <c r="AM166" s="34"/>
      <c r="AP166" s="34"/>
      <c r="AQ166"/>
      <c r="AS166" s="34"/>
      <c r="AT166"/>
      <c r="AV166" s="34"/>
      <c r="AW166"/>
      <c r="AY166" s="34"/>
      <c r="AZ166"/>
      <c r="BB166" s="34"/>
      <c r="BC166"/>
      <c r="BE166" s="34"/>
      <c r="BF166"/>
      <c r="BH166" s="34"/>
      <c r="BI166"/>
      <c r="BK166" s="34"/>
      <c r="BL166"/>
      <c r="BN166" s="34"/>
      <c r="BO166"/>
      <c r="BQ166" s="34"/>
      <c r="BR166"/>
    </row>
    <row r="167" spans="18:70" x14ac:dyDescent="0.2">
      <c r="R167" s="34"/>
      <c r="U167" s="34"/>
      <c r="X167" s="34"/>
      <c r="AA167" s="34"/>
      <c r="AB167"/>
      <c r="AD167" s="34"/>
      <c r="AG167" s="34"/>
      <c r="AJ167" s="34"/>
      <c r="AM167" s="34"/>
      <c r="AP167" s="34"/>
      <c r="AQ167"/>
      <c r="AS167" s="34"/>
      <c r="AT167"/>
      <c r="AV167" s="34"/>
      <c r="AW167"/>
      <c r="AY167" s="34"/>
      <c r="AZ167"/>
      <c r="BB167" s="34"/>
      <c r="BC167"/>
      <c r="BE167" s="34"/>
      <c r="BF167"/>
      <c r="BH167" s="34"/>
      <c r="BI167"/>
      <c r="BK167" s="34"/>
      <c r="BL167"/>
      <c r="BN167" s="34"/>
      <c r="BO167"/>
      <c r="BQ167" s="34"/>
      <c r="BR167"/>
    </row>
    <row r="168" spans="18:70" x14ac:dyDescent="0.2">
      <c r="R168" s="34"/>
      <c r="U168" s="34"/>
      <c r="X168" s="34"/>
      <c r="AA168" s="34"/>
      <c r="AB168"/>
      <c r="AD168" s="34"/>
      <c r="AG168" s="34"/>
      <c r="AJ168" s="34"/>
      <c r="AM168" s="34"/>
      <c r="AP168" s="34"/>
      <c r="AQ168"/>
      <c r="AS168" s="34"/>
      <c r="AT168"/>
      <c r="AV168" s="34"/>
      <c r="AW168"/>
      <c r="AY168" s="34"/>
      <c r="AZ168"/>
      <c r="BB168" s="34"/>
      <c r="BC168"/>
      <c r="BE168" s="34"/>
      <c r="BF168"/>
      <c r="BH168" s="34"/>
      <c r="BI168"/>
      <c r="BK168" s="34"/>
      <c r="BL168"/>
      <c r="BN168" s="34"/>
      <c r="BO168"/>
      <c r="BQ168" s="34"/>
      <c r="BR168"/>
    </row>
    <row r="169" spans="18:70" x14ac:dyDescent="0.2">
      <c r="R169" s="34"/>
      <c r="U169" s="34"/>
      <c r="X169" s="34"/>
      <c r="AA169" s="34"/>
      <c r="AB169"/>
      <c r="AD169" s="34"/>
      <c r="AG169" s="34"/>
      <c r="AJ169" s="34"/>
      <c r="AM169" s="34"/>
      <c r="AP169" s="34"/>
      <c r="AQ169"/>
      <c r="AS169" s="34"/>
      <c r="AT169"/>
      <c r="AV169" s="34"/>
      <c r="AW169"/>
      <c r="AY169" s="34"/>
      <c r="AZ169"/>
      <c r="BB169" s="34"/>
      <c r="BC169"/>
      <c r="BE169" s="34"/>
      <c r="BF169"/>
      <c r="BH169" s="34"/>
      <c r="BI169"/>
      <c r="BK169" s="34"/>
      <c r="BL169"/>
      <c r="BN169" s="34"/>
      <c r="BO169"/>
      <c r="BQ169" s="34"/>
      <c r="BR169"/>
    </row>
    <row r="170" spans="18:70" x14ac:dyDescent="0.2">
      <c r="R170" s="34"/>
      <c r="U170" s="34"/>
      <c r="X170" s="34"/>
      <c r="AA170" s="34"/>
      <c r="AB170"/>
      <c r="AD170" s="34"/>
      <c r="AG170" s="34"/>
      <c r="AJ170" s="34"/>
      <c r="AM170" s="34"/>
      <c r="AP170" s="34"/>
      <c r="AQ170"/>
      <c r="AS170" s="34"/>
      <c r="AT170"/>
      <c r="AV170" s="34"/>
      <c r="AW170"/>
      <c r="AY170" s="34"/>
      <c r="AZ170"/>
      <c r="BB170" s="34"/>
      <c r="BC170"/>
      <c r="BE170" s="34"/>
      <c r="BF170"/>
      <c r="BH170" s="34"/>
      <c r="BI170"/>
      <c r="BK170" s="34"/>
      <c r="BL170"/>
      <c r="BN170" s="34"/>
      <c r="BO170"/>
      <c r="BQ170" s="34"/>
      <c r="BR170"/>
    </row>
    <row r="171" spans="18:70" x14ac:dyDescent="0.2">
      <c r="R171" s="34"/>
      <c r="U171" s="34"/>
      <c r="X171" s="34"/>
      <c r="AA171" s="34"/>
      <c r="AB171"/>
      <c r="AD171" s="34"/>
      <c r="AG171" s="34"/>
      <c r="AJ171" s="34"/>
      <c r="AM171" s="34"/>
      <c r="AP171" s="34"/>
      <c r="AQ171"/>
      <c r="AS171" s="34"/>
      <c r="AT171"/>
      <c r="AV171" s="34"/>
      <c r="AW171"/>
      <c r="AY171" s="34"/>
      <c r="AZ171"/>
      <c r="BB171" s="34"/>
      <c r="BC171"/>
      <c r="BE171" s="34"/>
      <c r="BF171"/>
      <c r="BH171" s="34"/>
      <c r="BI171"/>
      <c r="BK171" s="34"/>
      <c r="BL171"/>
      <c r="BN171" s="34"/>
      <c r="BO171"/>
      <c r="BQ171" s="34"/>
      <c r="BR171"/>
    </row>
    <row r="172" spans="18:70" x14ac:dyDescent="0.2">
      <c r="R172" s="34"/>
      <c r="U172" s="34"/>
      <c r="X172" s="34"/>
      <c r="AA172" s="34"/>
      <c r="AB172"/>
      <c r="AD172" s="34"/>
      <c r="AG172" s="34"/>
      <c r="AJ172" s="34"/>
      <c r="AM172" s="34"/>
      <c r="AP172" s="34"/>
      <c r="AQ172"/>
      <c r="AS172" s="34"/>
      <c r="AT172"/>
      <c r="AV172" s="34"/>
      <c r="AW172"/>
      <c r="AY172" s="34"/>
      <c r="AZ172"/>
      <c r="BB172" s="34"/>
      <c r="BC172"/>
      <c r="BE172" s="34"/>
      <c r="BF172"/>
      <c r="BH172" s="34"/>
      <c r="BI172"/>
      <c r="BK172" s="34"/>
      <c r="BL172"/>
      <c r="BN172" s="34"/>
      <c r="BO172"/>
      <c r="BQ172" s="34"/>
      <c r="BR172"/>
    </row>
    <row r="173" spans="18:70" x14ac:dyDescent="0.2">
      <c r="R173" s="34"/>
      <c r="U173" s="34"/>
      <c r="X173" s="34"/>
      <c r="AA173" s="34"/>
      <c r="AB173"/>
      <c r="AD173" s="34"/>
      <c r="AG173" s="34"/>
      <c r="AJ173" s="34"/>
      <c r="AM173" s="34"/>
      <c r="AP173" s="34"/>
      <c r="AQ173"/>
      <c r="AS173" s="34"/>
      <c r="AT173"/>
      <c r="AV173" s="34"/>
      <c r="AW173"/>
      <c r="AY173" s="34"/>
      <c r="AZ173"/>
      <c r="BB173" s="34"/>
      <c r="BC173"/>
      <c r="BE173" s="34"/>
      <c r="BF173"/>
      <c r="BH173" s="34"/>
      <c r="BI173"/>
      <c r="BK173" s="34"/>
      <c r="BL173"/>
      <c r="BN173" s="34"/>
      <c r="BO173"/>
      <c r="BQ173" s="34"/>
      <c r="BR173"/>
    </row>
    <row r="174" spans="18:70" x14ac:dyDescent="0.2">
      <c r="R174" s="34"/>
      <c r="U174" s="34"/>
      <c r="X174" s="34"/>
      <c r="AA174" s="34"/>
      <c r="AB174"/>
      <c r="AD174" s="34"/>
      <c r="AG174" s="34"/>
      <c r="AJ174" s="34"/>
      <c r="AM174" s="34"/>
      <c r="AP174" s="34"/>
      <c r="AQ174"/>
      <c r="AS174" s="34"/>
      <c r="AT174"/>
      <c r="AV174" s="34"/>
      <c r="AW174"/>
      <c r="AY174" s="34"/>
      <c r="AZ174"/>
      <c r="BB174" s="34"/>
      <c r="BC174"/>
      <c r="BE174" s="34"/>
      <c r="BF174"/>
      <c r="BH174" s="34"/>
      <c r="BI174"/>
      <c r="BK174" s="34"/>
      <c r="BL174"/>
      <c r="BN174" s="34"/>
      <c r="BO174"/>
      <c r="BQ174" s="34"/>
      <c r="BR174"/>
    </row>
    <row r="175" spans="18:70" x14ac:dyDescent="0.2">
      <c r="R175" s="34"/>
      <c r="U175" s="34"/>
      <c r="X175" s="34"/>
      <c r="AA175" s="34"/>
      <c r="AB175"/>
      <c r="AD175" s="34"/>
      <c r="AG175" s="34"/>
      <c r="AJ175" s="34"/>
      <c r="AM175" s="34"/>
      <c r="AP175" s="34"/>
      <c r="AQ175"/>
      <c r="AS175" s="34"/>
      <c r="AT175"/>
      <c r="AV175" s="34"/>
      <c r="AW175"/>
      <c r="AY175" s="34"/>
      <c r="AZ175"/>
      <c r="BB175" s="34"/>
      <c r="BC175"/>
      <c r="BE175" s="34"/>
      <c r="BF175"/>
      <c r="BH175" s="34"/>
      <c r="BI175"/>
      <c r="BK175" s="34"/>
      <c r="BL175"/>
      <c r="BN175" s="34"/>
      <c r="BO175"/>
      <c r="BQ175" s="34"/>
      <c r="BR175"/>
    </row>
    <row r="176" spans="18:70" x14ac:dyDescent="0.2">
      <c r="R176" s="34"/>
      <c r="U176" s="34"/>
      <c r="X176" s="34"/>
      <c r="AA176" s="34"/>
      <c r="AB176"/>
      <c r="AD176" s="34"/>
      <c r="AG176" s="34"/>
      <c r="AJ176" s="34"/>
      <c r="AM176" s="34"/>
      <c r="AP176" s="34"/>
      <c r="AQ176"/>
      <c r="AS176" s="34"/>
      <c r="AT176"/>
      <c r="AV176" s="34"/>
      <c r="AW176"/>
      <c r="AY176" s="34"/>
      <c r="AZ176"/>
      <c r="BB176" s="34"/>
      <c r="BC176"/>
      <c r="BE176" s="34"/>
      <c r="BF176"/>
      <c r="BH176" s="34"/>
      <c r="BI176"/>
      <c r="BK176" s="34"/>
      <c r="BL176"/>
      <c r="BN176" s="34"/>
      <c r="BO176"/>
      <c r="BQ176" s="34"/>
      <c r="BR176"/>
    </row>
    <row r="177" spans="18:70" x14ac:dyDescent="0.2">
      <c r="R177" s="34"/>
      <c r="U177" s="34"/>
      <c r="X177" s="34"/>
      <c r="AA177" s="34"/>
      <c r="AB177"/>
      <c r="AD177" s="34"/>
      <c r="AG177" s="34"/>
      <c r="AJ177" s="34"/>
      <c r="AM177" s="34"/>
      <c r="AP177" s="34"/>
      <c r="AQ177"/>
      <c r="AS177" s="34"/>
      <c r="AT177"/>
      <c r="AV177" s="34"/>
      <c r="AW177"/>
      <c r="AY177" s="34"/>
      <c r="AZ177"/>
      <c r="BB177" s="34"/>
      <c r="BC177"/>
      <c r="BE177" s="34"/>
      <c r="BF177"/>
      <c r="BH177" s="34"/>
      <c r="BI177"/>
      <c r="BK177" s="34"/>
      <c r="BL177"/>
      <c r="BN177" s="34"/>
      <c r="BO177"/>
      <c r="BQ177" s="34"/>
      <c r="BR177"/>
    </row>
    <row r="178" spans="18:70" x14ac:dyDescent="0.2">
      <c r="R178" s="34"/>
      <c r="U178" s="34"/>
      <c r="X178" s="34"/>
      <c r="AA178" s="34"/>
      <c r="AB178"/>
      <c r="AD178" s="34"/>
      <c r="AG178" s="34"/>
      <c r="AJ178" s="34"/>
      <c r="AM178" s="34"/>
      <c r="AP178" s="34"/>
      <c r="AQ178"/>
      <c r="AS178" s="34"/>
      <c r="AT178"/>
      <c r="AV178" s="34"/>
      <c r="AW178"/>
      <c r="AY178" s="34"/>
      <c r="AZ178"/>
      <c r="BB178" s="34"/>
      <c r="BC178"/>
      <c r="BE178" s="34"/>
      <c r="BF178"/>
      <c r="BH178" s="34"/>
      <c r="BI178"/>
      <c r="BK178" s="34"/>
      <c r="BL178"/>
      <c r="BN178" s="34"/>
      <c r="BO178"/>
      <c r="BQ178" s="34"/>
      <c r="BR178"/>
    </row>
    <row r="179" spans="18:70" x14ac:dyDescent="0.2">
      <c r="R179" s="34"/>
      <c r="U179" s="34"/>
      <c r="X179" s="34"/>
      <c r="AA179" s="34"/>
      <c r="AB179"/>
      <c r="AD179" s="34"/>
      <c r="AG179" s="34"/>
      <c r="AJ179" s="34"/>
      <c r="AM179" s="34"/>
      <c r="AP179" s="34"/>
      <c r="AQ179"/>
      <c r="AS179" s="34"/>
      <c r="AT179"/>
      <c r="AV179" s="34"/>
      <c r="AW179"/>
      <c r="AY179" s="34"/>
      <c r="AZ179"/>
      <c r="BB179" s="34"/>
      <c r="BC179"/>
      <c r="BE179" s="34"/>
      <c r="BF179"/>
      <c r="BH179" s="34"/>
      <c r="BI179"/>
      <c r="BK179" s="34"/>
      <c r="BL179"/>
      <c r="BN179" s="34"/>
      <c r="BO179"/>
      <c r="BQ179" s="34"/>
      <c r="BR179"/>
    </row>
    <row r="180" spans="18:70" x14ac:dyDescent="0.2">
      <c r="R180" s="34"/>
      <c r="U180" s="34"/>
      <c r="X180" s="34"/>
      <c r="AA180" s="34"/>
      <c r="AB180"/>
      <c r="AD180" s="34"/>
      <c r="AG180" s="34"/>
      <c r="AJ180" s="34"/>
      <c r="AM180" s="34"/>
      <c r="AP180" s="34"/>
      <c r="AQ180"/>
      <c r="AS180" s="34"/>
      <c r="AT180"/>
      <c r="AV180" s="34"/>
      <c r="AW180"/>
      <c r="AY180" s="34"/>
      <c r="AZ180"/>
      <c r="BB180" s="34"/>
      <c r="BC180"/>
      <c r="BE180" s="34"/>
      <c r="BF180"/>
      <c r="BH180" s="34"/>
      <c r="BI180"/>
      <c r="BK180" s="34"/>
      <c r="BL180"/>
      <c r="BN180" s="34"/>
      <c r="BO180"/>
      <c r="BQ180" s="34"/>
      <c r="BR180"/>
    </row>
    <row r="181" spans="18:70" x14ac:dyDescent="0.2">
      <c r="R181" s="34"/>
      <c r="U181" s="34"/>
      <c r="X181" s="34"/>
      <c r="AA181" s="34"/>
      <c r="AB181"/>
      <c r="AD181" s="34"/>
      <c r="AG181" s="34"/>
      <c r="AJ181" s="34"/>
      <c r="AM181" s="34"/>
      <c r="AP181" s="34"/>
      <c r="AQ181"/>
      <c r="AS181" s="34"/>
      <c r="AT181"/>
      <c r="AV181" s="34"/>
      <c r="AW181"/>
      <c r="AY181" s="34"/>
      <c r="AZ181"/>
      <c r="BB181" s="34"/>
      <c r="BC181"/>
      <c r="BE181" s="34"/>
      <c r="BF181"/>
      <c r="BH181" s="34"/>
      <c r="BI181"/>
      <c r="BK181" s="34"/>
      <c r="BL181"/>
      <c r="BN181" s="34"/>
      <c r="BO181"/>
      <c r="BQ181" s="34"/>
      <c r="BR181"/>
    </row>
    <row r="182" spans="18:70" x14ac:dyDescent="0.2">
      <c r="R182" s="34"/>
      <c r="U182" s="34"/>
      <c r="X182" s="34"/>
      <c r="AA182" s="34"/>
      <c r="AB182"/>
      <c r="AD182" s="34"/>
      <c r="AG182" s="34"/>
      <c r="AJ182" s="34"/>
      <c r="AM182" s="34"/>
      <c r="AP182" s="34"/>
      <c r="AQ182"/>
      <c r="AS182" s="34"/>
      <c r="AT182"/>
      <c r="AV182" s="34"/>
      <c r="AW182"/>
      <c r="AY182" s="34"/>
      <c r="AZ182"/>
      <c r="BB182" s="34"/>
      <c r="BC182"/>
      <c r="BE182" s="34"/>
      <c r="BF182"/>
      <c r="BH182" s="34"/>
      <c r="BI182"/>
      <c r="BK182" s="34"/>
      <c r="BL182"/>
      <c r="BN182" s="34"/>
      <c r="BO182"/>
      <c r="BQ182" s="34"/>
      <c r="BR182"/>
    </row>
    <row r="183" spans="18:70" x14ac:dyDescent="0.2">
      <c r="R183" s="34"/>
      <c r="U183" s="34"/>
      <c r="X183" s="34"/>
      <c r="AA183" s="34"/>
      <c r="AB183"/>
      <c r="AD183" s="34"/>
      <c r="AG183" s="34"/>
      <c r="AJ183" s="34"/>
      <c r="AM183" s="34"/>
      <c r="AP183" s="34"/>
      <c r="AQ183"/>
      <c r="AS183" s="34"/>
      <c r="AT183"/>
      <c r="AV183" s="34"/>
      <c r="AW183"/>
      <c r="AY183" s="34"/>
      <c r="AZ183"/>
      <c r="BB183" s="34"/>
      <c r="BC183"/>
      <c r="BE183" s="34"/>
      <c r="BF183"/>
      <c r="BH183" s="34"/>
      <c r="BI183"/>
      <c r="BK183" s="34"/>
      <c r="BL183"/>
      <c r="BN183" s="34"/>
      <c r="BO183"/>
      <c r="BQ183" s="34"/>
      <c r="BR183"/>
    </row>
    <row r="184" spans="18:70" x14ac:dyDescent="0.2">
      <c r="R184" s="34"/>
      <c r="U184" s="34"/>
      <c r="X184" s="34"/>
      <c r="AA184" s="34"/>
      <c r="AB184"/>
      <c r="AD184" s="34"/>
      <c r="AG184" s="34"/>
      <c r="AJ184" s="34"/>
      <c r="AM184" s="34"/>
      <c r="AP184" s="34"/>
      <c r="AQ184"/>
      <c r="AS184" s="34"/>
      <c r="AT184"/>
      <c r="AV184" s="34"/>
      <c r="AW184"/>
      <c r="AY184" s="34"/>
      <c r="AZ184"/>
      <c r="BB184" s="34"/>
      <c r="BC184"/>
      <c r="BE184" s="34"/>
      <c r="BF184"/>
      <c r="BH184" s="34"/>
      <c r="BI184"/>
      <c r="BK184" s="34"/>
      <c r="BL184"/>
      <c r="BN184" s="34"/>
      <c r="BO184"/>
      <c r="BQ184" s="34"/>
      <c r="BR184"/>
    </row>
    <row r="185" spans="18:70" x14ac:dyDescent="0.2">
      <c r="R185" s="34"/>
      <c r="U185" s="34"/>
      <c r="X185" s="34"/>
      <c r="AA185" s="34"/>
      <c r="AB185"/>
      <c r="AD185" s="34"/>
      <c r="AG185" s="34"/>
      <c r="AJ185" s="34"/>
      <c r="AM185" s="34"/>
      <c r="AP185" s="34"/>
      <c r="AQ185"/>
      <c r="AS185" s="34"/>
      <c r="AT185"/>
      <c r="AV185" s="34"/>
      <c r="AW185"/>
      <c r="AY185" s="34"/>
      <c r="AZ185"/>
      <c r="BB185" s="34"/>
      <c r="BC185"/>
      <c r="BE185" s="34"/>
      <c r="BF185"/>
      <c r="BH185" s="34"/>
      <c r="BI185"/>
      <c r="BK185" s="34"/>
      <c r="BL185"/>
      <c r="BN185" s="34"/>
      <c r="BO185"/>
      <c r="BQ185" s="34"/>
      <c r="BR185"/>
    </row>
    <row r="186" spans="18:70" x14ac:dyDescent="0.2">
      <c r="R186" s="34"/>
      <c r="U186" s="34"/>
      <c r="X186" s="34"/>
      <c r="AA186" s="34"/>
      <c r="AB186"/>
      <c r="AD186" s="34"/>
      <c r="AG186" s="34"/>
      <c r="AJ186" s="34"/>
      <c r="AM186" s="34"/>
      <c r="AP186" s="34"/>
      <c r="AQ186"/>
      <c r="AS186" s="34"/>
      <c r="AT186"/>
      <c r="AV186" s="34"/>
      <c r="AW186"/>
      <c r="AY186" s="34"/>
      <c r="AZ186"/>
      <c r="BB186" s="34"/>
      <c r="BC186"/>
      <c r="BE186" s="34"/>
      <c r="BF186"/>
      <c r="BH186" s="34"/>
      <c r="BI186"/>
      <c r="BK186" s="34"/>
      <c r="BL186"/>
      <c r="BN186" s="34"/>
      <c r="BO186"/>
      <c r="BQ186" s="34"/>
      <c r="BR186"/>
    </row>
    <row r="187" spans="18:70" x14ac:dyDescent="0.2">
      <c r="R187" s="34"/>
      <c r="U187" s="34"/>
      <c r="X187" s="34"/>
      <c r="AA187" s="34"/>
      <c r="AB187"/>
      <c r="AD187" s="34"/>
      <c r="AG187" s="34"/>
      <c r="AJ187" s="34"/>
      <c r="AM187" s="34"/>
      <c r="AP187" s="34"/>
      <c r="AQ187"/>
      <c r="AS187" s="34"/>
      <c r="AT187"/>
      <c r="AV187" s="34"/>
      <c r="AW187"/>
      <c r="AY187" s="34"/>
      <c r="AZ187"/>
      <c r="BB187" s="34"/>
      <c r="BC187"/>
      <c r="BE187" s="34"/>
      <c r="BF187"/>
      <c r="BH187" s="34"/>
      <c r="BI187"/>
      <c r="BK187" s="34"/>
      <c r="BL187"/>
      <c r="BN187" s="34"/>
      <c r="BO187"/>
      <c r="BQ187" s="34"/>
      <c r="BR187"/>
    </row>
    <row r="188" spans="18:70" x14ac:dyDescent="0.2">
      <c r="R188" s="34"/>
      <c r="U188" s="34"/>
      <c r="X188" s="34"/>
      <c r="AA188" s="34"/>
      <c r="AB188"/>
      <c r="AD188" s="34"/>
      <c r="AG188" s="34"/>
      <c r="AJ188" s="34"/>
      <c r="AM188" s="34"/>
      <c r="AP188" s="34"/>
      <c r="AQ188"/>
      <c r="AS188" s="34"/>
      <c r="AT188"/>
      <c r="AV188" s="34"/>
      <c r="AW188"/>
      <c r="AY188" s="34"/>
      <c r="AZ188"/>
      <c r="BB188" s="34"/>
      <c r="BC188"/>
      <c r="BE188" s="34"/>
      <c r="BF188"/>
      <c r="BH188" s="34"/>
      <c r="BI188"/>
      <c r="BK188" s="34"/>
      <c r="BL188"/>
      <c r="BN188" s="34"/>
      <c r="BO188"/>
      <c r="BQ188" s="34"/>
      <c r="BR188"/>
    </row>
    <row r="189" spans="18:70" x14ac:dyDescent="0.2">
      <c r="R189" s="34"/>
      <c r="U189" s="34"/>
      <c r="X189" s="34"/>
      <c r="AA189" s="34"/>
      <c r="AB189"/>
      <c r="AD189" s="34"/>
      <c r="AG189" s="34"/>
      <c r="AJ189" s="34"/>
      <c r="AM189" s="34"/>
      <c r="AP189" s="34"/>
      <c r="AQ189"/>
      <c r="AS189" s="34"/>
      <c r="AT189"/>
      <c r="AV189" s="34"/>
      <c r="AW189"/>
      <c r="AY189" s="34"/>
      <c r="AZ189"/>
      <c r="BB189" s="34"/>
      <c r="BC189"/>
      <c r="BE189" s="34"/>
      <c r="BF189"/>
      <c r="BH189" s="34"/>
      <c r="BI189"/>
      <c r="BK189" s="34"/>
      <c r="BL189"/>
      <c r="BN189" s="34"/>
      <c r="BO189"/>
      <c r="BQ189" s="34"/>
      <c r="BR189"/>
    </row>
    <row r="190" spans="18:70" x14ac:dyDescent="0.2">
      <c r="R190" s="34"/>
      <c r="U190" s="34"/>
      <c r="X190" s="34"/>
      <c r="AA190" s="34"/>
      <c r="AB190"/>
      <c r="AD190" s="34"/>
      <c r="AG190" s="34"/>
      <c r="AJ190" s="34"/>
      <c r="AM190" s="34"/>
      <c r="AP190" s="34"/>
      <c r="AQ190"/>
      <c r="AS190" s="34"/>
      <c r="AT190"/>
      <c r="AV190" s="34"/>
      <c r="AW190"/>
      <c r="AY190" s="34"/>
      <c r="AZ190"/>
      <c r="BB190" s="34"/>
      <c r="BC190"/>
      <c r="BE190" s="34"/>
      <c r="BF190"/>
      <c r="BH190" s="34"/>
      <c r="BI190"/>
      <c r="BK190" s="34"/>
      <c r="BL190"/>
      <c r="BN190" s="34"/>
      <c r="BO190"/>
      <c r="BQ190" s="34"/>
      <c r="BR190"/>
    </row>
    <row r="191" spans="18:70" x14ac:dyDescent="0.2">
      <c r="R191" s="34"/>
      <c r="U191" s="34"/>
      <c r="X191" s="34"/>
      <c r="AA191" s="34"/>
      <c r="AB191"/>
      <c r="AD191" s="34"/>
      <c r="AG191" s="34"/>
      <c r="AJ191" s="34"/>
      <c r="AM191" s="34"/>
      <c r="AP191" s="34"/>
      <c r="AQ191"/>
      <c r="AS191" s="34"/>
      <c r="AT191"/>
      <c r="AV191" s="34"/>
      <c r="AW191"/>
      <c r="AY191" s="34"/>
      <c r="AZ191"/>
      <c r="BB191" s="34"/>
      <c r="BC191"/>
      <c r="BE191" s="34"/>
      <c r="BF191"/>
      <c r="BH191" s="34"/>
      <c r="BI191"/>
      <c r="BK191" s="34"/>
      <c r="BL191"/>
      <c r="BN191" s="34"/>
      <c r="BO191"/>
      <c r="BQ191" s="34"/>
      <c r="BR191"/>
    </row>
    <row r="192" spans="18:70" x14ac:dyDescent="0.2">
      <c r="R192" s="34"/>
      <c r="U192" s="34"/>
      <c r="X192" s="34"/>
      <c r="AA192" s="34"/>
      <c r="AB192"/>
      <c r="AD192" s="34"/>
      <c r="AG192" s="34"/>
      <c r="AJ192" s="34"/>
      <c r="AM192" s="34"/>
      <c r="AP192" s="34"/>
      <c r="AQ192"/>
      <c r="AS192" s="34"/>
      <c r="AT192"/>
      <c r="AV192" s="34"/>
      <c r="AW192"/>
      <c r="AY192" s="34"/>
      <c r="AZ192"/>
      <c r="BB192" s="34"/>
      <c r="BC192"/>
      <c r="BE192" s="34"/>
      <c r="BF192"/>
      <c r="BH192" s="34"/>
      <c r="BI192"/>
      <c r="BK192" s="34"/>
      <c r="BL192"/>
      <c r="BN192" s="34"/>
      <c r="BO192"/>
      <c r="BQ192" s="34"/>
      <c r="BR192"/>
    </row>
    <row r="193" spans="18:70" x14ac:dyDescent="0.2">
      <c r="R193" s="34"/>
      <c r="U193" s="34"/>
      <c r="X193" s="34"/>
      <c r="AA193" s="34"/>
      <c r="AB193"/>
      <c r="AD193" s="34"/>
      <c r="AG193" s="34"/>
      <c r="AJ193" s="34"/>
      <c r="AM193" s="34"/>
      <c r="AP193" s="34"/>
      <c r="AQ193"/>
      <c r="AS193" s="34"/>
      <c r="AT193"/>
      <c r="AV193" s="34"/>
      <c r="AW193"/>
      <c r="AY193" s="34"/>
      <c r="AZ193"/>
      <c r="BB193" s="34"/>
      <c r="BC193"/>
      <c r="BE193" s="34"/>
      <c r="BF193"/>
      <c r="BH193" s="34"/>
      <c r="BI193"/>
      <c r="BK193" s="34"/>
      <c r="BL193"/>
      <c r="BN193" s="34"/>
      <c r="BO193"/>
      <c r="BQ193" s="34"/>
      <c r="BR193"/>
    </row>
    <row r="194" spans="18:70" x14ac:dyDescent="0.2">
      <c r="R194" s="34"/>
      <c r="U194" s="34"/>
      <c r="X194" s="34"/>
      <c r="AA194" s="34"/>
      <c r="AB194"/>
      <c r="AD194" s="34"/>
      <c r="AG194" s="34"/>
      <c r="AJ194" s="34"/>
      <c r="AM194" s="34"/>
      <c r="AP194" s="34"/>
      <c r="AQ194"/>
      <c r="AS194" s="34"/>
      <c r="AT194"/>
      <c r="AV194" s="34"/>
      <c r="AW194"/>
      <c r="AY194" s="34"/>
      <c r="AZ194"/>
      <c r="BB194" s="34"/>
      <c r="BC194"/>
      <c r="BE194" s="34"/>
      <c r="BF194"/>
      <c r="BH194" s="34"/>
      <c r="BI194"/>
      <c r="BK194" s="34"/>
      <c r="BL194"/>
      <c r="BN194" s="34"/>
      <c r="BO194"/>
      <c r="BQ194" s="34"/>
      <c r="BR194"/>
    </row>
    <row r="195" spans="18:70" x14ac:dyDescent="0.2">
      <c r="R195" s="34"/>
      <c r="U195" s="34"/>
      <c r="X195" s="34"/>
      <c r="AA195" s="34"/>
      <c r="AB195"/>
      <c r="AD195" s="34"/>
      <c r="AG195" s="34"/>
      <c r="AJ195" s="34"/>
      <c r="AM195" s="34"/>
      <c r="AP195" s="34"/>
      <c r="AQ195"/>
      <c r="AS195" s="34"/>
      <c r="AT195"/>
      <c r="AV195" s="34"/>
      <c r="AW195"/>
      <c r="AY195" s="34"/>
      <c r="AZ195"/>
      <c r="BB195" s="34"/>
      <c r="BC195"/>
      <c r="BE195" s="34"/>
      <c r="BF195"/>
      <c r="BH195" s="34"/>
      <c r="BI195"/>
      <c r="BK195" s="34"/>
      <c r="BL195"/>
      <c r="BN195" s="34"/>
      <c r="BO195"/>
      <c r="BQ195" s="34"/>
      <c r="BR195"/>
    </row>
    <row r="196" spans="18:70" x14ac:dyDescent="0.2">
      <c r="R196" s="34"/>
      <c r="U196" s="34"/>
      <c r="X196" s="34"/>
      <c r="AA196" s="34"/>
      <c r="AB196"/>
      <c r="AD196" s="34"/>
      <c r="AG196" s="34"/>
      <c r="AJ196" s="34"/>
      <c r="AM196" s="34"/>
      <c r="AP196" s="34"/>
      <c r="AQ196"/>
      <c r="AS196" s="34"/>
      <c r="AT196"/>
      <c r="AV196" s="34"/>
      <c r="AW196"/>
      <c r="AY196" s="34"/>
      <c r="AZ196"/>
      <c r="BB196" s="34"/>
      <c r="BC196"/>
      <c r="BE196" s="34"/>
      <c r="BF196"/>
      <c r="BH196" s="34"/>
      <c r="BI196"/>
      <c r="BK196" s="34"/>
      <c r="BL196"/>
      <c r="BN196" s="34"/>
      <c r="BO196"/>
      <c r="BQ196" s="34"/>
      <c r="BR196"/>
    </row>
    <row r="197" spans="18:70" x14ac:dyDescent="0.2">
      <c r="R197" s="34"/>
      <c r="U197" s="34"/>
      <c r="X197" s="34"/>
      <c r="AA197" s="34"/>
      <c r="AB197"/>
      <c r="AD197" s="34"/>
      <c r="AG197" s="34"/>
      <c r="AJ197" s="34"/>
      <c r="AM197" s="34"/>
      <c r="AP197" s="34"/>
      <c r="AQ197"/>
      <c r="AS197" s="34"/>
      <c r="AT197"/>
      <c r="AV197" s="34"/>
      <c r="AW197"/>
      <c r="AY197" s="34"/>
      <c r="AZ197"/>
      <c r="BB197" s="34"/>
      <c r="BC197"/>
      <c r="BE197" s="34"/>
      <c r="BF197"/>
      <c r="BH197" s="34"/>
      <c r="BI197"/>
      <c r="BK197" s="34"/>
      <c r="BL197"/>
      <c r="BN197" s="34"/>
      <c r="BO197"/>
      <c r="BQ197" s="34"/>
      <c r="BR197"/>
    </row>
    <row r="198" spans="18:70" x14ac:dyDescent="0.2">
      <c r="R198" s="34"/>
      <c r="U198" s="34"/>
      <c r="X198" s="34"/>
      <c r="AA198" s="34"/>
      <c r="AB198"/>
      <c r="AD198" s="34"/>
      <c r="AG198" s="34"/>
      <c r="AJ198" s="34"/>
      <c r="AM198" s="34"/>
      <c r="AP198" s="34"/>
      <c r="AQ198"/>
      <c r="AS198" s="34"/>
      <c r="AT198"/>
      <c r="AV198" s="34"/>
      <c r="AW198"/>
      <c r="AY198" s="34"/>
      <c r="AZ198"/>
      <c r="BB198" s="34"/>
      <c r="BC198"/>
      <c r="BE198" s="34"/>
      <c r="BF198"/>
      <c r="BH198" s="34"/>
      <c r="BI198"/>
      <c r="BK198" s="34"/>
      <c r="BL198"/>
      <c r="BN198" s="34"/>
      <c r="BO198"/>
      <c r="BQ198" s="34"/>
      <c r="BR198"/>
    </row>
    <row r="199" spans="18:70" x14ac:dyDescent="0.2">
      <c r="R199" s="34"/>
      <c r="U199" s="34"/>
      <c r="X199" s="34"/>
      <c r="AA199" s="34"/>
      <c r="AB199"/>
      <c r="AD199" s="34"/>
      <c r="AG199" s="34"/>
      <c r="AJ199" s="34"/>
      <c r="AM199" s="34"/>
      <c r="AP199" s="34"/>
      <c r="AQ199"/>
      <c r="AS199" s="34"/>
      <c r="AT199"/>
      <c r="AV199" s="34"/>
      <c r="AW199"/>
      <c r="AY199" s="34"/>
      <c r="AZ199"/>
      <c r="BB199" s="34"/>
      <c r="BC199"/>
      <c r="BE199" s="34"/>
      <c r="BF199"/>
      <c r="BH199" s="34"/>
      <c r="BI199"/>
      <c r="BK199" s="34"/>
      <c r="BL199"/>
      <c r="BN199" s="34"/>
      <c r="BO199"/>
      <c r="BQ199" s="34"/>
      <c r="BR199"/>
    </row>
    <row r="200" spans="18:70" x14ac:dyDescent="0.2">
      <c r="R200" s="34"/>
      <c r="U200" s="34"/>
      <c r="X200" s="34"/>
      <c r="AA200" s="34"/>
      <c r="AB200"/>
      <c r="AD200" s="34"/>
      <c r="AG200" s="34"/>
      <c r="AJ200" s="34"/>
      <c r="AM200" s="34"/>
      <c r="AP200" s="34"/>
      <c r="AQ200"/>
      <c r="AS200" s="34"/>
      <c r="AT200"/>
      <c r="AV200" s="34"/>
      <c r="AW200"/>
      <c r="AY200" s="34"/>
      <c r="AZ200"/>
      <c r="BB200" s="34"/>
      <c r="BC200"/>
      <c r="BE200" s="34"/>
      <c r="BF200"/>
      <c r="BH200" s="34"/>
      <c r="BI200"/>
      <c r="BK200" s="34"/>
      <c r="BL200"/>
      <c r="BN200" s="34"/>
      <c r="BO200"/>
      <c r="BQ200" s="34"/>
      <c r="BR200"/>
    </row>
    <row r="201" spans="18:70" x14ac:dyDescent="0.2">
      <c r="R201" s="34"/>
      <c r="U201" s="34"/>
      <c r="X201" s="34"/>
      <c r="AA201" s="34"/>
      <c r="AB201"/>
      <c r="AD201" s="34"/>
      <c r="AG201" s="34"/>
      <c r="AJ201" s="34"/>
      <c r="AM201" s="34"/>
      <c r="AP201" s="34"/>
      <c r="AQ201"/>
      <c r="AS201" s="34"/>
      <c r="AT201"/>
      <c r="AV201" s="34"/>
      <c r="AW201"/>
      <c r="AY201" s="34"/>
      <c r="AZ201"/>
      <c r="BB201" s="34"/>
      <c r="BC201"/>
      <c r="BE201" s="34"/>
      <c r="BF201"/>
      <c r="BH201" s="34"/>
      <c r="BI201"/>
      <c r="BK201" s="34"/>
      <c r="BL201"/>
      <c r="BN201" s="34"/>
      <c r="BO201"/>
      <c r="BQ201" s="34"/>
      <c r="BR201"/>
    </row>
    <row r="202" spans="18:70" x14ac:dyDescent="0.2">
      <c r="R202" s="34"/>
      <c r="U202" s="34"/>
      <c r="X202" s="34"/>
      <c r="AA202" s="34"/>
      <c r="AB202"/>
      <c r="AD202" s="34"/>
      <c r="AG202" s="34"/>
      <c r="AJ202" s="34"/>
      <c r="AM202" s="34"/>
      <c r="AP202" s="34"/>
      <c r="AQ202"/>
      <c r="AS202" s="34"/>
      <c r="AT202"/>
      <c r="AV202" s="34"/>
      <c r="AW202"/>
      <c r="AY202" s="34"/>
      <c r="AZ202"/>
      <c r="BB202" s="34"/>
      <c r="BC202"/>
      <c r="BE202" s="34"/>
      <c r="BF202"/>
      <c r="BH202" s="34"/>
      <c r="BI202"/>
      <c r="BK202" s="34"/>
      <c r="BL202"/>
      <c r="BN202" s="34"/>
      <c r="BO202"/>
      <c r="BQ202" s="34"/>
      <c r="BR202"/>
    </row>
    <row r="203" spans="18:70" x14ac:dyDescent="0.2">
      <c r="R203" s="34"/>
      <c r="U203" s="34"/>
      <c r="X203" s="34"/>
      <c r="AA203" s="34"/>
      <c r="AB203"/>
      <c r="AD203" s="34"/>
      <c r="AG203" s="34"/>
      <c r="AJ203" s="34"/>
      <c r="AM203" s="34"/>
      <c r="AP203" s="34"/>
      <c r="AQ203"/>
      <c r="AS203" s="34"/>
      <c r="AT203"/>
      <c r="AV203" s="34"/>
      <c r="AW203"/>
      <c r="AY203" s="34"/>
      <c r="AZ203"/>
      <c r="BB203" s="34"/>
      <c r="BC203"/>
      <c r="BE203" s="34"/>
      <c r="BF203"/>
      <c r="BH203" s="34"/>
      <c r="BI203"/>
      <c r="BK203" s="34"/>
      <c r="BL203"/>
      <c r="BN203" s="34"/>
      <c r="BO203"/>
      <c r="BQ203" s="34"/>
      <c r="BR203"/>
    </row>
    <row r="204" spans="18:70" x14ac:dyDescent="0.2">
      <c r="R204" s="34"/>
      <c r="U204" s="34"/>
      <c r="X204" s="34"/>
      <c r="AA204" s="34"/>
      <c r="AB204"/>
      <c r="AD204" s="34"/>
      <c r="AG204" s="34"/>
      <c r="AJ204" s="34"/>
      <c r="AM204" s="34"/>
      <c r="AP204" s="34"/>
      <c r="AQ204"/>
      <c r="AS204" s="34"/>
      <c r="AT204"/>
      <c r="AV204" s="34"/>
      <c r="AW204"/>
      <c r="AY204" s="34"/>
      <c r="AZ204"/>
      <c r="BB204" s="34"/>
      <c r="BC204"/>
      <c r="BE204" s="34"/>
      <c r="BF204"/>
      <c r="BH204" s="34"/>
      <c r="BI204"/>
      <c r="BK204" s="34"/>
      <c r="BL204"/>
      <c r="BN204" s="34"/>
      <c r="BO204"/>
      <c r="BQ204" s="34"/>
      <c r="BR204"/>
    </row>
    <row r="205" spans="18:70" x14ac:dyDescent="0.2">
      <c r="R205" s="34"/>
      <c r="U205" s="34"/>
      <c r="X205" s="34"/>
      <c r="AA205" s="34"/>
      <c r="AB205"/>
      <c r="AD205" s="34"/>
      <c r="AG205" s="34"/>
      <c r="AJ205" s="34"/>
      <c r="AM205" s="34"/>
      <c r="AP205" s="34"/>
      <c r="AQ205"/>
      <c r="AS205" s="34"/>
      <c r="AT205"/>
      <c r="AV205" s="34"/>
      <c r="AW205"/>
      <c r="AY205" s="34"/>
      <c r="AZ205"/>
      <c r="BB205" s="34"/>
      <c r="BC205"/>
      <c r="BE205" s="34"/>
      <c r="BF205"/>
      <c r="BH205" s="34"/>
      <c r="BI205"/>
      <c r="BK205" s="34"/>
      <c r="BL205"/>
      <c r="BN205" s="34"/>
      <c r="BO205"/>
      <c r="BQ205" s="34"/>
      <c r="BR205"/>
    </row>
    <row r="206" spans="18:70" x14ac:dyDescent="0.2">
      <c r="R206" s="34"/>
      <c r="U206" s="34"/>
      <c r="X206" s="34"/>
      <c r="AA206" s="34"/>
      <c r="AB206"/>
      <c r="AD206" s="34"/>
      <c r="AG206" s="34"/>
      <c r="AJ206" s="34"/>
      <c r="AM206" s="34"/>
      <c r="AP206" s="34"/>
      <c r="AQ206"/>
      <c r="AS206" s="34"/>
      <c r="AT206"/>
      <c r="AV206" s="34"/>
      <c r="AW206"/>
      <c r="AY206" s="34"/>
      <c r="AZ206"/>
      <c r="BB206" s="34"/>
      <c r="BC206"/>
      <c r="BE206" s="34"/>
      <c r="BF206"/>
      <c r="BH206" s="34"/>
      <c r="BI206"/>
      <c r="BK206" s="34"/>
      <c r="BL206"/>
      <c r="BN206" s="34"/>
      <c r="BO206"/>
      <c r="BQ206" s="34"/>
      <c r="BR206"/>
    </row>
    <row r="207" spans="18:70" x14ac:dyDescent="0.2">
      <c r="R207" s="34"/>
      <c r="U207" s="34"/>
      <c r="X207" s="34"/>
      <c r="AA207" s="34"/>
      <c r="AB207"/>
      <c r="AD207" s="34"/>
      <c r="AG207" s="34"/>
      <c r="AJ207" s="34"/>
      <c r="AM207" s="34"/>
      <c r="AP207" s="34"/>
      <c r="AQ207"/>
      <c r="AS207" s="34"/>
      <c r="AT207"/>
      <c r="AV207" s="34"/>
      <c r="AW207"/>
      <c r="AY207" s="34"/>
      <c r="AZ207"/>
      <c r="BB207" s="34"/>
      <c r="BC207"/>
      <c r="BE207" s="34"/>
      <c r="BF207"/>
      <c r="BH207" s="34"/>
      <c r="BI207"/>
      <c r="BK207" s="34"/>
      <c r="BL207"/>
      <c r="BN207" s="34"/>
      <c r="BO207"/>
      <c r="BQ207" s="34"/>
      <c r="BR207"/>
    </row>
    <row r="208" spans="18:70" x14ac:dyDescent="0.2">
      <c r="R208" s="34"/>
      <c r="U208" s="34"/>
      <c r="X208" s="34"/>
      <c r="AA208" s="34"/>
      <c r="AB208"/>
      <c r="AD208" s="34"/>
      <c r="AG208" s="34"/>
      <c r="AJ208" s="34"/>
      <c r="AM208" s="34"/>
      <c r="AP208" s="34"/>
      <c r="AQ208"/>
      <c r="AS208" s="34"/>
      <c r="AT208"/>
      <c r="AV208" s="34"/>
      <c r="AW208"/>
      <c r="AY208" s="34"/>
      <c r="AZ208"/>
      <c r="BB208" s="34"/>
      <c r="BC208"/>
      <c r="BE208" s="34"/>
      <c r="BF208"/>
      <c r="BH208" s="34"/>
      <c r="BI208"/>
      <c r="BK208" s="34"/>
      <c r="BL208"/>
      <c r="BN208" s="34"/>
      <c r="BO208"/>
      <c r="BQ208" s="34"/>
      <c r="BR208"/>
    </row>
    <row r="209" spans="18:70" x14ac:dyDescent="0.2">
      <c r="R209" s="34"/>
      <c r="U209" s="34"/>
      <c r="X209" s="34"/>
      <c r="AA209" s="34"/>
      <c r="AB209"/>
      <c r="AD209" s="34"/>
      <c r="AG209" s="34"/>
      <c r="AJ209" s="34"/>
      <c r="AM209" s="34"/>
      <c r="AP209" s="34"/>
      <c r="AQ209"/>
      <c r="AS209" s="34"/>
      <c r="AT209"/>
      <c r="AV209" s="34"/>
      <c r="AW209"/>
      <c r="AY209" s="34"/>
      <c r="AZ209"/>
      <c r="BB209" s="34"/>
      <c r="BC209"/>
      <c r="BE209" s="34"/>
      <c r="BF209"/>
      <c r="BH209" s="34"/>
      <c r="BI209"/>
      <c r="BK209" s="34"/>
      <c r="BL209"/>
      <c r="BN209" s="34"/>
      <c r="BO209"/>
      <c r="BQ209" s="34"/>
      <c r="BR209"/>
    </row>
    <row r="210" spans="18:70" x14ac:dyDescent="0.2">
      <c r="R210" s="34"/>
      <c r="U210" s="34"/>
      <c r="X210" s="34"/>
      <c r="AA210" s="34"/>
      <c r="AB210"/>
      <c r="AD210" s="34"/>
      <c r="AG210" s="34"/>
      <c r="AJ210" s="34"/>
      <c r="AM210" s="34"/>
      <c r="AP210" s="34"/>
      <c r="AQ210"/>
      <c r="AS210" s="34"/>
      <c r="AT210"/>
      <c r="AV210" s="34"/>
      <c r="AW210"/>
      <c r="AY210" s="34"/>
      <c r="AZ210"/>
      <c r="BB210" s="34"/>
      <c r="BC210"/>
      <c r="BE210" s="34"/>
      <c r="BF210"/>
      <c r="BH210" s="34"/>
      <c r="BI210"/>
      <c r="BK210" s="34"/>
      <c r="BL210"/>
      <c r="BN210" s="34"/>
      <c r="BO210"/>
      <c r="BQ210" s="34"/>
      <c r="BR210"/>
    </row>
    <row r="211" spans="18:70" x14ac:dyDescent="0.2">
      <c r="R211" s="34"/>
      <c r="U211" s="34"/>
      <c r="X211" s="34"/>
      <c r="AA211" s="34"/>
      <c r="AB211"/>
      <c r="AD211" s="34"/>
      <c r="AG211" s="34"/>
      <c r="AJ211" s="34"/>
      <c r="AM211" s="34"/>
      <c r="AP211" s="34"/>
      <c r="AQ211"/>
      <c r="AS211" s="34"/>
      <c r="AT211"/>
      <c r="AV211" s="34"/>
      <c r="AW211"/>
      <c r="AY211" s="34"/>
      <c r="AZ211"/>
      <c r="BB211" s="34"/>
      <c r="BC211"/>
      <c r="BE211" s="34"/>
      <c r="BF211"/>
      <c r="BH211" s="34"/>
      <c r="BI211"/>
      <c r="BK211" s="34"/>
      <c r="BL211"/>
      <c r="BN211" s="34"/>
      <c r="BO211"/>
      <c r="BQ211" s="34"/>
      <c r="BR211"/>
    </row>
    <row r="212" spans="18:70" x14ac:dyDescent="0.2">
      <c r="R212" s="34"/>
      <c r="U212" s="34"/>
      <c r="X212" s="34"/>
      <c r="AA212" s="34"/>
      <c r="AB212"/>
      <c r="AD212" s="34"/>
      <c r="AG212" s="34"/>
      <c r="AJ212" s="34"/>
      <c r="AM212" s="34"/>
      <c r="AP212" s="34"/>
      <c r="AQ212"/>
      <c r="AS212" s="34"/>
      <c r="AT212"/>
      <c r="AV212" s="34"/>
      <c r="AW212"/>
      <c r="AY212" s="34"/>
      <c r="AZ212"/>
      <c r="BB212" s="34"/>
      <c r="BC212"/>
      <c r="BE212" s="34"/>
      <c r="BF212"/>
      <c r="BH212" s="34"/>
      <c r="BI212"/>
      <c r="BK212" s="34"/>
      <c r="BL212"/>
      <c r="BN212" s="34"/>
      <c r="BO212"/>
      <c r="BQ212" s="34"/>
      <c r="BR212"/>
    </row>
    <row r="213" spans="18:70" x14ac:dyDescent="0.2">
      <c r="R213" s="34"/>
      <c r="U213" s="34"/>
      <c r="X213" s="34"/>
      <c r="AA213" s="34"/>
      <c r="AB213"/>
      <c r="AD213" s="34"/>
      <c r="AG213" s="34"/>
      <c r="AJ213" s="34"/>
      <c r="AM213" s="34"/>
      <c r="AP213" s="34"/>
      <c r="AQ213"/>
      <c r="AS213" s="34"/>
      <c r="AT213"/>
      <c r="AV213" s="34"/>
      <c r="AW213"/>
      <c r="AY213" s="34"/>
      <c r="AZ213"/>
      <c r="BB213" s="34"/>
      <c r="BC213"/>
      <c r="BE213" s="34"/>
      <c r="BF213"/>
      <c r="BH213" s="34"/>
      <c r="BI213"/>
      <c r="BK213" s="34"/>
      <c r="BL213"/>
      <c r="BN213" s="34"/>
      <c r="BO213"/>
      <c r="BQ213" s="34"/>
      <c r="BR213"/>
    </row>
    <row r="214" spans="18:70" x14ac:dyDescent="0.2">
      <c r="R214" s="34"/>
      <c r="U214" s="34"/>
      <c r="X214" s="34"/>
      <c r="AA214" s="34"/>
      <c r="AB214"/>
      <c r="AD214" s="34"/>
      <c r="AG214" s="34"/>
      <c r="AJ214" s="34"/>
      <c r="AM214" s="34"/>
      <c r="AP214" s="34"/>
      <c r="AQ214"/>
      <c r="AS214" s="34"/>
      <c r="AT214"/>
      <c r="AV214" s="34"/>
      <c r="AW214"/>
      <c r="AY214" s="34"/>
      <c r="AZ214"/>
      <c r="BB214" s="34"/>
      <c r="BC214"/>
      <c r="BE214" s="34"/>
      <c r="BF214"/>
      <c r="BH214" s="34"/>
      <c r="BI214"/>
      <c r="BK214" s="34"/>
      <c r="BL214"/>
      <c r="BN214" s="34"/>
      <c r="BO214"/>
      <c r="BQ214" s="34"/>
      <c r="BR214"/>
    </row>
    <row r="215" spans="18:70" x14ac:dyDescent="0.2">
      <c r="R215" s="34"/>
      <c r="U215" s="34"/>
      <c r="X215" s="34"/>
      <c r="AA215" s="34"/>
      <c r="AB215"/>
      <c r="AD215" s="34"/>
      <c r="AG215" s="34"/>
      <c r="AJ215" s="34"/>
      <c r="AM215" s="34"/>
      <c r="AP215" s="34"/>
      <c r="AQ215"/>
      <c r="AS215" s="34"/>
      <c r="AT215"/>
      <c r="AV215" s="34"/>
      <c r="AW215"/>
      <c r="AY215" s="34"/>
      <c r="AZ215"/>
      <c r="BB215" s="34"/>
      <c r="BC215"/>
      <c r="BE215" s="34"/>
      <c r="BF215"/>
      <c r="BH215" s="34"/>
      <c r="BI215"/>
      <c r="BK215" s="34"/>
      <c r="BL215"/>
      <c r="BN215" s="34"/>
      <c r="BO215"/>
      <c r="BQ215" s="34"/>
      <c r="BR215"/>
    </row>
    <row r="216" spans="18:70" x14ac:dyDescent="0.2">
      <c r="R216" s="34"/>
      <c r="U216" s="34"/>
      <c r="X216" s="34"/>
      <c r="AA216" s="34"/>
      <c r="AB216"/>
      <c r="AD216" s="34"/>
      <c r="AG216" s="34"/>
      <c r="AJ216" s="34"/>
      <c r="AM216" s="34"/>
      <c r="AP216" s="34"/>
      <c r="AQ216"/>
      <c r="AS216" s="34"/>
      <c r="AT216"/>
      <c r="AV216" s="34"/>
      <c r="AW216"/>
      <c r="AY216" s="34"/>
      <c r="AZ216"/>
      <c r="BB216" s="34"/>
      <c r="BC216"/>
      <c r="BE216" s="34"/>
      <c r="BF216"/>
      <c r="BH216" s="34"/>
      <c r="BI216"/>
      <c r="BK216" s="34"/>
      <c r="BL216"/>
      <c r="BN216" s="34"/>
      <c r="BO216"/>
      <c r="BQ216" s="34"/>
      <c r="BR216"/>
    </row>
    <row r="217" spans="18:70" x14ac:dyDescent="0.2">
      <c r="R217" s="34"/>
      <c r="U217" s="34"/>
      <c r="X217" s="34"/>
      <c r="AA217" s="34"/>
      <c r="AB217"/>
      <c r="AD217" s="34"/>
      <c r="AG217" s="34"/>
      <c r="AJ217" s="34"/>
      <c r="AM217" s="34"/>
      <c r="AP217" s="34"/>
      <c r="AQ217"/>
      <c r="AS217" s="34"/>
      <c r="AT217"/>
      <c r="AV217" s="34"/>
      <c r="AW217"/>
      <c r="AY217" s="34"/>
      <c r="AZ217"/>
      <c r="BB217" s="34"/>
      <c r="BC217"/>
      <c r="BE217" s="34"/>
      <c r="BF217"/>
      <c r="BH217" s="34"/>
      <c r="BI217"/>
      <c r="BK217" s="34"/>
      <c r="BL217"/>
      <c r="BN217" s="34"/>
      <c r="BO217"/>
      <c r="BQ217" s="34"/>
      <c r="BR217"/>
    </row>
    <row r="218" spans="18:70" x14ac:dyDescent="0.2">
      <c r="R218" s="34"/>
      <c r="U218" s="34"/>
      <c r="X218" s="34"/>
      <c r="AA218" s="34"/>
      <c r="AB218"/>
      <c r="AD218" s="34"/>
      <c r="AG218" s="34"/>
      <c r="AJ218" s="34"/>
      <c r="AM218" s="34"/>
      <c r="AP218" s="34"/>
      <c r="AQ218"/>
      <c r="AS218" s="34"/>
      <c r="AT218"/>
      <c r="AV218" s="34"/>
      <c r="AW218"/>
      <c r="AY218" s="34"/>
      <c r="AZ218"/>
      <c r="BB218" s="34"/>
      <c r="BC218"/>
      <c r="BE218" s="34"/>
      <c r="BF218"/>
      <c r="BH218" s="34"/>
      <c r="BI218"/>
      <c r="BK218" s="34"/>
      <c r="BL218"/>
      <c r="BN218" s="34"/>
      <c r="BO218"/>
      <c r="BQ218" s="34"/>
      <c r="BR218"/>
    </row>
    <row r="219" spans="18:70" x14ac:dyDescent="0.2">
      <c r="R219" s="34"/>
      <c r="U219" s="34"/>
      <c r="X219" s="34"/>
      <c r="AA219" s="34"/>
      <c r="AB219"/>
      <c r="AD219" s="34"/>
      <c r="AG219" s="34"/>
      <c r="AJ219" s="34"/>
      <c r="AM219" s="34"/>
      <c r="AP219" s="34"/>
      <c r="AQ219"/>
      <c r="AS219" s="34"/>
      <c r="AT219"/>
      <c r="AV219" s="34"/>
      <c r="AW219"/>
      <c r="AY219" s="34"/>
      <c r="AZ219"/>
      <c r="BB219" s="34"/>
      <c r="BC219"/>
      <c r="BE219" s="34"/>
      <c r="BF219"/>
      <c r="BH219" s="34"/>
      <c r="BI219"/>
      <c r="BK219" s="34"/>
      <c r="BL219"/>
      <c r="BN219" s="34"/>
      <c r="BO219"/>
      <c r="BQ219" s="34"/>
      <c r="BR219"/>
    </row>
    <row r="220" spans="18:70" x14ac:dyDescent="0.2">
      <c r="R220" s="34"/>
      <c r="U220" s="34"/>
      <c r="X220" s="34"/>
      <c r="AA220" s="34"/>
      <c r="AB220"/>
      <c r="AD220" s="34"/>
      <c r="AG220" s="34"/>
      <c r="AJ220" s="34"/>
      <c r="AM220" s="34"/>
      <c r="AP220" s="34"/>
      <c r="AQ220"/>
      <c r="AS220" s="34"/>
      <c r="AT220"/>
      <c r="AV220" s="34"/>
      <c r="AW220"/>
      <c r="AY220" s="34"/>
      <c r="AZ220"/>
      <c r="BB220" s="34"/>
      <c r="BC220"/>
      <c r="BE220" s="34"/>
      <c r="BF220"/>
      <c r="BH220" s="34"/>
      <c r="BI220"/>
      <c r="BK220" s="34"/>
      <c r="BL220"/>
      <c r="BN220" s="34"/>
      <c r="BO220"/>
      <c r="BQ220" s="34"/>
      <c r="BR220"/>
    </row>
    <row r="221" spans="18:70" x14ac:dyDescent="0.2">
      <c r="R221" s="34"/>
      <c r="U221" s="34"/>
      <c r="X221" s="34"/>
      <c r="AA221" s="34"/>
      <c r="AB221"/>
      <c r="AD221" s="34"/>
      <c r="AG221" s="34"/>
      <c r="AJ221" s="34"/>
      <c r="AM221" s="34"/>
      <c r="AP221" s="34"/>
      <c r="AQ221"/>
      <c r="AS221" s="34"/>
      <c r="AT221"/>
      <c r="AV221" s="34"/>
      <c r="AW221"/>
      <c r="AY221" s="34"/>
      <c r="AZ221"/>
      <c r="BB221" s="34"/>
      <c r="BC221"/>
      <c r="BE221" s="34"/>
      <c r="BF221"/>
      <c r="BH221" s="34"/>
      <c r="BI221"/>
      <c r="BK221" s="34"/>
      <c r="BL221"/>
      <c r="BN221" s="34"/>
      <c r="BO221"/>
      <c r="BQ221" s="34"/>
      <c r="BR221"/>
    </row>
    <row r="222" spans="18:70" x14ac:dyDescent="0.2">
      <c r="R222" s="34"/>
      <c r="U222" s="34"/>
      <c r="X222" s="34"/>
      <c r="AA222" s="34"/>
      <c r="AB222"/>
      <c r="AD222" s="34"/>
      <c r="AG222" s="34"/>
      <c r="AJ222" s="34"/>
      <c r="AM222" s="34"/>
      <c r="AP222" s="34"/>
      <c r="AQ222"/>
      <c r="AS222" s="34"/>
      <c r="AT222"/>
      <c r="AV222" s="34"/>
      <c r="AW222"/>
      <c r="AY222" s="34"/>
      <c r="AZ222"/>
      <c r="BB222" s="34"/>
      <c r="BC222"/>
      <c r="BE222" s="34"/>
      <c r="BF222"/>
      <c r="BH222" s="34"/>
      <c r="BI222"/>
      <c r="BK222" s="34"/>
      <c r="BL222"/>
      <c r="BN222" s="34"/>
      <c r="BO222"/>
      <c r="BQ222" s="34"/>
      <c r="BR222"/>
    </row>
    <row r="223" spans="18:70" x14ac:dyDescent="0.2">
      <c r="R223" s="34"/>
      <c r="U223" s="34"/>
      <c r="X223" s="34"/>
      <c r="AA223" s="34"/>
      <c r="AB223"/>
      <c r="AD223" s="34"/>
      <c r="AG223" s="34"/>
      <c r="AJ223" s="34"/>
      <c r="AM223" s="34"/>
      <c r="AP223" s="34"/>
      <c r="AQ223"/>
      <c r="AS223" s="34"/>
      <c r="AT223"/>
      <c r="AV223" s="34"/>
      <c r="AW223"/>
      <c r="AY223" s="34"/>
      <c r="AZ223"/>
      <c r="BB223" s="34"/>
      <c r="BC223"/>
      <c r="BE223" s="34"/>
      <c r="BF223"/>
      <c r="BH223" s="34"/>
      <c r="BI223"/>
      <c r="BK223" s="34"/>
      <c r="BL223"/>
      <c r="BN223" s="34"/>
      <c r="BO223"/>
      <c r="BQ223" s="34"/>
      <c r="BR223"/>
    </row>
    <row r="224" spans="18:70" x14ac:dyDescent="0.2">
      <c r="R224" s="34"/>
      <c r="U224" s="34"/>
      <c r="X224" s="34"/>
      <c r="AA224" s="34"/>
      <c r="AB224"/>
      <c r="AD224" s="34"/>
      <c r="AG224" s="34"/>
      <c r="AJ224" s="34"/>
      <c r="AM224" s="34"/>
      <c r="AP224" s="34"/>
      <c r="AQ224"/>
      <c r="AS224" s="34"/>
      <c r="AT224"/>
      <c r="AV224" s="34"/>
      <c r="AW224"/>
      <c r="AY224" s="34"/>
      <c r="AZ224"/>
      <c r="BB224" s="34"/>
      <c r="BC224"/>
      <c r="BE224" s="34"/>
      <c r="BF224"/>
      <c r="BH224" s="34"/>
      <c r="BI224"/>
      <c r="BK224" s="34"/>
      <c r="BL224"/>
      <c r="BN224" s="34"/>
      <c r="BO224"/>
      <c r="BQ224" s="34"/>
      <c r="BR224"/>
    </row>
    <row r="225" spans="18:70" x14ac:dyDescent="0.2">
      <c r="R225" s="34"/>
      <c r="U225" s="34"/>
      <c r="X225" s="34"/>
      <c r="AA225" s="34"/>
      <c r="AB225"/>
      <c r="AD225" s="34"/>
      <c r="AG225" s="34"/>
      <c r="AJ225" s="34"/>
      <c r="AM225" s="34"/>
      <c r="AP225" s="34"/>
      <c r="AQ225"/>
      <c r="AS225" s="34"/>
      <c r="AT225"/>
      <c r="AV225" s="34"/>
      <c r="AW225"/>
      <c r="AY225" s="34"/>
      <c r="AZ225"/>
      <c r="BB225" s="34"/>
      <c r="BC225"/>
      <c r="BE225" s="34"/>
      <c r="BF225"/>
      <c r="BH225" s="34"/>
      <c r="BI225"/>
      <c r="BK225" s="34"/>
      <c r="BL225"/>
      <c r="BN225" s="34"/>
      <c r="BO225"/>
      <c r="BQ225" s="34"/>
      <c r="BR225"/>
    </row>
    <row r="226" spans="18:70" x14ac:dyDescent="0.2">
      <c r="R226" s="34"/>
      <c r="U226" s="34"/>
      <c r="X226" s="34"/>
      <c r="AA226" s="34"/>
      <c r="AB226"/>
      <c r="AD226" s="34"/>
      <c r="AG226" s="34"/>
      <c r="AJ226" s="34"/>
      <c r="AM226" s="34"/>
      <c r="AP226" s="34"/>
      <c r="AQ226"/>
      <c r="AS226" s="34"/>
      <c r="AT226"/>
      <c r="AV226" s="34"/>
      <c r="AW226"/>
      <c r="AY226" s="34"/>
      <c r="AZ226"/>
      <c r="BB226" s="34"/>
      <c r="BC226"/>
      <c r="BE226" s="34"/>
      <c r="BF226"/>
      <c r="BH226" s="34"/>
      <c r="BI226"/>
      <c r="BK226" s="34"/>
      <c r="BL226"/>
      <c r="BN226" s="34"/>
      <c r="BO226"/>
      <c r="BQ226" s="34"/>
      <c r="BR226"/>
    </row>
    <row r="227" spans="18:70" x14ac:dyDescent="0.2">
      <c r="R227" s="34"/>
      <c r="U227" s="34"/>
      <c r="X227" s="34"/>
      <c r="AA227" s="34"/>
      <c r="AB227"/>
      <c r="AD227" s="34"/>
      <c r="AG227" s="34"/>
      <c r="AJ227" s="34"/>
      <c r="AM227" s="34"/>
      <c r="AP227" s="34"/>
      <c r="AQ227"/>
      <c r="AS227" s="34"/>
      <c r="AT227"/>
      <c r="AV227" s="34"/>
      <c r="AW227"/>
      <c r="AY227" s="34"/>
      <c r="AZ227"/>
      <c r="BB227" s="34"/>
      <c r="BC227"/>
      <c r="BE227" s="34"/>
      <c r="BF227"/>
      <c r="BH227" s="34"/>
      <c r="BI227"/>
      <c r="BK227" s="34"/>
      <c r="BL227"/>
      <c r="BN227" s="34"/>
      <c r="BO227"/>
      <c r="BQ227" s="34"/>
      <c r="BR227"/>
    </row>
    <row r="228" spans="18:70" x14ac:dyDescent="0.2">
      <c r="R228" s="34"/>
      <c r="U228" s="34"/>
      <c r="X228" s="34"/>
      <c r="AA228" s="34"/>
      <c r="AB228"/>
      <c r="AD228" s="34"/>
      <c r="AG228" s="34"/>
      <c r="AJ228" s="34"/>
      <c r="AM228" s="34"/>
      <c r="AP228" s="34"/>
      <c r="AQ228"/>
      <c r="AS228" s="34"/>
      <c r="AT228"/>
      <c r="AV228" s="34"/>
      <c r="AW228"/>
      <c r="AY228" s="34"/>
      <c r="AZ228"/>
      <c r="BB228" s="34"/>
      <c r="BC228"/>
      <c r="BE228" s="34"/>
      <c r="BF228"/>
      <c r="BH228" s="34"/>
      <c r="BI228"/>
      <c r="BK228" s="34"/>
      <c r="BL228"/>
      <c r="BN228" s="34"/>
      <c r="BO228"/>
      <c r="BQ228" s="34"/>
      <c r="BR228"/>
    </row>
    <row r="229" spans="18:70" x14ac:dyDescent="0.2">
      <c r="R229" s="34"/>
      <c r="U229" s="34"/>
      <c r="X229" s="34"/>
      <c r="AA229" s="34"/>
      <c r="AB229"/>
      <c r="AD229" s="34"/>
      <c r="AG229" s="34"/>
      <c r="AJ229" s="34"/>
      <c r="AM229" s="34"/>
      <c r="AP229" s="34"/>
      <c r="AQ229"/>
      <c r="AS229" s="34"/>
      <c r="AT229"/>
      <c r="AV229" s="34"/>
      <c r="AW229"/>
      <c r="AY229" s="34"/>
      <c r="AZ229"/>
      <c r="BB229" s="34"/>
      <c r="BC229"/>
      <c r="BE229" s="34"/>
      <c r="BF229"/>
      <c r="BH229" s="34"/>
      <c r="BI229"/>
      <c r="BK229" s="34"/>
      <c r="BL229"/>
      <c r="BN229" s="34"/>
      <c r="BO229"/>
      <c r="BQ229" s="34"/>
      <c r="BR229"/>
    </row>
    <row r="230" spans="18:70" x14ac:dyDescent="0.2">
      <c r="R230" s="34"/>
      <c r="U230" s="34"/>
      <c r="X230" s="34"/>
      <c r="AA230" s="34"/>
      <c r="AB230"/>
      <c r="AD230" s="34"/>
      <c r="AG230" s="34"/>
      <c r="AJ230" s="34"/>
      <c r="AM230" s="34"/>
      <c r="AP230" s="34"/>
      <c r="AQ230"/>
      <c r="AS230" s="34"/>
      <c r="AT230"/>
      <c r="AV230" s="34"/>
      <c r="AW230"/>
      <c r="AY230" s="34"/>
      <c r="AZ230"/>
      <c r="BB230" s="34"/>
      <c r="BC230"/>
      <c r="BE230" s="34"/>
      <c r="BF230"/>
      <c r="BH230" s="34"/>
      <c r="BI230"/>
      <c r="BK230" s="34"/>
      <c r="BL230"/>
      <c r="BN230" s="34"/>
      <c r="BO230"/>
      <c r="BQ230" s="34"/>
      <c r="BR230"/>
    </row>
    <row r="231" spans="18:70" x14ac:dyDescent="0.2">
      <c r="R231" s="34"/>
      <c r="U231" s="34"/>
      <c r="X231" s="34"/>
      <c r="AA231" s="34"/>
      <c r="AB231"/>
      <c r="AD231" s="34"/>
      <c r="AG231" s="34"/>
      <c r="AJ231" s="34"/>
      <c r="AM231" s="34"/>
      <c r="AP231" s="34"/>
      <c r="AQ231"/>
      <c r="AS231" s="34"/>
      <c r="AT231"/>
      <c r="AV231" s="34"/>
      <c r="AW231"/>
      <c r="AY231" s="34"/>
      <c r="AZ231"/>
      <c r="BB231" s="34"/>
      <c r="BC231"/>
      <c r="BE231" s="34"/>
      <c r="BF231"/>
      <c r="BH231" s="34"/>
      <c r="BI231"/>
      <c r="BK231" s="34"/>
      <c r="BL231"/>
      <c r="BN231" s="34"/>
      <c r="BO231"/>
      <c r="BQ231" s="34"/>
      <c r="BR231"/>
    </row>
    <row r="232" spans="18:70" x14ac:dyDescent="0.2">
      <c r="R232" s="34"/>
      <c r="U232" s="34"/>
      <c r="X232" s="34"/>
      <c r="AA232" s="34"/>
      <c r="AB232"/>
      <c r="AD232" s="34"/>
      <c r="AG232" s="34"/>
      <c r="AJ232" s="34"/>
      <c r="AM232" s="34"/>
      <c r="AP232" s="34"/>
      <c r="AQ232"/>
      <c r="AS232" s="34"/>
      <c r="AT232"/>
      <c r="AV232" s="34"/>
      <c r="AW232"/>
      <c r="AY232" s="34"/>
      <c r="AZ232"/>
      <c r="BB232" s="34"/>
      <c r="BC232"/>
      <c r="BE232" s="34"/>
      <c r="BF232"/>
      <c r="BH232" s="34"/>
      <c r="BI232"/>
      <c r="BK232" s="34"/>
      <c r="BL232"/>
      <c r="BN232" s="34"/>
      <c r="BO232"/>
      <c r="BQ232" s="34"/>
      <c r="BR232"/>
    </row>
    <row r="233" spans="18:70" x14ac:dyDescent="0.2">
      <c r="R233" s="34"/>
      <c r="U233" s="34"/>
      <c r="X233" s="34"/>
      <c r="AA233" s="34"/>
      <c r="AB233"/>
      <c r="AD233" s="34"/>
      <c r="AG233" s="34"/>
      <c r="AJ233" s="34"/>
      <c r="AM233" s="34"/>
      <c r="AP233" s="34"/>
      <c r="AQ233"/>
      <c r="AS233" s="34"/>
      <c r="AT233"/>
      <c r="AV233" s="34"/>
      <c r="AW233"/>
      <c r="AY233" s="34"/>
      <c r="AZ233"/>
      <c r="BB233" s="34"/>
      <c r="BC233"/>
      <c r="BE233" s="34"/>
      <c r="BF233"/>
      <c r="BH233" s="34"/>
      <c r="BI233"/>
      <c r="BK233" s="34"/>
      <c r="BL233"/>
      <c r="BN233" s="34"/>
      <c r="BO233"/>
      <c r="BQ233" s="34"/>
      <c r="BR233"/>
    </row>
    <row r="234" spans="18:70" x14ac:dyDescent="0.2">
      <c r="R234" s="34"/>
      <c r="U234" s="34"/>
      <c r="X234" s="34"/>
      <c r="AA234" s="34"/>
      <c r="AB234"/>
      <c r="AD234" s="34"/>
      <c r="AG234" s="34"/>
      <c r="AJ234" s="34"/>
      <c r="AM234" s="34"/>
      <c r="AP234" s="34"/>
      <c r="AQ234"/>
      <c r="AS234" s="34"/>
      <c r="AT234"/>
      <c r="AV234" s="34"/>
      <c r="AW234"/>
      <c r="AY234" s="34"/>
      <c r="AZ234"/>
      <c r="BB234" s="34"/>
      <c r="BC234"/>
      <c r="BE234" s="34"/>
      <c r="BF234"/>
      <c r="BH234" s="34"/>
      <c r="BI234"/>
      <c r="BK234" s="34"/>
      <c r="BL234"/>
      <c r="BN234" s="34"/>
      <c r="BO234"/>
      <c r="BQ234" s="34"/>
      <c r="BR234"/>
    </row>
    <row r="235" spans="18:70" x14ac:dyDescent="0.2">
      <c r="R235" s="34"/>
      <c r="U235" s="34"/>
      <c r="X235" s="34"/>
      <c r="AA235" s="34"/>
      <c r="AB235"/>
      <c r="AD235" s="34"/>
      <c r="AG235" s="34"/>
      <c r="AJ235" s="34"/>
      <c r="AM235" s="34"/>
      <c r="AP235" s="34"/>
      <c r="AQ235"/>
      <c r="AS235" s="34"/>
      <c r="AT235"/>
      <c r="AV235" s="34"/>
      <c r="AW235"/>
      <c r="AY235" s="34"/>
      <c r="AZ235"/>
      <c r="BB235" s="34"/>
      <c r="BC235"/>
      <c r="BE235" s="34"/>
      <c r="BF235"/>
      <c r="BH235" s="34"/>
      <c r="BI235"/>
      <c r="BK235" s="34"/>
      <c r="BL235"/>
      <c r="BN235" s="34"/>
      <c r="BO235"/>
      <c r="BQ235" s="34"/>
      <c r="BR235"/>
    </row>
    <row r="236" spans="18:70" x14ac:dyDescent="0.2">
      <c r="R236" s="34"/>
      <c r="U236" s="34"/>
      <c r="X236" s="34"/>
      <c r="AA236" s="34"/>
      <c r="AB236"/>
      <c r="AD236" s="34"/>
      <c r="AG236" s="34"/>
      <c r="AJ236" s="34"/>
      <c r="AM236" s="34"/>
      <c r="AP236" s="34"/>
      <c r="AQ236"/>
      <c r="AS236" s="34"/>
      <c r="AT236"/>
      <c r="AV236" s="34"/>
      <c r="AW236"/>
      <c r="AY236" s="34"/>
      <c r="AZ236"/>
      <c r="BB236" s="34"/>
      <c r="BC236"/>
      <c r="BE236" s="34"/>
      <c r="BF236"/>
      <c r="BH236" s="34"/>
      <c r="BI236"/>
      <c r="BK236" s="34"/>
      <c r="BL236"/>
      <c r="BN236" s="34"/>
      <c r="BO236"/>
      <c r="BQ236" s="34"/>
      <c r="BR236"/>
    </row>
    <row r="237" spans="18:70" x14ac:dyDescent="0.2">
      <c r="R237" s="34"/>
      <c r="U237" s="34"/>
      <c r="X237" s="34"/>
      <c r="AA237" s="34"/>
      <c r="AB237"/>
      <c r="AD237" s="34"/>
      <c r="AG237" s="34"/>
      <c r="AJ237" s="34"/>
      <c r="AM237" s="34"/>
      <c r="AP237" s="34"/>
      <c r="AQ237"/>
      <c r="AS237" s="34"/>
      <c r="AT237"/>
      <c r="AV237" s="34"/>
      <c r="AW237"/>
      <c r="AY237" s="34"/>
      <c r="AZ237"/>
      <c r="BB237" s="34"/>
      <c r="BC237"/>
      <c r="BE237" s="34"/>
      <c r="BF237"/>
      <c r="BH237" s="34"/>
      <c r="BI237"/>
      <c r="BK237" s="34"/>
      <c r="BL237"/>
      <c r="BN237" s="34"/>
      <c r="BO237"/>
      <c r="BQ237" s="34"/>
      <c r="BR237"/>
    </row>
    <row r="238" spans="18:70" x14ac:dyDescent="0.2">
      <c r="R238" s="34"/>
      <c r="U238" s="34"/>
      <c r="X238" s="34"/>
      <c r="AA238" s="34"/>
      <c r="AB238"/>
      <c r="AD238" s="34"/>
      <c r="AG238" s="34"/>
      <c r="AJ238" s="34"/>
      <c r="AM238" s="34"/>
      <c r="AP238" s="34"/>
      <c r="AQ238"/>
      <c r="AS238" s="34"/>
      <c r="AT238"/>
      <c r="AV238" s="34"/>
      <c r="AW238"/>
      <c r="AY238" s="34"/>
      <c r="AZ238"/>
      <c r="BB238" s="34"/>
      <c r="BC238"/>
      <c r="BE238" s="34"/>
      <c r="BF238"/>
      <c r="BH238" s="34"/>
      <c r="BI238"/>
      <c r="BK238" s="34"/>
      <c r="BL238"/>
      <c r="BN238" s="34"/>
      <c r="BO238"/>
      <c r="BQ238" s="34"/>
      <c r="BR238"/>
    </row>
    <row r="239" spans="18:70" x14ac:dyDescent="0.2">
      <c r="R239" s="34"/>
      <c r="U239" s="34"/>
      <c r="X239" s="34"/>
      <c r="AA239" s="34"/>
      <c r="AB239"/>
      <c r="AD239" s="34"/>
      <c r="AG239" s="34"/>
      <c r="AJ239" s="34"/>
      <c r="AM239" s="34"/>
      <c r="AP239" s="34"/>
      <c r="AQ239"/>
      <c r="AS239" s="34"/>
      <c r="AT239"/>
      <c r="AV239" s="34"/>
      <c r="AW239"/>
      <c r="AY239" s="34"/>
      <c r="AZ239"/>
      <c r="BB239" s="34"/>
      <c r="BC239"/>
      <c r="BE239" s="34"/>
      <c r="BF239"/>
      <c r="BH239" s="34"/>
      <c r="BI239"/>
      <c r="BK239" s="34"/>
      <c r="BL239"/>
      <c r="BN239" s="34"/>
      <c r="BO239"/>
      <c r="BQ239" s="34"/>
      <c r="BR239"/>
    </row>
    <row r="240" spans="18:70" x14ac:dyDescent="0.2">
      <c r="R240" s="34"/>
      <c r="U240" s="34"/>
      <c r="X240" s="34"/>
      <c r="AA240" s="34"/>
      <c r="AB240"/>
      <c r="AD240" s="34"/>
      <c r="AG240" s="34"/>
      <c r="AJ240" s="34"/>
      <c r="AM240" s="34"/>
      <c r="AP240" s="34"/>
      <c r="AQ240"/>
      <c r="AS240" s="34"/>
      <c r="AT240"/>
      <c r="AV240" s="34"/>
      <c r="AW240"/>
      <c r="AY240" s="34"/>
      <c r="AZ240"/>
      <c r="BB240" s="34"/>
      <c r="BC240"/>
      <c r="BE240" s="34"/>
      <c r="BF240"/>
      <c r="BH240" s="34"/>
      <c r="BI240"/>
      <c r="BK240" s="34"/>
      <c r="BL240"/>
      <c r="BN240" s="34"/>
      <c r="BO240"/>
      <c r="BQ240" s="34"/>
      <c r="BR240"/>
    </row>
    <row r="241" spans="18:70" x14ac:dyDescent="0.2">
      <c r="R241" s="34"/>
      <c r="U241" s="34"/>
      <c r="X241" s="34"/>
      <c r="AA241" s="34"/>
      <c r="AB241"/>
      <c r="AD241" s="34"/>
      <c r="AG241" s="34"/>
      <c r="AJ241" s="34"/>
      <c r="AM241" s="34"/>
      <c r="AP241" s="34"/>
      <c r="AQ241"/>
      <c r="AS241" s="34"/>
      <c r="AT241"/>
      <c r="AV241" s="34"/>
      <c r="AW241"/>
      <c r="AY241" s="34"/>
      <c r="AZ241"/>
      <c r="BB241" s="34"/>
      <c r="BC241"/>
      <c r="BE241" s="34"/>
      <c r="BF241"/>
      <c r="BH241" s="34"/>
      <c r="BI241"/>
      <c r="BK241" s="34"/>
      <c r="BL241"/>
      <c r="BN241" s="34"/>
      <c r="BO241"/>
      <c r="BQ241" s="34"/>
      <c r="BR241"/>
    </row>
    <row r="242" spans="18:70" x14ac:dyDescent="0.2">
      <c r="R242" s="34"/>
      <c r="U242" s="34"/>
      <c r="X242" s="34"/>
      <c r="AA242" s="34"/>
      <c r="AB242"/>
      <c r="AD242" s="34"/>
      <c r="AG242" s="34"/>
      <c r="AJ242" s="34"/>
      <c r="AM242" s="34"/>
      <c r="AP242" s="34"/>
      <c r="AQ242"/>
      <c r="AS242" s="34"/>
      <c r="AT242"/>
      <c r="AV242" s="34"/>
      <c r="AW242"/>
      <c r="AY242" s="34"/>
      <c r="AZ242"/>
      <c r="BB242" s="34"/>
      <c r="BC242"/>
      <c r="BE242" s="34"/>
      <c r="BF242"/>
      <c r="BH242" s="34"/>
      <c r="BI242"/>
      <c r="BK242" s="34"/>
      <c r="BL242"/>
      <c r="BN242" s="34"/>
      <c r="BO242"/>
      <c r="BQ242" s="34"/>
      <c r="BR242"/>
    </row>
    <row r="243" spans="18:70" x14ac:dyDescent="0.2">
      <c r="R243" s="34"/>
      <c r="U243" s="34"/>
      <c r="X243" s="34"/>
      <c r="AA243" s="34"/>
      <c r="AB243"/>
      <c r="AD243" s="34"/>
      <c r="AG243" s="34"/>
      <c r="AJ243" s="34"/>
      <c r="AM243" s="34"/>
      <c r="AP243" s="34"/>
      <c r="AQ243"/>
      <c r="AS243" s="34"/>
      <c r="AT243"/>
      <c r="AV243" s="34"/>
      <c r="AW243"/>
      <c r="AY243" s="34"/>
      <c r="AZ243"/>
      <c r="BB243" s="34"/>
      <c r="BC243"/>
      <c r="BE243" s="34"/>
      <c r="BF243"/>
      <c r="BH243" s="34"/>
      <c r="BI243"/>
      <c r="BK243" s="34"/>
      <c r="BL243"/>
      <c r="BN243" s="34"/>
      <c r="BO243"/>
      <c r="BQ243" s="34"/>
      <c r="BR243"/>
    </row>
    <row r="244" spans="18:70" x14ac:dyDescent="0.2">
      <c r="R244" s="34"/>
      <c r="U244" s="34"/>
      <c r="X244" s="34"/>
      <c r="AA244" s="34"/>
      <c r="AB244"/>
      <c r="AD244" s="34"/>
      <c r="AG244" s="34"/>
      <c r="AJ244" s="34"/>
      <c r="AM244" s="34"/>
      <c r="AP244" s="34"/>
      <c r="AQ244"/>
      <c r="AS244" s="34"/>
      <c r="AT244"/>
      <c r="AV244" s="34"/>
      <c r="AW244"/>
      <c r="AY244" s="34"/>
      <c r="AZ244"/>
      <c r="BB244" s="34"/>
      <c r="BC244"/>
      <c r="BE244" s="34"/>
      <c r="BF244"/>
      <c r="BH244" s="34"/>
      <c r="BI244"/>
      <c r="BK244" s="34"/>
      <c r="BL244"/>
      <c r="BN244" s="34"/>
      <c r="BO244"/>
      <c r="BQ244" s="34"/>
      <c r="BR244"/>
    </row>
    <row r="245" spans="18:70" x14ac:dyDescent="0.2">
      <c r="R245" s="34"/>
      <c r="U245" s="34"/>
      <c r="X245" s="34"/>
      <c r="AA245" s="34"/>
      <c r="AB245"/>
      <c r="AD245" s="34"/>
      <c r="AG245" s="34"/>
      <c r="AJ245" s="34"/>
      <c r="AM245" s="34"/>
      <c r="AP245" s="34"/>
      <c r="AQ245"/>
      <c r="AS245" s="34"/>
      <c r="AT245"/>
      <c r="AV245" s="34"/>
      <c r="AW245"/>
      <c r="AY245" s="34"/>
      <c r="AZ245"/>
      <c r="BB245" s="34"/>
      <c r="BC245"/>
      <c r="BE245" s="34"/>
      <c r="BF245"/>
      <c r="BH245" s="34"/>
      <c r="BI245"/>
      <c r="BK245" s="34"/>
      <c r="BL245"/>
      <c r="BN245" s="34"/>
      <c r="BO245"/>
      <c r="BQ245" s="34"/>
      <c r="BR245"/>
    </row>
    <row r="246" spans="18:70" x14ac:dyDescent="0.2">
      <c r="R246" s="34"/>
      <c r="U246" s="34"/>
      <c r="X246" s="34"/>
      <c r="AA246" s="34"/>
      <c r="AB246"/>
      <c r="AD246" s="34"/>
      <c r="AG246" s="34"/>
      <c r="AJ246" s="34"/>
      <c r="AM246" s="34"/>
      <c r="AP246" s="34"/>
      <c r="AQ246"/>
      <c r="AS246" s="34"/>
      <c r="AT246"/>
      <c r="AV246" s="34"/>
      <c r="AW246"/>
      <c r="AY246" s="34"/>
      <c r="AZ246"/>
      <c r="BB246" s="34"/>
      <c r="BC246"/>
      <c r="BE246" s="34"/>
      <c r="BF246"/>
      <c r="BH246" s="34"/>
      <c r="BI246"/>
      <c r="BK246" s="34"/>
      <c r="BL246"/>
      <c r="BN246" s="34"/>
      <c r="BO246"/>
      <c r="BQ246" s="34"/>
      <c r="BR246"/>
    </row>
    <row r="247" spans="18:70" x14ac:dyDescent="0.2">
      <c r="R247" s="34"/>
      <c r="U247" s="34"/>
      <c r="X247" s="34"/>
      <c r="AA247" s="34"/>
      <c r="AB247"/>
      <c r="AD247" s="34"/>
      <c r="AG247" s="34"/>
      <c r="AJ247" s="34"/>
      <c r="AM247" s="34"/>
      <c r="AP247" s="34"/>
      <c r="AQ247"/>
      <c r="AS247" s="34"/>
      <c r="AT247"/>
      <c r="AV247" s="34"/>
      <c r="AW247"/>
      <c r="AY247" s="34"/>
      <c r="AZ247"/>
      <c r="BB247" s="34"/>
      <c r="BC247"/>
      <c r="BE247" s="34"/>
      <c r="BF247"/>
      <c r="BH247" s="34"/>
      <c r="BI247"/>
      <c r="BK247" s="34"/>
      <c r="BL247"/>
      <c r="BN247" s="34"/>
      <c r="BO247"/>
      <c r="BQ247" s="34"/>
      <c r="BR247"/>
    </row>
    <row r="248" spans="18:70" x14ac:dyDescent="0.2">
      <c r="R248" s="34"/>
      <c r="U248" s="34"/>
      <c r="X248" s="34"/>
      <c r="AA248" s="34"/>
      <c r="AB248"/>
      <c r="AD248" s="34"/>
      <c r="AG248" s="34"/>
      <c r="AJ248" s="34"/>
      <c r="AM248" s="34"/>
      <c r="AP248" s="34"/>
      <c r="AQ248"/>
      <c r="AS248" s="34"/>
      <c r="AT248"/>
      <c r="AV248" s="34"/>
      <c r="AW248"/>
      <c r="AY248" s="34"/>
      <c r="AZ248"/>
      <c r="BB248" s="34"/>
      <c r="BC248"/>
      <c r="BE248" s="34"/>
      <c r="BF248"/>
      <c r="BH248" s="34"/>
      <c r="BI248"/>
      <c r="BK248" s="34"/>
      <c r="BL248"/>
      <c r="BN248" s="34"/>
      <c r="BO248"/>
      <c r="BQ248" s="34"/>
      <c r="BR248"/>
    </row>
    <row r="249" spans="18:70" x14ac:dyDescent="0.2">
      <c r="R249" s="34"/>
      <c r="U249" s="34"/>
      <c r="X249" s="34"/>
      <c r="AA249" s="34"/>
      <c r="AB249"/>
      <c r="AD249" s="34"/>
      <c r="AG249" s="34"/>
      <c r="AJ249" s="34"/>
      <c r="AM249" s="34"/>
      <c r="AP249" s="34"/>
      <c r="AQ249"/>
      <c r="AS249" s="34"/>
      <c r="AT249"/>
      <c r="AV249" s="34"/>
      <c r="AW249"/>
      <c r="AY249" s="34"/>
      <c r="AZ249"/>
      <c r="BB249" s="34"/>
      <c r="BC249"/>
      <c r="BE249" s="34"/>
      <c r="BF249"/>
      <c r="BH249" s="34"/>
      <c r="BI249"/>
      <c r="BK249" s="34"/>
      <c r="BL249"/>
      <c r="BN249" s="34"/>
      <c r="BO249"/>
      <c r="BQ249" s="34"/>
      <c r="BR249"/>
    </row>
    <row r="250" spans="18:70" x14ac:dyDescent="0.2">
      <c r="R250" s="34"/>
      <c r="U250" s="34"/>
      <c r="X250" s="34"/>
      <c r="AA250" s="34"/>
      <c r="AB250"/>
      <c r="AD250" s="34"/>
      <c r="AG250" s="34"/>
      <c r="AJ250" s="34"/>
      <c r="AM250" s="34"/>
      <c r="AP250" s="34"/>
      <c r="AQ250"/>
      <c r="AS250" s="34"/>
      <c r="AT250"/>
      <c r="AV250" s="34"/>
      <c r="AW250"/>
      <c r="AY250" s="34"/>
      <c r="AZ250"/>
      <c r="BB250" s="34"/>
      <c r="BC250"/>
      <c r="BE250" s="34"/>
      <c r="BF250"/>
      <c r="BH250" s="34"/>
      <c r="BI250"/>
      <c r="BK250" s="34"/>
      <c r="BL250"/>
      <c r="BN250" s="34"/>
      <c r="BO250"/>
      <c r="BQ250" s="34"/>
      <c r="BR250"/>
    </row>
    <row r="251" spans="18:70" x14ac:dyDescent="0.2">
      <c r="R251" s="34"/>
      <c r="U251" s="34"/>
      <c r="X251" s="34"/>
      <c r="AA251" s="34"/>
      <c r="AB251"/>
      <c r="AD251" s="34"/>
      <c r="AG251" s="34"/>
      <c r="AJ251" s="34"/>
      <c r="AM251" s="34"/>
      <c r="AP251" s="34"/>
      <c r="AQ251"/>
      <c r="AS251" s="34"/>
      <c r="AT251"/>
      <c r="AV251" s="34"/>
      <c r="AW251"/>
      <c r="AY251" s="34"/>
      <c r="AZ251"/>
      <c r="BB251" s="34"/>
      <c r="BC251"/>
      <c r="BE251" s="34"/>
      <c r="BF251"/>
      <c r="BH251" s="34"/>
      <c r="BI251"/>
      <c r="BK251" s="34"/>
      <c r="BL251"/>
      <c r="BN251" s="34"/>
      <c r="BO251"/>
      <c r="BQ251" s="34"/>
      <c r="BR251"/>
    </row>
    <row r="252" spans="18:70" x14ac:dyDescent="0.2">
      <c r="R252" s="34"/>
      <c r="U252" s="34"/>
      <c r="X252" s="34"/>
      <c r="AA252" s="34"/>
      <c r="AB252"/>
      <c r="AD252" s="34"/>
      <c r="AG252" s="34"/>
      <c r="AJ252" s="34"/>
      <c r="AM252" s="34"/>
      <c r="AP252" s="34"/>
      <c r="AQ252"/>
      <c r="AS252" s="34"/>
      <c r="AT252"/>
      <c r="AV252" s="34"/>
      <c r="AW252"/>
      <c r="AY252" s="34"/>
      <c r="AZ252"/>
      <c r="BB252" s="34"/>
      <c r="BC252"/>
      <c r="BE252" s="34"/>
      <c r="BF252"/>
      <c r="BH252" s="34"/>
      <c r="BI252"/>
      <c r="BK252" s="34"/>
      <c r="BL252"/>
      <c r="BN252" s="34"/>
      <c r="BO252"/>
      <c r="BQ252" s="34"/>
      <c r="BR252"/>
    </row>
    <row r="253" spans="18:70" x14ac:dyDescent="0.2">
      <c r="R253" s="34"/>
      <c r="U253" s="34"/>
      <c r="X253" s="34"/>
      <c r="AA253" s="34"/>
      <c r="AB253"/>
      <c r="AD253" s="34"/>
      <c r="AG253" s="34"/>
      <c r="AJ253" s="34"/>
      <c r="AM253" s="34"/>
      <c r="AP253" s="34"/>
      <c r="AQ253"/>
      <c r="AS253" s="34"/>
      <c r="AT253"/>
      <c r="AV253" s="34"/>
      <c r="AW253"/>
      <c r="AY253" s="34"/>
      <c r="AZ253"/>
      <c r="BB253" s="34"/>
      <c r="BC253"/>
      <c r="BE253" s="34"/>
      <c r="BF253"/>
      <c r="BH253" s="34"/>
      <c r="BI253"/>
      <c r="BK253" s="34"/>
      <c r="BL253"/>
      <c r="BN253" s="34"/>
      <c r="BO253"/>
      <c r="BQ253" s="34"/>
      <c r="BR253"/>
    </row>
    <row r="254" spans="18:70" x14ac:dyDescent="0.2">
      <c r="R254" s="34"/>
      <c r="U254" s="34"/>
      <c r="X254" s="34"/>
      <c r="AA254" s="34"/>
      <c r="AB254"/>
      <c r="AD254" s="34"/>
      <c r="AG254" s="34"/>
      <c r="AJ254" s="34"/>
      <c r="AM254" s="34"/>
      <c r="AP254" s="34"/>
      <c r="AQ254"/>
      <c r="AS254" s="34"/>
      <c r="AT254"/>
      <c r="AV254" s="34"/>
      <c r="AW254"/>
      <c r="AY254" s="34"/>
      <c r="AZ254"/>
      <c r="BB254" s="34"/>
      <c r="BC254"/>
      <c r="BE254" s="34"/>
      <c r="BF254"/>
      <c r="BH254" s="34"/>
      <c r="BI254"/>
      <c r="BK254" s="34"/>
      <c r="BL254"/>
      <c r="BN254" s="34"/>
      <c r="BO254"/>
      <c r="BQ254" s="34"/>
      <c r="BR254"/>
    </row>
    <row r="255" spans="18:70" x14ac:dyDescent="0.2">
      <c r="R255" s="34"/>
      <c r="U255" s="34"/>
      <c r="X255" s="34"/>
      <c r="AA255" s="34"/>
      <c r="AB255"/>
      <c r="AD255" s="34"/>
      <c r="AG255" s="34"/>
      <c r="AJ255" s="34"/>
      <c r="AM255" s="34"/>
      <c r="AP255" s="34"/>
      <c r="AQ255"/>
      <c r="AS255" s="34"/>
      <c r="AT255"/>
      <c r="AV255" s="34"/>
      <c r="AW255"/>
      <c r="AY255" s="34"/>
      <c r="AZ255"/>
      <c r="BB255" s="34"/>
      <c r="BC255"/>
      <c r="BE255" s="34"/>
      <c r="BF255"/>
      <c r="BH255" s="34"/>
      <c r="BI255"/>
      <c r="BK255" s="34"/>
      <c r="BL255"/>
      <c r="BN255" s="34"/>
      <c r="BO255"/>
      <c r="BQ255" s="34"/>
      <c r="BR255"/>
    </row>
    <row r="256" spans="18:70" x14ac:dyDescent="0.2">
      <c r="R256" s="34"/>
      <c r="U256" s="34"/>
      <c r="X256" s="34"/>
      <c r="AA256" s="34"/>
      <c r="AB256"/>
      <c r="AD256" s="34"/>
      <c r="AG256" s="34"/>
      <c r="AJ256" s="34"/>
      <c r="AM256" s="34"/>
      <c r="AP256" s="34"/>
      <c r="AQ256"/>
      <c r="AS256" s="34"/>
      <c r="AT256"/>
      <c r="AV256" s="34"/>
      <c r="AW256"/>
      <c r="AY256" s="34"/>
      <c r="AZ256"/>
      <c r="BB256" s="34"/>
      <c r="BC256"/>
      <c r="BE256" s="34"/>
      <c r="BF256"/>
      <c r="BH256" s="34"/>
      <c r="BI256"/>
      <c r="BK256" s="34"/>
      <c r="BL256"/>
      <c r="BN256" s="34"/>
      <c r="BO256"/>
      <c r="BQ256" s="34"/>
      <c r="BR256"/>
    </row>
    <row r="257" spans="18:70" x14ac:dyDescent="0.2">
      <c r="R257" s="34"/>
      <c r="U257" s="34"/>
      <c r="X257" s="34"/>
      <c r="AA257" s="34"/>
      <c r="AB257"/>
      <c r="AD257" s="34"/>
      <c r="AG257" s="34"/>
      <c r="AJ257" s="34"/>
      <c r="AM257" s="34"/>
      <c r="AP257" s="34"/>
      <c r="AQ257"/>
      <c r="AS257" s="34"/>
      <c r="AT257"/>
      <c r="AV257" s="34"/>
      <c r="AW257"/>
      <c r="AY257" s="34"/>
      <c r="AZ257"/>
      <c r="BB257" s="34"/>
      <c r="BC257"/>
      <c r="BE257" s="34"/>
      <c r="BF257"/>
      <c r="BH257" s="34"/>
      <c r="BI257"/>
      <c r="BK257" s="34"/>
      <c r="BL257"/>
      <c r="BN257" s="34"/>
      <c r="BO257"/>
      <c r="BQ257" s="34"/>
      <c r="BR257"/>
    </row>
    <row r="258" spans="18:70" x14ac:dyDescent="0.2">
      <c r="R258" s="34"/>
      <c r="U258" s="34"/>
      <c r="X258" s="34"/>
      <c r="AA258" s="34"/>
      <c r="AB258"/>
      <c r="AD258" s="34"/>
      <c r="AG258" s="34"/>
      <c r="AJ258" s="34"/>
      <c r="AM258" s="34"/>
      <c r="AP258" s="34"/>
      <c r="AQ258"/>
      <c r="AS258" s="34"/>
      <c r="AT258"/>
      <c r="AV258" s="34"/>
      <c r="AW258"/>
      <c r="AY258" s="34"/>
      <c r="AZ258"/>
      <c r="BB258" s="34"/>
      <c r="BC258"/>
      <c r="BE258" s="34"/>
      <c r="BF258"/>
      <c r="BH258" s="34"/>
      <c r="BI258"/>
      <c r="BK258" s="34"/>
      <c r="BL258"/>
      <c r="BN258" s="34"/>
      <c r="BO258"/>
      <c r="BQ258" s="34"/>
      <c r="BR258"/>
    </row>
    <row r="259" spans="18:70" x14ac:dyDescent="0.2">
      <c r="R259" s="34"/>
      <c r="U259" s="34"/>
      <c r="X259" s="34"/>
      <c r="AA259" s="34"/>
      <c r="AB259"/>
      <c r="AD259" s="34"/>
      <c r="AG259" s="34"/>
      <c r="AJ259" s="34"/>
      <c r="AM259" s="34"/>
      <c r="AP259" s="34"/>
      <c r="AQ259"/>
      <c r="AS259" s="34"/>
      <c r="AT259"/>
      <c r="AV259" s="34"/>
      <c r="AW259"/>
      <c r="AY259" s="34"/>
      <c r="AZ259"/>
      <c r="BB259" s="34"/>
      <c r="BC259"/>
      <c r="BE259" s="34"/>
      <c r="BF259"/>
      <c r="BH259" s="34"/>
      <c r="BI259"/>
      <c r="BK259" s="34"/>
      <c r="BL259"/>
      <c r="BN259" s="34"/>
      <c r="BO259"/>
      <c r="BQ259" s="34"/>
      <c r="BR259"/>
    </row>
    <row r="260" spans="18:70" x14ac:dyDescent="0.2">
      <c r="R260" s="34"/>
      <c r="U260" s="34"/>
      <c r="X260" s="34"/>
      <c r="AA260" s="34"/>
      <c r="AB260"/>
      <c r="AD260" s="34"/>
      <c r="AG260" s="34"/>
      <c r="AJ260" s="34"/>
      <c r="AM260" s="34"/>
      <c r="AP260" s="34"/>
      <c r="AQ260"/>
      <c r="AS260" s="34"/>
      <c r="AT260"/>
      <c r="AV260" s="34"/>
      <c r="AW260"/>
      <c r="AY260" s="34"/>
      <c r="AZ260"/>
      <c r="BB260" s="34"/>
      <c r="BC260"/>
      <c r="BE260" s="34"/>
      <c r="BF260"/>
      <c r="BH260" s="34"/>
      <c r="BI260"/>
      <c r="BK260" s="34"/>
      <c r="BL260"/>
      <c r="BN260" s="34"/>
      <c r="BO260"/>
      <c r="BQ260" s="34"/>
      <c r="BR260"/>
    </row>
    <row r="261" spans="18:70" x14ac:dyDescent="0.2">
      <c r="R261" s="34"/>
      <c r="U261" s="34"/>
      <c r="X261" s="34"/>
      <c r="AA261" s="34"/>
      <c r="AB261"/>
      <c r="AD261" s="34"/>
      <c r="AG261" s="34"/>
      <c r="AJ261" s="34"/>
      <c r="AM261" s="34"/>
      <c r="AP261" s="34"/>
      <c r="AQ261"/>
      <c r="AS261" s="34"/>
      <c r="AT261"/>
      <c r="AV261" s="34"/>
      <c r="AW261"/>
      <c r="AY261" s="34"/>
      <c r="AZ261"/>
      <c r="BB261" s="34"/>
      <c r="BC261"/>
      <c r="BE261" s="34"/>
      <c r="BF261"/>
      <c r="BH261" s="34"/>
      <c r="BI261"/>
      <c r="BK261" s="34"/>
      <c r="BL261"/>
      <c r="BN261" s="34"/>
      <c r="BO261"/>
      <c r="BQ261" s="34"/>
      <c r="BR261"/>
    </row>
    <row r="262" spans="18:70" x14ac:dyDescent="0.2">
      <c r="R262" s="34"/>
      <c r="U262" s="34"/>
      <c r="X262" s="34"/>
      <c r="AA262" s="34"/>
      <c r="AB262"/>
      <c r="AD262" s="34"/>
      <c r="AG262" s="34"/>
      <c r="AJ262" s="34"/>
      <c r="AM262" s="34"/>
      <c r="AP262" s="34"/>
      <c r="AQ262"/>
      <c r="AS262" s="34"/>
      <c r="AT262"/>
      <c r="AV262" s="34"/>
      <c r="AW262"/>
      <c r="AY262" s="34"/>
      <c r="AZ262"/>
      <c r="BB262" s="34"/>
      <c r="BC262"/>
      <c r="BE262" s="34"/>
      <c r="BF262"/>
      <c r="BH262" s="34"/>
      <c r="BI262"/>
      <c r="BK262" s="34"/>
      <c r="BL262"/>
      <c r="BN262" s="34"/>
      <c r="BO262"/>
      <c r="BQ262" s="34"/>
      <c r="BR262"/>
    </row>
    <row r="263" spans="18:70" x14ac:dyDescent="0.2">
      <c r="R263" s="34"/>
      <c r="U263" s="34"/>
      <c r="X263" s="34"/>
      <c r="AA263" s="34"/>
      <c r="AB263"/>
      <c r="AD263" s="34"/>
      <c r="AG263" s="34"/>
      <c r="AJ263" s="34"/>
      <c r="AM263" s="34"/>
      <c r="AP263" s="34"/>
      <c r="AQ263"/>
      <c r="AS263" s="34"/>
      <c r="AT263"/>
      <c r="AV263" s="34"/>
      <c r="AW263"/>
      <c r="AY263" s="34"/>
      <c r="AZ263"/>
      <c r="BB263" s="34"/>
      <c r="BC263"/>
      <c r="BE263" s="34"/>
      <c r="BF263"/>
      <c r="BH263" s="34"/>
      <c r="BI263"/>
      <c r="BK263" s="34"/>
      <c r="BL263"/>
      <c r="BN263" s="34"/>
      <c r="BO263"/>
      <c r="BQ263" s="34"/>
      <c r="BR263"/>
    </row>
    <row r="264" spans="18:70" x14ac:dyDescent="0.2">
      <c r="R264" s="34"/>
      <c r="U264" s="34"/>
      <c r="X264" s="34"/>
      <c r="AA264" s="34"/>
      <c r="AB264"/>
      <c r="AD264" s="34"/>
      <c r="AG264" s="34"/>
      <c r="AJ264" s="34"/>
      <c r="AM264" s="34"/>
      <c r="AP264" s="34"/>
      <c r="AQ264"/>
      <c r="AS264" s="34"/>
      <c r="AT264"/>
      <c r="AV264" s="34"/>
      <c r="AW264"/>
      <c r="AY264" s="34"/>
      <c r="AZ264"/>
      <c r="BB264" s="34"/>
      <c r="BC264"/>
      <c r="BE264" s="34"/>
      <c r="BF264"/>
      <c r="BH264" s="34"/>
      <c r="BI264"/>
      <c r="BK264" s="34"/>
      <c r="BL264"/>
      <c r="BN264" s="34"/>
      <c r="BO264"/>
      <c r="BQ264" s="34"/>
      <c r="BR264"/>
    </row>
    <row r="265" spans="18:70" x14ac:dyDescent="0.2">
      <c r="R265" s="34"/>
      <c r="U265" s="34"/>
      <c r="X265" s="34"/>
      <c r="AA265" s="34"/>
      <c r="AB265"/>
      <c r="AD265" s="34"/>
      <c r="AG265" s="34"/>
      <c r="AJ265" s="34"/>
      <c r="AM265" s="34"/>
      <c r="AP265" s="34"/>
      <c r="AQ265"/>
      <c r="AS265" s="34"/>
      <c r="AT265"/>
      <c r="AV265" s="34"/>
      <c r="AW265"/>
      <c r="AY265" s="34"/>
      <c r="AZ265"/>
      <c r="BB265" s="34"/>
      <c r="BC265"/>
      <c r="BE265" s="34"/>
      <c r="BF265"/>
      <c r="BH265" s="34"/>
      <c r="BI265"/>
      <c r="BK265" s="34"/>
      <c r="BL265"/>
      <c r="BN265" s="34"/>
      <c r="BO265"/>
      <c r="BQ265" s="34"/>
      <c r="BR265"/>
    </row>
    <row r="266" spans="18:70" x14ac:dyDescent="0.2">
      <c r="R266" s="34"/>
      <c r="U266" s="34"/>
      <c r="X266" s="34"/>
      <c r="AA266" s="34"/>
      <c r="AB266"/>
      <c r="AD266" s="34"/>
      <c r="AG266" s="34"/>
      <c r="AJ266" s="34"/>
      <c r="AM266" s="34"/>
      <c r="AP266" s="34"/>
      <c r="AQ266"/>
      <c r="AS266" s="34"/>
      <c r="AT266"/>
      <c r="AV266" s="34"/>
      <c r="AW266"/>
      <c r="AY266" s="34"/>
      <c r="AZ266"/>
      <c r="BB266" s="34"/>
      <c r="BC266"/>
      <c r="BE266" s="34"/>
      <c r="BF266"/>
      <c r="BH266" s="34"/>
      <c r="BI266"/>
      <c r="BK266" s="34"/>
      <c r="BL266"/>
      <c r="BN266" s="34"/>
      <c r="BO266"/>
      <c r="BQ266" s="34"/>
      <c r="BR266"/>
    </row>
    <row r="267" spans="18:70" x14ac:dyDescent="0.2">
      <c r="R267" s="34"/>
      <c r="U267" s="34"/>
      <c r="X267" s="34"/>
      <c r="AA267" s="34"/>
      <c r="AB267"/>
      <c r="AD267" s="34"/>
      <c r="AG267" s="34"/>
      <c r="AJ267" s="34"/>
      <c r="AM267" s="34"/>
      <c r="AP267" s="34"/>
      <c r="AQ267"/>
      <c r="AS267" s="34"/>
      <c r="AT267"/>
      <c r="AV267" s="34"/>
      <c r="AW267"/>
      <c r="AY267" s="34"/>
      <c r="AZ267"/>
      <c r="BB267" s="34"/>
      <c r="BC267"/>
      <c r="BE267" s="34"/>
      <c r="BF267"/>
      <c r="BH267" s="34"/>
      <c r="BI267"/>
      <c r="BK267" s="34"/>
      <c r="BL267"/>
      <c r="BN267" s="34"/>
      <c r="BO267"/>
      <c r="BQ267" s="34"/>
      <c r="BR267"/>
    </row>
    <row r="268" spans="18:70" x14ac:dyDescent="0.2">
      <c r="R268" s="34"/>
      <c r="U268" s="34"/>
      <c r="X268" s="34"/>
      <c r="AA268" s="34"/>
      <c r="AB268"/>
      <c r="AD268" s="34"/>
      <c r="AG268" s="34"/>
      <c r="AJ268" s="34"/>
      <c r="AM268" s="34"/>
      <c r="AP268" s="34"/>
      <c r="AQ268"/>
      <c r="AS268" s="34"/>
      <c r="AT268"/>
      <c r="AV268" s="34"/>
      <c r="AW268"/>
      <c r="AY268" s="34"/>
      <c r="AZ268"/>
      <c r="BB268" s="34"/>
      <c r="BC268"/>
      <c r="BE268" s="34"/>
      <c r="BF268"/>
      <c r="BH268" s="34"/>
      <c r="BI268"/>
      <c r="BK268" s="34"/>
      <c r="BL268"/>
      <c r="BN268" s="34"/>
      <c r="BO268"/>
      <c r="BQ268" s="34"/>
      <c r="BR268"/>
    </row>
    <row r="269" spans="18:70" x14ac:dyDescent="0.2">
      <c r="R269" s="34"/>
      <c r="U269" s="34"/>
      <c r="X269" s="34"/>
      <c r="AA269" s="34"/>
      <c r="AB269"/>
      <c r="AD269" s="34"/>
      <c r="AG269" s="34"/>
      <c r="AJ269" s="34"/>
      <c r="AM269" s="34"/>
      <c r="AP269" s="34"/>
      <c r="AQ269"/>
      <c r="AS269" s="34"/>
      <c r="AT269"/>
      <c r="AV269" s="34"/>
      <c r="AW269"/>
      <c r="AY269" s="34"/>
      <c r="AZ269"/>
      <c r="BB269" s="34"/>
      <c r="BC269"/>
      <c r="BE269" s="34"/>
      <c r="BF269"/>
      <c r="BH269" s="34"/>
      <c r="BI269"/>
      <c r="BK269" s="34"/>
      <c r="BL269"/>
      <c r="BN269" s="34"/>
      <c r="BO269"/>
      <c r="BQ269" s="34"/>
      <c r="BR269"/>
    </row>
    <row r="270" spans="18:70" x14ac:dyDescent="0.2">
      <c r="R270" s="34"/>
      <c r="U270" s="34"/>
      <c r="X270" s="34"/>
      <c r="AA270" s="34"/>
      <c r="AB270"/>
      <c r="AD270" s="34"/>
      <c r="AG270" s="34"/>
      <c r="AJ270" s="34"/>
      <c r="AM270" s="34"/>
      <c r="AP270" s="34"/>
      <c r="AQ270"/>
      <c r="AS270" s="34"/>
      <c r="AT270"/>
      <c r="AV270" s="34"/>
      <c r="AW270"/>
      <c r="AY270" s="34"/>
      <c r="AZ270"/>
      <c r="BB270" s="34"/>
      <c r="BC270"/>
      <c r="BE270" s="34"/>
      <c r="BF270"/>
      <c r="BH270" s="34"/>
      <c r="BI270"/>
      <c r="BK270" s="34"/>
      <c r="BL270"/>
      <c r="BN270" s="34"/>
      <c r="BO270"/>
      <c r="BQ270" s="34"/>
      <c r="BR270"/>
    </row>
    <row r="271" spans="18:70" x14ac:dyDescent="0.2">
      <c r="R271" s="34"/>
      <c r="U271" s="34"/>
      <c r="X271" s="34"/>
      <c r="AA271" s="34"/>
      <c r="AB271"/>
      <c r="AD271" s="34"/>
      <c r="AG271" s="34"/>
      <c r="AJ271" s="34"/>
      <c r="AM271" s="34"/>
      <c r="AP271" s="34"/>
      <c r="AQ271"/>
      <c r="AS271" s="34"/>
      <c r="AT271"/>
      <c r="AV271" s="34"/>
      <c r="AW271"/>
      <c r="AY271" s="34"/>
      <c r="AZ271"/>
      <c r="BB271" s="34"/>
      <c r="BC271"/>
      <c r="BE271" s="34"/>
      <c r="BF271"/>
      <c r="BH271" s="34"/>
      <c r="BI271"/>
      <c r="BK271" s="34"/>
      <c r="BL271"/>
      <c r="BN271" s="34"/>
      <c r="BO271"/>
      <c r="BQ271" s="34"/>
      <c r="BR271"/>
    </row>
    <row r="272" spans="18:70" x14ac:dyDescent="0.2">
      <c r="R272" s="34"/>
      <c r="U272" s="34"/>
      <c r="X272" s="34"/>
      <c r="AA272" s="34"/>
      <c r="AB272"/>
      <c r="AD272" s="34"/>
      <c r="AG272" s="34"/>
      <c r="AJ272" s="34"/>
      <c r="AM272" s="34"/>
      <c r="AP272" s="34"/>
      <c r="AQ272"/>
      <c r="AS272" s="34"/>
      <c r="AT272"/>
      <c r="AV272" s="34"/>
      <c r="AW272"/>
      <c r="AY272" s="34"/>
      <c r="AZ272"/>
      <c r="BB272" s="34"/>
      <c r="BC272"/>
      <c r="BE272" s="34"/>
      <c r="BF272"/>
      <c r="BH272" s="34"/>
      <c r="BI272"/>
      <c r="BK272" s="34"/>
      <c r="BL272"/>
      <c r="BN272" s="34"/>
      <c r="BO272"/>
      <c r="BQ272" s="34"/>
      <c r="BR272"/>
    </row>
    <row r="273" spans="18:70" x14ac:dyDescent="0.2">
      <c r="R273" s="34"/>
      <c r="U273" s="34"/>
      <c r="X273" s="34"/>
      <c r="AA273" s="34"/>
      <c r="AB273"/>
      <c r="AD273" s="34"/>
      <c r="AG273" s="34"/>
      <c r="AJ273" s="34"/>
      <c r="AM273" s="34"/>
      <c r="AP273" s="34"/>
      <c r="AQ273"/>
      <c r="AS273" s="34"/>
      <c r="AT273"/>
      <c r="AV273" s="34"/>
      <c r="AW273"/>
      <c r="AY273" s="34"/>
      <c r="AZ273"/>
      <c r="BB273" s="34"/>
      <c r="BC273"/>
      <c r="BE273" s="34"/>
      <c r="BF273"/>
      <c r="BH273" s="34"/>
      <c r="BI273"/>
      <c r="BK273" s="34"/>
      <c r="BL273"/>
      <c r="BN273" s="34"/>
      <c r="BO273"/>
      <c r="BQ273" s="34"/>
      <c r="BR273"/>
    </row>
    <row r="274" spans="18:70" x14ac:dyDescent="0.2">
      <c r="R274" s="34"/>
      <c r="U274" s="34"/>
      <c r="X274" s="34"/>
      <c r="AA274" s="34"/>
      <c r="AB274"/>
      <c r="AD274" s="34"/>
      <c r="AG274" s="34"/>
      <c r="AJ274" s="34"/>
      <c r="AM274" s="34"/>
      <c r="AP274" s="34"/>
      <c r="AQ274"/>
      <c r="AS274" s="34"/>
      <c r="AT274"/>
      <c r="AV274" s="34"/>
      <c r="AW274"/>
      <c r="AY274" s="34"/>
      <c r="AZ274"/>
      <c r="BB274" s="34"/>
      <c r="BC274"/>
      <c r="BE274" s="34"/>
      <c r="BF274"/>
      <c r="BH274" s="34"/>
      <c r="BI274"/>
      <c r="BK274" s="34"/>
      <c r="BL274"/>
      <c r="BN274" s="34"/>
      <c r="BO274"/>
      <c r="BQ274" s="34"/>
      <c r="BR274"/>
    </row>
    <row r="275" spans="18:70" x14ac:dyDescent="0.2">
      <c r="R275" s="34"/>
      <c r="U275" s="34"/>
      <c r="X275" s="34"/>
      <c r="AA275" s="34"/>
      <c r="AB275"/>
      <c r="AD275" s="34"/>
      <c r="AG275" s="34"/>
      <c r="AJ275" s="34"/>
      <c r="AM275" s="34"/>
      <c r="AP275" s="34"/>
      <c r="AQ275"/>
      <c r="AS275" s="34"/>
      <c r="AT275"/>
      <c r="AV275" s="34"/>
      <c r="AW275"/>
      <c r="AY275" s="34"/>
      <c r="AZ275"/>
      <c r="BB275" s="34"/>
      <c r="BC275"/>
      <c r="BE275" s="34"/>
      <c r="BF275"/>
      <c r="BH275" s="34"/>
      <c r="BI275"/>
      <c r="BK275" s="34"/>
      <c r="BL275"/>
      <c r="BN275" s="34"/>
      <c r="BO275"/>
      <c r="BQ275" s="34"/>
      <c r="BR275"/>
    </row>
    <row r="276" spans="18:70" x14ac:dyDescent="0.2">
      <c r="R276" s="34"/>
      <c r="U276" s="34"/>
      <c r="X276" s="34"/>
      <c r="AA276" s="34"/>
      <c r="AB276"/>
      <c r="AD276" s="34"/>
      <c r="AG276" s="34"/>
      <c r="AJ276" s="34"/>
      <c r="AM276" s="34"/>
      <c r="AP276" s="34"/>
      <c r="AQ276"/>
      <c r="AS276" s="34"/>
      <c r="AT276"/>
      <c r="AV276" s="34"/>
      <c r="AW276"/>
      <c r="AY276" s="34"/>
      <c r="AZ276"/>
      <c r="BB276" s="34"/>
      <c r="BC276"/>
      <c r="BE276" s="34"/>
      <c r="BF276"/>
      <c r="BH276" s="34"/>
      <c r="BI276"/>
      <c r="BK276" s="34"/>
      <c r="BL276"/>
      <c r="BN276" s="34"/>
      <c r="BO276"/>
      <c r="BQ276" s="34"/>
      <c r="BR276"/>
    </row>
    <row r="277" spans="18:70" x14ac:dyDescent="0.2">
      <c r="R277" s="34"/>
      <c r="U277" s="34"/>
      <c r="X277" s="34"/>
      <c r="AA277" s="34"/>
      <c r="AB277"/>
      <c r="AD277" s="34"/>
      <c r="AG277" s="34"/>
      <c r="AJ277" s="34"/>
      <c r="AM277" s="34"/>
      <c r="AP277" s="34"/>
      <c r="AQ277"/>
      <c r="AS277" s="34"/>
      <c r="AT277"/>
      <c r="AV277" s="34"/>
      <c r="AW277"/>
      <c r="AY277" s="34"/>
      <c r="AZ277"/>
      <c r="BB277" s="34"/>
      <c r="BC277"/>
      <c r="BE277" s="34"/>
      <c r="BF277"/>
      <c r="BH277" s="34"/>
      <c r="BI277"/>
      <c r="BK277" s="34"/>
      <c r="BL277"/>
      <c r="BN277" s="34"/>
      <c r="BO277"/>
      <c r="BQ277" s="34"/>
      <c r="BR277"/>
    </row>
    <row r="278" spans="18:70" x14ac:dyDescent="0.2">
      <c r="R278" s="34"/>
      <c r="U278" s="34"/>
      <c r="X278" s="34"/>
      <c r="AA278" s="34"/>
      <c r="AB278"/>
      <c r="AD278" s="34"/>
      <c r="AG278" s="34"/>
      <c r="AJ278" s="34"/>
      <c r="AM278" s="34"/>
      <c r="AP278" s="34"/>
      <c r="AQ278"/>
      <c r="AS278" s="34"/>
      <c r="AT278"/>
      <c r="AV278" s="34"/>
      <c r="AW278"/>
      <c r="AY278" s="34"/>
      <c r="AZ278"/>
      <c r="BB278" s="34"/>
      <c r="BC278"/>
      <c r="BE278" s="34"/>
      <c r="BF278"/>
      <c r="BH278" s="34"/>
      <c r="BI278"/>
      <c r="BK278" s="34"/>
      <c r="BL278"/>
      <c r="BN278" s="34"/>
      <c r="BO278"/>
      <c r="BQ278" s="34"/>
      <c r="BR278"/>
    </row>
    <row r="279" spans="18:70" x14ac:dyDescent="0.2">
      <c r="R279" s="34"/>
      <c r="U279" s="34"/>
      <c r="X279" s="34"/>
      <c r="AA279" s="34"/>
      <c r="AB279"/>
      <c r="AD279" s="34"/>
      <c r="AG279" s="34"/>
      <c r="AJ279" s="34"/>
      <c r="AM279" s="34"/>
      <c r="AP279" s="34"/>
      <c r="AQ279"/>
      <c r="AS279" s="34"/>
      <c r="AT279"/>
      <c r="AV279" s="34"/>
      <c r="AW279"/>
      <c r="AY279" s="34"/>
      <c r="AZ279"/>
      <c r="BB279" s="34"/>
      <c r="BC279"/>
      <c r="BE279" s="34"/>
      <c r="BF279"/>
      <c r="BH279" s="34"/>
      <c r="BI279"/>
      <c r="BK279" s="34"/>
      <c r="BL279"/>
      <c r="BN279" s="34"/>
      <c r="BO279"/>
      <c r="BQ279" s="34"/>
      <c r="BR279"/>
    </row>
    <row r="280" spans="18:70" x14ac:dyDescent="0.2">
      <c r="R280" s="34"/>
      <c r="U280" s="34"/>
      <c r="X280" s="34"/>
      <c r="AA280" s="34"/>
      <c r="AB280"/>
      <c r="AD280" s="34"/>
      <c r="AG280" s="34"/>
      <c r="AJ280" s="34"/>
      <c r="AM280" s="34"/>
      <c r="AP280" s="34"/>
      <c r="AQ280"/>
      <c r="AS280" s="34"/>
      <c r="AT280"/>
      <c r="AV280" s="34"/>
      <c r="AW280"/>
      <c r="AY280" s="34"/>
      <c r="AZ280"/>
      <c r="BB280" s="34"/>
      <c r="BC280"/>
      <c r="BE280" s="34"/>
      <c r="BF280"/>
      <c r="BH280" s="34"/>
      <c r="BI280"/>
      <c r="BK280" s="34"/>
      <c r="BL280"/>
      <c r="BN280" s="34"/>
      <c r="BO280"/>
      <c r="BQ280" s="34"/>
      <c r="BR280"/>
    </row>
    <row r="281" spans="18:70" x14ac:dyDescent="0.2">
      <c r="R281" s="34"/>
      <c r="U281" s="34"/>
      <c r="X281" s="34"/>
      <c r="AA281" s="34"/>
      <c r="AB281"/>
      <c r="AD281" s="34"/>
      <c r="AG281" s="34"/>
      <c r="AJ281" s="34"/>
      <c r="AM281" s="34"/>
      <c r="AP281" s="34"/>
      <c r="AQ281"/>
      <c r="AS281" s="34"/>
      <c r="AT281"/>
      <c r="AV281" s="34"/>
      <c r="AW281"/>
      <c r="AY281" s="34"/>
      <c r="AZ281"/>
      <c r="BB281" s="34"/>
      <c r="BC281"/>
      <c r="BE281" s="34"/>
      <c r="BF281"/>
      <c r="BH281" s="34"/>
      <c r="BI281"/>
      <c r="BK281" s="34"/>
      <c r="BL281"/>
      <c r="BN281" s="34"/>
      <c r="BO281"/>
      <c r="BQ281" s="34"/>
      <c r="BR281"/>
    </row>
    <row r="282" spans="18:70" x14ac:dyDescent="0.2">
      <c r="R282" s="34"/>
      <c r="U282" s="34"/>
      <c r="X282" s="34"/>
      <c r="AA282" s="34"/>
      <c r="AB282"/>
      <c r="AD282" s="34"/>
      <c r="AG282" s="34"/>
      <c r="AJ282" s="34"/>
      <c r="AM282" s="34"/>
      <c r="AP282" s="34"/>
      <c r="AQ282"/>
      <c r="AS282" s="34"/>
      <c r="AT282"/>
      <c r="AV282" s="34"/>
      <c r="AW282"/>
      <c r="AY282" s="34"/>
      <c r="AZ282"/>
      <c r="BB282" s="34"/>
      <c r="BC282"/>
      <c r="BE282" s="34"/>
      <c r="BF282"/>
      <c r="BH282" s="34"/>
      <c r="BI282"/>
      <c r="BK282" s="34"/>
      <c r="BL282"/>
      <c r="BN282" s="34"/>
      <c r="BO282"/>
      <c r="BQ282" s="34"/>
      <c r="BR282"/>
    </row>
    <row r="283" spans="18:70" x14ac:dyDescent="0.2">
      <c r="R283" s="34"/>
      <c r="U283" s="34"/>
      <c r="X283" s="34"/>
      <c r="AA283" s="34"/>
      <c r="AB283"/>
      <c r="AD283" s="34"/>
      <c r="AG283" s="34"/>
      <c r="AJ283" s="34"/>
      <c r="AM283" s="34"/>
      <c r="AP283" s="34"/>
      <c r="AQ283"/>
      <c r="AS283" s="34"/>
      <c r="AT283"/>
      <c r="AV283" s="34"/>
      <c r="AW283"/>
      <c r="AY283" s="34"/>
      <c r="AZ283"/>
      <c r="BB283" s="34"/>
      <c r="BC283"/>
      <c r="BE283" s="34"/>
      <c r="BF283"/>
      <c r="BH283" s="34"/>
      <c r="BI283"/>
      <c r="BK283" s="34"/>
      <c r="BL283"/>
      <c r="BN283" s="34"/>
      <c r="BO283"/>
      <c r="BQ283" s="34"/>
      <c r="BR283"/>
    </row>
    <row r="284" spans="18:70" x14ac:dyDescent="0.2">
      <c r="R284" s="34"/>
      <c r="U284" s="34"/>
      <c r="X284" s="34"/>
      <c r="AA284" s="34"/>
      <c r="AB284"/>
      <c r="AD284" s="34"/>
      <c r="AG284" s="34"/>
      <c r="AJ284" s="34"/>
      <c r="AM284" s="34"/>
      <c r="AP284" s="34"/>
      <c r="AQ284"/>
      <c r="AS284" s="34"/>
      <c r="AT284"/>
      <c r="AV284" s="34"/>
      <c r="AW284"/>
      <c r="AY284" s="34"/>
      <c r="AZ284"/>
      <c r="BB284" s="34"/>
      <c r="BC284"/>
      <c r="BE284" s="34"/>
      <c r="BF284"/>
      <c r="BH284" s="34"/>
      <c r="BI284"/>
      <c r="BK284" s="34"/>
      <c r="BL284"/>
      <c r="BN284" s="34"/>
      <c r="BO284"/>
      <c r="BQ284" s="34"/>
      <c r="BR284"/>
    </row>
    <row r="285" spans="18:70" x14ac:dyDescent="0.2">
      <c r="R285" s="34"/>
      <c r="U285" s="34"/>
      <c r="X285" s="34"/>
      <c r="AA285" s="34"/>
      <c r="AB285"/>
      <c r="AD285" s="34"/>
      <c r="AG285" s="34"/>
      <c r="AJ285" s="34"/>
      <c r="AM285" s="34"/>
      <c r="AP285" s="34"/>
      <c r="AQ285"/>
      <c r="AS285" s="34"/>
      <c r="AT285"/>
      <c r="AV285" s="34"/>
      <c r="AW285"/>
      <c r="AY285" s="34"/>
      <c r="AZ285"/>
      <c r="BB285" s="34"/>
      <c r="BC285"/>
      <c r="BE285" s="34"/>
      <c r="BF285"/>
      <c r="BH285" s="34"/>
      <c r="BI285"/>
      <c r="BK285" s="34"/>
      <c r="BL285"/>
      <c r="BN285" s="34"/>
      <c r="BO285"/>
      <c r="BQ285" s="34"/>
      <c r="BR285"/>
    </row>
    <row r="286" spans="18:70" x14ac:dyDescent="0.2">
      <c r="R286" s="34"/>
      <c r="U286" s="34"/>
      <c r="X286" s="34"/>
      <c r="AA286" s="34"/>
      <c r="AB286"/>
      <c r="AD286" s="34"/>
      <c r="AG286" s="34"/>
      <c r="AJ286" s="34"/>
      <c r="AM286" s="34"/>
      <c r="AP286" s="34"/>
      <c r="AQ286"/>
      <c r="AS286" s="34"/>
      <c r="AT286"/>
      <c r="AV286" s="34"/>
      <c r="AW286"/>
      <c r="AY286" s="34"/>
      <c r="AZ286"/>
      <c r="BB286" s="34"/>
      <c r="BC286"/>
      <c r="BE286" s="34"/>
      <c r="BF286"/>
      <c r="BH286" s="34"/>
      <c r="BI286"/>
      <c r="BK286" s="34"/>
      <c r="BL286"/>
      <c r="BN286" s="34"/>
      <c r="BO286"/>
      <c r="BQ286" s="34"/>
      <c r="BR286"/>
    </row>
    <row r="287" spans="18:70" x14ac:dyDescent="0.2">
      <c r="R287" s="34"/>
      <c r="U287" s="34"/>
      <c r="X287" s="34"/>
      <c r="AA287" s="34"/>
      <c r="AB287"/>
      <c r="AD287" s="34"/>
      <c r="AG287" s="34"/>
      <c r="AJ287" s="34"/>
      <c r="AM287" s="34"/>
      <c r="AP287" s="34"/>
      <c r="AQ287"/>
      <c r="AS287" s="34"/>
      <c r="AT287"/>
      <c r="AV287" s="34"/>
      <c r="AW287"/>
      <c r="AY287" s="34"/>
      <c r="AZ287"/>
      <c r="BB287" s="34"/>
      <c r="BC287"/>
      <c r="BE287" s="34"/>
      <c r="BF287"/>
      <c r="BH287" s="34"/>
      <c r="BI287"/>
      <c r="BK287" s="34"/>
      <c r="BL287"/>
      <c r="BN287" s="34"/>
      <c r="BO287"/>
      <c r="BQ287" s="34"/>
      <c r="BR287"/>
    </row>
    <row r="288" spans="18:70" x14ac:dyDescent="0.2">
      <c r="R288" s="34"/>
      <c r="U288" s="34"/>
      <c r="X288" s="34"/>
      <c r="AA288" s="34"/>
      <c r="AB288"/>
      <c r="AD288" s="34"/>
      <c r="AG288" s="34"/>
      <c r="AJ288" s="34"/>
      <c r="AM288" s="34"/>
      <c r="AP288" s="34"/>
      <c r="AQ288"/>
      <c r="AS288" s="34"/>
      <c r="AT288"/>
      <c r="AV288" s="34"/>
      <c r="AW288"/>
      <c r="AY288" s="34"/>
      <c r="AZ288"/>
      <c r="BB288" s="34"/>
      <c r="BC288"/>
      <c r="BE288" s="34"/>
      <c r="BF288"/>
      <c r="BH288" s="34"/>
      <c r="BI288"/>
      <c r="BK288" s="34"/>
      <c r="BL288"/>
      <c r="BN288" s="34"/>
      <c r="BO288"/>
      <c r="BQ288" s="34"/>
      <c r="BR288"/>
    </row>
    <row r="289" spans="18:70" x14ac:dyDescent="0.2">
      <c r="R289" s="34"/>
      <c r="U289" s="34"/>
      <c r="X289" s="34"/>
      <c r="AA289" s="34"/>
      <c r="AB289"/>
      <c r="AD289" s="34"/>
      <c r="AG289" s="34"/>
      <c r="AJ289" s="34"/>
      <c r="AM289" s="34"/>
      <c r="AP289" s="34"/>
      <c r="AQ289"/>
      <c r="AS289" s="34"/>
      <c r="AT289"/>
      <c r="AV289" s="34"/>
      <c r="AW289"/>
      <c r="AY289" s="34"/>
      <c r="AZ289"/>
      <c r="BB289" s="34"/>
      <c r="BC289"/>
      <c r="BE289" s="34"/>
      <c r="BF289"/>
      <c r="BH289" s="34"/>
      <c r="BI289"/>
      <c r="BK289" s="34"/>
      <c r="BL289"/>
      <c r="BN289" s="34"/>
      <c r="BO289"/>
      <c r="BQ289" s="34"/>
      <c r="BR289"/>
    </row>
    <row r="290" spans="18:70" x14ac:dyDescent="0.2">
      <c r="R290" s="34"/>
      <c r="U290" s="34"/>
      <c r="X290" s="34"/>
      <c r="AA290" s="34"/>
      <c r="AB290"/>
      <c r="AD290" s="34"/>
      <c r="AG290" s="34"/>
      <c r="AJ290" s="34"/>
      <c r="AM290" s="34"/>
      <c r="AP290" s="34"/>
      <c r="AQ290"/>
      <c r="AS290" s="34"/>
      <c r="AT290"/>
      <c r="AV290" s="34"/>
      <c r="AW290"/>
      <c r="AY290" s="34"/>
      <c r="AZ290"/>
      <c r="BB290" s="34"/>
      <c r="BC290"/>
      <c r="BE290" s="34"/>
      <c r="BF290"/>
      <c r="BH290" s="34"/>
      <c r="BI290"/>
      <c r="BK290" s="34"/>
      <c r="BL290"/>
      <c r="BN290" s="34"/>
      <c r="BO290"/>
      <c r="BQ290" s="34"/>
      <c r="BR290"/>
    </row>
    <row r="291" spans="18:70" x14ac:dyDescent="0.2">
      <c r="R291" s="34"/>
      <c r="U291" s="34"/>
      <c r="X291" s="34"/>
      <c r="AA291" s="34"/>
      <c r="AB291"/>
      <c r="AD291" s="34"/>
      <c r="AG291" s="34"/>
      <c r="AJ291" s="34"/>
      <c r="AM291" s="34"/>
      <c r="AP291" s="34"/>
      <c r="AQ291"/>
      <c r="AS291" s="34"/>
      <c r="AT291"/>
      <c r="AV291" s="34"/>
      <c r="AW291"/>
      <c r="AY291" s="34"/>
      <c r="AZ291"/>
      <c r="BB291" s="34"/>
      <c r="BC291"/>
      <c r="BE291" s="34"/>
      <c r="BF291"/>
      <c r="BH291" s="34"/>
      <c r="BI291"/>
      <c r="BK291" s="34"/>
      <c r="BL291"/>
      <c r="BN291" s="34"/>
      <c r="BO291"/>
      <c r="BQ291" s="34"/>
      <c r="BR291"/>
    </row>
    <row r="292" spans="18:70" x14ac:dyDescent="0.2">
      <c r="R292" s="34"/>
      <c r="U292" s="34"/>
      <c r="X292" s="34"/>
      <c r="AA292" s="34"/>
      <c r="AB292"/>
      <c r="AD292" s="34"/>
      <c r="AG292" s="34"/>
      <c r="AJ292" s="34"/>
      <c r="AM292" s="34"/>
      <c r="AP292" s="34"/>
      <c r="AQ292"/>
      <c r="AS292" s="34"/>
      <c r="AT292"/>
      <c r="AV292" s="34"/>
      <c r="AW292"/>
      <c r="AY292" s="34"/>
      <c r="AZ292"/>
      <c r="BB292" s="34"/>
      <c r="BC292"/>
      <c r="BE292" s="34"/>
      <c r="BF292"/>
      <c r="BH292" s="34"/>
      <c r="BI292"/>
      <c r="BK292" s="34"/>
      <c r="BL292"/>
      <c r="BN292" s="34"/>
      <c r="BO292"/>
      <c r="BQ292" s="34"/>
      <c r="BR292"/>
    </row>
    <row r="293" spans="18:70" x14ac:dyDescent="0.2">
      <c r="R293" s="34"/>
      <c r="U293" s="34"/>
      <c r="X293" s="34"/>
      <c r="AA293" s="34"/>
      <c r="AB293"/>
      <c r="AD293" s="34"/>
      <c r="AG293" s="34"/>
      <c r="AJ293" s="34"/>
      <c r="AM293" s="34"/>
      <c r="AP293" s="34"/>
      <c r="AQ293"/>
      <c r="AS293" s="34"/>
      <c r="AT293"/>
      <c r="AV293" s="34"/>
      <c r="AW293"/>
      <c r="AY293" s="34"/>
      <c r="AZ293"/>
      <c r="BB293" s="34"/>
      <c r="BC293"/>
      <c r="BE293" s="34"/>
      <c r="BF293"/>
      <c r="BH293" s="34"/>
      <c r="BI293"/>
      <c r="BK293" s="34"/>
      <c r="BL293"/>
      <c r="BN293" s="34"/>
      <c r="BO293"/>
      <c r="BQ293" s="34"/>
      <c r="BR293"/>
    </row>
    <row r="294" spans="18:70" x14ac:dyDescent="0.2">
      <c r="R294" s="34"/>
      <c r="U294" s="34"/>
      <c r="X294" s="34"/>
      <c r="AA294" s="34"/>
      <c r="AB294"/>
      <c r="AD294" s="34"/>
      <c r="AG294" s="34"/>
      <c r="AJ294" s="34"/>
      <c r="AM294" s="34"/>
      <c r="AP294" s="34"/>
      <c r="AQ294"/>
      <c r="AS294" s="34"/>
      <c r="AT294"/>
      <c r="AV294" s="34"/>
      <c r="AW294"/>
      <c r="AY294" s="34"/>
      <c r="AZ294"/>
      <c r="BB294" s="34"/>
      <c r="BC294"/>
      <c r="BE294" s="34"/>
      <c r="BF294"/>
      <c r="BH294" s="34"/>
      <c r="BI294"/>
      <c r="BK294" s="34"/>
      <c r="BL294"/>
      <c r="BN294" s="34"/>
      <c r="BO294"/>
      <c r="BQ294" s="34"/>
      <c r="BR294"/>
    </row>
    <row r="295" spans="18:70" x14ac:dyDescent="0.2">
      <c r="R295" s="34"/>
      <c r="U295" s="34"/>
      <c r="X295" s="34"/>
      <c r="AA295" s="34"/>
      <c r="AB295"/>
      <c r="AD295" s="34"/>
      <c r="AG295" s="34"/>
      <c r="AJ295" s="34"/>
      <c r="AM295" s="34"/>
      <c r="AP295" s="34"/>
      <c r="AQ295"/>
      <c r="AS295" s="34"/>
      <c r="AT295"/>
      <c r="AV295" s="34"/>
      <c r="AW295"/>
      <c r="AY295" s="34"/>
      <c r="AZ295"/>
      <c r="BB295" s="34"/>
      <c r="BC295"/>
      <c r="BE295" s="34"/>
      <c r="BF295"/>
      <c r="BH295" s="34"/>
      <c r="BI295"/>
      <c r="BK295" s="34"/>
      <c r="BL295"/>
      <c r="BN295" s="34"/>
      <c r="BO295"/>
      <c r="BQ295" s="34"/>
      <c r="BR295"/>
    </row>
    <row r="296" spans="18:70" x14ac:dyDescent="0.2">
      <c r="R296" s="34"/>
      <c r="U296" s="34"/>
      <c r="X296" s="34"/>
      <c r="AA296" s="34"/>
      <c r="AB296"/>
      <c r="AD296" s="34"/>
      <c r="AG296" s="34"/>
      <c r="AJ296" s="34"/>
      <c r="AM296" s="34"/>
      <c r="AP296" s="34"/>
      <c r="AQ296"/>
      <c r="AS296" s="34"/>
      <c r="AT296"/>
      <c r="AV296" s="34"/>
      <c r="AW296"/>
      <c r="AY296" s="34"/>
      <c r="AZ296"/>
      <c r="BB296" s="34"/>
      <c r="BC296"/>
      <c r="BE296" s="34"/>
      <c r="BF296"/>
      <c r="BH296" s="34"/>
      <c r="BI296"/>
      <c r="BK296" s="34"/>
      <c r="BL296"/>
      <c r="BN296" s="34"/>
      <c r="BO296"/>
      <c r="BQ296" s="34"/>
      <c r="BR296"/>
    </row>
    <row r="297" spans="18:70" x14ac:dyDescent="0.2">
      <c r="R297" s="34"/>
      <c r="U297" s="34"/>
      <c r="X297" s="34"/>
      <c r="AA297" s="34"/>
      <c r="AB297"/>
      <c r="AD297" s="34"/>
      <c r="AG297" s="34"/>
      <c r="AJ297" s="34"/>
      <c r="AM297" s="34"/>
      <c r="AP297" s="34"/>
      <c r="AQ297"/>
      <c r="AS297" s="34"/>
      <c r="AT297"/>
      <c r="AV297" s="34"/>
      <c r="AW297"/>
      <c r="AY297" s="34"/>
      <c r="AZ297"/>
      <c r="BB297" s="34"/>
      <c r="BC297"/>
      <c r="BE297" s="34"/>
      <c r="BF297"/>
      <c r="BH297" s="34"/>
      <c r="BI297"/>
      <c r="BK297" s="34"/>
      <c r="BL297"/>
      <c r="BN297" s="34"/>
      <c r="BO297"/>
      <c r="BQ297" s="34"/>
      <c r="BR297"/>
    </row>
    <row r="298" spans="18:70" x14ac:dyDescent="0.2">
      <c r="R298" s="34"/>
      <c r="U298" s="34"/>
      <c r="X298" s="34"/>
      <c r="AA298" s="34"/>
      <c r="AB298"/>
      <c r="AD298" s="34"/>
      <c r="AG298" s="34"/>
      <c r="AJ298" s="34"/>
      <c r="AM298" s="34"/>
      <c r="AP298" s="34"/>
      <c r="AQ298"/>
      <c r="AS298" s="34"/>
      <c r="AT298"/>
      <c r="AV298" s="34"/>
      <c r="AW298"/>
      <c r="AY298" s="34"/>
      <c r="AZ298"/>
      <c r="BB298" s="34"/>
      <c r="BC298"/>
      <c r="BE298" s="34"/>
      <c r="BF298"/>
      <c r="BH298" s="34"/>
      <c r="BI298"/>
      <c r="BK298" s="34"/>
      <c r="BL298"/>
      <c r="BN298" s="34"/>
      <c r="BO298"/>
      <c r="BQ298" s="34"/>
      <c r="BR298"/>
    </row>
    <row r="299" spans="18:70" x14ac:dyDescent="0.2">
      <c r="R299" s="34"/>
      <c r="U299" s="34"/>
      <c r="X299" s="34"/>
      <c r="AA299" s="34"/>
      <c r="AB299"/>
      <c r="AD299" s="34"/>
      <c r="AG299" s="34"/>
      <c r="AJ299" s="34"/>
      <c r="AM299" s="34"/>
      <c r="AP299" s="34"/>
      <c r="AQ299"/>
      <c r="AS299" s="34"/>
      <c r="AT299"/>
      <c r="AV299" s="34"/>
      <c r="AW299"/>
      <c r="AY299" s="34"/>
      <c r="AZ299"/>
      <c r="BB299" s="34"/>
      <c r="BC299"/>
      <c r="BE299" s="34"/>
      <c r="BF299"/>
      <c r="BH299" s="34"/>
      <c r="BI299"/>
      <c r="BK299" s="34"/>
      <c r="BL299"/>
      <c r="BN299" s="34"/>
      <c r="BO299"/>
      <c r="BQ299" s="34"/>
      <c r="BR299"/>
    </row>
    <row r="300" spans="18:70" x14ac:dyDescent="0.2">
      <c r="R300" s="34"/>
      <c r="U300" s="34"/>
      <c r="X300" s="34"/>
      <c r="AA300" s="34"/>
      <c r="AB300"/>
      <c r="AD300" s="34"/>
      <c r="AG300" s="34"/>
      <c r="AJ300" s="34"/>
      <c r="AM300" s="34"/>
      <c r="AP300" s="34"/>
      <c r="AQ300"/>
      <c r="AS300" s="34"/>
      <c r="AT300"/>
      <c r="AV300" s="34"/>
      <c r="AW300"/>
      <c r="AY300" s="34"/>
      <c r="AZ300"/>
      <c r="BB300" s="34"/>
      <c r="BC300"/>
      <c r="BE300" s="34"/>
      <c r="BF300"/>
      <c r="BH300" s="34"/>
      <c r="BI300"/>
      <c r="BK300" s="34"/>
      <c r="BL300"/>
      <c r="BN300" s="34"/>
      <c r="BO300"/>
      <c r="BQ300" s="34"/>
      <c r="BR300"/>
    </row>
    <row r="301" spans="18:70" x14ac:dyDescent="0.2">
      <c r="R301" s="34"/>
      <c r="U301" s="34"/>
      <c r="X301" s="34"/>
      <c r="AA301" s="34"/>
      <c r="AB301"/>
      <c r="AD301" s="34"/>
      <c r="AG301" s="34"/>
      <c r="AJ301" s="34"/>
      <c r="AM301" s="34"/>
      <c r="AP301" s="34"/>
      <c r="AQ301"/>
      <c r="AS301" s="34"/>
      <c r="AT301"/>
      <c r="AV301" s="34"/>
      <c r="AW301"/>
      <c r="AY301" s="34"/>
      <c r="AZ301"/>
      <c r="BB301" s="34"/>
      <c r="BC301"/>
      <c r="BE301" s="34"/>
      <c r="BF301"/>
      <c r="BH301" s="34"/>
      <c r="BI301"/>
      <c r="BK301" s="34"/>
      <c r="BL301"/>
      <c r="BN301" s="34"/>
      <c r="BO301"/>
      <c r="BQ301" s="34"/>
      <c r="BR301"/>
    </row>
    <row r="302" spans="18:70" x14ac:dyDescent="0.2">
      <c r="R302" s="34"/>
      <c r="U302" s="34"/>
      <c r="X302" s="34"/>
      <c r="AA302" s="34"/>
      <c r="AB302"/>
      <c r="AD302" s="34"/>
      <c r="AG302" s="34"/>
      <c r="AJ302" s="34"/>
      <c r="AM302" s="34"/>
      <c r="AP302" s="34"/>
      <c r="AQ302"/>
      <c r="AS302" s="34"/>
      <c r="AT302"/>
      <c r="AV302" s="34"/>
      <c r="AW302"/>
      <c r="AY302" s="34"/>
      <c r="AZ302"/>
      <c r="BB302" s="34"/>
      <c r="BC302"/>
      <c r="BE302" s="34"/>
      <c r="BF302"/>
      <c r="BH302" s="34"/>
      <c r="BI302"/>
      <c r="BK302" s="34"/>
      <c r="BL302"/>
      <c r="BN302" s="34"/>
      <c r="BO302"/>
      <c r="BQ302" s="34"/>
      <c r="BR302"/>
    </row>
    <row r="303" spans="18:70" x14ac:dyDescent="0.2">
      <c r="R303" s="34"/>
      <c r="U303" s="34"/>
      <c r="X303" s="34"/>
      <c r="AA303" s="34"/>
      <c r="AB303"/>
      <c r="AD303" s="34"/>
      <c r="AG303" s="34"/>
      <c r="AJ303" s="34"/>
      <c r="AM303" s="34"/>
      <c r="AP303" s="34"/>
      <c r="AQ303"/>
      <c r="AS303" s="34"/>
      <c r="AT303"/>
      <c r="AV303" s="34"/>
      <c r="AW303"/>
      <c r="AY303" s="34"/>
      <c r="AZ303"/>
      <c r="BB303" s="34"/>
      <c r="BC303"/>
      <c r="BE303" s="34"/>
      <c r="BF303"/>
      <c r="BH303" s="34"/>
      <c r="BI303"/>
      <c r="BK303" s="34"/>
      <c r="BL303"/>
      <c r="BN303" s="34"/>
      <c r="BO303"/>
      <c r="BQ303" s="34"/>
      <c r="BR303"/>
    </row>
    <row r="304" spans="18:70" x14ac:dyDescent="0.2">
      <c r="R304" s="34"/>
      <c r="U304" s="34"/>
      <c r="X304" s="34"/>
      <c r="AA304" s="34"/>
      <c r="AB304"/>
      <c r="AD304" s="34"/>
      <c r="AG304" s="34"/>
      <c r="AJ304" s="34"/>
      <c r="AM304" s="34"/>
      <c r="AP304" s="34"/>
      <c r="AQ304"/>
      <c r="AS304" s="34"/>
      <c r="AT304"/>
      <c r="AV304" s="34"/>
      <c r="AW304"/>
      <c r="AY304" s="34"/>
      <c r="AZ304"/>
      <c r="BB304" s="34"/>
      <c r="BC304"/>
      <c r="BE304" s="34"/>
      <c r="BF304"/>
      <c r="BH304" s="34"/>
      <c r="BI304"/>
      <c r="BK304" s="34"/>
      <c r="BL304"/>
      <c r="BN304" s="34"/>
      <c r="BO304"/>
      <c r="BQ304" s="34"/>
      <c r="BR304"/>
    </row>
    <row r="305" spans="18:70" x14ac:dyDescent="0.2">
      <c r="R305" s="34"/>
      <c r="U305" s="34"/>
      <c r="X305" s="34"/>
      <c r="AA305" s="34"/>
      <c r="AB305"/>
      <c r="AD305" s="34"/>
      <c r="AG305" s="34"/>
      <c r="AJ305" s="34"/>
      <c r="AM305" s="34"/>
      <c r="AP305" s="34"/>
      <c r="AQ305"/>
      <c r="AS305" s="34"/>
      <c r="AT305"/>
      <c r="AV305" s="34"/>
      <c r="AW305"/>
      <c r="AY305" s="34"/>
      <c r="AZ305"/>
      <c r="BB305" s="34"/>
      <c r="BC305"/>
      <c r="BE305" s="34"/>
      <c r="BF305"/>
      <c r="BH305" s="34"/>
      <c r="BI305"/>
      <c r="BK305" s="34"/>
      <c r="BL305"/>
      <c r="BN305" s="34"/>
      <c r="BO305"/>
      <c r="BQ305" s="34"/>
      <c r="BR305"/>
    </row>
    <row r="306" spans="18:70" x14ac:dyDescent="0.2">
      <c r="R306" s="34"/>
      <c r="U306" s="34"/>
      <c r="X306" s="34"/>
      <c r="AA306" s="34"/>
      <c r="AB306"/>
      <c r="AD306" s="34"/>
      <c r="AG306" s="34"/>
      <c r="AJ306" s="34"/>
      <c r="AM306" s="34"/>
      <c r="AP306" s="34"/>
      <c r="AQ306"/>
      <c r="AS306" s="34"/>
      <c r="AT306"/>
      <c r="AV306" s="34"/>
      <c r="AW306"/>
      <c r="AY306" s="34"/>
      <c r="AZ306"/>
      <c r="BB306" s="34"/>
      <c r="BC306"/>
      <c r="BE306" s="34"/>
      <c r="BF306"/>
      <c r="BH306" s="34"/>
      <c r="BI306"/>
      <c r="BK306" s="34"/>
      <c r="BL306"/>
      <c r="BN306" s="34"/>
      <c r="BO306"/>
      <c r="BQ306" s="34"/>
      <c r="BR306"/>
    </row>
    <row r="307" spans="18:70" x14ac:dyDescent="0.2">
      <c r="R307" s="34"/>
      <c r="U307" s="34"/>
      <c r="X307" s="34"/>
      <c r="AA307" s="34"/>
      <c r="AB307"/>
      <c r="AD307" s="34"/>
      <c r="AG307" s="34"/>
      <c r="AJ307" s="34"/>
      <c r="AM307" s="34"/>
      <c r="AP307" s="34"/>
      <c r="AQ307"/>
      <c r="AS307" s="34"/>
      <c r="AT307"/>
      <c r="AV307" s="34"/>
      <c r="AW307"/>
      <c r="AY307" s="34"/>
      <c r="AZ307"/>
      <c r="BB307" s="34"/>
      <c r="BC307"/>
      <c r="BE307" s="34"/>
      <c r="BF307"/>
      <c r="BH307" s="34"/>
      <c r="BI307"/>
      <c r="BK307" s="34"/>
      <c r="BL307"/>
      <c r="BN307" s="34"/>
      <c r="BO307"/>
      <c r="BQ307" s="34"/>
      <c r="BR307"/>
    </row>
    <row r="308" spans="18:70" x14ac:dyDescent="0.2">
      <c r="R308" s="34"/>
      <c r="U308" s="34"/>
      <c r="X308" s="34"/>
      <c r="AA308" s="34"/>
      <c r="AB308"/>
      <c r="AD308" s="34"/>
      <c r="AG308" s="34"/>
      <c r="AJ308" s="34"/>
      <c r="AM308" s="34"/>
      <c r="AP308" s="34"/>
      <c r="AQ308"/>
      <c r="AS308" s="34"/>
      <c r="AT308"/>
      <c r="AV308" s="34"/>
      <c r="AW308"/>
      <c r="AY308" s="34"/>
      <c r="AZ308"/>
      <c r="BB308" s="34"/>
      <c r="BC308"/>
      <c r="BE308" s="34"/>
      <c r="BF308"/>
      <c r="BH308" s="34"/>
      <c r="BI308"/>
      <c r="BK308" s="34"/>
      <c r="BL308"/>
      <c r="BN308" s="34"/>
      <c r="BO308"/>
      <c r="BQ308" s="34"/>
      <c r="BR308"/>
    </row>
    <row r="309" spans="18:70" x14ac:dyDescent="0.2">
      <c r="R309" s="34"/>
      <c r="U309" s="34"/>
      <c r="X309" s="34"/>
      <c r="AA309" s="34"/>
      <c r="AB309"/>
      <c r="AD309" s="34"/>
      <c r="AG309" s="34"/>
      <c r="AJ309" s="34"/>
      <c r="AM309" s="34"/>
      <c r="AP309" s="34"/>
      <c r="AQ309"/>
      <c r="AS309" s="34"/>
      <c r="AT309"/>
      <c r="AV309" s="34"/>
      <c r="AW309"/>
      <c r="AY309" s="34"/>
      <c r="AZ309"/>
      <c r="BB309" s="34"/>
      <c r="BC309"/>
      <c r="BE309" s="34"/>
      <c r="BF309"/>
      <c r="BH309" s="34"/>
      <c r="BI309"/>
      <c r="BK309" s="34"/>
      <c r="BL309"/>
      <c r="BN309" s="34"/>
      <c r="BO309"/>
      <c r="BQ309" s="34"/>
      <c r="BR309"/>
    </row>
    <row r="310" spans="18:70" x14ac:dyDescent="0.2">
      <c r="R310" s="34"/>
      <c r="U310" s="34"/>
      <c r="X310" s="34"/>
      <c r="AA310" s="34"/>
      <c r="AB310"/>
      <c r="AD310" s="34"/>
      <c r="AG310" s="34"/>
      <c r="AJ310" s="34"/>
      <c r="AM310" s="34"/>
      <c r="AP310" s="34"/>
      <c r="AQ310"/>
      <c r="AS310" s="34"/>
      <c r="AT310"/>
      <c r="AV310" s="34"/>
      <c r="AW310"/>
      <c r="AY310" s="34"/>
      <c r="AZ310"/>
      <c r="BB310" s="34"/>
      <c r="BC310"/>
      <c r="BE310" s="34"/>
      <c r="BF310"/>
      <c r="BH310" s="34"/>
      <c r="BI310"/>
      <c r="BK310" s="34"/>
      <c r="BL310"/>
      <c r="BN310" s="34"/>
      <c r="BO310"/>
      <c r="BQ310" s="34"/>
      <c r="BR310"/>
    </row>
    <row r="311" spans="18:70" x14ac:dyDescent="0.2">
      <c r="R311" s="34"/>
      <c r="U311" s="34"/>
      <c r="X311" s="34"/>
      <c r="AA311" s="34"/>
      <c r="AB311"/>
      <c r="AD311" s="34"/>
      <c r="AG311" s="34"/>
      <c r="AJ311" s="34"/>
      <c r="AM311" s="34"/>
      <c r="AP311" s="34"/>
      <c r="AQ311"/>
      <c r="AS311" s="34"/>
      <c r="AT311"/>
      <c r="AV311" s="34"/>
      <c r="AW311"/>
      <c r="AY311" s="34"/>
      <c r="AZ311"/>
      <c r="BB311" s="34"/>
      <c r="BC311"/>
      <c r="BE311" s="34"/>
      <c r="BF311"/>
      <c r="BH311" s="34"/>
      <c r="BI311"/>
      <c r="BK311" s="34"/>
      <c r="BL311"/>
      <c r="BN311" s="34"/>
      <c r="BO311"/>
      <c r="BQ311" s="34"/>
      <c r="BR311"/>
    </row>
    <row r="312" spans="18:70" x14ac:dyDescent="0.2">
      <c r="R312" s="34"/>
      <c r="U312" s="34"/>
      <c r="X312" s="34"/>
      <c r="AA312" s="34"/>
      <c r="AB312"/>
      <c r="AD312" s="34"/>
      <c r="AG312" s="34"/>
      <c r="AJ312" s="34"/>
      <c r="AM312" s="34"/>
      <c r="AP312" s="34"/>
      <c r="AQ312"/>
      <c r="AS312" s="34"/>
      <c r="AT312"/>
      <c r="AV312" s="34"/>
      <c r="AW312"/>
      <c r="AY312" s="34"/>
      <c r="AZ312"/>
      <c r="BB312" s="34"/>
      <c r="BC312"/>
      <c r="BE312" s="34"/>
      <c r="BF312"/>
      <c r="BH312" s="34"/>
      <c r="BI312"/>
      <c r="BK312" s="34"/>
      <c r="BL312"/>
      <c r="BN312" s="34"/>
      <c r="BO312"/>
      <c r="BQ312" s="34"/>
      <c r="BR312"/>
    </row>
    <row r="313" spans="18:70" x14ac:dyDescent="0.2">
      <c r="R313" s="34"/>
      <c r="U313" s="34"/>
      <c r="X313" s="34"/>
      <c r="AA313" s="34"/>
      <c r="AB313"/>
      <c r="AD313" s="34"/>
      <c r="AG313" s="34"/>
      <c r="AJ313" s="34"/>
      <c r="AM313" s="34"/>
      <c r="AP313" s="34"/>
      <c r="AQ313"/>
      <c r="AS313" s="34"/>
      <c r="AT313"/>
      <c r="AV313" s="34"/>
      <c r="AW313"/>
      <c r="AY313" s="34"/>
      <c r="AZ313"/>
      <c r="BB313" s="34"/>
      <c r="BC313"/>
      <c r="BE313" s="34"/>
      <c r="BF313"/>
      <c r="BH313" s="34"/>
      <c r="BI313"/>
      <c r="BK313" s="34"/>
      <c r="BL313"/>
      <c r="BN313" s="34"/>
      <c r="BO313"/>
      <c r="BQ313" s="34"/>
      <c r="BR313"/>
    </row>
    <row r="314" spans="18:70" x14ac:dyDescent="0.2">
      <c r="R314" s="34"/>
      <c r="U314" s="34"/>
      <c r="X314" s="34"/>
      <c r="AA314" s="34"/>
      <c r="AB314"/>
      <c r="AD314" s="34"/>
      <c r="AG314" s="34"/>
      <c r="AJ314" s="34"/>
      <c r="AM314" s="34"/>
      <c r="AP314" s="34"/>
      <c r="AQ314"/>
      <c r="AS314" s="34"/>
      <c r="AT314"/>
      <c r="AV314" s="34"/>
      <c r="AW314"/>
      <c r="AY314" s="34"/>
      <c r="AZ314"/>
      <c r="BB314" s="34"/>
      <c r="BC314"/>
      <c r="BE314" s="34"/>
      <c r="BF314"/>
      <c r="BH314" s="34"/>
      <c r="BI314"/>
      <c r="BK314" s="34"/>
      <c r="BL314"/>
      <c r="BN314" s="34"/>
      <c r="BO314"/>
      <c r="BQ314" s="34"/>
      <c r="BR314"/>
    </row>
    <row r="315" spans="18:70" x14ac:dyDescent="0.2">
      <c r="R315" s="34"/>
      <c r="U315" s="34"/>
      <c r="X315" s="34"/>
      <c r="AA315" s="34"/>
      <c r="AB315"/>
      <c r="AD315" s="34"/>
      <c r="AG315" s="34"/>
      <c r="AJ315" s="34"/>
      <c r="AM315" s="34"/>
      <c r="AP315" s="34"/>
      <c r="AQ315"/>
      <c r="AS315" s="34"/>
      <c r="AT315"/>
      <c r="AV315" s="34"/>
      <c r="AW315"/>
      <c r="AY315" s="34"/>
      <c r="AZ315"/>
      <c r="BB315" s="34"/>
      <c r="BC315"/>
      <c r="BE315" s="34"/>
      <c r="BF315"/>
      <c r="BH315" s="34"/>
      <c r="BI315"/>
      <c r="BK315" s="34"/>
      <c r="BL315"/>
      <c r="BN315" s="34"/>
      <c r="BO315"/>
      <c r="BQ315" s="34"/>
      <c r="BR315"/>
    </row>
    <row r="316" spans="18:70" x14ac:dyDescent="0.2">
      <c r="R316" s="34"/>
      <c r="U316" s="34"/>
      <c r="X316" s="34"/>
      <c r="AA316" s="34"/>
      <c r="AB316"/>
      <c r="AD316" s="34"/>
      <c r="AG316" s="34"/>
      <c r="AJ316" s="34"/>
      <c r="AM316" s="34"/>
      <c r="AP316" s="34"/>
      <c r="AQ316"/>
      <c r="AS316" s="34"/>
      <c r="AT316"/>
      <c r="AV316" s="34"/>
      <c r="AW316"/>
      <c r="AY316" s="34"/>
      <c r="AZ316"/>
      <c r="BB316" s="34"/>
      <c r="BC316"/>
      <c r="BE316" s="34"/>
      <c r="BF316"/>
      <c r="BH316" s="34"/>
      <c r="BI316"/>
      <c r="BK316" s="34"/>
      <c r="BL316"/>
      <c r="BN316" s="34"/>
      <c r="BO316"/>
      <c r="BQ316" s="34"/>
      <c r="BR316"/>
    </row>
    <row r="317" spans="18:70" x14ac:dyDescent="0.2">
      <c r="R317" s="34"/>
      <c r="U317" s="34"/>
      <c r="X317" s="34"/>
      <c r="AA317" s="34"/>
      <c r="AB317"/>
      <c r="AD317" s="34"/>
      <c r="AG317" s="34"/>
      <c r="AJ317" s="34"/>
      <c r="AM317" s="34"/>
      <c r="AP317" s="34"/>
      <c r="AQ317"/>
      <c r="AS317" s="34"/>
      <c r="AT317"/>
      <c r="AV317" s="34"/>
      <c r="AW317"/>
      <c r="AY317" s="34"/>
      <c r="AZ317"/>
      <c r="BB317" s="34"/>
      <c r="BC317"/>
      <c r="BE317" s="34"/>
      <c r="BF317"/>
      <c r="BH317" s="34"/>
      <c r="BI317"/>
      <c r="BK317" s="34"/>
      <c r="BL317"/>
      <c r="BN317" s="34"/>
      <c r="BO317"/>
      <c r="BQ317" s="34"/>
      <c r="BR317"/>
    </row>
    <row r="318" spans="18:70" x14ac:dyDescent="0.2">
      <c r="R318" s="34"/>
      <c r="U318" s="34"/>
      <c r="X318" s="34"/>
      <c r="AA318" s="34"/>
      <c r="AB318"/>
      <c r="AD318" s="34"/>
      <c r="AG318" s="34"/>
      <c r="AJ318" s="34"/>
      <c r="AM318" s="34"/>
      <c r="AP318" s="34"/>
      <c r="AQ318"/>
      <c r="AS318" s="34"/>
      <c r="AT318"/>
      <c r="AV318" s="34"/>
      <c r="AW318"/>
      <c r="AY318" s="34"/>
      <c r="AZ318"/>
      <c r="BB318" s="34"/>
      <c r="BC318"/>
      <c r="BE318" s="34"/>
      <c r="BF318"/>
      <c r="BH318" s="34"/>
      <c r="BI318"/>
      <c r="BK318" s="34"/>
      <c r="BL318"/>
      <c r="BN318" s="34"/>
      <c r="BO318"/>
      <c r="BQ318" s="34"/>
      <c r="BR318"/>
    </row>
    <row r="319" spans="18:70" x14ac:dyDescent="0.2">
      <c r="R319" s="34"/>
      <c r="U319" s="34"/>
      <c r="X319" s="34"/>
      <c r="AA319" s="34"/>
      <c r="AB319"/>
      <c r="AD319" s="34"/>
      <c r="AG319" s="34"/>
      <c r="AJ319" s="34"/>
      <c r="AM319" s="34"/>
      <c r="AP319" s="34"/>
      <c r="AQ319"/>
      <c r="AS319" s="34"/>
      <c r="AT319"/>
      <c r="AV319" s="34"/>
      <c r="AW319"/>
      <c r="AY319" s="34"/>
      <c r="AZ319"/>
      <c r="BB319" s="34"/>
      <c r="BC319"/>
      <c r="BE319" s="34"/>
      <c r="BF319"/>
      <c r="BH319" s="34"/>
      <c r="BI319"/>
      <c r="BK319" s="34"/>
      <c r="BL319"/>
      <c r="BN319" s="34"/>
      <c r="BO319"/>
      <c r="BQ319" s="34"/>
      <c r="BR319"/>
    </row>
    <row r="320" spans="18:70" x14ac:dyDescent="0.2">
      <c r="R320" s="34"/>
      <c r="U320" s="34"/>
      <c r="X320" s="34"/>
      <c r="AA320" s="34"/>
      <c r="AB320"/>
      <c r="AD320" s="34"/>
      <c r="AG320" s="34"/>
      <c r="AJ320" s="34"/>
      <c r="AM320" s="34"/>
      <c r="AP320" s="34"/>
      <c r="AQ320"/>
      <c r="AS320" s="34"/>
      <c r="AT320"/>
      <c r="AV320" s="34"/>
      <c r="AW320"/>
      <c r="AY320" s="34"/>
      <c r="AZ320"/>
      <c r="BB320" s="34"/>
      <c r="BC320"/>
      <c r="BE320" s="34"/>
      <c r="BF320"/>
      <c r="BH320" s="34"/>
      <c r="BI320"/>
      <c r="BK320" s="34"/>
      <c r="BL320"/>
      <c r="BN320" s="34"/>
      <c r="BO320"/>
      <c r="BQ320" s="34"/>
      <c r="BR320"/>
    </row>
    <row r="321" spans="18:70" x14ac:dyDescent="0.2">
      <c r="R321" s="34"/>
      <c r="U321" s="34"/>
      <c r="X321" s="34"/>
      <c r="AA321" s="34"/>
      <c r="AB321"/>
      <c r="AD321" s="34"/>
      <c r="AG321" s="34"/>
      <c r="AJ321" s="34"/>
      <c r="AM321" s="34"/>
      <c r="AP321" s="34"/>
      <c r="AQ321"/>
      <c r="AS321" s="34"/>
      <c r="AT321"/>
      <c r="AV321" s="34"/>
      <c r="AW321"/>
      <c r="AY321" s="34"/>
      <c r="AZ321"/>
      <c r="BB321" s="34"/>
      <c r="BC321"/>
      <c r="BE321" s="34"/>
      <c r="BF321"/>
      <c r="BH321" s="34"/>
      <c r="BI321"/>
      <c r="BK321" s="34"/>
      <c r="BL321"/>
      <c r="BN321" s="34"/>
      <c r="BO321"/>
      <c r="BQ321" s="34"/>
      <c r="BR321"/>
    </row>
    <row r="322" spans="18:70" x14ac:dyDescent="0.2">
      <c r="R322" s="34"/>
      <c r="U322" s="34"/>
      <c r="X322" s="34"/>
      <c r="AA322" s="34"/>
      <c r="AB322"/>
      <c r="AD322" s="34"/>
      <c r="AG322" s="34"/>
      <c r="AJ322" s="34"/>
      <c r="AM322" s="34"/>
      <c r="AP322" s="34"/>
      <c r="AQ322"/>
      <c r="AS322" s="34"/>
      <c r="AT322"/>
      <c r="AV322" s="34"/>
      <c r="AW322"/>
      <c r="AY322" s="34"/>
      <c r="AZ322"/>
      <c r="BB322" s="34"/>
      <c r="BC322"/>
      <c r="BE322" s="34"/>
      <c r="BF322"/>
      <c r="BH322" s="34"/>
      <c r="BI322"/>
      <c r="BK322" s="34"/>
      <c r="BL322"/>
      <c r="BN322" s="34"/>
      <c r="BO322"/>
      <c r="BQ322" s="34"/>
      <c r="BR322"/>
    </row>
    <row r="323" spans="18:70" x14ac:dyDescent="0.2">
      <c r="R323" s="34"/>
      <c r="U323" s="34"/>
      <c r="X323" s="34"/>
      <c r="AA323" s="34"/>
      <c r="AB323"/>
      <c r="AD323" s="34"/>
      <c r="AG323" s="34"/>
      <c r="AJ323" s="34"/>
      <c r="AM323" s="34"/>
      <c r="AP323" s="34"/>
      <c r="AQ323"/>
      <c r="AS323" s="34"/>
      <c r="AT323"/>
      <c r="AV323" s="34"/>
      <c r="AW323"/>
      <c r="AY323" s="34"/>
      <c r="AZ323"/>
      <c r="BB323" s="34"/>
      <c r="BC323"/>
      <c r="BE323" s="34"/>
      <c r="BF323"/>
      <c r="BH323" s="34"/>
      <c r="BI323"/>
      <c r="BK323" s="34"/>
      <c r="BL323"/>
      <c r="BN323" s="34"/>
      <c r="BO323"/>
      <c r="BQ323" s="34"/>
      <c r="BR323"/>
    </row>
    <row r="324" spans="18:70" x14ac:dyDescent="0.2">
      <c r="R324" s="34"/>
      <c r="U324" s="34"/>
      <c r="X324" s="34"/>
      <c r="AA324" s="34"/>
      <c r="AB324"/>
      <c r="AD324" s="34"/>
      <c r="AG324" s="34"/>
      <c r="AJ324" s="34"/>
      <c r="AM324" s="34"/>
      <c r="AP324" s="34"/>
      <c r="AQ324"/>
      <c r="AS324" s="34"/>
      <c r="AT324"/>
      <c r="AV324" s="34"/>
      <c r="AW324"/>
      <c r="AY324" s="34"/>
      <c r="AZ324"/>
      <c r="BB324" s="34"/>
      <c r="BC324"/>
      <c r="BE324" s="34"/>
      <c r="BF324"/>
      <c r="BH324" s="34"/>
      <c r="BI324"/>
      <c r="BK324" s="34"/>
      <c r="BL324"/>
      <c r="BN324" s="34"/>
      <c r="BO324"/>
      <c r="BQ324" s="34"/>
      <c r="BR324"/>
    </row>
    <row r="325" spans="18:70" x14ac:dyDescent="0.2">
      <c r="R325" s="34"/>
      <c r="U325" s="34"/>
      <c r="X325" s="34"/>
      <c r="AA325" s="34"/>
      <c r="AB325"/>
      <c r="AD325" s="34"/>
      <c r="AG325" s="34"/>
      <c r="AJ325" s="34"/>
      <c r="AM325" s="34"/>
      <c r="AP325" s="34"/>
      <c r="AQ325"/>
      <c r="AS325" s="34"/>
      <c r="AT325"/>
      <c r="AV325" s="34"/>
      <c r="AW325"/>
      <c r="AY325" s="34"/>
      <c r="AZ325"/>
      <c r="BB325" s="34"/>
      <c r="BC325"/>
      <c r="BE325" s="34"/>
      <c r="BF325"/>
      <c r="BH325" s="34"/>
      <c r="BI325"/>
      <c r="BK325" s="34"/>
      <c r="BL325"/>
      <c r="BN325" s="34"/>
      <c r="BO325"/>
      <c r="BQ325" s="34"/>
      <c r="BR325"/>
    </row>
    <row r="326" spans="18:70" x14ac:dyDescent="0.2">
      <c r="R326" s="34"/>
      <c r="U326" s="34"/>
      <c r="X326" s="34"/>
      <c r="AA326" s="34"/>
      <c r="AB326"/>
      <c r="AD326" s="34"/>
      <c r="AG326" s="34"/>
      <c r="AJ326" s="34"/>
      <c r="AM326" s="34"/>
      <c r="AP326" s="34"/>
      <c r="AQ326"/>
      <c r="AS326" s="34"/>
      <c r="AT326"/>
      <c r="AV326" s="34"/>
      <c r="AW326"/>
      <c r="AY326" s="34"/>
      <c r="AZ326"/>
      <c r="BB326" s="34"/>
      <c r="BC326"/>
      <c r="BE326" s="34"/>
      <c r="BF326"/>
      <c r="BH326" s="34"/>
      <c r="BI326"/>
      <c r="BK326" s="34"/>
      <c r="BL326"/>
      <c r="BN326" s="34"/>
      <c r="BO326"/>
      <c r="BQ326" s="34"/>
      <c r="BR326"/>
    </row>
    <row r="327" spans="18:70" x14ac:dyDescent="0.2">
      <c r="R327" s="34"/>
      <c r="U327" s="34"/>
      <c r="X327" s="34"/>
      <c r="AA327" s="34"/>
      <c r="AB327"/>
      <c r="AD327" s="34"/>
      <c r="AG327" s="34"/>
      <c r="AJ327" s="34"/>
      <c r="AM327" s="34"/>
      <c r="AP327" s="34"/>
      <c r="AQ327"/>
      <c r="AS327" s="34"/>
      <c r="AT327"/>
      <c r="AV327" s="34"/>
      <c r="AW327"/>
      <c r="AY327" s="34"/>
      <c r="AZ327"/>
      <c r="BB327" s="34"/>
      <c r="BC327"/>
      <c r="BE327" s="34"/>
      <c r="BF327"/>
      <c r="BH327" s="34"/>
      <c r="BI327"/>
      <c r="BK327" s="34"/>
      <c r="BL327"/>
      <c r="BN327" s="34"/>
      <c r="BO327"/>
      <c r="BQ327" s="34"/>
      <c r="BR327"/>
    </row>
    <row r="328" spans="18:70" x14ac:dyDescent="0.2">
      <c r="R328" s="34"/>
      <c r="U328" s="34"/>
      <c r="X328" s="34"/>
      <c r="AA328" s="34"/>
      <c r="AB328"/>
      <c r="AD328" s="34"/>
      <c r="AG328" s="34"/>
      <c r="AJ328" s="34"/>
      <c r="AM328" s="34"/>
      <c r="AP328" s="34"/>
      <c r="AQ328"/>
      <c r="AS328" s="34"/>
      <c r="AT328"/>
      <c r="AV328" s="34"/>
      <c r="AW328"/>
      <c r="AY328" s="34"/>
      <c r="AZ328"/>
      <c r="BB328" s="34"/>
      <c r="BC328"/>
      <c r="BE328" s="34"/>
      <c r="BF328"/>
      <c r="BH328" s="34"/>
      <c r="BI328"/>
      <c r="BK328" s="34"/>
      <c r="BL328"/>
      <c r="BN328" s="34"/>
      <c r="BO328"/>
      <c r="BQ328" s="34"/>
      <c r="BR328"/>
    </row>
    <row r="329" spans="18:70" x14ac:dyDescent="0.2">
      <c r="R329" s="34"/>
      <c r="U329" s="34"/>
      <c r="X329" s="34"/>
      <c r="AA329" s="34"/>
      <c r="AB329"/>
      <c r="AD329" s="34"/>
      <c r="AG329" s="34"/>
      <c r="AJ329" s="34"/>
      <c r="AM329" s="34"/>
      <c r="AP329" s="34"/>
      <c r="AQ329"/>
      <c r="AS329" s="34"/>
      <c r="AT329"/>
      <c r="AV329" s="34"/>
      <c r="AW329"/>
      <c r="AY329" s="34"/>
      <c r="AZ329"/>
      <c r="BB329" s="34"/>
      <c r="BC329"/>
      <c r="BE329" s="34"/>
      <c r="BF329"/>
      <c r="BH329" s="34"/>
      <c r="BI329"/>
      <c r="BK329" s="34"/>
      <c r="BL329"/>
      <c r="BN329" s="34"/>
      <c r="BO329"/>
      <c r="BQ329" s="34"/>
      <c r="BR329"/>
    </row>
    <row r="330" spans="18:70" x14ac:dyDescent="0.2">
      <c r="R330" s="34"/>
      <c r="U330" s="34"/>
      <c r="X330" s="34"/>
      <c r="AA330" s="34"/>
      <c r="AB330"/>
      <c r="AD330" s="34"/>
      <c r="AG330" s="34"/>
      <c r="AJ330" s="34"/>
      <c r="AM330" s="34"/>
      <c r="AP330" s="34"/>
      <c r="AQ330"/>
      <c r="AS330" s="34"/>
      <c r="AT330"/>
      <c r="AV330" s="34"/>
      <c r="AW330"/>
      <c r="AY330" s="34"/>
      <c r="AZ330"/>
      <c r="BB330" s="34"/>
      <c r="BC330"/>
      <c r="BE330" s="34"/>
      <c r="BF330"/>
      <c r="BH330" s="34"/>
      <c r="BI330"/>
      <c r="BK330" s="34"/>
      <c r="BL330"/>
      <c r="BN330" s="34"/>
      <c r="BO330"/>
      <c r="BQ330" s="34"/>
      <c r="BR330"/>
    </row>
    <row r="331" spans="18:70" x14ac:dyDescent="0.2">
      <c r="R331" s="34"/>
      <c r="U331" s="34"/>
      <c r="X331" s="34"/>
      <c r="AA331" s="34"/>
      <c r="AB331"/>
      <c r="AD331" s="34"/>
      <c r="AG331" s="34"/>
      <c r="AJ331" s="34"/>
      <c r="AM331" s="34"/>
      <c r="AP331" s="34"/>
      <c r="AQ331"/>
      <c r="AS331" s="34"/>
      <c r="AT331"/>
      <c r="AV331" s="34"/>
      <c r="AW331"/>
      <c r="AY331" s="34"/>
      <c r="AZ331"/>
      <c r="BB331" s="34"/>
      <c r="BC331"/>
      <c r="BE331" s="34"/>
      <c r="BF331"/>
      <c r="BH331" s="34"/>
      <c r="BI331"/>
      <c r="BK331" s="34"/>
      <c r="BL331"/>
      <c r="BN331" s="34"/>
      <c r="BO331"/>
      <c r="BQ331" s="34"/>
      <c r="BR331"/>
    </row>
    <row r="332" spans="18:70" x14ac:dyDescent="0.2">
      <c r="R332" s="34"/>
      <c r="U332" s="34"/>
      <c r="X332" s="34"/>
      <c r="AA332" s="34"/>
      <c r="AB332"/>
      <c r="AD332" s="34"/>
      <c r="AG332" s="34"/>
      <c r="AJ332" s="34"/>
      <c r="AM332" s="34"/>
      <c r="AP332" s="34"/>
      <c r="AQ332"/>
      <c r="AS332" s="34"/>
      <c r="AT332"/>
      <c r="AV332" s="34"/>
      <c r="AW332"/>
      <c r="AY332" s="34"/>
      <c r="AZ332"/>
      <c r="BB332" s="34"/>
      <c r="BC332"/>
      <c r="BE332" s="34"/>
      <c r="BF332"/>
      <c r="BH332" s="34"/>
      <c r="BI332"/>
      <c r="BK332" s="34"/>
      <c r="BL332"/>
      <c r="BN332" s="34"/>
      <c r="BO332"/>
      <c r="BQ332" s="34"/>
      <c r="BR332"/>
    </row>
    <row r="333" spans="18:70" x14ac:dyDescent="0.2">
      <c r="R333" s="34"/>
      <c r="U333" s="34"/>
      <c r="X333" s="34"/>
      <c r="AA333" s="34"/>
      <c r="AB333"/>
      <c r="AD333" s="34"/>
      <c r="AG333" s="34"/>
      <c r="AJ333" s="34"/>
      <c r="AM333" s="34"/>
      <c r="AP333" s="34"/>
      <c r="AQ333"/>
      <c r="AS333" s="34"/>
      <c r="AT333"/>
      <c r="AV333" s="34"/>
      <c r="AW333"/>
      <c r="AY333" s="34"/>
      <c r="AZ333"/>
      <c r="BB333" s="34"/>
      <c r="BC333"/>
      <c r="BE333" s="34"/>
      <c r="BF333"/>
      <c r="BH333" s="34"/>
      <c r="BI333"/>
      <c r="BK333" s="34"/>
      <c r="BL333"/>
      <c r="BN333" s="34"/>
      <c r="BO333"/>
      <c r="BQ333" s="34"/>
      <c r="BR333"/>
    </row>
    <row r="334" spans="18:70" x14ac:dyDescent="0.2">
      <c r="R334" s="34"/>
      <c r="U334" s="34"/>
      <c r="X334" s="34"/>
      <c r="AA334" s="34"/>
      <c r="AB334"/>
      <c r="AD334" s="34"/>
      <c r="AG334" s="34"/>
      <c r="AJ334" s="34"/>
      <c r="AM334" s="34"/>
      <c r="AP334" s="34"/>
      <c r="AQ334"/>
      <c r="AS334" s="34"/>
      <c r="AT334"/>
      <c r="AV334" s="34"/>
      <c r="AW334"/>
      <c r="AY334" s="34"/>
      <c r="AZ334"/>
      <c r="BB334" s="34"/>
      <c r="BC334"/>
      <c r="BE334" s="34"/>
      <c r="BF334"/>
      <c r="BH334" s="34"/>
      <c r="BI334"/>
      <c r="BK334" s="34"/>
      <c r="BL334"/>
      <c r="BN334" s="34"/>
      <c r="BO334"/>
      <c r="BQ334" s="34"/>
      <c r="BR334"/>
    </row>
    <row r="335" spans="18:70" x14ac:dyDescent="0.2">
      <c r="R335" s="34"/>
      <c r="U335" s="34"/>
      <c r="X335" s="34"/>
      <c r="AA335" s="34"/>
      <c r="AB335"/>
      <c r="AD335" s="34"/>
      <c r="AG335" s="34"/>
      <c r="AJ335" s="34"/>
      <c r="AM335" s="34"/>
      <c r="AP335" s="34"/>
      <c r="AQ335"/>
      <c r="AS335" s="34"/>
      <c r="AT335"/>
      <c r="AV335" s="34"/>
      <c r="AW335"/>
      <c r="AY335" s="34"/>
      <c r="AZ335"/>
      <c r="BB335" s="34"/>
      <c r="BC335"/>
      <c r="BE335" s="34"/>
      <c r="BF335"/>
      <c r="BH335" s="34"/>
      <c r="BI335"/>
      <c r="BK335" s="34"/>
      <c r="BL335"/>
      <c r="BN335" s="34"/>
      <c r="BO335"/>
      <c r="BQ335" s="34"/>
      <c r="BR335"/>
    </row>
    <row r="336" spans="18:70" x14ac:dyDescent="0.2">
      <c r="R336" s="34"/>
      <c r="U336" s="34"/>
      <c r="X336" s="34"/>
      <c r="AA336" s="34"/>
      <c r="AB336"/>
      <c r="AD336" s="34"/>
      <c r="AG336" s="34"/>
      <c r="AJ336" s="34"/>
      <c r="AM336" s="34"/>
      <c r="AP336" s="34"/>
      <c r="AQ336"/>
      <c r="AS336" s="34"/>
      <c r="AT336"/>
      <c r="AV336" s="34"/>
      <c r="AW336"/>
      <c r="AY336" s="34"/>
      <c r="AZ336"/>
      <c r="BB336" s="34"/>
      <c r="BC336"/>
      <c r="BE336" s="34"/>
      <c r="BF336"/>
      <c r="BH336" s="34"/>
      <c r="BI336"/>
      <c r="BK336" s="34"/>
      <c r="BL336"/>
      <c r="BN336" s="34"/>
      <c r="BO336"/>
      <c r="BQ336" s="34"/>
      <c r="BR336"/>
    </row>
    <row r="337" spans="18:70" x14ac:dyDescent="0.2">
      <c r="R337" s="34"/>
      <c r="U337" s="34"/>
      <c r="X337" s="34"/>
      <c r="AA337" s="34"/>
      <c r="AB337"/>
      <c r="AD337" s="34"/>
      <c r="AG337" s="34"/>
      <c r="AJ337" s="34"/>
      <c r="AM337" s="34"/>
      <c r="AP337" s="34"/>
      <c r="AQ337"/>
      <c r="AS337" s="34"/>
      <c r="AT337"/>
      <c r="AV337" s="34"/>
      <c r="AW337"/>
      <c r="AY337" s="34"/>
      <c r="AZ337"/>
      <c r="BB337" s="34"/>
      <c r="BC337"/>
      <c r="BE337" s="34"/>
      <c r="BF337"/>
      <c r="BH337" s="34"/>
      <c r="BI337"/>
      <c r="BK337" s="34"/>
      <c r="BL337"/>
      <c r="BN337" s="34"/>
      <c r="BO337"/>
      <c r="BQ337" s="34"/>
      <c r="BR337"/>
    </row>
    <row r="338" spans="18:70" x14ac:dyDescent="0.2">
      <c r="R338" s="34"/>
      <c r="U338" s="34"/>
      <c r="X338" s="34"/>
      <c r="AA338" s="34"/>
      <c r="AB338"/>
      <c r="AD338" s="34"/>
      <c r="AG338" s="34"/>
      <c r="AJ338" s="34"/>
      <c r="AM338" s="34"/>
      <c r="AP338" s="34"/>
      <c r="AQ338"/>
      <c r="AS338" s="34"/>
      <c r="AT338"/>
      <c r="AV338" s="34"/>
      <c r="AW338"/>
      <c r="AY338" s="34"/>
      <c r="AZ338"/>
      <c r="BB338" s="34"/>
      <c r="BC338"/>
      <c r="BE338" s="34"/>
      <c r="BF338"/>
      <c r="BH338" s="34"/>
      <c r="BI338"/>
      <c r="BK338" s="34"/>
      <c r="BL338"/>
      <c r="BN338" s="34"/>
      <c r="BO338"/>
      <c r="BQ338" s="34"/>
      <c r="BR338"/>
    </row>
    <row r="339" spans="18:70" x14ac:dyDescent="0.2">
      <c r="R339" s="34"/>
      <c r="U339" s="34"/>
      <c r="X339" s="34"/>
      <c r="AA339" s="34"/>
      <c r="AB339"/>
      <c r="AD339" s="34"/>
      <c r="AG339" s="34"/>
      <c r="AJ339" s="34"/>
      <c r="AM339" s="34"/>
      <c r="AP339" s="34"/>
      <c r="AQ339"/>
      <c r="AS339" s="34"/>
      <c r="AT339"/>
      <c r="AV339" s="34"/>
      <c r="AW339"/>
      <c r="AY339" s="34"/>
      <c r="AZ339"/>
      <c r="BB339" s="34"/>
      <c r="BC339"/>
      <c r="BE339" s="34"/>
      <c r="BF339"/>
      <c r="BH339" s="34"/>
      <c r="BI339"/>
      <c r="BK339" s="34"/>
      <c r="BL339"/>
      <c r="BN339" s="34"/>
      <c r="BO339"/>
      <c r="BQ339" s="34"/>
      <c r="BR339"/>
    </row>
    <row r="340" spans="18:70" x14ac:dyDescent="0.2">
      <c r="R340" s="34"/>
      <c r="U340" s="34"/>
      <c r="X340" s="34"/>
      <c r="AA340" s="34"/>
      <c r="AB340"/>
      <c r="AD340" s="34"/>
      <c r="AG340" s="34"/>
      <c r="AJ340" s="34"/>
      <c r="AM340" s="34"/>
      <c r="AP340" s="34"/>
      <c r="AQ340"/>
      <c r="AS340" s="34"/>
      <c r="AT340"/>
      <c r="AV340" s="34"/>
      <c r="AW340"/>
      <c r="AY340" s="34"/>
      <c r="AZ340"/>
      <c r="BB340" s="34"/>
      <c r="BC340"/>
      <c r="BE340" s="34"/>
      <c r="BF340"/>
      <c r="BH340" s="34"/>
      <c r="BI340"/>
      <c r="BK340" s="34"/>
      <c r="BL340"/>
      <c r="BN340" s="34"/>
      <c r="BO340"/>
      <c r="BQ340" s="34"/>
      <c r="BR340"/>
    </row>
    <row r="341" spans="18:70" x14ac:dyDescent="0.2">
      <c r="R341" s="34"/>
      <c r="U341" s="34"/>
      <c r="X341" s="34"/>
      <c r="AA341" s="34"/>
      <c r="AB341"/>
      <c r="AD341" s="34"/>
      <c r="AG341" s="34"/>
      <c r="AJ341" s="34"/>
      <c r="AM341" s="34"/>
      <c r="AP341" s="34"/>
      <c r="AQ341"/>
      <c r="AS341" s="34"/>
      <c r="AT341"/>
      <c r="AV341" s="34"/>
      <c r="AW341"/>
      <c r="AY341" s="34"/>
      <c r="AZ341"/>
      <c r="BB341" s="34"/>
      <c r="BC341"/>
      <c r="BE341" s="34"/>
      <c r="BF341"/>
      <c r="BH341" s="34"/>
      <c r="BI341"/>
      <c r="BK341" s="34"/>
      <c r="BL341"/>
      <c r="BN341" s="34"/>
      <c r="BO341"/>
      <c r="BQ341" s="34"/>
      <c r="BR341"/>
    </row>
    <row r="342" spans="18:70" x14ac:dyDescent="0.2">
      <c r="R342" s="34"/>
      <c r="U342" s="34"/>
      <c r="X342" s="34"/>
      <c r="AA342" s="34"/>
      <c r="AB342"/>
      <c r="AD342" s="34"/>
      <c r="AG342" s="34"/>
      <c r="AJ342" s="34"/>
      <c r="AM342" s="34"/>
      <c r="AP342" s="34"/>
      <c r="AQ342"/>
      <c r="AS342" s="34"/>
      <c r="AT342"/>
      <c r="AV342" s="34"/>
      <c r="AW342"/>
      <c r="AY342" s="34"/>
      <c r="AZ342"/>
      <c r="BB342" s="34"/>
      <c r="BC342"/>
      <c r="BE342" s="34"/>
      <c r="BF342"/>
      <c r="BH342" s="34"/>
      <c r="BI342"/>
      <c r="BK342" s="34"/>
      <c r="BL342"/>
      <c r="BN342" s="34"/>
      <c r="BO342"/>
      <c r="BQ342" s="34"/>
      <c r="BR342"/>
    </row>
    <row r="343" spans="18:70" x14ac:dyDescent="0.2">
      <c r="R343" s="34"/>
      <c r="U343" s="34"/>
      <c r="X343" s="34"/>
      <c r="AA343" s="34"/>
      <c r="AB343"/>
      <c r="AD343" s="34"/>
      <c r="AG343" s="34"/>
      <c r="AJ343" s="34"/>
      <c r="AM343" s="34"/>
      <c r="AP343" s="34"/>
      <c r="AQ343"/>
      <c r="AS343" s="34"/>
      <c r="AT343"/>
      <c r="AV343" s="34"/>
      <c r="AW343"/>
      <c r="AY343" s="34"/>
      <c r="AZ343"/>
      <c r="BB343" s="34"/>
      <c r="BC343"/>
      <c r="BE343" s="34"/>
      <c r="BF343"/>
      <c r="BH343" s="34"/>
      <c r="BI343"/>
      <c r="BK343" s="34"/>
      <c r="BL343"/>
      <c r="BN343" s="34"/>
      <c r="BO343"/>
      <c r="BQ343" s="34"/>
      <c r="BR343"/>
    </row>
    <row r="344" spans="18:70" x14ac:dyDescent="0.2">
      <c r="R344" s="34"/>
      <c r="U344" s="34"/>
      <c r="X344" s="34"/>
      <c r="AA344" s="34"/>
      <c r="AB344"/>
      <c r="AD344" s="34"/>
      <c r="AG344" s="34"/>
      <c r="AJ344" s="34"/>
      <c r="AM344" s="34"/>
      <c r="AP344" s="34"/>
      <c r="AQ344"/>
      <c r="AS344" s="34"/>
      <c r="AT344"/>
      <c r="AV344" s="34"/>
      <c r="AW344"/>
      <c r="AY344" s="34"/>
      <c r="AZ344"/>
      <c r="BB344" s="34"/>
      <c r="BC344"/>
      <c r="BE344" s="34"/>
      <c r="BF344"/>
      <c r="BH344" s="34"/>
      <c r="BI344"/>
      <c r="BK344" s="34"/>
      <c r="BL344"/>
      <c r="BN344" s="34"/>
      <c r="BO344"/>
      <c r="BQ344" s="34"/>
      <c r="BR344"/>
    </row>
    <row r="345" spans="18:70" x14ac:dyDescent="0.2">
      <c r="R345" s="34"/>
      <c r="U345" s="34"/>
      <c r="X345" s="34"/>
      <c r="AA345" s="34"/>
      <c r="AB345"/>
      <c r="AD345" s="34"/>
      <c r="AG345" s="34"/>
      <c r="AJ345" s="34"/>
      <c r="AM345" s="34"/>
      <c r="AP345" s="34"/>
      <c r="AQ345"/>
      <c r="AS345" s="34"/>
      <c r="AT345"/>
      <c r="AV345" s="34"/>
      <c r="AW345"/>
      <c r="AY345" s="34"/>
      <c r="AZ345"/>
      <c r="BB345" s="34"/>
      <c r="BC345"/>
      <c r="BE345" s="34"/>
      <c r="BF345"/>
      <c r="BH345" s="34"/>
      <c r="BI345"/>
      <c r="BK345" s="34"/>
      <c r="BL345"/>
      <c r="BN345" s="34"/>
      <c r="BO345"/>
      <c r="BQ345" s="34"/>
      <c r="BR345"/>
    </row>
    <row r="346" spans="18:70" x14ac:dyDescent="0.2">
      <c r="R346" s="34"/>
      <c r="U346" s="34"/>
      <c r="X346" s="34"/>
      <c r="AA346" s="34"/>
      <c r="AB346"/>
      <c r="AD346" s="34"/>
      <c r="AG346" s="34"/>
      <c r="AJ346" s="34"/>
      <c r="AM346" s="34"/>
      <c r="AP346" s="34"/>
      <c r="AQ346"/>
      <c r="AS346" s="34"/>
      <c r="AT346"/>
      <c r="AV346" s="34"/>
      <c r="AW346"/>
      <c r="AY346" s="34"/>
      <c r="AZ346"/>
      <c r="BB346" s="34"/>
      <c r="BC346"/>
      <c r="BE346" s="34"/>
      <c r="BF346"/>
      <c r="BH346" s="34"/>
      <c r="BI346"/>
      <c r="BK346" s="34"/>
      <c r="BL346"/>
      <c r="BN346" s="34"/>
      <c r="BO346"/>
      <c r="BQ346" s="34"/>
      <c r="BR346"/>
    </row>
    <row r="347" spans="18:70" x14ac:dyDescent="0.2">
      <c r="R347" s="34"/>
      <c r="U347" s="34"/>
      <c r="X347" s="34"/>
      <c r="AA347" s="34"/>
      <c r="AB347"/>
      <c r="AD347" s="34"/>
      <c r="AG347" s="34"/>
      <c r="AJ347" s="34"/>
      <c r="AM347" s="34"/>
      <c r="AP347" s="34"/>
      <c r="AQ347"/>
      <c r="AS347" s="34"/>
      <c r="AT347"/>
      <c r="AV347" s="34"/>
      <c r="AW347"/>
      <c r="AY347" s="34"/>
      <c r="AZ347"/>
      <c r="BB347" s="34"/>
      <c r="BC347"/>
      <c r="BE347" s="34"/>
      <c r="BF347"/>
      <c r="BH347" s="34"/>
      <c r="BI347"/>
      <c r="BK347" s="34"/>
      <c r="BL347"/>
      <c r="BN347" s="34"/>
      <c r="BO347"/>
      <c r="BQ347" s="34"/>
      <c r="BR347"/>
    </row>
    <row r="348" spans="18:70" x14ac:dyDescent="0.2">
      <c r="R348" s="34"/>
      <c r="U348" s="34"/>
      <c r="X348" s="34"/>
      <c r="AA348" s="34"/>
      <c r="AB348"/>
      <c r="AD348" s="34"/>
      <c r="AG348" s="34"/>
      <c r="AJ348" s="34"/>
      <c r="AM348" s="34"/>
      <c r="AP348" s="34"/>
      <c r="AQ348"/>
      <c r="AS348" s="34"/>
      <c r="AT348"/>
      <c r="AV348" s="34"/>
      <c r="AW348"/>
      <c r="AY348" s="34"/>
      <c r="AZ348"/>
      <c r="BB348" s="34"/>
      <c r="BC348"/>
      <c r="BE348" s="34"/>
      <c r="BF348"/>
      <c r="BH348" s="34"/>
      <c r="BI348"/>
      <c r="BK348" s="34"/>
      <c r="BL348"/>
      <c r="BN348" s="34"/>
      <c r="BO348"/>
      <c r="BQ348" s="34"/>
      <c r="BR348"/>
    </row>
    <row r="349" spans="18:70" x14ac:dyDescent="0.2">
      <c r="R349" s="34"/>
      <c r="U349" s="34"/>
      <c r="X349" s="34"/>
      <c r="AA349" s="34"/>
      <c r="AB349"/>
      <c r="AD349" s="34"/>
      <c r="AG349" s="34"/>
      <c r="AJ349" s="34"/>
      <c r="AM349" s="34"/>
      <c r="AP349" s="34"/>
      <c r="AQ349"/>
      <c r="AS349" s="34"/>
      <c r="AT349"/>
      <c r="AV349" s="34"/>
      <c r="AW349"/>
      <c r="AY349" s="34"/>
      <c r="AZ349"/>
      <c r="BB349" s="34"/>
      <c r="BC349"/>
      <c r="BE349" s="34"/>
      <c r="BF349"/>
      <c r="BH349" s="34"/>
      <c r="BI349"/>
      <c r="BK349" s="34"/>
      <c r="BL349"/>
      <c r="BN349" s="34"/>
      <c r="BO349"/>
      <c r="BQ349" s="34"/>
      <c r="BR349"/>
    </row>
    <row r="350" spans="18:70" x14ac:dyDescent="0.2">
      <c r="R350" s="34"/>
      <c r="U350" s="34"/>
      <c r="X350" s="34"/>
      <c r="AA350" s="34"/>
      <c r="AB350"/>
      <c r="AD350" s="34"/>
      <c r="AG350" s="34"/>
      <c r="AJ350" s="34"/>
      <c r="AM350" s="34"/>
      <c r="AP350" s="34"/>
      <c r="AQ350"/>
      <c r="AS350" s="34"/>
      <c r="AT350"/>
      <c r="AV350" s="34"/>
      <c r="AW350"/>
      <c r="AY350" s="34"/>
      <c r="AZ350"/>
      <c r="BB350" s="34"/>
      <c r="BC350"/>
      <c r="BE350" s="34"/>
      <c r="BF350"/>
      <c r="BH350" s="34"/>
      <c r="BI350"/>
      <c r="BK350" s="34"/>
      <c r="BL350"/>
      <c r="BN350" s="34"/>
      <c r="BO350"/>
      <c r="BQ350" s="34"/>
      <c r="BR350"/>
    </row>
    <row r="351" spans="18:70" x14ac:dyDescent="0.2">
      <c r="R351" s="34"/>
      <c r="U351" s="34"/>
      <c r="X351" s="34"/>
      <c r="AA351" s="34"/>
      <c r="AB351"/>
      <c r="AD351" s="34"/>
      <c r="AG351" s="34"/>
      <c r="AJ351" s="34"/>
      <c r="AM351" s="34"/>
      <c r="AP351" s="34"/>
      <c r="AQ351"/>
      <c r="AS351" s="34"/>
      <c r="AT351"/>
      <c r="AV351" s="34"/>
      <c r="AW351"/>
      <c r="AY351" s="34"/>
      <c r="AZ351"/>
      <c r="BB351" s="34"/>
      <c r="BC351"/>
      <c r="BE351" s="34"/>
      <c r="BF351"/>
      <c r="BH351" s="34"/>
      <c r="BI351"/>
      <c r="BK351" s="34"/>
      <c r="BL351"/>
      <c r="BN351" s="34"/>
      <c r="BO351"/>
      <c r="BQ351" s="34"/>
      <c r="BR351"/>
    </row>
    <row r="352" spans="18:70" x14ac:dyDescent="0.2">
      <c r="R352" s="34"/>
      <c r="U352" s="34"/>
      <c r="X352" s="34"/>
      <c r="AA352" s="34"/>
      <c r="AB352"/>
      <c r="AD352" s="34"/>
      <c r="AG352" s="34"/>
      <c r="AJ352" s="34"/>
      <c r="AM352" s="34"/>
      <c r="AP352" s="34"/>
      <c r="AQ352"/>
      <c r="AS352" s="34"/>
      <c r="AT352"/>
      <c r="AV352" s="34"/>
      <c r="AW352"/>
      <c r="AY352" s="34"/>
      <c r="AZ352"/>
      <c r="BB352" s="34"/>
      <c r="BC352"/>
      <c r="BE352" s="34"/>
      <c r="BF352"/>
      <c r="BH352" s="34"/>
      <c r="BI352"/>
      <c r="BK352" s="34"/>
      <c r="BL352"/>
      <c r="BN352" s="34"/>
      <c r="BO352"/>
      <c r="BQ352" s="34"/>
      <c r="BR352"/>
    </row>
    <row r="353" spans="18:70" x14ac:dyDescent="0.2">
      <c r="R353" s="34"/>
      <c r="U353" s="34"/>
      <c r="X353" s="34"/>
      <c r="AA353" s="34"/>
      <c r="AB353"/>
      <c r="AD353" s="34"/>
      <c r="AG353" s="34"/>
      <c r="AJ353" s="34"/>
      <c r="AM353" s="34"/>
      <c r="AP353" s="34"/>
      <c r="AQ353"/>
      <c r="AS353" s="34"/>
      <c r="AT353"/>
      <c r="AV353" s="34"/>
      <c r="AW353"/>
      <c r="AY353" s="34"/>
      <c r="AZ353"/>
      <c r="BB353" s="34"/>
      <c r="BC353"/>
      <c r="BE353" s="34"/>
      <c r="BF353"/>
      <c r="BH353" s="34"/>
      <c r="BI353"/>
      <c r="BK353" s="34"/>
      <c r="BL353"/>
      <c r="BN353" s="34"/>
      <c r="BO353"/>
      <c r="BQ353" s="34"/>
      <c r="BR353"/>
    </row>
    <row r="354" spans="18:70" x14ac:dyDescent="0.2">
      <c r="R354" s="34"/>
      <c r="U354" s="34"/>
      <c r="X354" s="34"/>
      <c r="AA354" s="34"/>
      <c r="AB354"/>
      <c r="AD354" s="34"/>
      <c r="AG354" s="34"/>
      <c r="AJ354" s="34"/>
      <c r="AM354" s="34"/>
      <c r="AP354" s="34"/>
      <c r="AQ354"/>
      <c r="AS354" s="34"/>
      <c r="AT354"/>
      <c r="AV354" s="34"/>
      <c r="AW354"/>
      <c r="AY354" s="34"/>
      <c r="AZ354"/>
      <c r="BB354" s="34"/>
      <c r="BC354"/>
      <c r="BE354" s="34"/>
      <c r="BF354"/>
      <c r="BH354" s="34"/>
      <c r="BI354"/>
      <c r="BK354" s="34"/>
      <c r="BL354"/>
      <c r="BN354" s="34"/>
      <c r="BO354"/>
      <c r="BQ354" s="34"/>
      <c r="BR354"/>
    </row>
    <row r="355" spans="18:70" x14ac:dyDescent="0.2">
      <c r="R355" s="34"/>
      <c r="U355" s="34"/>
      <c r="X355" s="34"/>
      <c r="AA355" s="34"/>
      <c r="AB355"/>
      <c r="AD355" s="34"/>
      <c r="AG355" s="34"/>
      <c r="AJ355" s="34"/>
      <c r="AM355" s="34"/>
      <c r="AP355" s="34"/>
      <c r="AQ355"/>
      <c r="AS355" s="34"/>
      <c r="AT355"/>
      <c r="AV355" s="34"/>
      <c r="AW355"/>
      <c r="AY355" s="34"/>
      <c r="AZ355"/>
      <c r="BB355" s="34"/>
      <c r="BC355"/>
      <c r="BE355" s="34"/>
      <c r="BF355"/>
      <c r="BH355" s="34"/>
      <c r="BI355"/>
      <c r="BK355" s="34"/>
      <c r="BL355"/>
      <c r="BN355" s="34"/>
      <c r="BO355"/>
      <c r="BQ355" s="34"/>
      <c r="BR355"/>
    </row>
    <row r="356" spans="18:70" x14ac:dyDescent="0.2">
      <c r="R356" s="34"/>
      <c r="U356" s="34"/>
      <c r="X356" s="34"/>
      <c r="AA356" s="34"/>
      <c r="AB356"/>
      <c r="AD356" s="34"/>
      <c r="AG356" s="34"/>
      <c r="AJ356" s="34"/>
      <c r="AM356" s="34"/>
      <c r="AP356" s="34"/>
      <c r="AQ356"/>
      <c r="AS356" s="34"/>
      <c r="AT356"/>
      <c r="AV356" s="34"/>
      <c r="AW356"/>
      <c r="AY356" s="34"/>
      <c r="AZ356"/>
      <c r="BB356" s="34"/>
      <c r="BC356"/>
      <c r="BE356" s="34"/>
      <c r="BF356"/>
      <c r="BH356" s="34"/>
      <c r="BI356"/>
      <c r="BK356" s="34"/>
      <c r="BL356"/>
      <c r="BN356" s="34"/>
      <c r="BO356"/>
      <c r="BQ356" s="34"/>
      <c r="BR356"/>
    </row>
    <row r="357" spans="18:70" x14ac:dyDescent="0.2">
      <c r="R357" s="34"/>
      <c r="U357" s="34"/>
      <c r="X357" s="34"/>
      <c r="AA357" s="34"/>
      <c r="AB357"/>
      <c r="AD357" s="34"/>
      <c r="AG357" s="34"/>
      <c r="AJ357" s="34"/>
      <c r="AM357" s="34"/>
      <c r="AP357" s="34"/>
      <c r="AQ357"/>
      <c r="AS357" s="34"/>
      <c r="AT357"/>
      <c r="AV357" s="34"/>
      <c r="AW357"/>
      <c r="AY357" s="34"/>
      <c r="AZ357"/>
      <c r="BB357" s="34"/>
      <c r="BC357"/>
      <c r="BE357" s="34"/>
      <c r="BF357"/>
      <c r="BH357" s="34"/>
      <c r="BI357"/>
      <c r="BK357" s="34"/>
      <c r="BL357"/>
      <c r="BN357" s="34"/>
      <c r="BO357"/>
      <c r="BQ357" s="34"/>
      <c r="BR357"/>
    </row>
    <row r="358" spans="18:70" x14ac:dyDescent="0.2">
      <c r="R358" s="34"/>
      <c r="U358" s="34"/>
      <c r="X358" s="34"/>
      <c r="AA358" s="34"/>
      <c r="AB358"/>
      <c r="AD358" s="34"/>
      <c r="AG358" s="34"/>
      <c r="AJ358" s="34"/>
      <c r="AM358" s="34"/>
      <c r="AP358" s="34"/>
      <c r="AQ358"/>
      <c r="AS358" s="34"/>
      <c r="AT358"/>
      <c r="AV358" s="34"/>
      <c r="AW358"/>
      <c r="AY358" s="34"/>
      <c r="AZ358"/>
      <c r="BB358" s="34"/>
      <c r="BC358"/>
      <c r="BE358" s="34"/>
      <c r="BF358"/>
      <c r="BH358" s="34"/>
      <c r="BI358"/>
      <c r="BK358" s="34"/>
      <c r="BL358"/>
      <c r="BN358" s="34"/>
      <c r="BO358"/>
      <c r="BQ358" s="34"/>
      <c r="BR358"/>
    </row>
    <row r="359" spans="18:70" x14ac:dyDescent="0.2">
      <c r="R359" s="34"/>
      <c r="U359" s="34"/>
      <c r="X359" s="34"/>
      <c r="AA359" s="34"/>
      <c r="AB359"/>
      <c r="AD359" s="34"/>
      <c r="AG359" s="34"/>
      <c r="AJ359" s="34"/>
      <c r="AM359" s="34"/>
      <c r="AP359" s="34"/>
      <c r="AQ359"/>
      <c r="AS359" s="34"/>
      <c r="AT359"/>
      <c r="AV359" s="34"/>
      <c r="AW359"/>
      <c r="AY359" s="34"/>
      <c r="AZ359"/>
      <c r="BB359" s="34"/>
      <c r="BC359"/>
      <c r="BE359" s="34"/>
      <c r="BF359"/>
      <c r="BH359" s="34"/>
      <c r="BI359"/>
      <c r="BK359" s="34"/>
      <c r="BL359"/>
      <c r="BN359" s="34"/>
      <c r="BO359"/>
      <c r="BQ359" s="34"/>
      <c r="BR359"/>
    </row>
    <row r="360" spans="18:70" x14ac:dyDescent="0.2">
      <c r="R360" s="34"/>
      <c r="U360" s="34"/>
      <c r="X360" s="34"/>
      <c r="AA360" s="34"/>
      <c r="AB360"/>
      <c r="AD360" s="34"/>
      <c r="AG360" s="34"/>
      <c r="AJ360" s="34"/>
      <c r="AM360" s="34"/>
      <c r="AP360" s="34"/>
      <c r="AQ360"/>
      <c r="AS360" s="34"/>
      <c r="AT360"/>
      <c r="AV360" s="34"/>
      <c r="AW360"/>
      <c r="AY360" s="34"/>
      <c r="AZ360"/>
      <c r="BB360" s="34"/>
      <c r="BC360"/>
      <c r="BE360" s="34"/>
      <c r="BF360"/>
      <c r="BH360" s="34"/>
      <c r="BI360"/>
      <c r="BK360" s="34"/>
      <c r="BL360"/>
      <c r="BN360" s="34"/>
      <c r="BO360"/>
      <c r="BQ360" s="34"/>
      <c r="BR360"/>
    </row>
    <row r="361" spans="18:70" x14ac:dyDescent="0.2">
      <c r="R361" s="34"/>
      <c r="U361" s="34"/>
      <c r="X361" s="34"/>
      <c r="AA361" s="34"/>
      <c r="AB361"/>
      <c r="AD361" s="34"/>
      <c r="AG361" s="34"/>
      <c r="AJ361" s="34"/>
      <c r="AM361" s="34"/>
      <c r="AP361" s="34"/>
      <c r="AQ361"/>
      <c r="AS361" s="34"/>
      <c r="AT361"/>
      <c r="AV361" s="34"/>
      <c r="AW361"/>
      <c r="AY361" s="34"/>
      <c r="AZ361"/>
      <c r="BB361" s="34"/>
      <c r="BC361"/>
      <c r="BE361" s="34"/>
      <c r="BF361"/>
      <c r="BH361" s="34"/>
      <c r="BI361"/>
      <c r="BK361" s="34"/>
      <c r="BL361"/>
      <c r="BN361" s="34"/>
      <c r="BO361"/>
      <c r="BQ361" s="34"/>
      <c r="BR361"/>
    </row>
    <row r="362" spans="18:70" x14ac:dyDescent="0.2">
      <c r="R362" s="34"/>
      <c r="U362" s="34"/>
      <c r="X362" s="34"/>
      <c r="AA362" s="34"/>
      <c r="AB362"/>
      <c r="AD362" s="34"/>
      <c r="AG362" s="34"/>
      <c r="AJ362" s="34"/>
      <c r="AM362" s="34"/>
      <c r="AP362" s="34"/>
      <c r="AQ362"/>
      <c r="AS362" s="34"/>
      <c r="AT362"/>
      <c r="AV362" s="34"/>
      <c r="AW362"/>
      <c r="AY362" s="34"/>
      <c r="AZ362"/>
      <c r="BB362" s="34"/>
      <c r="BC362"/>
      <c r="BE362" s="34"/>
      <c r="BF362"/>
      <c r="BH362" s="34"/>
      <c r="BI362"/>
      <c r="BK362" s="34"/>
      <c r="BL362"/>
      <c r="BN362" s="34"/>
      <c r="BO362"/>
      <c r="BQ362" s="34"/>
      <c r="BR362"/>
    </row>
    <row r="363" spans="18:70" x14ac:dyDescent="0.2">
      <c r="R363" s="34"/>
      <c r="U363" s="34"/>
      <c r="X363" s="34"/>
      <c r="AA363" s="34"/>
      <c r="AB363"/>
      <c r="AD363" s="34"/>
      <c r="AG363" s="34"/>
      <c r="AJ363" s="34"/>
      <c r="AM363" s="34"/>
      <c r="AP363" s="34"/>
      <c r="AQ363"/>
      <c r="AS363" s="34"/>
      <c r="AT363"/>
      <c r="AV363" s="34"/>
      <c r="AW363"/>
      <c r="AY363" s="34"/>
      <c r="AZ363"/>
      <c r="BB363" s="34"/>
      <c r="BC363"/>
      <c r="BE363" s="34"/>
      <c r="BF363"/>
      <c r="BH363" s="34"/>
      <c r="BI363"/>
      <c r="BK363" s="34"/>
      <c r="BL363"/>
      <c r="BN363" s="34"/>
      <c r="BO363"/>
      <c r="BQ363" s="34"/>
      <c r="BR363"/>
    </row>
    <row r="364" spans="18:70" x14ac:dyDescent="0.2">
      <c r="R364" s="34"/>
      <c r="U364" s="34"/>
      <c r="X364" s="34"/>
      <c r="AA364" s="34"/>
      <c r="AB364"/>
      <c r="AD364" s="34"/>
      <c r="AG364" s="34"/>
      <c r="AJ364" s="34"/>
      <c r="AM364" s="34"/>
      <c r="AP364" s="34"/>
      <c r="AQ364"/>
      <c r="AS364" s="34"/>
      <c r="AT364"/>
      <c r="AV364" s="34"/>
      <c r="AW364"/>
      <c r="AY364" s="34"/>
      <c r="AZ364"/>
      <c r="BB364" s="34"/>
      <c r="BC364"/>
      <c r="BE364" s="34"/>
      <c r="BF364"/>
      <c r="BH364" s="34"/>
      <c r="BI364"/>
      <c r="BK364" s="34"/>
      <c r="BL364"/>
      <c r="BN364" s="34"/>
      <c r="BO364"/>
      <c r="BQ364" s="34"/>
      <c r="BR364"/>
    </row>
    <row r="365" spans="18:70" x14ac:dyDescent="0.2">
      <c r="R365" s="34"/>
      <c r="U365" s="34"/>
      <c r="X365" s="34"/>
      <c r="AA365" s="34"/>
      <c r="AB365"/>
      <c r="AD365" s="34"/>
      <c r="AG365" s="34"/>
      <c r="AJ365" s="34"/>
      <c r="AM365" s="34"/>
      <c r="AP365" s="34"/>
      <c r="AQ365"/>
      <c r="AS365" s="34"/>
      <c r="AT365"/>
      <c r="AV365" s="34"/>
      <c r="AW365"/>
      <c r="AY365" s="34"/>
      <c r="AZ365"/>
      <c r="BB365" s="34"/>
      <c r="BC365"/>
      <c r="BE365" s="34"/>
      <c r="BF365"/>
      <c r="BH365" s="34"/>
      <c r="BI365"/>
      <c r="BK365" s="34"/>
      <c r="BL365"/>
      <c r="BN365" s="34"/>
      <c r="BO365"/>
      <c r="BQ365" s="34"/>
      <c r="BR365"/>
    </row>
    <row r="366" spans="18:70" x14ac:dyDescent="0.2">
      <c r="R366" s="34"/>
      <c r="U366" s="34"/>
      <c r="X366" s="34"/>
      <c r="AA366" s="34"/>
      <c r="AB366"/>
      <c r="AD366" s="34"/>
      <c r="AG366" s="34"/>
      <c r="AJ366" s="34"/>
      <c r="AM366" s="34"/>
      <c r="AP366" s="34"/>
      <c r="AQ366"/>
      <c r="AS366" s="34"/>
      <c r="AT366"/>
      <c r="AV366" s="34"/>
      <c r="AW366"/>
      <c r="AY366" s="34"/>
      <c r="AZ366"/>
      <c r="BB366" s="34"/>
      <c r="BC366"/>
      <c r="BE366" s="34"/>
      <c r="BF366"/>
      <c r="BH366" s="34"/>
      <c r="BI366"/>
      <c r="BK366" s="34"/>
      <c r="BL366"/>
      <c r="BN366" s="34"/>
      <c r="BO366"/>
      <c r="BQ366" s="34"/>
      <c r="BR366"/>
    </row>
    <row r="367" spans="18:70" x14ac:dyDescent="0.2">
      <c r="R367" s="34"/>
      <c r="U367" s="34"/>
      <c r="X367" s="34"/>
      <c r="AA367" s="34"/>
      <c r="AB367"/>
      <c r="AD367" s="34"/>
      <c r="AG367" s="34"/>
      <c r="AJ367" s="34"/>
      <c r="AM367" s="34"/>
      <c r="AP367" s="34"/>
      <c r="AQ367"/>
      <c r="AS367" s="34"/>
      <c r="AT367"/>
      <c r="AV367" s="34"/>
      <c r="AW367"/>
      <c r="AY367" s="34"/>
      <c r="AZ367"/>
      <c r="BB367" s="34"/>
      <c r="BC367"/>
      <c r="BE367" s="34"/>
      <c r="BF367"/>
      <c r="BH367" s="34"/>
      <c r="BI367"/>
      <c r="BK367" s="34"/>
      <c r="BL367"/>
      <c r="BN367" s="34"/>
      <c r="BO367"/>
      <c r="BQ367" s="34"/>
      <c r="BR367"/>
    </row>
    <row r="368" spans="18:70" x14ac:dyDescent="0.2">
      <c r="R368" s="34"/>
      <c r="U368" s="34"/>
      <c r="X368" s="34"/>
      <c r="AA368" s="34"/>
      <c r="AB368"/>
      <c r="AD368" s="34"/>
      <c r="AG368" s="34"/>
      <c r="AJ368" s="34"/>
      <c r="AM368" s="34"/>
      <c r="AP368" s="34"/>
      <c r="AQ368"/>
      <c r="AS368" s="34"/>
      <c r="AT368"/>
      <c r="AV368" s="34"/>
      <c r="AW368"/>
      <c r="AY368" s="34"/>
      <c r="AZ368"/>
      <c r="BB368" s="34"/>
      <c r="BC368"/>
      <c r="BE368" s="34"/>
      <c r="BF368"/>
      <c r="BH368" s="34"/>
      <c r="BI368"/>
      <c r="BK368" s="34"/>
      <c r="BL368"/>
      <c r="BN368" s="34"/>
      <c r="BO368"/>
      <c r="BQ368" s="34"/>
      <c r="BR368"/>
    </row>
    <row r="369" spans="18:70" x14ac:dyDescent="0.2">
      <c r="R369" s="34"/>
      <c r="U369" s="34"/>
      <c r="X369" s="34"/>
      <c r="AA369" s="34"/>
      <c r="AB369"/>
      <c r="AD369" s="34"/>
      <c r="AG369" s="34"/>
      <c r="AJ369" s="34"/>
      <c r="AM369" s="34"/>
      <c r="AP369" s="34"/>
      <c r="AQ369"/>
      <c r="AS369" s="34"/>
      <c r="AT369"/>
      <c r="AV369" s="34"/>
      <c r="AW369"/>
      <c r="AY369" s="34"/>
      <c r="AZ369"/>
      <c r="BB369" s="34"/>
      <c r="BC369"/>
      <c r="BE369" s="34"/>
      <c r="BF369"/>
      <c r="BH369" s="34"/>
      <c r="BI369"/>
      <c r="BK369" s="34"/>
      <c r="BL369"/>
      <c r="BN369" s="34"/>
      <c r="BO369"/>
      <c r="BQ369" s="34"/>
      <c r="BR369"/>
    </row>
    <row r="370" spans="18:70" x14ac:dyDescent="0.2">
      <c r="R370" s="34"/>
      <c r="U370" s="34"/>
      <c r="X370" s="34"/>
      <c r="AA370" s="34"/>
      <c r="AB370"/>
      <c r="AD370" s="34"/>
      <c r="AG370" s="34"/>
      <c r="AJ370" s="34"/>
      <c r="AM370" s="34"/>
      <c r="AP370" s="34"/>
      <c r="AQ370"/>
      <c r="AS370" s="34"/>
      <c r="AT370"/>
      <c r="AV370" s="34"/>
      <c r="AW370"/>
      <c r="AY370" s="34"/>
      <c r="AZ370"/>
      <c r="BB370" s="34"/>
      <c r="BC370"/>
      <c r="BE370" s="34"/>
      <c r="BF370"/>
      <c r="BH370" s="34"/>
      <c r="BI370"/>
      <c r="BK370" s="34"/>
      <c r="BL370"/>
      <c r="BN370" s="34"/>
      <c r="BO370"/>
      <c r="BQ370" s="34"/>
      <c r="BR370"/>
    </row>
    <row r="371" spans="18:70" x14ac:dyDescent="0.2">
      <c r="R371" s="34"/>
      <c r="U371" s="34"/>
      <c r="X371" s="34"/>
      <c r="AA371" s="34"/>
      <c r="AB371"/>
      <c r="AD371" s="34"/>
      <c r="AG371" s="34"/>
      <c r="AJ371" s="34"/>
      <c r="AM371" s="34"/>
      <c r="AP371" s="34"/>
      <c r="AQ371"/>
      <c r="AS371" s="34"/>
      <c r="AT371"/>
      <c r="AV371" s="34"/>
      <c r="AW371"/>
      <c r="AY371" s="34"/>
      <c r="AZ371"/>
      <c r="BB371" s="34"/>
      <c r="BC371"/>
      <c r="BE371" s="34"/>
      <c r="BF371"/>
      <c r="BH371" s="34"/>
      <c r="BI371"/>
      <c r="BK371" s="34"/>
      <c r="BL371"/>
      <c r="BN371" s="34"/>
      <c r="BO371"/>
      <c r="BQ371" s="34"/>
      <c r="BR371"/>
    </row>
    <row r="372" spans="18:70" x14ac:dyDescent="0.2">
      <c r="R372" s="34"/>
      <c r="U372" s="34"/>
      <c r="X372" s="34"/>
      <c r="AA372" s="34"/>
      <c r="AB372"/>
      <c r="AD372" s="34"/>
      <c r="AG372" s="34"/>
      <c r="AJ372" s="34"/>
      <c r="AM372" s="34"/>
      <c r="AP372" s="34"/>
      <c r="AQ372"/>
      <c r="AS372" s="34"/>
      <c r="AT372"/>
      <c r="AV372" s="34"/>
      <c r="AW372"/>
      <c r="AY372" s="34"/>
      <c r="AZ372"/>
      <c r="BB372" s="34"/>
      <c r="BC372"/>
      <c r="BE372" s="34"/>
      <c r="BF372"/>
      <c r="BH372" s="34"/>
      <c r="BI372"/>
      <c r="BK372" s="34"/>
      <c r="BL372"/>
      <c r="BN372" s="34"/>
      <c r="BO372"/>
      <c r="BQ372" s="34"/>
      <c r="BR372"/>
    </row>
    <row r="373" spans="18:70" x14ac:dyDescent="0.2">
      <c r="R373" s="34"/>
      <c r="U373" s="34"/>
      <c r="X373" s="34"/>
      <c r="AA373" s="34"/>
      <c r="AB373"/>
      <c r="AD373" s="34"/>
      <c r="AG373" s="34"/>
      <c r="AJ373" s="34"/>
      <c r="AM373" s="34"/>
      <c r="AP373" s="34"/>
      <c r="AQ373"/>
      <c r="AS373" s="34"/>
      <c r="AT373"/>
      <c r="AV373" s="34"/>
      <c r="AW373"/>
      <c r="AY373" s="34"/>
      <c r="AZ373"/>
      <c r="BB373" s="34"/>
      <c r="BC373"/>
      <c r="BE373" s="34"/>
      <c r="BF373"/>
      <c r="BH373" s="34"/>
      <c r="BI373"/>
      <c r="BK373" s="34"/>
      <c r="BL373"/>
      <c r="BN373" s="34"/>
      <c r="BO373"/>
      <c r="BQ373" s="34"/>
      <c r="BR373"/>
    </row>
    <row r="374" spans="18:70" x14ac:dyDescent="0.2">
      <c r="R374" s="34"/>
      <c r="U374" s="34"/>
      <c r="X374" s="34"/>
      <c r="AA374" s="34"/>
      <c r="AB374"/>
      <c r="AD374" s="34"/>
      <c r="AG374" s="34"/>
      <c r="AJ374" s="34"/>
      <c r="AM374" s="34"/>
      <c r="AP374" s="34"/>
      <c r="AQ374"/>
      <c r="AS374" s="34"/>
      <c r="AT374"/>
      <c r="AV374" s="34"/>
      <c r="AW374"/>
      <c r="AY374" s="34"/>
      <c r="AZ374"/>
      <c r="BB374" s="34"/>
      <c r="BC374"/>
      <c r="BE374" s="34"/>
      <c r="BF374"/>
      <c r="BH374" s="34"/>
      <c r="BI374"/>
      <c r="BK374" s="34"/>
      <c r="BL374"/>
      <c r="BN374" s="34"/>
      <c r="BO374"/>
      <c r="BQ374" s="34"/>
      <c r="BR374"/>
    </row>
    <row r="375" spans="18:70" x14ac:dyDescent="0.2">
      <c r="R375" s="34"/>
      <c r="U375" s="34"/>
      <c r="X375" s="34"/>
      <c r="AA375" s="34"/>
      <c r="AB375"/>
      <c r="AD375" s="34"/>
      <c r="AG375" s="34"/>
      <c r="AJ375" s="34"/>
      <c r="AM375" s="34"/>
      <c r="AP375" s="34"/>
      <c r="AQ375"/>
      <c r="AS375" s="34"/>
      <c r="AT375"/>
      <c r="AV375" s="34"/>
      <c r="AW375"/>
      <c r="AY375" s="34"/>
      <c r="AZ375"/>
      <c r="BB375" s="34"/>
      <c r="BC375"/>
      <c r="BE375" s="34"/>
      <c r="BF375"/>
      <c r="BH375" s="34"/>
      <c r="BI375"/>
      <c r="BK375" s="34"/>
      <c r="BL375"/>
      <c r="BN375" s="34"/>
      <c r="BO375"/>
      <c r="BQ375" s="34"/>
      <c r="BR375"/>
    </row>
    <row r="376" spans="18:70" x14ac:dyDescent="0.2">
      <c r="R376" s="34"/>
      <c r="U376" s="34"/>
      <c r="X376" s="34"/>
      <c r="AA376" s="34"/>
      <c r="AB376"/>
      <c r="AD376" s="34"/>
      <c r="AG376" s="34"/>
      <c r="AJ376" s="34"/>
      <c r="AM376" s="34"/>
      <c r="AP376" s="34"/>
      <c r="AQ376"/>
      <c r="AS376" s="34"/>
      <c r="AT376"/>
      <c r="AV376" s="34"/>
      <c r="AW376"/>
      <c r="AY376" s="34"/>
      <c r="AZ376"/>
      <c r="BB376" s="34"/>
      <c r="BC376"/>
      <c r="BE376" s="34"/>
      <c r="BF376"/>
      <c r="BH376" s="34"/>
      <c r="BI376"/>
      <c r="BK376" s="34"/>
      <c r="BL376"/>
      <c r="BN376" s="34"/>
      <c r="BO376"/>
      <c r="BQ376" s="34"/>
      <c r="BR376"/>
    </row>
    <row r="377" spans="18:70" x14ac:dyDescent="0.2">
      <c r="R377" s="34"/>
      <c r="U377" s="34"/>
      <c r="X377" s="34"/>
      <c r="AA377" s="34"/>
      <c r="AB377"/>
      <c r="AD377" s="34"/>
      <c r="AG377" s="34"/>
      <c r="AJ377" s="34"/>
      <c r="AM377" s="34"/>
      <c r="AP377" s="34"/>
      <c r="AQ377"/>
      <c r="AS377" s="34"/>
      <c r="AT377"/>
      <c r="AV377" s="34"/>
      <c r="AW377"/>
      <c r="AY377" s="34"/>
      <c r="AZ377"/>
      <c r="BB377" s="34"/>
      <c r="BC377"/>
      <c r="BE377" s="34"/>
      <c r="BF377"/>
      <c r="BH377" s="34"/>
      <c r="BI377"/>
      <c r="BK377" s="34"/>
      <c r="BL377"/>
      <c r="BN377" s="34"/>
      <c r="BO377"/>
      <c r="BQ377" s="34"/>
      <c r="BR377"/>
    </row>
    <row r="378" spans="18:70" x14ac:dyDescent="0.2">
      <c r="R378" s="34"/>
      <c r="U378" s="34"/>
      <c r="X378" s="34"/>
      <c r="AA378" s="34"/>
      <c r="AB378"/>
      <c r="AD378" s="34"/>
      <c r="AG378" s="34"/>
      <c r="AJ378" s="34"/>
      <c r="AM378" s="34"/>
      <c r="AP378" s="34"/>
      <c r="AQ378"/>
      <c r="AS378" s="34"/>
      <c r="AT378"/>
      <c r="AV378" s="34"/>
      <c r="AW378"/>
      <c r="AY378" s="34"/>
      <c r="AZ378"/>
      <c r="BB378" s="34"/>
      <c r="BC378"/>
      <c r="BE378" s="34"/>
      <c r="BF378"/>
      <c r="BH378" s="34"/>
      <c r="BI378"/>
      <c r="BK378" s="34"/>
      <c r="BL378"/>
      <c r="BN378" s="34"/>
      <c r="BO378"/>
      <c r="BQ378" s="34"/>
      <c r="BR378"/>
    </row>
    <row r="379" spans="18:70" x14ac:dyDescent="0.2">
      <c r="R379" s="34"/>
      <c r="U379" s="34"/>
      <c r="X379" s="34"/>
      <c r="AA379" s="34"/>
      <c r="AB379"/>
      <c r="AD379" s="34"/>
      <c r="AG379" s="34"/>
      <c r="AJ379" s="34"/>
      <c r="AM379" s="34"/>
      <c r="AP379" s="34"/>
      <c r="AQ379"/>
      <c r="AS379" s="34"/>
      <c r="AT379"/>
      <c r="AV379" s="34"/>
      <c r="AW379"/>
      <c r="AY379" s="34"/>
      <c r="AZ379"/>
      <c r="BB379" s="34"/>
      <c r="BC379"/>
      <c r="BE379" s="34"/>
      <c r="BF379"/>
      <c r="BH379" s="34"/>
      <c r="BI379"/>
      <c r="BK379" s="34"/>
      <c r="BL379"/>
      <c r="BN379" s="34"/>
      <c r="BO379"/>
      <c r="BQ379" s="34"/>
      <c r="BR379"/>
    </row>
    <row r="380" spans="18:70" x14ac:dyDescent="0.2">
      <c r="R380" s="34"/>
      <c r="U380" s="34"/>
      <c r="X380" s="34"/>
      <c r="AA380" s="34"/>
      <c r="AB380"/>
      <c r="AD380" s="34"/>
      <c r="AG380" s="34"/>
      <c r="AJ380" s="34"/>
      <c r="AM380" s="34"/>
      <c r="AP380" s="34"/>
      <c r="AQ380"/>
      <c r="AS380" s="34"/>
      <c r="AT380"/>
      <c r="AV380" s="34"/>
      <c r="AW380"/>
      <c r="AY380" s="34"/>
      <c r="AZ380"/>
      <c r="BB380" s="34"/>
      <c r="BC380"/>
      <c r="BE380" s="34"/>
      <c r="BF380"/>
      <c r="BH380" s="34"/>
      <c r="BI380"/>
      <c r="BK380" s="34"/>
      <c r="BL380"/>
      <c r="BN380" s="34"/>
      <c r="BO380"/>
      <c r="BQ380" s="34"/>
      <c r="BR380"/>
    </row>
    <row r="381" spans="18:70" x14ac:dyDescent="0.2">
      <c r="R381" s="34"/>
      <c r="U381" s="34"/>
      <c r="X381" s="34"/>
      <c r="AA381" s="34"/>
      <c r="AB381"/>
      <c r="AD381" s="34"/>
      <c r="AG381" s="34"/>
      <c r="AJ381" s="34"/>
      <c r="AM381" s="34"/>
      <c r="AP381" s="34"/>
      <c r="AQ381"/>
      <c r="AS381" s="34"/>
      <c r="AT381"/>
      <c r="AV381" s="34"/>
      <c r="AW381"/>
      <c r="AY381" s="34"/>
      <c r="AZ381"/>
      <c r="BB381" s="34"/>
      <c r="BC381"/>
      <c r="BE381" s="34"/>
      <c r="BF381"/>
      <c r="BH381" s="34"/>
      <c r="BI381"/>
      <c r="BK381" s="34"/>
      <c r="BL381"/>
      <c r="BN381" s="34"/>
      <c r="BO381"/>
      <c r="BQ381" s="34"/>
      <c r="BR381"/>
    </row>
    <row r="382" spans="18:70" x14ac:dyDescent="0.2">
      <c r="R382" s="34"/>
      <c r="U382" s="34"/>
      <c r="X382" s="34"/>
      <c r="AA382" s="34"/>
      <c r="AB382"/>
      <c r="AD382" s="34"/>
      <c r="AG382" s="34"/>
      <c r="AJ382" s="34"/>
      <c r="AM382" s="34"/>
      <c r="AP382" s="34"/>
      <c r="AQ382"/>
      <c r="AS382" s="34"/>
      <c r="AT382"/>
      <c r="AV382" s="34"/>
      <c r="AW382"/>
      <c r="AY382" s="34"/>
      <c r="AZ382"/>
      <c r="BB382" s="34"/>
      <c r="BC382"/>
      <c r="BE382" s="34"/>
      <c r="BF382"/>
      <c r="BH382" s="34"/>
      <c r="BI382"/>
      <c r="BK382" s="34"/>
      <c r="BL382"/>
      <c r="BN382" s="34"/>
      <c r="BO382"/>
      <c r="BQ382" s="34"/>
      <c r="BR382"/>
    </row>
    <row r="383" spans="18:70" x14ac:dyDescent="0.2">
      <c r="R383" s="34"/>
      <c r="U383" s="34"/>
      <c r="X383" s="34"/>
      <c r="AA383" s="34"/>
      <c r="AB383"/>
      <c r="AD383" s="34"/>
      <c r="AG383" s="34"/>
      <c r="AJ383" s="34"/>
      <c r="AM383" s="34"/>
      <c r="AP383" s="34"/>
      <c r="AQ383"/>
      <c r="AS383" s="34"/>
      <c r="AT383"/>
      <c r="AV383" s="34"/>
      <c r="AW383"/>
      <c r="AY383" s="34"/>
      <c r="AZ383"/>
      <c r="BB383" s="34"/>
      <c r="BC383"/>
      <c r="BE383" s="34"/>
      <c r="BF383"/>
      <c r="BH383" s="34"/>
      <c r="BI383"/>
      <c r="BK383" s="34"/>
      <c r="BL383"/>
      <c r="BN383" s="34"/>
      <c r="BO383"/>
      <c r="BQ383" s="34"/>
      <c r="BR383"/>
    </row>
    <row r="384" spans="18:70" x14ac:dyDescent="0.2">
      <c r="R384" s="34"/>
      <c r="U384" s="34"/>
      <c r="X384" s="34"/>
      <c r="AA384" s="34"/>
      <c r="AB384"/>
      <c r="AD384" s="34"/>
      <c r="AG384" s="34"/>
      <c r="AJ384" s="34"/>
      <c r="AM384" s="34"/>
      <c r="AP384" s="34"/>
      <c r="AQ384"/>
      <c r="AS384" s="34"/>
      <c r="AT384"/>
      <c r="AV384" s="34"/>
      <c r="AW384"/>
      <c r="AY384" s="34"/>
      <c r="AZ384"/>
      <c r="BB384" s="34"/>
      <c r="BC384"/>
      <c r="BE384" s="34"/>
      <c r="BF384"/>
      <c r="BH384" s="34"/>
      <c r="BI384"/>
      <c r="BK384" s="34"/>
      <c r="BL384"/>
      <c r="BN384" s="34"/>
      <c r="BO384"/>
      <c r="BQ384" s="34"/>
      <c r="BR384"/>
    </row>
    <row r="385" spans="18:70" x14ac:dyDescent="0.2">
      <c r="R385" s="34"/>
      <c r="U385" s="34"/>
      <c r="X385" s="34"/>
      <c r="AA385" s="34"/>
      <c r="AB385"/>
      <c r="AD385" s="34"/>
      <c r="AG385" s="34"/>
      <c r="AJ385" s="34"/>
      <c r="AM385" s="34"/>
      <c r="AP385" s="34"/>
      <c r="AQ385"/>
      <c r="AS385" s="34"/>
      <c r="AT385"/>
      <c r="AV385" s="34"/>
      <c r="AW385"/>
      <c r="AY385" s="34"/>
      <c r="AZ385"/>
      <c r="BB385" s="34"/>
      <c r="BC385"/>
      <c r="BE385" s="34"/>
      <c r="BF385"/>
      <c r="BH385" s="34"/>
      <c r="BI385"/>
      <c r="BK385" s="34"/>
      <c r="BL385"/>
      <c r="BN385" s="34"/>
      <c r="BO385"/>
      <c r="BQ385" s="34"/>
      <c r="BR385"/>
    </row>
    <row r="386" spans="18:70" x14ac:dyDescent="0.2">
      <c r="R386" s="34"/>
      <c r="U386" s="34"/>
      <c r="X386" s="34"/>
      <c r="AA386" s="34"/>
      <c r="AB386"/>
      <c r="AD386" s="34"/>
      <c r="AG386" s="34"/>
      <c r="AJ386" s="34"/>
      <c r="AM386" s="34"/>
      <c r="AP386" s="34"/>
      <c r="AQ386"/>
      <c r="AS386" s="34"/>
      <c r="AT386"/>
      <c r="AV386" s="34"/>
      <c r="AW386"/>
      <c r="AY386" s="34"/>
      <c r="AZ386"/>
      <c r="BB386" s="34"/>
      <c r="BC386"/>
      <c r="BE386" s="34"/>
      <c r="BF386"/>
      <c r="BH386" s="34"/>
      <c r="BI386"/>
      <c r="BK386" s="34"/>
      <c r="BL386"/>
      <c r="BN386" s="34"/>
      <c r="BO386"/>
      <c r="BQ386" s="34"/>
      <c r="BR386"/>
    </row>
    <row r="387" spans="18:70" x14ac:dyDescent="0.2">
      <c r="R387" s="34"/>
      <c r="U387" s="34"/>
      <c r="X387" s="34"/>
      <c r="AA387" s="34"/>
      <c r="AB387"/>
      <c r="AD387" s="34"/>
      <c r="AG387" s="34"/>
      <c r="AJ387" s="34"/>
      <c r="AM387" s="34"/>
      <c r="AP387" s="34"/>
      <c r="AQ387"/>
      <c r="AS387" s="34"/>
      <c r="AT387"/>
      <c r="AV387" s="34"/>
      <c r="AW387"/>
      <c r="AY387" s="34"/>
      <c r="AZ387"/>
      <c r="BB387" s="34"/>
      <c r="BC387"/>
      <c r="BE387" s="34"/>
      <c r="BF387"/>
      <c r="BH387" s="34"/>
      <c r="BI387"/>
      <c r="BK387" s="34"/>
      <c r="BL387"/>
      <c r="BN387" s="34"/>
      <c r="BO387"/>
      <c r="BQ387" s="34"/>
      <c r="BR387"/>
    </row>
    <row r="388" spans="18:70" x14ac:dyDescent="0.2">
      <c r="R388" s="34"/>
      <c r="U388" s="34"/>
      <c r="X388" s="34"/>
      <c r="AA388" s="34"/>
      <c r="AB388"/>
      <c r="AD388" s="34"/>
      <c r="AG388" s="34"/>
      <c r="AJ388" s="34"/>
      <c r="AM388" s="34"/>
      <c r="AP388" s="34"/>
      <c r="AQ388"/>
      <c r="AS388" s="34"/>
      <c r="AT388"/>
      <c r="AV388" s="34"/>
      <c r="AW388"/>
      <c r="AY388" s="34"/>
      <c r="AZ388"/>
      <c r="BB388" s="34"/>
      <c r="BC388"/>
      <c r="BE388" s="34"/>
      <c r="BF388"/>
      <c r="BH388" s="34"/>
      <c r="BI388"/>
      <c r="BK388" s="34"/>
      <c r="BL388"/>
      <c r="BN388" s="34"/>
      <c r="BO388"/>
      <c r="BQ388" s="34"/>
      <c r="BR388"/>
    </row>
    <row r="389" spans="18:70" x14ac:dyDescent="0.2">
      <c r="R389" s="34"/>
      <c r="U389" s="34"/>
      <c r="X389" s="34"/>
      <c r="AA389" s="34"/>
      <c r="AB389"/>
      <c r="AD389" s="34"/>
      <c r="AG389" s="34"/>
      <c r="AJ389" s="34"/>
      <c r="AM389" s="34"/>
      <c r="AP389" s="34"/>
      <c r="AQ389"/>
      <c r="AS389" s="34"/>
      <c r="AT389"/>
      <c r="AV389" s="34"/>
      <c r="AW389"/>
      <c r="AY389" s="34"/>
      <c r="AZ389"/>
      <c r="BB389" s="34"/>
      <c r="BC389"/>
      <c r="BE389" s="34"/>
      <c r="BF389"/>
      <c r="BH389" s="34"/>
      <c r="BI389"/>
      <c r="BK389" s="34"/>
      <c r="BL389"/>
      <c r="BN389" s="34"/>
      <c r="BO389"/>
      <c r="BQ389" s="34"/>
      <c r="BR389"/>
    </row>
    <row r="390" spans="18:70" x14ac:dyDescent="0.2">
      <c r="R390" s="34"/>
      <c r="U390" s="34"/>
      <c r="X390" s="34"/>
      <c r="AA390" s="34"/>
      <c r="AB390"/>
      <c r="AD390" s="34"/>
      <c r="AG390" s="34"/>
      <c r="AJ390" s="34"/>
      <c r="AM390" s="34"/>
      <c r="AP390" s="34"/>
      <c r="AQ390"/>
      <c r="AS390" s="34"/>
      <c r="AT390"/>
      <c r="AV390" s="34"/>
      <c r="AW390"/>
      <c r="AY390" s="34"/>
      <c r="AZ390"/>
      <c r="BB390" s="34"/>
      <c r="BC390"/>
      <c r="BE390" s="34"/>
      <c r="BF390"/>
      <c r="BH390" s="34"/>
      <c r="BI390"/>
      <c r="BK390" s="34"/>
      <c r="BL390"/>
      <c r="BN390" s="34"/>
      <c r="BO390"/>
      <c r="BQ390" s="34"/>
      <c r="BR390"/>
    </row>
    <row r="391" spans="18:70" x14ac:dyDescent="0.2">
      <c r="R391" s="34"/>
      <c r="U391" s="34"/>
      <c r="X391" s="34"/>
      <c r="AA391" s="34"/>
      <c r="AB391"/>
      <c r="AD391" s="34"/>
      <c r="AG391" s="34"/>
      <c r="AJ391" s="34"/>
      <c r="AM391" s="34"/>
      <c r="AP391" s="34"/>
      <c r="AQ391"/>
      <c r="AS391" s="34"/>
      <c r="AT391"/>
      <c r="AV391" s="34"/>
      <c r="AW391"/>
      <c r="AY391" s="34"/>
      <c r="AZ391"/>
      <c r="BB391" s="34"/>
      <c r="BC391"/>
      <c r="BE391" s="34"/>
      <c r="BF391"/>
      <c r="BH391" s="34"/>
      <c r="BI391"/>
      <c r="BK391" s="34"/>
      <c r="BL391"/>
      <c r="BN391" s="34"/>
      <c r="BO391"/>
      <c r="BQ391" s="34"/>
      <c r="BR391"/>
    </row>
    <row r="392" spans="18:70" x14ac:dyDescent="0.2">
      <c r="R392" s="34"/>
      <c r="U392" s="34"/>
      <c r="X392" s="34"/>
      <c r="AA392" s="34"/>
      <c r="AB392"/>
      <c r="AD392" s="34"/>
      <c r="AG392" s="34"/>
      <c r="AJ392" s="34"/>
      <c r="AM392" s="34"/>
      <c r="AP392" s="34"/>
      <c r="AQ392"/>
      <c r="AS392" s="34"/>
      <c r="AT392"/>
      <c r="AV392" s="34"/>
      <c r="AW392"/>
      <c r="AY392" s="34"/>
      <c r="AZ392"/>
      <c r="BB392" s="34"/>
      <c r="BC392"/>
      <c r="BE392" s="34"/>
      <c r="BF392"/>
      <c r="BH392" s="34"/>
      <c r="BI392"/>
      <c r="BK392" s="34"/>
      <c r="BL392"/>
      <c r="BN392" s="34"/>
      <c r="BO392"/>
      <c r="BQ392" s="34"/>
      <c r="BR392"/>
    </row>
    <row r="393" spans="18:70" x14ac:dyDescent="0.2">
      <c r="R393" s="34"/>
      <c r="U393" s="34"/>
      <c r="X393" s="34"/>
      <c r="AA393" s="34"/>
      <c r="AB393"/>
      <c r="AD393" s="34"/>
      <c r="AG393" s="34"/>
      <c r="AJ393" s="34"/>
      <c r="AM393" s="34"/>
      <c r="AP393" s="34"/>
      <c r="AQ393"/>
      <c r="AS393" s="34"/>
      <c r="AT393"/>
      <c r="AV393" s="34"/>
      <c r="AW393"/>
      <c r="AY393" s="34"/>
      <c r="AZ393"/>
      <c r="BB393" s="34"/>
      <c r="BC393"/>
      <c r="BE393" s="34"/>
      <c r="BF393"/>
      <c r="BH393" s="34"/>
      <c r="BI393"/>
      <c r="BK393" s="34"/>
      <c r="BL393"/>
      <c r="BN393" s="34"/>
      <c r="BO393"/>
      <c r="BQ393" s="34"/>
      <c r="BR393"/>
    </row>
    <row r="394" spans="18:70" x14ac:dyDescent="0.2">
      <c r="R394" s="34"/>
      <c r="U394" s="34"/>
      <c r="X394" s="34"/>
      <c r="AA394" s="34"/>
      <c r="AB394"/>
      <c r="AD394" s="34"/>
      <c r="AG394" s="34"/>
      <c r="AJ394" s="34"/>
      <c r="AM394" s="34"/>
      <c r="AP394" s="34"/>
      <c r="AQ394"/>
      <c r="AS394" s="34"/>
      <c r="AT394"/>
      <c r="AV394" s="34"/>
      <c r="AW394"/>
      <c r="AY394" s="34"/>
      <c r="AZ394"/>
      <c r="BB394" s="34"/>
      <c r="BC394"/>
      <c r="BE394" s="34"/>
      <c r="BF394"/>
      <c r="BH394" s="34"/>
      <c r="BI394"/>
      <c r="BK394" s="34"/>
      <c r="BL394"/>
      <c r="BN394" s="34"/>
      <c r="BO394"/>
      <c r="BQ394" s="34"/>
      <c r="BR394"/>
    </row>
    <row r="395" spans="18:70" x14ac:dyDescent="0.2">
      <c r="R395" s="34"/>
      <c r="U395" s="34"/>
      <c r="X395" s="34"/>
      <c r="AA395" s="34"/>
      <c r="AB395"/>
      <c r="AD395" s="34"/>
      <c r="AG395" s="34"/>
      <c r="AJ395" s="34"/>
      <c r="AM395" s="34"/>
      <c r="AP395" s="34"/>
      <c r="AQ395"/>
      <c r="AS395" s="34"/>
      <c r="AT395"/>
      <c r="AV395" s="34"/>
      <c r="AW395"/>
      <c r="AY395" s="34"/>
      <c r="AZ395"/>
      <c r="BB395" s="34"/>
      <c r="BC395"/>
      <c r="BE395" s="34"/>
      <c r="BF395"/>
      <c r="BH395" s="34"/>
      <c r="BI395"/>
      <c r="BK395" s="34"/>
      <c r="BL395"/>
      <c r="BN395" s="34"/>
      <c r="BO395"/>
      <c r="BQ395" s="34"/>
      <c r="BR395"/>
    </row>
    <row r="396" spans="18:70" x14ac:dyDescent="0.2">
      <c r="R396" s="34"/>
      <c r="U396" s="34"/>
      <c r="X396" s="34"/>
      <c r="AA396" s="34"/>
      <c r="AB396"/>
      <c r="AD396" s="34"/>
      <c r="AG396" s="34"/>
      <c r="AJ396" s="34"/>
      <c r="AM396" s="34"/>
      <c r="AP396" s="34"/>
      <c r="AQ396"/>
      <c r="AS396" s="34"/>
      <c r="AT396"/>
      <c r="AV396" s="34"/>
      <c r="AW396"/>
      <c r="AY396" s="34"/>
      <c r="AZ396"/>
      <c r="BB396" s="34"/>
      <c r="BC396"/>
      <c r="BE396" s="34"/>
      <c r="BF396"/>
      <c r="BH396" s="34"/>
      <c r="BI396"/>
      <c r="BK396" s="34"/>
      <c r="BL396"/>
      <c r="BN396" s="34"/>
      <c r="BO396"/>
      <c r="BQ396" s="34"/>
      <c r="BR396"/>
    </row>
    <row r="397" spans="18:70" x14ac:dyDescent="0.2">
      <c r="R397" s="34"/>
      <c r="U397" s="34"/>
      <c r="X397" s="34"/>
      <c r="AA397" s="34"/>
      <c r="AB397"/>
      <c r="AD397" s="34"/>
      <c r="AG397" s="34"/>
      <c r="AJ397" s="34"/>
      <c r="AM397" s="34"/>
      <c r="AP397" s="34"/>
      <c r="AQ397"/>
      <c r="AS397" s="34"/>
      <c r="AT397"/>
      <c r="AV397" s="34"/>
      <c r="AW397"/>
      <c r="AY397" s="34"/>
      <c r="AZ397"/>
      <c r="BB397" s="34"/>
      <c r="BC397"/>
      <c r="BE397" s="34"/>
      <c r="BF397"/>
      <c r="BH397" s="34"/>
      <c r="BI397"/>
      <c r="BK397" s="34"/>
      <c r="BL397"/>
      <c r="BN397" s="34"/>
      <c r="BO397"/>
      <c r="BQ397" s="34"/>
      <c r="BR397"/>
    </row>
    <row r="398" spans="18:70" x14ac:dyDescent="0.2">
      <c r="R398" s="34"/>
      <c r="U398" s="34"/>
      <c r="X398" s="34"/>
      <c r="AA398" s="34"/>
      <c r="AB398"/>
      <c r="AD398" s="34"/>
      <c r="AG398" s="34"/>
      <c r="AJ398" s="34"/>
      <c r="AM398" s="34"/>
      <c r="AP398" s="34"/>
      <c r="AQ398"/>
      <c r="AS398" s="34"/>
      <c r="AT398"/>
      <c r="AV398" s="34"/>
      <c r="AW398"/>
      <c r="AY398" s="34"/>
      <c r="AZ398"/>
      <c r="BB398" s="34"/>
      <c r="BC398"/>
      <c r="BE398" s="34"/>
      <c r="BF398"/>
      <c r="BH398" s="34"/>
      <c r="BI398"/>
      <c r="BK398" s="34"/>
      <c r="BL398"/>
      <c r="BN398" s="34"/>
      <c r="BO398"/>
      <c r="BQ398" s="34"/>
      <c r="BR398"/>
    </row>
    <row r="399" spans="18:70" x14ac:dyDescent="0.2">
      <c r="R399" s="34"/>
      <c r="U399" s="34"/>
      <c r="X399" s="34"/>
      <c r="AA399" s="34"/>
      <c r="AB399"/>
      <c r="AD399" s="34"/>
      <c r="AG399" s="34"/>
      <c r="AJ399" s="34"/>
      <c r="AM399" s="34"/>
      <c r="AP399" s="34"/>
      <c r="AQ399"/>
      <c r="AS399" s="34"/>
      <c r="AT399"/>
      <c r="AV399" s="34"/>
      <c r="AW399"/>
      <c r="AY399" s="34"/>
      <c r="AZ399"/>
      <c r="BB399" s="34"/>
      <c r="BC399"/>
      <c r="BE399" s="34"/>
      <c r="BF399"/>
      <c r="BH399" s="34"/>
      <c r="BI399"/>
      <c r="BK399" s="34"/>
      <c r="BL399"/>
      <c r="BN399" s="34"/>
      <c r="BO399"/>
      <c r="BQ399" s="34"/>
      <c r="BR399"/>
    </row>
    <row r="400" spans="18:70" x14ac:dyDescent="0.2">
      <c r="R400" s="34"/>
      <c r="U400" s="34"/>
      <c r="X400" s="34"/>
      <c r="AA400" s="34"/>
      <c r="AB400"/>
      <c r="AD400" s="34"/>
      <c r="AG400" s="34"/>
      <c r="AJ400" s="34"/>
      <c r="AM400" s="34"/>
      <c r="AP400" s="34"/>
      <c r="AQ400"/>
      <c r="AS400" s="34"/>
      <c r="AT400"/>
      <c r="AV400" s="34"/>
      <c r="AW400"/>
      <c r="AY400" s="34"/>
      <c r="AZ400"/>
      <c r="BB400" s="34"/>
      <c r="BC400"/>
      <c r="BE400" s="34"/>
      <c r="BF400"/>
      <c r="BH400" s="34"/>
      <c r="BI400"/>
      <c r="BK400" s="34"/>
      <c r="BL400"/>
      <c r="BN400" s="34"/>
      <c r="BO400"/>
      <c r="BQ400" s="34"/>
      <c r="BR400"/>
    </row>
    <row r="401" spans="18:70" x14ac:dyDescent="0.2">
      <c r="R401" s="34"/>
      <c r="U401" s="34"/>
      <c r="X401" s="34"/>
      <c r="AA401" s="34"/>
      <c r="AB401"/>
      <c r="AD401" s="34"/>
      <c r="AG401" s="34"/>
      <c r="AJ401" s="34"/>
      <c r="AM401" s="34"/>
      <c r="AP401" s="34"/>
      <c r="AQ401"/>
      <c r="AS401" s="34"/>
      <c r="AT401"/>
      <c r="AV401" s="34"/>
      <c r="AW401"/>
      <c r="AY401" s="34"/>
      <c r="AZ401"/>
      <c r="BB401" s="34"/>
      <c r="BC401"/>
      <c r="BE401" s="34"/>
      <c r="BF401"/>
      <c r="BH401" s="34"/>
      <c r="BI401"/>
      <c r="BK401" s="34"/>
      <c r="BL401"/>
      <c r="BN401" s="34"/>
      <c r="BO401"/>
      <c r="BQ401" s="34"/>
      <c r="BR401"/>
    </row>
    <row r="402" spans="18:70" x14ac:dyDescent="0.2">
      <c r="R402" s="34"/>
      <c r="U402" s="34"/>
      <c r="X402" s="34"/>
      <c r="AA402" s="34"/>
      <c r="AB402"/>
      <c r="AD402" s="34"/>
      <c r="AG402" s="34"/>
      <c r="AJ402" s="34"/>
      <c r="AM402" s="34"/>
      <c r="AP402" s="34"/>
      <c r="AQ402"/>
      <c r="AS402" s="34"/>
      <c r="AT402"/>
      <c r="AV402" s="34"/>
      <c r="AW402"/>
      <c r="AY402" s="34"/>
      <c r="AZ402"/>
      <c r="BB402" s="34"/>
      <c r="BC402"/>
      <c r="BE402" s="34"/>
      <c r="BF402"/>
      <c r="BH402" s="34"/>
      <c r="BI402"/>
      <c r="BK402" s="34"/>
      <c r="BL402"/>
      <c r="BN402" s="34"/>
      <c r="BO402"/>
      <c r="BQ402" s="34"/>
      <c r="BR402"/>
    </row>
    <row r="403" spans="18:70" x14ac:dyDescent="0.2">
      <c r="R403" s="34"/>
      <c r="U403" s="34"/>
      <c r="X403" s="34"/>
      <c r="AA403" s="34"/>
      <c r="AB403"/>
      <c r="AD403" s="34"/>
      <c r="AG403" s="34"/>
      <c r="AJ403" s="34"/>
      <c r="AM403" s="34"/>
      <c r="AP403" s="34"/>
      <c r="AQ403"/>
      <c r="AS403" s="34"/>
      <c r="AT403"/>
      <c r="AV403" s="34"/>
      <c r="AW403"/>
      <c r="AY403" s="34"/>
      <c r="AZ403"/>
      <c r="BB403" s="34"/>
      <c r="BC403"/>
      <c r="BE403" s="34"/>
      <c r="BF403"/>
      <c r="BH403" s="34"/>
      <c r="BI403"/>
      <c r="BK403" s="34"/>
      <c r="BL403"/>
      <c r="BN403" s="34"/>
      <c r="BO403"/>
      <c r="BQ403" s="34"/>
      <c r="BR403"/>
    </row>
    <row r="404" spans="18:70" x14ac:dyDescent="0.2">
      <c r="R404" s="34"/>
      <c r="U404" s="34"/>
      <c r="X404" s="34"/>
      <c r="AA404" s="34"/>
      <c r="AB404"/>
      <c r="AD404" s="34"/>
      <c r="AG404" s="34"/>
      <c r="AJ404" s="34"/>
      <c r="AM404" s="34"/>
      <c r="AP404" s="34"/>
      <c r="AQ404"/>
      <c r="AS404" s="34"/>
      <c r="AT404"/>
      <c r="AV404" s="34"/>
      <c r="AW404"/>
      <c r="AY404" s="34"/>
      <c r="AZ404"/>
      <c r="BB404" s="34"/>
      <c r="BC404"/>
      <c r="BE404" s="34"/>
      <c r="BF404"/>
      <c r="BH404" s="34"/>
      <c r="BI404"/>
      <c r="BK404" s="34"/>
      <c r="BL404"/>
      <c r="BN404" s="34"/>
      <c r="BO404"/>
      <c r="BQ404" s="34"/>
      <c r="BR404"/>
    </row>
    <row r="405" spans="18:70" x14ac:dyDescent="0.2">
      <c r="R405" s="34"/>
      <c r="U405" s="34"/>
      <c r="X405" s="34"/>
      <c r="AA405" s="34"/>
      <c r="AB405"/>
      <c r="AD405" s="34"/>
      <c r="AG405" s="34"/>
      <c r="AJ405" s="34"/>
      <c r="AM405" s="34"/>
      <c r="AP405" s="34"/>
      <c r="AQ405"/>
      <c r="AS405" s="34"/>
      <c r="AT405"/>
      <c r="AV405" s="34"/>
      <c r="AW405"/>
      <c r="AY405" s="34"/>
      <c r="AZ405"/>
      <c r="BB405" s="34"/>
      <c r="BC405"/>
      <c r="BE405" s="34"/>
      <c r="BF405"/>
      <c r="BH405" s="34"/>
      <c r="BI405"/>
      <c r="BK405" s="34"/>
      <c r="BL405"/>
      <c r="BN405" s="34"/>
      <c r="BO405"/>
      <c r="BQ405" s="34"/>
      <c r="BR405"/>
    </row>
    <row r="406" spans="18:70" x14ac:dyDescent="0.2">
      <c r="R406" s="34"/>
      <c r="U406" s="34"/>
      <c r="X406" s="34"/>
      <c r="AA406" s="34"/>
      <c r="AB406"/>
      <c r="AD406" s="34"/>
      <c r="AG406" s="34"/>
      <c r="AJ406" s="34"/>
      <c r="AM406" s="34"/>
      <c r="AP406" s="34"/>
      <c r="AQ406"/>
      <c r="AS406" s="34"/>
      <c r="AT406"/>
      <c r="AV406" s="34"/>
      <c r="AW406"/>
      <c r="AY406" s="34"/>
      <c r="AZ406"/>
      <c r="BB406" s="34"/>
      <c r="BC406"/>
      <c r="BE406" s="34"/>
      <c r="BF406"/>
      <c r="BH406" s="34"/>
      <c r="BI406"/>
      <c r="BK406" s="34"/>
      <c r="BL406"/>
      <c r="BN406" s="34"/>
      <c r="BO406"/>
      <c r="BQ406" s="34"/>
      <c r="BR406"/>
    </row>
    <row r="407" spans="18:70" x14ac:dyDescent="0.2">
      <c r="R407" s="34"/>
      <c r="U407" s="34"/>
      <c r="X407" s="34"/>
      <c r="AA407" s="34"/>
      <c r="AB407"/>
      <c r="AD407" s="34"/>
      <c r="AG407" s="34"/>
      <c r="AJ407" s="34"/>
      <c r="AM407" s="34"/>
      <c r="AP407" s="34"/>
      <c r="AQ407"/>
      <c r="AS407" s="34"/>
      <c r="AT407"/>
      <c r="AV407" s="34"/>
      <c r="AW407"/>
      <c r="AY407" s="34"/>
      <c r="AZ407"/>
      <c r="BB407" s="34"/>
      <c r="BC407"/>
      <c r="BE407" s="34"/>
      <c r="BF407"/>
      <c r="BH407" s="34"/>
      <c r="BI407"/>
      <c r="BK407" s="34"/>
      <c r="BL407"/>
      <c r="BN407" s="34"/>
      <c r="BO407"/>
      <c r="BQ407" s="34"/>
      <c r="BR407"/>
    </row>
    <row r="408" spans="18:70" x14ac:dyDescent="0.2">
      <c r="R408" s="34"/>
      <c r="U408" s="34"/>
      <c r="X408" s="34"/>
      <c r="AA408" s="34"/>
      <c r="AB408"/>
      <c r="AD408" s="34"/>
      <c r="AG408" s="34"/>
      <c r="AJ408" s="34"/>
      <c r="AM408" s="34"/>
      <c r="AP408" s="34"/>
      <c r="AQ408"/>
      <c r="AS408" s="34"/>
      <c r="AT408"/>
      <c r="AV408" s="34"/>
      <c r="AW408"/>
      <c r="AY408" s="34"/>
      <c r="AZ408"/>
      <c r="BB408" s="34"/>
      <c r="BC408"/>
      <c r="BE408" s="34"/>
      <c r="BF408"/>
      <c r="BH408" s="34"/>
      <c r="BI408"/>
      <c r="BK408" s="34"/>
      <c r="BL408"/>
      <c r="BN408" s="34"/>
      <c r="BO408"/>
      <c r="BQ408" s="34"/>
      <c r="BR408"/>
    </row>
    <row r="409" spans="18:70" x14ac:dyDescent="0.2">
      <c r="R409" s="34"/>
      <c r="U409" s="34"/>
      <c r="X409" s="34"/>
      <c r="AA409" s="34"/>
      <c r="AB409"/>
      <c r="AD409" s="34"/>
      <c r="AG409" s="34"/>
      <c r="AJ409" s="34"/>
      <c r="AM409" s="34"/>
      <c r="AP409" s="34"/>
      <c r="AQ409"/>
      <c r="AS409" s="34"/>
      <c r="AT409"/>
      <c r="AV409" s="34"/>
      <c r="AW409"/>
      <c r="AY409" s="34"/>
      <c r="AZ409"/>
      <c r="BB409" s="34"/>
      <c r="BC409"/>
      <c r="BE409" s="34"/>
      <c r="BF409"/>
      <c r="BH409" s="34"/>
      <c r="BI409"/>
      <c r="BK409" s="34"/>
      <c r="BL409"/>
      <c r="BN409" s="34"/>
      <c r="BO409"/>
      <c r="BQ409" s="34"/>
      <c r="BR409"/>
    </row>
    <row r="410" spans="18:70" x14ac:dyDescent="0.2">
      <c r="R410" s="34"/>
      <c r="U410" s="34"/>
      <c r="X410" s="34"/>
      <c r="AA410" s="34"/>
      <c r="AB410"/>
      <c r="AD410" s="34"/>
      <c r="AG410" s="34"/>
      <c r="AJ410" s="34"/>
      <c r="AM410" s="34"/>
      <c r="AP410" s="34"/>
      <c r="AQ410"/>
      <c r="AS410" s="34"/>
      <c r="AT410"/>
      <c r="AV410" s="34"/>
      <c r="AW410"/>
      <c r="AY410" s="34"/>
      <c r="AZ410"/>
      <c r="BB410" s="34"/>
      <c r="BC410"/>
      <c r="BE410" s="34"/>
      <c r="BF410"/>
      <c r="BH410" s="34"/>
      <c r="BI410"/>
      <c r="BK410" s="34"/>
      <c r="BL410"/>
      <c r="BN410" s="34"/>
      <c r="BO410"/>
      <c r="BQ410" s="34"/>
      <c r="BR410"/>
    </row>
    <row r="411" spans="18:70" x14ac:dyDescent="0.2">
      <c r="R411" s="34"/>
      <c r="U411" s="34"/>
      <c r="X411" s="34"/>
      <c r="AA411" s="34"/>
      <c r="AB411"/>
      <c r="AD411" s="34"/>
      <c r="AG411" s="34"/>
      <c r="AJ411" s="34"/>
      <c r="AM411" s="34"/>
      <c r="AP411" s="34"/>
      <c r="AQ411"/>
      <c r="AS411" s="34"/>
      <c r="AT411"/>
      <c r="AV411" s="34"/>
      <c r="AW411"/>
      <c r="AY411" s="34"/>
      <c r="AZ411"/>
      <c r="BB411" s="34"/>
      <c r="BC411"/>
      <c r="BE411" s="34"/>
      <c r="BF411"/>
      <c r="BH411" s="34"/>
      <c r="BI411"/>
      <c r="BK411" s="34"/>
      <c r="BL411"/>
      <c r="BN411" s="34"/>
      <c r="BO411"/>
      <c r="BQ411" s="34"/>
      <c r="BR411"/>
    </row>
    <row r="412" spans="18:70" x14ac:dyDescent="0.2">
      <c r="R412" s="34"/>
      <c r="U412" s="34"/>
      <c r="X412" s="34"/>
      <c r="AA412" s="34"/>
      <c r="AB412"/>
      <c r="AD412" s="34"/>
      <c r="AG412" s="34"/>
      <c r="AJ412" s="34"/>
      <c r="AM412" s="34"/>
      <c r="AP412" s="34"/>
      <c r="AQ412"/>
      <c r="AS412" s="34"/>
      <c r="AT412"/>
      <c r="AV412" s="34"/>
      <c r="AW412"/>
      <c r="AY412" s="34"/>
      <c r="AZ412"/>
      <c r="BB412" s="34"/>
      <c r="BC412"/>
      <c r="BE412" s="34"/>
      <c r="BF412"/>
      <c r="BH412" s="34"/>
      <c r="BI412"/>
      <c r="BK412" s="34"/>
      <c r="BL412"/>
      <c r="BN412" s="34"/>
      <c r="BO412"/>
      <c r="BQ412" s="34"/>
      <c r="BR412"/>
    </row>
    <row r="413" spans="18:70" x14ac:dyDescent="0.2">
      <c r="R413" s="34"/>
      <c r="U413" s="34"/>
      <c r="X413" s="34"/>
      <c r="AA413" s="34"/>
      <c r="AB413"/>
      <c r="AD413" s="34"/>
      <c r="AG413" s="34"/>
      <c r="AJ413" s="34"/>
      <c r="AM413" s="34"/>
      <c r="AP413" s="34"/>
      <c r="AQ413"/>
      <c r="AS413" s="34"/>
      <c r="AT413"/>
      <c r="AV413" s="34"/>
      <c r="AW413"/>
      <c r="AY413" s="34"/>
      <c r="AZ413"/>
      <c r="BB413" s="34"/>
      <c r="BC413"/>
      <c r="BE413" s="34"/>
      <c r="BF413"/>
      <c r="BH413" s="34"/>
      <c r="BI413"/>
      <c r="BK413" s="34"/>
      <c r="BL413"/>
      <c r="BN413" s="34"/>
      <c r="BO413"/>
      <c r="BQ413" s="34"/>
      <c r="BR413"/>
    </row>
    <row r="414" spans="18:70" x14ac:dyDescent="0.2">
      <c r="R414" s="34"/>
      <c r="U414" s="34"/>
      <c r="X414" s="34"/>
      <c r="AA414" s="34"/>
      <c r="AB414"/>
      <c r="AD414" s="34"/>
      <c r="AG414" s="34"/>
      <c r="AJ414" s="34"/>
      <c r="AM414" s="34"/>
      <c r="AP414" s="34"/>
      <c r="AQ414"/>
      <c r="AS414" s="34"/>
      <c r="AT414"/>
      <c r="AV414" s="34"/>
      <c r="AW414"/>
      <c r="AY414" s="34"/>
      <c r="AZ414"/>
      <c r="BB414" s="34"/>
      <c r="BC414"/>
      <c r="BE414" s="34"/>
      <c r="BF414"/>
      <c r="BH414" s="34"/>
      <c r="BI414"/>
      <c r="BK414" s="34"/>
      <c r="BL414"/>
      <c r="BN414" s="34"/>
      <c r="BO414"/>
      <c r="BQ414" s="34"/>
      <c r="BR414"/>
    </row>
    <row r="415" spans="18:70" x14ac:dyDescent="0.2">
      <c r="R415" s="34"/>
      <c r="U415" s="34"/>
      <c r="X415" s="34"/>
      <c r="AA415" s="34"/>
      <c r="AB415"/>
      <c r="AD415" s="34"/>
      <c r="AG415" s="34"/>
      <c r="AJ415" s="34"/>
      <c r="AM415" s="34"/>
      <c r="AP415" s="34"/>
      <c r="AQ415"/>
      <c r="AS415" s="34"/>
      <c r="AT415"/>
      <c r="AV415" s="34"/>
      <c r="AW415"/>
      <c r="AY415" s="34"/>
      <c r="AZ415"/>
      <c r="BB415" s="34"/>
      <c r="BC415"/>
      <c r="BE415" s="34"/>
      <c r="BF415"/>
      <c r="BH415" s="34"/>
      <c r="BI415"/>
      <c r="BK415" s="34"/>
      <c r="BL415"/>
      <c r="BN415" s="34"/>
      <c r="BO415"/>
      <c r="BQ415" s="34"/>
      <c r="BR415"/>
    </row>
    <row r="416" spans="18:70" x14ac:dyDescent="0.2">
      <c r="R416" s="34"/>
      <c r="U416" s="34"/>
      <c r="X416" s="34"/>
      <c r="AA416" s="34"/>
      <c r="AB416"/>
      <c r="AD416" s="34"/>
      <c r="AG416" s="34"/>
      <c r="AJ416" s="34"/>
      <c r="AM416" s="34"/>
      <c r="AP416" s="34"/>
      <c r="AQ416"/>
      <c r="AS416" s="34"/>
      <c r="AT416"/>
      <c r="AV416" s="34"/>
      <c r="AW416"/>
      <c r="AY416" s="34"/>
      <c r="AZ416"/>
      <c r="BB416" s="34"/>
      <c r="BC416"/>
      <c r="BE416" s="34"/>
      <c r="BF416"/>
      <c r="BH416" s="34"/>
      <c r="BI416"/>
      <c r="BK416" s="34"/>
      <c r="BL416"/>
      <c r="BN416" s="34"/>
      <c r="BO416"/>
      <c r="BQ416" s="34"/>
      <c r="BR416"/>
    </row>
    <row r="417" spans="18:70" x14ac:dyDescent="0.2">
      <c r="R417" s="34"/>
      <c r="U417" s="34"/>
      <c r="X417" s="34"/>
      <c r="AA417" s="34"/>
      <c r="AB417"/>
      <c r="AD417" s="34"/>
      <c r="AG417" s="34"/>
      <c r="AJ417" s="34"/>
      <c r="AM417" s="34"/>
      <c r="AP417" s="34"/>
      <c r="AQ417"/>
      <c r="AS417" s="34"/>
      <c r="AT417"/>
      <c r="AV417" s="34"/>
      <c r="AW417"/>
      <c r="AY417" s="34"/>
      <c r="AZ417"/>
      <c r="BB417" s="34"/>
      <c r="BC417"/>
      <c r="BE417" s="34"/>
      <c r="BF417"/>
      <c r="BH417" s="34"/>
      <c r="BI417"/>
      <c r="BK417" s="34"/>
      <c r="BL417"/>
      <c r="BN417" s="34"/>
      <c r="BO417"/>
      <c r="BQ417" s="34"/>
      <c r="BR417"/>
    </row>
    <row r="418" spans="18:70" x14ac:dyDescent="0.2">
      <c r="R418" s="34"/>
      <c r="U418" s="34"/>
      <c r="X418" s="34"/>
      <c r="AA418" s="34"/>
      <c r="AB418"/>
      <c r="AD418" s="34"/>
      <c r="AG418" s="34"/>
      <c r="AJ418" s="34"/>
      <c r="AM418" s="34"/>
      <c r="AP418" s="34"/>
      <c r="AQ418"/>
      <c r="AS418" s="34"/>
      <c r="AT418"/>
      <c r="AV418" s="34"/>
      <c r="AW418"/>
      <c r="AY418" s="34"/>
      <c r="AZ418"/>
      <c r="BB418" s="34"/>
      <c r="BC418"/>
      <c r="BE418" s="34"/>
      <c r="BF418"/>
      <c r="BH418" s="34"/>
      <c r="BI418"/>
      <c r="BK418" s="34"/>
      <c r="BL418"/>
      <c r="BN418" s="34"/>
      <c r="BO418"/>
      <c r="BQ418" s="34"/>
      <c r="BR418"/>
    </row>
    <row r="419" spans="18:70" x14ac:dyDescent="0.2">
      <c r="R419" s="34"/>
      <c r="U419" s="34"/>
      <c r="X419" s="34"/>
      <c r="AA419" s="34"/>
      <c r="AB419"/>
      <c r="AD419" s="34"/>
      <c r="AG419" s="34"/>
      <c r="AJ419" s="34"/>
      <c r="AM419" s="34"/>
      <c r="AP419" s="34"/>
      <c r="AQ419"/>
      <c r="AS419" s="34"/>
      <c r="AT419"/>
      <c r="AV419" s="34"/>
      <c r="AW419"/>
      <c r="AY419" s="34"/>
      <c r="AZ419"/>
      <c r="BB419" s="34"/>
      <c r="BC419"/>
      <c r="BE419" s="34"/>
      <c r="BF419"/>
      <c r="BH419" s="34"/>
      <c r="BI419"/>
      <c r="BK419" s="34"/>
      <c r="BL419"/>
      <c r="BN419" s="34"/>
      <c r="BO419"/>
      <c r="BQ419" s="34"/>
      <c r="BR419"/>
    </row>
    <row r="420" spans="18:70" x14ac:dyDescent="0.2">
      <c r="R420" s="34"/>
      <c r="U420" s="34"/>
      <c r="X420" s="34"/>
      <c r="AA420" s="34"/>
      <c r="AB420"/>
      <c r="AD420" s="34"/>
      <c r="AG420" s="34"/>
      <c r="AJ420" s="34"/>
      <c r="AM420" s="34"/>
      <c r="AP420" s="34"/>
      <c r="AQ420"/>
      <c r="AS420" s="34"/>
      <c r="AT420"/>
      <c r="AV420" s="34"/>
      <c r="AW420"/>
      <c r="AY420" s="34"/>
      <c r="AZ420"/>
      <c r="BB420" s="34"/>
      <c r="BC420"/>
      <c r="BE420" s="34"/>
      <c r="BF420"/>
      <c r="BH420" s="34"/>
      <c r="BI420"/>
      <c r="BK420" s="34"/>
      <c r="BL420"/>
      <c r="BN420" s="34"/>
      <c r="BO420"/>
      <c r="BQ420" s="34"/>
      <c r="BR420"/>
    </row>
    <row r="421" spans="18:70" x14ac:dyDescent="0.2">
      <c r="R421" s="34"/>
      <c r="U421" s="34"/>
      <c r="X421" s="34"/>
      <c r="AA421" s="34"/>
      <c r="AB421"/>
      <c r="AD421" s="34"/>
      <c r="AG421" s="34"/>
      <c r="AJ421" s="34"/>
      <c r="AM421" s="34"/>
      <c r="AP421" s="34"/>
      <c r="AQ421"/>
      <c r="AS421" s="34"/>
      <c r="AT421"/>
      <c r="AV421" s="34"/>
      <c r="AW421"/>
      <c r="AY421" s="34"/>
      <c r="AZ421"/>
      <c r="BB421" s="34"/>
      <c r="BC421"/>
      <c r="BE421" s="34"/>
      <c r="BF421"/>
      <c r="BH421" s="34"/>
      <c r="BI421"/>
      <c r="BK421" s="34"/>
      <c r="BL421"/>
      <c r="BN421" s="34"/>
      <c r="BO421"/>
      <c r="BQ421" s="34"/>
      <c r="BR421"/>
    </row>
    <row r="422" spans="18:70" x14ac:dyDescent="0.2">
      <c r="R422" s="34"/>
      <c r="U422" s="34"/>
      <c r="X422" s="34"/>
      <c r="AA422" s="34"/>
      <c r="AB422"/>
      <c r="AD422" s="34"/>
      <c r="AG422" s="34"/>
      <c r="AJ422" s="34"/>
      <c r="AM422" s="34"/>
      <c r="AP422" s="34"/>
      <c r="AQ422"/>
      <c r="AS422" s="34"/>
      <c r="AT422"/>
      <c r="AV422" s="34"/>
      <c r="AW422"/>
      <c r="AY422" s="34"/>
      <c r="AZ422"/>
      <c r="BB422" s="34"/>
      <c r="BC422"/>
      <c r="BE422" s="34"/>
      <c r="BF422"/>
      <c r="BH422" s="34"/>
      <c r="BI422"/>
      <c r="BK422" s="34"/>
      <c r="BL422"/>
      <c r="BN422" s="34"/>
      <c r="BO422"/>
      <c r="BQ422" s="34"/>
      <c r="BR422"/>
    </row>
    <row r="423" spans="18:70" x14ac:dyDescent="0.2">
      <c r="R423" s="34"/>
      <c r="U423" s="34"/>
      <c r="X423" s="34"/>
      <c r="AA423" s="34"/>
      <c r="AB423"/>
      <c r="AD423" s="34"/>
      <c r="AG423" s="34"/>
      <c r="AJ423" s="34"/>
      <c r="AM423" s="34"/>
      <c r="AP423" s="34"/>
      <c r="AQ423"/>
      <c r="AS423" s="34"/>
      <c r="AT423"/>
      <c r="AV423" s="34"/>
      <c r="AW423"/>
      <c r="AY423" s="34"/>
      <c r="AZ423"/>
      <c r="BB423" s="34"/>
      <c r="BC423"/>
      <c r="BE423" s="34"/>
      <c r="BF423"/>
      <c r="BH423" s="34"/>
      <c r="BI423"/>
      <c r="BK423" s="34"/>
      <c r="BL423"/>
      <c r="BN423" s="34"/>
      <c r="BO423"/>
      <c r="BQ423" s="34"/>
      <c r="BR423"/>
    </row>
    <row r="424" spans="18:70" x14ac:dyDescent="0.2">
      <c r="R424" s="34"/>
      <c r="U424" s="34"/>
      <c r="X424" s="34"/>
      <c r="AA424" s="34"/>
      <c r="AB424"/>
      <c r="AD424" s="34"/>
      <c r="AG424" s="34"/>
      <c r="AJ424" s="34"/>
      <c r="AM424" s="34"/>
      <c r="AP424" s="34"/>
      <c r="AQ424"/>
      <c r="AS424" s="34"/>
      <c r="AT424"/>
      <c r="AV424" s="34"/>
      <c r="AW424"/>
      <c r="AY424" s="34"/>
      <c r="AZ424"/>
      <c r="BB424" s="34"/>
      <c r="BC424"/>
      <c r="BE424" s="34"/>
      <c r="BF424"/>
      <c r="BH424" s="34"/>
      <c r="BI424"/>
      <c r="BK424" s="34"/>
      <c r="BL424"/>
      <c r="BN424" s="34"/>
      <c r="BO424"/>
      <c r="BQ424" s="34"/>
      <c r="BR424"/>
    </row>
    <row r="425" spans="18:70" x14ac:dyDescent="0.2">
      <c r="R425" s="34"/>
      <c r="U425" s="34"/>
      <c r="X425" s="34"/>
      <c r="AA425" s="34"/>
      <c r="AB425"/>
      <c r="AD425" s="34"/>
      <c r="AG425" s="34"/>
      <c r="AJ425" s="34"/>
      <c r="AM425" s="34"/>
      <c r="AP425" s="34"/>
      <c r="AQ425"/>
      <c r="AS425" s="34"/>
      <c r="AT425"/>
      <c r="AV425" s="34"/>
      <c r="AW425"/>
      <c r="AY425" s="34"/>
      <c r="AZ425"/>
      <c r="BB425" s="34"/>
      <c r="BC425"/>
      <c r="BE425" s="34"/>
      <c r="BF425"/>
      <c r="BH425" s="34"/>
      <c r="BI425"/>
      <c r="BK425" s="34"/>
      <c r="BL425"/>
      <c r="BN425" s="34"/>
      <c r="BO425"/>
      <c r="BQ425" s="34"/>
      <c r="BR425"/>
    </row>
    <row r="426" spans="18:70" x14ac:dyDescent="0.2">
      <c r="R426" s="34"/>
      <c r="U426" s="34"/>
      <c r="X426" s="34"/>
      <c r="AA426" s="34"/>
      <c r="AB426"/>
      <c r="AD426" s="34"/>
      <c r="AG426" s="34"/>
      <c r="AJ426" s="34"/>
      <c r="AM426" s="34"/>
      <c r="AP426" s="34"/>
      <c r="AQ426"/>
      <c r="AS426" s="34"/>
      <c r="AT426"/>
      <c r="AV426" s="34"/>
      <c r="AW426"/>
      <c r="AY426" s="34"/>
      <c r="AZ426"/>
      <c r="BB426" s="34"/>
      <c r="BC426"/>
      <c r="BE426" s="34"/>
      <c r="BF426"/>
      <c r="BH426" s="34"/>
      <c r="BI426"/>
      <c r="BK426" s="34"/>
      <c r="BL426"/>
      <c r="BN426" s="34"/>
      <c r="BO426"/>
      <c r="BQ426" s="34"/>
      <c r="BR426"/>
    </row>
    <row r="427" spans="18:70" x14ac:dyDescent="0.2">
      <c r="R427" s="34"/>
      <c r="U427" s="34"/>
      <c r="X427" s="34"/>
      <c r="AA427" s="34"/>
      <c r="AB427"/>
      <c r="AD427" s="34"/>
      <c r="AG427" s="34"/>
      <c r="AJ427" s="34"/>
      <c r="AM427" s="34"/>
      <c r="AP427" s="34"/>
      <c r="AQ427"/>
      <c r="AS427" s="34"/>
      <c r="AT427"/>
      <c r="AV427" s="34"/>
      <c r="AW427"/>
      <c r="AY427" s="34"/>
      <c r="AZ427"/>
      <c r="BB427" s="34"/>
      <c r="BC427"/>
      <c r="BE427" s="34"/>
      <c r="BF427"/>
      <c r="BH427" s="34"/>
      <c r="BI427"/>
      <c r="BK427" s="34"/>
      <c r="BL427"/>
      <c r="BN427" s="34"/>
      <c r="BO427"/>
      <c r="BQ427" s="34"/>
      <c r="BR427"/>
    </row>
    <row r="428" spans="18:70" x14ac:dyDescent="0.2">
      <c r="R428" s="34"/>
      <c r="U428" s="34"/>
      <c r="X428" s="34"/>
      <c r="AA428" s="34"/>
      <c r="AB428"/>
      <c r="AD428" s="34"/>
      <c r="AG428" s="34"/>
      <c r="AJ428" s="34"/>
      <c r="AM428" s="34"/>
      <c r="AP428" s="34"/>
      <c r="AQ428"/>
      <c r="AS428" s="34"/>
      <c r="AT428"/>
      <c r="AV428" s="34"/>
      <c r="AW428"/>
      <c r="AY428" s="34"/>
      <c r="AZ428"/>
      <c r="BB428" s="34"/>
      <c r="BC428"/>
      <c r="BE428" s="34"/>
      <c r="BF428"/>
      <c r="BH428" s="34"/>
      <c r="BI428"/>
      <c r="BK428" s="34"/>
      <c r="BL428"/>
      <c r="BN428" s="34"/>
      <c r="BO428"/>
      <c r="BQ428" s="34"/>
      <c r="BR428"/>
    </row>
    <row r="429" spans="18:70" x14ac:dyDescent="0.2">
      <c r="R429" s="34"/>
      <c r="U429" s="34"/>
      <c r="X429" s="34"/>
      <c r="AA429" s="34"/>
      <c r="AB429"/>
      <c r="AD429" s="34"/>
      <c r="AG429" s="34"/>
      <c r="AJ429" s="34"/>
      <c r="AM429" s="34"/>
      <c r="AP429" s="34"/>
      <c r="AQ429"/>
      <c r="AS429" s="34"/>
      <c r="AT429"/>
      <c r="AV429" s="34"/>
      <c r="AW429"/>
      <c r="AY429" s="34"/>
      <c r="AZ429"/>
      <c r="BB429" s="34"/>
      <c r="BC429"/>
      <c r="BE429" s="34"/>
      <c r="BF429"/>
      <c r="BH429" s="34"/>
      <c r="BI429"/>
      <c r="BK429" s="34"/>
      <c r="BL429"/>
      <c r="BN429" s="34"/>
      <c r="BO429"/>
      <c r="BQ429" s="34"/>
      <c r="BR429"/>
    </row>
    <row r="430" spans="18:70" x14ac:dyDescent="0.2">
      <c r="R430" s="34"/>
      <c r="U430" s="34"/>
      <c r="X430" s="34"/>
      <c r="AA430" s="34"/>
      <c r="AB430"/>
      <c r="AD430" s="34"/>
      <c r="AG430" s="34"/>
      <c r="AJ430" s="34"/>
      <c r="AM430" s="34"/>
      <c r="AP430" s="34"/>
      <c r="AQ430"/>
      <c r="AS430" s="34"/>
      <c r="AT430"/>
      <c r="AV430" s="34"/>
      <c r="AW430"/>
      <c r="AY430" s="34"/>
      <c r="AZ430"/>
      <c r="BB430" s="34"/>
      <c r="BC430"/>
      <c r="BE430" s="34"/>
      <c r="BF430"/>
      <c r="BH430" s="34"/>
      <c r="BI430"/>
      <c r="BK430" s="34"/>
      <c r="BL430"/>
      <c r="BN430" s="34"/>
      <c r="BO430"/>
      <c r="BQ430" s="34"/>
      <c r="BR430"/>
    </row>
    <row r="431" spans="18:70" x14ac:dyDescent="0.2">
      <c r="R431" s="34"/>
      <c r="U431" s="34"/>
      <c r="X431" s="34"/>
      <c r="AA431" s="34"/>
      <c r="AB431"/>
      <c r="AD431" s="34"/>
      <c r="AG431" s="34"/>
      <c r="AJ431" s="34"/>
      <c r="AM431" s="34"/>
      <c r="AP431" s="34"/>
      <c r="AQ431"/>
      <c r="AS431" s="34"/>
      <c r="AT431"/>
      <c r="AV431" s="34"/>
      <c r="AW431"/>
      <c r="AY431" s="34"/>
      <c r="AZ431"/>
      <c r="BB431" s="34"/>
      <c r="BC431"/>
      <c r="BE431" s="34"/>
      <c r="BF431"/>
      <c r="BH431" s="34"/>
      <c r="BI431"/>
      <c r="BK431" s="34"/>
      <c r="BL431"/>
      <c r="BN431" s="34"/>
      <c r="BO431"/>
      <c r="BQ431" s="34"/>
      <c r="BR431"/>
    </row>
    <row r="432" spans="18:70" x14ac:dyDescent="0.2">
      <c r="R432" s="34"/>
      <c r="U432" s="34"/>
      <c r="X432" s="34"/>
      <c r="AA432" s="34"/>
      <c r="AB432"/>
      <c r="AD432" s="34"/>
      <c r="AG432" s="34"/>
      <c r="AJ432" s="34"/>
      <c r="AM432" s="34"/>
      <c r="AP432" s="34"/>
      <c r="AQ432"/>
      <c r="AS432" s="34"/>
      <c r="AT432"/>
      <c r="AV432" s="34"/>
      <c r="AW432"/>
      <c r="AY432" s="34"/>
      <c r="AZ432"/>
      <c r="BB432" s="34"/>
      <c r="BC432"/>
      <c r="BE432" s="34"/>
      <c r="BF432"/>
      <c r="BH432" s="34"/>
      <c r="BI432"/>
      <c r="BK432" s="34"/>
      <c r="BL432"/>
      <c r="BN432" s="34"/>
      <c r="BO432"/>
      <c r="BQ432" s="34"/>
      <c r="BR432"/>
    </row>
    <row r="433" spans="18:70" x14ac:dyDescent="0.2">
      <c r="R433" s="34"/>
      <c r="U433" s="34"/>
      <c r="X433" s="34"/>
      <c r="AA433" s="34"/>
      <c r="AB433"/>
      <c r="AD433" s="34"/>
      <c r="AG433" s="34"/>
      <c r="AJ433" s="34"/>
      <c r="AM433" s="34"/>
      <c r="AP433" s="34"/>
      <c r="AQ433"/>
      <c r="AS433" s="34"/>
      <c r="AT433"/>
      <c r="AV433" s="34"/>
      <c r="AW433"/>
      <c r="AY433" s="34"/>
      <c r="AZ433"/>
      <c r="BB433" s="34"/>
      <c r="BC433"/>
      <c r="BE433" s="34"/>
      <c r="BF433"/>
      <c r="BH433" s="34"/>
      <c r="BI433"/>
      <c r="BK433" s="34"/>
      <c r="BL433"/>
      <c r="BN433" s="34"/>
      <c r="BO433"/>
      <c r="BQ433" s="34"/>
      <c r="BR433"/>
    </row>
    <row r="434" spans="18:70" x14ac:dyDescent="0.2">
      <c r="R434" s="34"/>
      <c r="U434" s="34"/>
      <c r="X434" s="34"/>
      <c r="AA434" s="34"/>
      <c r="AB434"/>
      <c r="AD434" s="34"/>
      <c r="AG434" s="34"/>
      <c r="AJ434" s="34"/>
      <c r="AM434" s="34"/>
      <c r="AP434" s="34"/>
      <c r="AQ434"/>
      <c r="AS434" s="34"/>
      <c r="AT434"/>
      <c r="AV434" s="34"/>
      <c r="AW434"/>
      <c r="AY434" s="34"/>
      <c r="AZ434"/>
      <c r="BB434" s="34"/>
      <c r="BC434"/>
      <c r="BE434" s="34"/>
      <c r="BF434"/>
      <c r="BH434" s="34"/>
      <c r="BI434"/>
      <c r="BK434" s="34"/>
      <c r="BL434"/>
      <c r="BN434" s="34"/>
      <c r="BO434"/>
      <c r="BQ434" s="34"/>
      <c r="BR434"/>
    </row>
    <row r="435" spans="18:70" x14ac:dyDescent="0.2">
      <c r="R435" s="34"/>
      <c r="U435" s="34"/>
      <c r="X435" s="34"/>
      <c r="AA435" s="34"/>
      <c r="AB435"/>
      <c r="AD435" s="34"/>
      <c r="AG435" s="34"/>
      <c r="AJ435" s="34"/>
      <c r="AM435" s="34"/>
      <c r="AP435" s="34"/>
      <c r="AQ435"/>
      <c r="AS435" s="34"/>
      <c r="AT435"/>
      <c r="AV435" s="34"/>
      <c r="AW435"/>
      <c r="AY435" s="34"/>
      <c r="AZ435"/>
      <c r="BB435" s="34"/>
      <c r="BC435"/>
      <c r="BE435" s="34"/>
      <c r="BF435"/>
      <c r="BH435" s="34"/>
      <c r="BI435"/>
      <c r="BK435" s="34"/>
      <c r="BL435"/>
      <c r="BN435" s="34"/>
      <c r="BO435"/>
      <c r="BQ435" s="34"/>
      <c r="BR435"/>
    </row>
    <row r="436" spans="18:70" x14ac:dyDescent="0.2">
      <c r="R436" s="34"/>
      <c r="U436" s="34"/>
      <c r="X436" s="34"/>
      <c r="AA436" s="34"/>
      <c r="AB436"/>
      <c r="AD436" s="34"/>
      <c r="AG436" s="34"/>
      <c r="AJ436" s="34"/>
      <c r="AM436" s="34"/>
      <c r="AP436" s="34"/>
      <c r="AQ436"/>
      <c r="AS436" s="34"/>
      <c r="AT436"/>
      <c r="AV436" s="34"/>
      <c r="AW436"/>
      <c r="AY436" s="34"/>
      <c r="AZ436"/>
      <c r="BB436" s="34"/>
      <c r="BC436"/>
      <c r="BE436" s="34"/>
      <c r="BF436"/>
      <c r="BH436" s="34"/>
      <c r="BI436"/>
      <c r="BK436" s="34"/>
      <c r="BL436"/>
      <c r="BN436" s="34"/>
      <c r="BO436"/>
      <c r="BQ436" s="34"/>
      <c r="BR436"/>
    </row>
    <row r="437" spans="18:70" x14ac:dyDescent="0.2">
      <c r="R437" s="34"/>
      <c r="U437" s="34"/>
      <c r="X437" s="34"/>
      <c r="AA437" s="34"/>
      <c r="AB437"/>
      <c r="AD437" s="34"/>
      <c r="AG437" s="34"/>
      <c r="AJ437" s="34"/>
      <c r="AM437" s="34"/>
      <c r="AP437" s="34"/>
      <c r="AQ437"/>
      <c r="AS437" s="34"/>
      <c r="AT437"/>
      <c r="AV437" s="34"/>
      <c r="AW437"/>
      <c r="AY437" s="34"/>
      <c r="AZ437"/>
      <c r="BB437" s="34"/>
      <c r="BC437"/>
      <c r="BE437" s="34"/>
      <c r="BF437"/>
      <c r="BH437" s="34"/>
      <c r="BI437"/>
      <c r="BK437" s="34"/>
      <c r="BL437"/>
      <c r="BN437" s="34"/>
      <c r="BO437"/>
      <c r="BQ437" s="34"/>
      <c r="BR437"/>
    </row>
    <row r="438" spans="18:70" x14ac:dyDescent="0.2">
      <c r="R438" s="34"/>
      <c r="U438" s="34"/>
      <c r="X438" s="34"/>
      <c r="AA438" s="34"/>
      <c r="AB438"/>
      <c r="AD438" s="34"/>
      <c r="AG438" s="34"/>
      <c r="AJ438" s="34"/>
      <c r="AM438" s="34"/>
      <c r="AP438" s="34"/>
      <c r="AQ438"/>
      <c r="AS438" s="34"/>
      <c r="AT438"/>
      <c r="AV438" s="34"/>
      <c r="AW438"/>
      <c r="AY438" s="34"/>
      <c r="AZ438"/>
      <c r="BB438" s="34"/>
      <c r="BC438"/>
      <c r="BE438" s="34"/>
      <c r="BF438"/>
      <c r="BH438" s="34"/>
      <c r="BI438"/>
      <c r="BK438" s="34"/>
      <c r="BL438"/>
      <c r="BN438" s="34"/>
      <c r="BO438"/>
      <c r="BQ438" s="34"/>
      <c r="BR438"/>
    </row>
    <row r="439" spans="18:70" x14ac:dyDescent="0.2">
      <c r="R439" s="34"/>
      <c r="U439" s="34"/>
      <c r="X439" s="34"/>
      <c r="AA439" s="34"/>
      <c r="AB439"/>
      <c r="AD439" s="34"/>
      <c r="AG439" s="34"/>
      <c r="AJ439" s="34"/>
      <c r="AM439" s="34"/>
      <c r="AP439" s="34"/>
      <c r="AQ439"/>
      <c r="AS439" s="34"/>
      <c r="AT439"/>
      <c r="AV439" s="34"/>
      <c r="AW439"/>
      <c r="AY439" s="34"/>
      <c r="AZ439"/>
      <c r="BB439" s="34"/>
      <c r="BC439"/>
      <c r="BE439" s="34"/>
      <c r="BF439"/>
      <c r="BH439" s="34"/>
      <c r="BI439"/>
      <c r="BK439" s="34"/>
      <c r="BL439"/>
      <c r="BN439" s="34"/>
      <c r="BO439"/>
      <c r="BQ439" s="34"/>
      <c r="BR439"/>
    </row>
    <row r="440" spans="18:70" x14ac:dyDescent="0.2">
      <c r="R440" s="34"/>
      <c r="U440" s="34"/>
      <c r="X440" s="34"/>
      <c r="AA440" s="34"/>
      <c r="AB440"/>
      <c r="AD440" s="34"/>
      <c r="AG440" s="34"/>
      <c r="AJ440" s="34"/>
      <c r="AM440" s="34"/>
      <c r="AP440" s="34"/>
      <c r="AQ440"/>
      <c r="AS440" s="34"/>
      <c r="AT440"/>
      <c r="AV440" s="34"/>
      <c r="AW440"/>
      <c r="AY440" s="34"/>
      <c r="AZ440"/>
      <c r="BB440" s="34"/>
      <c r="BC440"/>
      <c r="BE440" s="34"/>
      <c r="BF440"/>
      <c r="BH440" s="34"/>
      <c r="BI440"/>
      <c r="BK440" s="34"/>
      <c r="BL440"/>
      <c r="BN440" s="34"/>
      <c r="BO440"/>
      <c r="BQ440" s="34"/>
      <c r="BR440"/>
    </row>
    <row r="441" spans="18:70" x14ac:dyDescent="0.2">
      <c r="R441" s="34"/>
      <c r="U441" s="34"/>
      <c r="X441" s="34"/>
      <c r="AA441" s="34"/>
      <c r="AB441"/>
      <c r="AD441" s="34"/>
      <c r="AG441" s="34"/>
      <c r="AJ441" s="34"/>
      <c r="AM441" s="34"/>
      <c r="AP441" s="34"/>
      <c r="AQ441"/>
      <c r="AS441" s="34"/>
      <c r="AT441"/>
      <c r="AV441" s="34"/>
      <c r="AW441"/>
      <c r="AY441" s="34"/>
      <c r="AZ441"/>
      <c r="BB441" s="34"/>
      <c r="BC441"/>
      <c r="BE441" s="34"/>
      <c r="BF441"/>
      <c r="BH441" s="34"/>
      <c r="BI441"/>
      <c r="BK441" s="34"/>
      <c r="BL441"/>
      <c r="BN441" s="34"/>
      <c r="BO441"/>
      <c r="BQ441" s="34"/>
      <c r="BR441"/>
    </row>
    <row r="442" spans="18:70" x14ac:dyDescent="0.2">
      <c r="R442" s="34"/>
      <c r="U442" s="34"/>
      <c r="X442" s="34"/>
      <c r="AA442" s="34"/>
      <c r="AB442"/>
      <c r="AD442" s="34"/>
      <c r="AG442" s="34"/>
      <c r="AJ442" s="34"/>
      <c r="AM442" s="34"/>
      <c r="AP442" s="34"/>
      <c r="AQ442"/>
      <c r="AS442" s="34"/>
      <c r="AT442"/>
      <c r="AV442" s="34"/>
      <c r="AW442"/>
      <c r="AY442" s="34"/>
      <c r="AZ442"/>
      <c r="BB442" s="34"/>
      <c r="BC442"/>
      <c r="BE442" s="34"/>
      <c r="BF442"/>
      <c r="BH442" s="34"/>
      <c r="BI442"/>
      <c r="BK442" s="34"/>
      <c r="BL442"/>
      <c r="BN442" s="34"/>
      <c r="BO442"/>
      <c r="BQ442" s="34"/>
      <c r="BR442"/>
    </row>
    <row r="443" spans="18:70" x14ac:dyDescent="0.2">
      <c r="R443" s="34"/>
      <c r="U443" s="34"/>
      <c r="X443" s="34"/>
      <c r="AA443" s="34"/>
      <c r="AB443"/>
      <c r="AD443" s="34"/>
      <c r="AG443" s="34"/>
      <c r="AJ443" s="34"/>
      <c r="AM443" s="34"/>
      <c r="AP443" s="34"/>
      <c r="AQ443"/>
      <c r="AS443" s="34"/>
      <c r="AT443"/>
      <c r="AV443" s="34"/>
      <c r="AW443"/>
      <c r="AY443" s="34"/>
      <c r="AZ443"/>
      <c r="BB443" s="34"/>
      <c r="BC443"/>
      <c r="BE443" s="34"/>
      <c r="BF443"/>
      <c r="BH443" s="34"/>
      <c r="BI443"/>
      <c r="BK443" s="34"/>
      <c r="BL443"/>
      <c r="BN443" s="34"/>
      <c r="BO443"/>
      <c r="BQ443" s="34"/>
      <c r="BR443"/>
    </row>
    <row r="444" spans="18:70" x14ac:dyDescent="0.2">
      <c r="R444" s="34"/>
      <c r="U444" s="34"/>
      <c r="X444" s="34"/>
      <c r="AA444" s="34"/>
      <c r="AB444"/>
      <c r="AD444" s="34"/>
      <c r="AG444" s="34"/>
      <c r="AJ444" s="34"/>
      <c r="AM444" s="34"/>
      <c r="AP444" s="34"/>
      <c r="AQ444"/>
      <c r="AS444" s="34"/>
      <c r="AT444"/>
      <c r="AV444" s="34"/>
      <c r="AW444"/>
      <c r="AY444" s="34"/>
      <c r="AZ444"/>
      <c r="BB444" s="34"/>
      <c r="BC444"/>
      <c r="BE444" s="34"/>
      <c r="BF444"/>
      <c r="BH444" s="34"/>
      <c r="BI444"/>
      <c r="BK444" s="34"/>
      <c r="BL444"/>
      <c r="BN444" s="34"/>
      <c r="BO444"/>
      <c r="BQ444" s="34"/>
      <c r="BR444"/>
    </row>
    <row r="445" spans="18:70" x14ac:dyDescent="0.2">
      <c r="R445" s="34"/>
      <c r="U445" s="34"/>
      <c r="X445" s="34"/>
      <c r="AA445" s="34"/>
      <c r="AB445"/>
      <c r="AD445" s="34"/>
      <c r="AG445" s="34"/>
      <c r="AJ445" s="34"/>
      <c r="AM445" s="34"/>
      <c r="AP445" s="34"/>
      <c r="AQ445"/>
      <c r="AS445" s="34"/>
      <c r="AT445"/>
      <c r="AV445" s="34"/>
      <c r="AW445"/>
      <c r="AY445" s="34"/>
      <c r="AZ445"/>
      <c r="BB445" s="34"/>
      <c r="BC445"/>
      <c r="BE445" s="34"/>
      <c r="BF445"/>
      <c r="BH445" s="34"/>
      <c r="BI445"/>
      <c r="BK445" s="34"/>
      <c r="BL445"/>
      <c r="BN445" s="34"/>
      <c r="BO445"/>
      <c r="BQ445" s="34"/>
      <c r="BR445"/>
    </row>
    <row r="446" spans="18:70" x14ac:dyDescent="0.2">
      <c r="R446" s="34"/>
      <c r="U446" s="34"/>
      <c r="X446" s="34"/>
      <c r="AA446" s="34"/>
      <c r="AB446"/>
      <c r="AD446" s="34"/>
      <c r="AG446" s="34"/>
      <c r="AJ446" s="34"/>
      <c r="AM446" s="34"/>
      <c r="AP446" s="34"/>
      <c r="AQ446"/>
      <c r="AS446" s="34"/>
      <c r="AT446"/>
      <c r="AV446" s="34"/>
      <c r="AW446"/>
      <c r="AY446" s="34"/>
      <c r="AZ446"/>
      <c r="BB446" s="34"/>
      <c r="BC446"/>
      <c r="BE446" s="34"/>
      <c r="BF446"/>
      <c r="BH446" s="34"/>
      <c r="BI446"/>
      <c r="BK446" s="34"/>
      <c r="BL446"/>
      <c r="BN446" s="34"/>
      <c r="BO446"/>
      <c r="BQ446" s="34"/>
      <c r="BR446"/>
    </row>
    <row r="447" spans="18:70" x14ac:dyDescent="0.2">
      <c r="R447" s="34"/>
      <c r="U447" s="34"/>
      <c r="X447" s="34"/>
      <c r="AA447" s="34"/>
      <c r="AB447"/>
      <c r="AD447" s="34"/>
      <c r="AG447" s="34"/>
      <c r="AJ447" s="34"/>
      <c r="AM447" s="34"/>
      <c r="AP447" s="34"/>
      <c r="AQ447"/>
      <c r="AS447" s="34"/>
      <c r="AT447"/>
      <c r="AV447" s="34"/>
      <c r="AW447"/>
      <c r="AY447" s="34"/>
      <c r="AZ447"/>
      <c r="BB447" s="34"/>
      <c r="BC447"/>
      <c r="BE447" s="34"/>
      <c r="BF447"/>
      <c r="BH447" s="34"/>
      <c r="BI447"/>
      <c r="BK447" s="34"/>
      <c r="BL447"/>
      <c r="BN447" s="34"/>
      <c r="BO447"/>
      <c r="BQ447" s="34"/>
      <c r="BR447"/>
    </row>
    <row r="448" spans="18:70" x14ac:dyDescent="0.2">
      <c r="R448" s="34"/>
      <c r="U448" s="34"/>
      <c r="X448" s="34"/>
      <c r="AA448" s="34"/>
      <c r="AB448"/>
      <c r="AD448" s="34"/>
      <c r="AG448" s="34"/>
      <c r="AJ448" s="34"/>
      <c r="AM448" s="34"/>
      <c r="AP448" s="34"/>
      <c r="AQ448"/>
      <c r="AS448" s="34"/>
      <c r="AT448"/>
      <c r="AV448" s="34"/>
      <c r="AW448"/>
      <c r="AY448" s="34"/>
      <c r="AZ448"/>
      <c r="BB448" s="34"/>
      <c r="BC448"/>
      <c r="BE448" s="34"/>
      <c r="BF448"/>
      <c r="BH448" s="34"/>
      <c r="BI448"/>
      <c r="BK448" s="34"/>
      <c r="BL448"/>
      <c r="BN448" s="34"/>
      <c r="BO448"/>
      <c r="BQ448" s="34"/>
      <c r="BR448"/>
    </row>
    <row r="449" spans="18:70" x14ac:dyDescent="0.2">
      <c r="R449" s="34"/>
      <c r="U449" s="34"/>
      <c r="X449" s="34"/>
      <c r="AA449" s="34"/>
      <c r="AB449"/>
      <c r="AD449" s="34"/>
      <c r="AG449" s="34"/>
      <c r="AJ449" s="34"/>
      <c r="AM449" s="34"/>
      <c r="AP449" s="34"/>
      <c r="AQ449"/>
      <c r="AS449" s="34"/>
      <c r="AT449"/>
      <c r="AV449" s="34"/>
      <c r="AW449"/>
      <c r="AY449" s="34"/>
      <c r="AZ449"/>
      <c r="BB449" s="34"/>
      <c r="BC449"/>
      <c r="BE449" s="34"/>
      <c r="BF449"/>
      <c r="BH449" s="34"/>
      <c r="BI449"/>
      <c r="BK449" s="34"/>
      <c r="BL449"/>
      <c r="BN449" s="34"/>
      <c r="BO449"/>
      <c r="BQ449" s="34"/>
      <c r="BR449"/>
    </row>
    <row r="450" spans="18:70" x14ac:dyDescent="0.2">
      <c r="R450" s="34"/>
      <c r="U450" s="34"/>
      <c r="X450" s="34"/>
      <c r="AA450" s="34"/>
      <c r="AB450"/>
      <c r="AD450" s="34"/>
      <c r="AG450" s="34"/>
      <c r="AJ450" s="34"/>
      <c r="AM450" s="34"/>
      <c r="AP450" s="34"/>
      <c r="AQ450"/>
      <c r="AS450" s="34"/>
      <c r="AT450"/>
      <c r="AV450" s="34"/>
      <c r="AW450"/>
      <c r="AY450" s="34"/>
      <c r="AZ450"/>
      <c r="BB450" s="34"/>
      <c r="BC450"/>
      <c r="BE450" s="34"/>
      <c r="BF450"/>
      <c r="BH450" s="34"/>
      <c r="BI450"/>
      <c r="BK450" s="34"/>
      <c r="BL450"/>
      <c r="BN450" s="34"/>
      <c r="BO450"/>
      <c r="BQ450" s="34"/>
      <c r="BR450"/>
    </row>
    <row r="451" spans="18:70" x14ac:dyDescent="0.2">
      <c r="R451" s="34"/>
      <c r="U451" s="34"/>
      <c r="X451" s="34"/>
      <c r="AA451" s="34"/>
      <c r="AB451"/>
      <c r="AD451" s="34"/>
      <c r="AG451" s="34"/>
      <c r="AJ451" s="34"/>
      <c r="AM451" s="34"/>
      <c r="AP451" s="34"/>
      <c r="AQ451"/>
      <c r="AS451" s="34"/>
      <c r="AT451"/>
      <c r="AV451" s="34"/>
      <c r="AW451"/>
      <c r="AY451" s="34"/>
      <c r="AZ451"/>
      <c r="BB451" s="34"/>
      <c r="BC451"/>
      <c r="BE451" s="34"/>
      <c r="BF451"/>
      <c r="BH451" s="34"/>
      <c r="BI451"/>
      <c r="BK451" s="34"/>
      <c r="BL451"/>
      <c r="BN451" s="34"/>
      <c r="BO451"/>
      <c r="BQ451" s="34"/>
      <c r="BR451"/>
    </row>
    <row r="452" spans="18:70" x14ac:dyDescent="0.2">
      <c r="R452" s="34"/>
      <c r="U452" s="34"/>
      <c r="X452" s="34"/>
      <c r="AA452" s="34"/>
      <c r="AB452"/>
      <c r="AD452" s="34"/>
      <c r="AG452" s="34"/>
      <c r="AJ452" s="34"/>
      <c r="AM452" s="34"/>
      <c r="AP452" s="34"/>
      <c r="AQ452"/>
      <c r="AS452" s="34"/>
      <c r="AT452"/>
      <c r="AV452" s="34"/>
      <c r="AW452"/>
      <c r="AY452" s="34"/>
      <c r="AZ452"/>
      <c r="BB452" s="34"/>
      <c r="BC452"/>
      <c r="BE452" s="34"/>
      <c r="BF452"/>
      <c r="BH452" s="34"/>
      <c r="BI452"/>
      <c r="BK452" s="34"/>
      <c r="BL452"/>
      <c r="BN452" s="34"/>
      <c r="BO452"/>
      <c r="BQ452" s="34"/>
      <c r="BR452"/>
    </row>
    <row r="453" spans="18:70" x14ac:dyDescent="0.2">
      <c r="R453" s="34"/>
      <c r="U453" s="34"/>
      <c r="X453" s="34"/>
      <c r="AA453" s="34"/>
      <c r="AB453"/>
      <c r="AD453" s="34"/>
      <c r="AG453" s="34"/>
      <c r="AJ453" s="34"/>
      <c r="AM453" s="34"/>
      <c r="AP453" s="34"/>
      <c r="AQ453"/>
      <c r="AS453" s="34"/>
      <c r="AT453"/>
      <c r="AV453" s="34"/>
      <c r="AW453"/>
      <c r="AY453" s="34"/>
      <c r="AZ453"/>
      <c r="BB453" s="34"/>
      <c r="BC453"/>
      <c r="BE453" s="34"/>
      <c r="BF453"/>
      <c r="BH453" s="34"/>
      <c r="BI453"/>
      <c r="BK453" s="34"/>
      <c r="BL453"/>
      <c r="BN453" s="34"/>
      <c r="BO453"/>
      <c r="BQ453" s="34"/>
      <c r="BR453"/>
    </row>
    <row r="454" spans="18:70" x14ac:dyDescent="0.2">
      <c r="R454" s="34"/>
      <c r="U454" s="34"/>
      <c r="X454" s="34"/>
      <c r="AA454" s="34"/>
      <c r="AB454"/>
      <c r="AD454" s="34"/>
      <c r="AG454" s="34"/>
      <c r="AJ454" s="34"/>
      <c r="AM454" s="34"/>
      <c r="AP454" s="34"/>
      <c r="AQ454"/>
      <c r="AS454" s="34"/>
      <c r="AT454"/>
      <c r="AV454" s="34"/>
      <c r="AW454"/>
      <c r="AY454" s="34"/>
      <c r="AZ454"/>
      <c r="BB454" s="34"/>
      <c r="BC454"/>
      <c r="BE454" s="34"/>
      <c r="BF454"/>
      <c r="BH454" s="34"/>
      <c r="BI454"/>
      <c r="BK454" s="34"/>
      <c r="BL454"/>
      <c r="BN454" s="34"/>
      <c r="BO454"/>
      <c r="BQ454" s="34"/>
      <c r="BR454"/>
    </row>
    <row r="455" spans="18:70" x14ac:dyDescent="0.2">
      <c r="R455" s="34"/>
      <c r="U455" s="34"/>
      <c r="X455" s="34"/>
      <c r="AA455" s="34"/>
      <c r="AB455"/>
      <c r="AD455" s="34"/>
      <c r="AG455" s="34"/>
      <c r="AJ455" s="34"/>
      <c r="AM455" s="34"/>
      <c r="AP455" s="34"/>
      <c r="AQ455"/>
      <c r="AS455" s="34"/>
      <c r="AT455"/>
      <c r="AV455" s="34"/>
      <c r="AW455"/>
      <c r="AY455" s="34"/>
      <c r="AZ455"/>
      <c r="BB455" s="34"/>
      <c r="BC455"/>
      <c r="BE455" s="34"/>
      <c r="BF455"/>
      <c r="BH455" s="34"/>
      <c r="BI455"/>
      <c r="BK455" s="34"/>
      <c r="BL455"/>
      <c r="BN455" s="34"/>
      <c r="BO455"/>
      <c r="BQ455" s="34"/>
      <c r="BR455"/>
    </row>
    <row r="456" spans="18:70" x14ac:dyDescent="0.2">
      <c r="R456" s="34"/>
      <c r="U456" s="34"/>
      <c r="X456" s="34"/>
      <c r="AA456" s="34"/>
      <c r="AB456"/>
      <c r="AD456" s="34"/>
      <c r="AG456" s="34"/>
      <c r="AJ456" s="34"/>
      <c r="AM456" s="34"/>
      <c r="AP456" s="34"/>
      <c r="AQ456"/>
      <c r="AS456" s="34"/>
      <c r="AT456"/>
      <c r="AV456" s="34"/>
      <c r="AW456"/>
      <c r="AY456" s="34"/>
      <c r="AZ456"/>
      <c r="BB456" s="34"/>
      <c r="BC456"/>
      <c r="BE456" s="34"/>
      <c r="BF456"/>
      <c r="BH456" s="34"/>
      <c r="BI456"/>
      <c r="BK456" s="34"/>
      <c r="BL456"/>
      <c r="BN456" s="34"/>
      <c r="BO456"/>
      <c r="BQ456" s="34"/>
      <c r="BR456"/>
    </row>
    <row r="457" spans="18:70" x14ac:dyDescent="0.2">
      <c r="R457" s="34"/>
      <c r="U457" s="34"/>
      <c r="X457" s="34"/>
      <c r="AA457" s="34"/>
      <c r="AB457"/>
      <c r="AD457" s="34"/>
      <c r="AG457" s="34"/>
      <c r="AJ457" s="34"/>
      <c r="AM457" s="34"/>
      <c r="AP457" s="34"/>
      <c r="AQ457"/>
      <c r="AS457" s="34"/>
      <c r="AT457"/>
      <c r="AV457" s="34"/>
      <c r="AW457"/>
      <c r="AY457" s="34"/>
      <c r="AZ457"/>
      <c r="BB457" s="34"/>
      <c r="BC457"/>
      <c r="BE457" s="34"/>
      <c r="BF457"/>
      <c r="BH457" s="34"/>
      <c r="BI457"/>
      <c r="BK457" s="34"/>
      <c r="BL457"/>
      <c r="BN457" s="34"/>
      <c r="BO457"/>
      <c r="BQ457" s="34"/>
      <c r="BR457"/>
    </row>
    <row r="458" spans="18:70" x14ac:dyDescent="0.2">
      <c r="R458" s="34"/>
      <c r="U458" s="34"/>
      <c r="X458" s="34"/>
      <c r="AA458" s="34"/>
      <c r="AB458"/>
      <c r="AD458" s="34"/>
      <c r="AG458" s="34"/>
      <c r="AJ458" s="34"/>
      <c r="AM458" s="34"/>
      <c r="AP458" s="34"/>
      <c r="AQ458"/>
      <c r="AS458" s="34"/>
      <c r="AT458"/>
      <c r="AV458" s="34"/>
      <c r="AW458"/>
      <c r="AY458" s="34"/>
      <c r="AZ458"/>
      <c r="BB458" s="34"/>
      <c r="BC458"/>
      <c r="BE458" s="34"/>
      <c r="BF458"/>
      <c r="BH458" s="34"/>
      <c r="BI458"/>
      <c r="BK458" s="34"/>
      <c r="BL458"/>
      <c r="BN458" s="34"/>
      <c r="BO458"/>
      <c r="BQ458" s="34"/>
      <c r="BR458"/>
    </row>
    <row r="459" spans="18:70" x14ac:dyDescent="0.2">
      <c r="R459" s="34"/>
      <c r="U459" s="34"/>
      <c r="X459" s="34"/>
      <c r="AA459" s="34"/>
      <c r="AB459"/>
      <c r="AD459" s="34"/>
      <c r="AG459" s="34"/>
      <c r="AJ459" s="34"/>
      <c r="AM459" s="34"/>
      <c r="AP459" s="34"/>
      <c r="AQ459"/>
      <c r="AS459" s="34"/>
      <c r="AT459"/>
      <c r="AV459" s="34"/>
      <c r="AW459"/>
      <c r="AY459" s="34"/>
      <c r="AZ459"/>
      <c r="BB459" s="34"/>
      <c r="BC459"/>
      <c r="BE459" s="34"/>
      <c r="BF459"/>
      <c r="BH459" s="34"/>
      <c r="BI459"/>
      <c r="BK459" s="34"/>
      <c r="BL459"/>
      <c r="BN459" s="34"/>
      <c r="BO459"/>
      <c r="BQ459" s="34"/>
      <c r="BR459"/>
    </row>
    <row r="460" spans="18:70" x14ac:dyDescent="0.2">
      <c r="R460" s="34"/>
      <c r="U460" s="34"/>
      <c r="X460" s="34"/>
      <c r="AA460" s="34"/>
      <c r="AB460"/>
      <c r="AD460" s="34"/>
      <c r="AG460" s="34"/>
      <c r="AJ460" s="34"/>
      <c r="AM460" s="34"/>
      <c r="AP460" s="34"/>
      <c r="AQ460"/>
      <c r="AS460" s="34"/>
      <c r="AT460"/>
      <c r="AV460" s="34"/>
      <c r="AW460"/>
      <c r="AY460" s="34"/>
      <c r="AZ460"/>
      <c r="BB460" s="34"/>
      <c r="BC460"/>
      <c r="BE460" s="34"/>
      <c r="BF460"/>
      <c r="BH460" s="34"/>
      <c r="BI460"/>
      <c r="BK460" s="34"/>
      <c r="BL460"/>
      <c r="BN460" s="34"/>
      <c r="BO460"/>
      <c r="BQ460" s="34"/>
      <c r="BR460"/>
    </row>
    <row r="461" spans="18:70" x14ac:dyDescent="0.2">
      <c r="R461" s="34"/>
      <c r="U461" s="34"/>
      <c r="X461" s="34"/>
      <c r="AA461" s="34"/>
      <c r="AB461"/>
      <c r="AD461" s="34"/>
      <c r="AG461" s="34"/>
      <c r="AJ461" s="34"/>
      <c r="AM461" s="34"/>
      <c r="AP461" s="34"/>
      <c r="AQ461"/>
      <c r="AS461" s="34"/>
      <c r="AT461"/>
      <c r="AV461" s="34"/>
      <c r="AW461"/>
      <c r="AY461" s="34"/>
      <c r="AZ461"/>
      <c r="BB461" s="34"/>
      <c r="BC461"/>
      <c r="BE461" s="34"/>
      <c r="BF461"/>
      <c r="BH461" s="34"/>
      <c r="BI461"/>
      <c r="BK461" s="34"/>
      <c r="BL461"/>
      <c r="BN461" s="34"/>
      <c r="BO461"/>
      <c r="BQ461" s="34"/>
      <c r="BR461"/>
    </row>
    <row r="462" spans="18:70" x14ac:dyDescent="0.2">
      <c r="R462" s="34"/>
      <c r="U462" s="34"/>
      <c r="X462" s="34"/>
      <c r="AA462" s="34"/>
      <c r="AB462"/>
      <c r="AD462" s="34"/>
      <c r="AG462" s="34"/>
      <c r="AJ462" s="34"/>
      <c r="AM462" s="34"/>
      <c r="AP462" s="34"/>
      <c r="AQ462"/>
      <c r="AS462" s="34"/>
      <c r="AT462"/>
      <c r="AV462" s="34"/>
      <c r="AW462"/>
      <c r="AY462" s="34"/>
      <c r="AZ462"/>
      <c r="BB462" s="34"/>
      <c r="BC462"/>
      <c r="BE462" s="34"/>
      <c r="BF462"/>
      <c r="BH462" s="34"/>
      <c r="BI462"/>
      <c r="BK462" s="34"/>
      <c r="BL462"/>
      <c r="BN462" s="34"/>
      <c r="BO462"/>
      <c r="BQ462" s="34"/>
      <c r="BR462"/>
    </row>
    <row r="463" spans="18:70" x14ac:dyDescent="0.2">
      <c r="R463" s="34"/>
      <c r="U463" s="34"/>
      <c r="X463" s="34"/>
      <c r="AA463" s="34"/>
      <c r="AB463"/>
      <c r="AD463" s="34"/>
      <c r="AG463" s="34"/>
      <c r="AJ463" s="34"/>
      <c r="AM463" s="34"/>
      <c r="AP463" s="34"/>
      <c r="AQ463"/>
      <c r="AS463" s="34"/>
      <c r="AT463"/>
      <c r="AV463" s="34"/>
      <c r="AW463"/>
      <c r="AY463" s="34"/>
      <c r="AZ463"/>
      <c r="BB463" s="34"/>
      <c r="BC463"/>
      <c r="BE463" s="34"/>
      <c r="BF463"/>
      <c r="BH463" s="34"/>
      <c r="BI463"/>
      <c r="BK463" s="34"/>
      <c r="BL463"/>
      <c r="BN463" s="34"/>
      <c r="BO463"/>
      <c r="BQ463" s="34"/>
      <c r="BR463"/>
    </row>
    <row r="464" spans="18:70" x14ac:dyDescent="0.2">
      <c r="R464" s="34"/>
      <c r="U464" s="34"/>
      <c r="X464" s="34"/>
      <c r="AA464" s="34"/>
      <c r="AB464"/>
      <c r="AD464" s="34"/>
      <c r="AG464" s="34"/>
      <c r="AJ464" s="34"/>
      <c r="AM464" s="34"/>
      <c r="AP464" s="34"/>
      <c r="AQ464"/>
      <c r="AS464" s="34"/>
      <c r="AT464"/>
      <c r="AV464" s="34"/>
      <c r="AW464"/>
      <c r="AY464" s="34"/>
      <c r="AZ464"/>
      <c r="BB464" s="34"/>
      <c r="BC464"/>
      <c r="BE464" s="34"/>
      <c r="BF464"/>
      <c r="BH464" s="34"/>
      <c r="BI464"/>
      <c r="BK464" s="34"/>
      <c r="BL464"/>
      <c r="BN464" s="34"/>
      <c r="BO464"/>
      <c r="BQ464" s="34"/>
      <c r="BR464"/>
    </row>
    <row r="465" spans="18:70" x14ac:dyDescent="0.2">
      <c r="R465" s="34"/>
      <c r="U465" s="34"/>
      <c r="X465" s="34"/>
      <c r="AA465" s="34"/>
      <c r="AB465"/>
      <c r="AD465" s="34"/>
      <c r="AG465" s="34"/>
      <c r="AJ465" s="34"/>
      <c r="AM465" s="34"/>
      <c r="AP465" s="34"/>
      <c r="AQ465"/>
      <c r="AS465" s="34"/>
      <c r="AT465"/>
      <c r="AV465" s="34"/>
      <c r="AW465"/>
      <c r="AY465" s="34"/>
      <c r="AZ465"/>
      <c r="BB465" s="34"/>
      <c r="BC465"/>
      <c r="BE465" s="34"/>
      <c r="BF465"/>
      <c r="BH465" s="34"/>
      <c r="BI465"/>
      <c r="BK465" s="34"/>
      <c r="BL465"/>
      <c r="BN465" s="34"/>
      <c r="BO465"/>
      <c r="BQ465" s="34"/>
      <c r="BR465"/>
    </row>
    <row r="466" spans="18:70" x14ac:dyDescent="0.2">
      <c r="R466" s="34"/>
      <c r="U466" s="34"/>
      <c r="X466" s="34"/>
      <c r="AA466" s="34"/>
      <c r="AB466"/>
      <c r="AD466" s="34"/>
      <c r="AG466" s="34"/>
      <c r="AJ466" s="34"/>
      <c r="AM466" s="34"/>
      <c r="AP466" s="34"/>
      <c r="AQ466"/>
      <c r="AS466" s="34"/>
      <c r="AT466"/>
      <c r="AV466" s="34"/>
      <c r="AW466"/>
      <c r="AY466" s="34"/>
      <c r="AZ466"/>
      <c r="BB466" s="34"/>
      <c r="BC466"/>
      <c r="BE466" s="34"/>
      <c r="BF466"/>
      <c r="BH466" s="34"/>
      <c r="BI466"/>
      <c r="BK466" s="34"/>
      <c r="BL466"/>
      <c r="BN466" s="34"/>
      <c r="BO466"/>
      <c r="BQ466" s="34"/>
      <c r="BR466"/>
    </row>
    <row r="467" spans="18:70" x14ac:dyDescent="0.2">
      <c r="R467" s="34"/>
      <c r="U467" s="34"/>
      <c r="X467" s="34"/>
      <c r="AA467" s="34"/>
      <c r="AB467"/>
      <c r="AD467" s="34"/>
      <c r="AG467" s="34"/>
      <c r="AJ467" s="34"/>
      <c r="AM467" s="34"/>
      <c r="AP467" s="34"/>
      <c r="AQ467"/>
      <c r="AS467" s="34"/>
      <c r="AT467"/>
      <c r="AV467" s="34"/>
      <c r="AW467"/>
      <c r="AY467" s="34"/>
      <c r="AZ467"/>
      <c r="BB467" s="34"/>
      <c r="BC467"/>
      <c r="BE467" s="34"/>
      <c r="BF467"/>
      <c r="BH467" s="34"/>
      <c r="BI467"/>
      <c r="BK467" s="34"/>
      <c r="BL467"/>
      <c r="BN467" s="34"/>
      <c r="BO467"/>
      <c r="BQ467" s="34"/>
      <c r="BR467"/>
    </row>
    <row r="468" spans="18:70" x14ac:dyDescent="0.2">
      <c r="R468" s="34"/>
      <c r="U468" s="34"/>
      <c r="X468" s="34"/>
      <c r="AA468" s="34"/>
      <c r="AB468"/>
      <c r="AD468" s="34"/>
      <c r="AG468" s="34"/>
      <c r="AJ468" s="34"/>
      <c r="AM468" s="34"/>
      <c r="AP468" s="34"/>
      <c r="AQ468"/>
      <c r="AS468" s="34"/>
      <c r="AT468"/>
      <c r="AV468" s="34"/>
      <c r="AW468"/>
      <c r="AY468" s="34"/>
      <c r="AZ468"/>
      <c r="BB468" s="34"/>
      <c r="BC468"/>
      <c r="BE468" s="34"/>
      <c r="BF468"/>
      <c r="BH468" s="34"/>
      <c r="BI468"/>
      <c r="BK468" s="34"/>
      <c r="BL468"/>
      <c r="BN468" s="34"/>
      <c r="BO468"/>
      <c r="BQ468" s="34"/>
      <c r="BR468"/>
    </row>
    <row r="469" spans="18:70" x14ac:dyDescent="0.2">
      <c r="R469" s="34"/>
      <c r="U469" s="34"/>
      <c r="X469" s="34"/>
      <c r="AA469" s="34"/>
      <c r="AB469"/>
      <c r="AD469" s="34"/>
      <c r="AG469" s="34"/>
      <c r="AJ469" s="34"/>
      <c r="AM469" s="34"/>
      <c r="AP469" s="34"/>
      <c r="AQ469"/>
      <c r="AS469" s="34"/>
      <c r="AT469"/>
      <c r="AV469" s="34"/>
      <c r="AW469"/>
      <c r="AY469" s="34"/>
      <c r="AZ469"/>
      <c r="BB469" s="34"/>
      <c r="BC469"/>
      <c r="BE469" s="34"/>
      <c r="BF469"/>
      <c r="BH469" s="34"/>
      <c r="BI469"/>
      <c r="BK469" s="34"/>
      <c r="BL469"/>
      <c r="BN469" s="34"/>
      <c r="BO469"/>
      <c r="BQ469" s="34"/>
      <c r="BR469"/>
    </row>
    <row r="470" spans="18:70" x14ac:dyDescent="0.2">
      <c r="R470" s="34"/>
      <c r="U470" s="34"/>
      <c r="X470" s="34"/>
      <c r="AA470" s="34"/>
      <c r="AB470"/>
      <c r="AD470" s="34"/>
      <c r="AG470" s="34"/>
      <c r="AJ470" s="34"/>
      <c r="AM470" s="34"/>
      <c r="AP470" s="34"/>
      <c r="AQ470"/>
      <c r="AS470" s="34"/>
      <c r="AT470"/>
      <c r="AV470" s="34"/>
      <c r="AW470"/>
      <c r="AY470" s="34"/>
      <c r="AZ470"/>
      <c r="BB470" s="34"/>
      <c r="BC470"/>
      <c r="BE470" s="34"/>
      <c r="BF470"/>
      <c r="BH470" s="34"/>
      <c r="BI470"/>
      <c r="BK470" s="34"/>
      <c r="BL470"/>
      <c r="BN470" s="34"/>
      <c r="BO470"/>
      <c r="BQ470" s="34"/>
      <c r="BR470"/>
    </row>
    <row r="471" spans="18:70" x14ac:dyDescent="0.2">
      <c r="R471" s="34"/>
      <c r="U471" s="34"/>
      <c r="X471" s="34"/>
      <c r="AA471" s="34"/>
      <c r="AB471"/>
      <c r="AD471" s="34"/>
      <c r="AG471" s="34"/>
      <c r="AJ471" s="34"/>
      <c r="AM471" s="34"/>
      <c r="AP471" s="34"/>
      <c r="AQ471"/>
      <c r="AS471" s="34"/>
      <c r="AT471"/>
      <c r="AV471" s="34"/>
      <c r="AW471"/>
      <c r="AY471" s="34"/>
      <c r="AZ471"/>
      <c r="BB471" s="34"/>
      <c r="BC471"/>
      <c r="BE471" s="34"/>
      <c r="BF471"/>
      <c r="BH471" s="34"/>
      <c r="BI471"/>
      <c r="BK471" s="34"/>
      <c r="BL471"/>
      <c r="BN471" s="34"/>
      <c r="BO471"/>
      <c r="BQ471" s="34"/>
      <c r="BR471"/>
    </row>
    <row r="472" spans="18:70" x14ac:dyDescent="0.2">
      <c r="R472" s="34"/>
      <c r="U472" s="34"/>
      <c r="X472" s="34"/>
      <c r="AA472" s="34"/>
      <c r="AB472"/>
      <c r="AD472" s="34"/>
      <c r="AG472" s="34"/>
      <c r="AJ472" s="34"/>
      <c r="AM472" s="34"/>
      <c r="AP472" s="34"/>
      <c r="AQ472"/>
      <c r="AS472" s="34"/>
      <c r="AT472"/>
      <c r="AV472" s="34"/>
      <c r="AW472"/>
      <c r="AY472" s="34"/>
      <c r="AZ472"/>
      <c r="BB472" s="34"/>
      <c r="BC472"/>
      <c r="BE472" s="34"/>
      <c r="BF472"/>
      <c r="BH472" s="34"/>
      <c r="BI472"/>
      <c r="BK472" s="34"/>
      <c r="BL472"/>
      <c r="BN472" s="34"/>
      <c r="BO472"/>
      <c r="BQ472" s="34"/>
      <c r="BR472"/>
    </row>
    <row r="473" spans="18:70" x14ac:dyDescent="0.2">
      <c r="R473" s="34"/>
      <c r="U473" s="34"/>
      <c r="X473" s="34"/>
      <c r="AA473" s="34"/>
      <c r="AB473"/>
      <c r="AD473" s="34"/>
      <c r="AG473" s="34"/>
      <c r="AJ473" s="34"/>
      <c r="AM473" s="34"/>
      <c r="AP473" s="34"/>
      <c r="AQ473"/>
      <c r="AS473" s="34"/>
      <c r="AT473"/>
      <c r="AV473" s="34"/>
      <c r="AW473"/>
      <c r="AY473" s="34"/>
      <c r="AZ473"/>
      <c r="BB473" s="34"/>
      <c r="BC473"/>
      <c r="BE473" s="34"/>
      <c r="BF473"/>
      <c r="BH473" s="34"/>
      <c r="BI473"/>
      <c r="BK473" s="34"/>
      <c r="BL473"/>
      <c r="BN473" s="34"/>
      <c r="BO473"/>
      <c r="BQ473" s="34"/>
      <c r="BR473"/>
    </row>
    <row r="474" spans="18:70" x14ac:dyDescent="0.2">
      <c r="R474" s="34"/>
      <c r="U474" s="34"/>
      <c r="X474" s="34"/>
      <c r="AA474" s="34"/>
      <c r="AB474"/>
      <c r="AD474" s="34"/>
      <c r="AG474" s="34"/>
      <c r="AJ474" s="34"/>
      <c r="AM474" s="34"/>
      <c r="AP474" s="34"/>
      <c r="AQ474"/>
      <c r="AS474" s="34"/>
      <c r="AT474"/>
      <c r="AV474" s="34"/>
      <c r="AW474"/>
      <c r="AY474" s="34"/>
      <c r="AZ474"/>
      <c r="BB474" s="34"/>
      <c r="BC474"/>
      <c r="BE474" s="34"/>
      <c r="BF474"/>
      <c r="BH474" s="34"/>
      <c r="BI474"/>
      <c r="BK474" s="34"/>
      <c r="BL474"/>
      <c r="BN474" s="34"/>
      <c r="BO474"/>
      <c r="BQ474" s="34"/>
      <c r="BR474"/>
    </row>
    <row r="475" spans="18:70" x14ac:dyDescent="0.2">
      <c r="R475" s="34"/>
      <c r="U475" s="34"/>
      <c r="X475" s="34"/>
      <c r="AA475" s="34"/>
      <c r="AB475"/>
      <c r="AD475" s="34"/>
      <c r="AG475" s="34"/>
      <c r="AJ475" s="34"/>
      <c r="AM475" s="34"/>
      <c r="AP475" s="34"/>
      <c r="AQ475"/>
      <c r="AS475" s="34"/>
      <c r="AT475"/>
      <c r="AV475" s="34"/>
      <c r="AW475"/>
      <c r="AY475" s="34"/>
      <c r="AZ475"/>
      <c r="BB475" s="34"/>
      <c r="BC475"/>
      <c r="BE475" s="34"/>
      <c r="BF475"/>
      <c r="BH475" s="34"/>
      <c r="BI475"/>
      <c r="BK475" s="34"/>
      <c r="BL475"/>
      <c r="BN475" s="34"/>
      <c r="BO475"/>
      <c r="BQ475" s="34"/>
      <c r="BR475"/>
    </row>
    <row r="476" spans="18:70" x14ac:dyDescent="0.2">
      <c r="R476" s="34"/>
      <c r="U476" s="34"/>
      <c r="X476" s="34"/>
      <c r="AA476" s="34"/>
      <c r="AB476"/>
      <c r="AD476" s="34"/>
      <c r="AG476" s="34"/>
      <c r="AJ476" s="34"/>
      <c r="AM476" s="34"/>
      <c r="AP476" s="34"/>
      <c r="AQ476"/>
      <c r="AS476" s="34"/>
      <c r="AT476"/>
      <c r="AV476" s="34"/>
      <c r="AW476"/>
      <c r="AY476" s="34"/>
      <c r="AZ476"/>
      <c r="BB476" s="34"/>
      <c r="BC476"/>
      <c r="BE476" s="34"/>
      <c r="BF476"/>
      <c r="BH476" s="34"/>
      <c r="BI476"/>
      <c r="BK476" s="34"/>
      <c r="BL476"/>
      <c r="BN476" s="34"/>
      <c r="BO476"/>
      <c r="BQ476" s="34"/>
      <c r="BR476"/>
    </row>
    <row r="477" spans="18:70" x14ac:dyDescent="0.2">
      <c r="R477" s="34"/>
      <c r="U477" s="34"/>
      <c r="X477" s="34"/>
      <c r="AA477" s="34"/>
      <c r="AB477"/>
      <c r="AD477" s="34"/>
      <c r="AG477" s="34"/>
      <c r="AJ477" s="34"/>
      <c r="AM477" s="34"/>
      <c r="AP477" s="34"/>
      <c r="AQ477"/>
      <c r="AS477" s="34"/>
      <c r="AT477"/>
      <c r="AV477" s="34"/>
      <c r="AW477"/>
      <c r="AY477" s="34"/>
      <c r="AZ477"/>
      <c r="BB477" s="34"/>
      <c r="BC477"/>
      <c r="BE477" s="34"/>
      <c r="BF477"/>
      <c r="BH477" s="34"/>
      <c r="BI477"/>
      <c r="BK477" s="34"/>
      <c r="BL477"/>
      <c r="BN477" s="34"/>
      <c r="BO477"/>
      <c r="BQ477" s="34"/>
      <c r="BR477"/>
    </row>
    <row r="478" spans="18:70" x14ac:dyDescent="0.2">
      <c r="R478" s="34"/>
      <c r="U478" s="34"/>
      <c r="X478" s="34"/>
      <c r="AA478" s="34"/>
      <c r="AB478"/>
      <c r="AD478" s="34"/>
      <c r="AG478" s="34"/>
      <c r="AJ478" s="34"/>
      <c r="AM478" s="34"/>
      <c r="AP478" s="34"/>
      <c r="AQ478"/>
      <c r="AS478" s="34"/>
      <c r="AT478"/>
      <c r="AV478" s="34"/>
      <c r="AW478"/>
      <c r="AY478" s="34"/>
      <c r="AZ478"/>
      <c r="BB478" s="34"/>
      <c r="BC478"/>
      <c r="BE478" s="34"/>
      <c r="BF478"/>
      <c r="BH478" s="34"/>
      <c r="BI478"/>
      <c r="BK478" s="34"/>
      <c r="BL478"/>
      <c r="BN478" s="34"/>
      <c r="BO478"/>
      <c r="BQ478" s="34"/>
      <c r="BR478"/>
    </row>
    <row r="479" spans="18:70" x14ac:dyDescent="0.2">
      <c r="R479" s="34"/>
      <c r="U479" s="34"/>
      <c r="X479" s="34"/>
      <c r="AA479" s="34"/>
      <c r="AB479"/>
      <c r="AD479" s="34"/>
      <c r="AG479" s="34"/>
      <c r="AJ479" s="34"/>
      <c r="AM479" s="34"/>
      <c r="AP479" s="34"/>
      <c r="AQ479"/>
      <c r="AS479" s="34"/>
      <c r="AT479"/>
      <c r="AV479" s="34"/>
      <c r="AW479"/>
      <c r="AY479" s="34"/>
      <c r="AZ479"/>
      <c r="BB479" s="34"/>
      <c r="BC479"/>
      <c r="BE479" s="34"/>
      <c r="BF479"/>
      <c r="BH479" s="34"/>
      <c r="BI479"/>
      <c r="BK479" s="34"/>
      <c r="BL479"/>
      <c r="BN479" s="34"/>
      <c r="BO479"/>
      <c r="BQ479" s="34"/>
      <c r="BR479"/>
    </row>
    <row r="480" spans="18:70" x14ac:dyDescent="0.2">
      <c r="R480" s="34"/>
      <c r="U480" s="34"/>
      <c r="X480" s="34"/>
      <c r="AA480" s="34"/>
      <c r="AB480"/>
      <c r="AD480" s="34"/>
      <c r="AG480" s="34"/>
      <c r="AJ480" s="34"/>
      <c r="AM480" s="34"/>
      <c r="AP480" s="34"/>
      <c r="AQ480"/>
      <c r="AS480" s="34"/>
      <c r="AT480"/>
      <c r="AV480" s="34"/>
      <c r="AW480"/>
      <c r="AY480" s="34"/>
      <c r="AZ480"/>
      <c r="BB480" s="34"/>
      <c r="BC480"/>
      <c r="BE480" s="34"/>
      <c r="BF480"/>
      <c r="BH480" s="34"/>
      <c r="BI480"/>
      <c r="BK480" s="34"/>
      <c r="BL480"/>
      <c r="BN480" s="34"/>
      <c r="BO480"/>
      <c r="BQ480" s="34"/>
      <c r="BR480"/>
    </row>
    <row r="481" spans="18:70" x14ac:dyDescent="0.2">
      <c r="R481" s="34"/>
      <c r="U481" s="34"/>
      <c r="X481" s="34"/>
      <c r="AA481" s="34"/>
      <c r="AB481"/>
      <c r="AD481" s="34"/>
      <c r="AG481" s="34"/>
      <c r="AJ481" s="34"/>
      <c r="AM481" s="34"/>
      <c r="AP481" s="34"/>
      <c r="AQ481"/>
      <c r="AS481" s="34"/>
      <c r="AT481"/>
      <c r="AV481" s="34"/>
      <c r="AW481"/>
      <c r="AY481" s="34"/>
      <c r="AZ481"/>
      <c r="BB481" s="34"/>
      <c r="BC481"/>
      <c r="BE481" s="34"/>
      <c r="BF481"/>
      <c r="BH481" s="34"/>
      <c r="BI481"/>
      <c r="BK481" s="34"/>
      <c r="BL481"/>
      <c r="BN481" s="34"/>
      <c r="BO481"/>
      <c r="BQ481" s="34"/>
      <c r="BR481"/>
    </row>
    <row r="482" spans="18:70" x14ac:dyDescent="0.2">
      <c r="R482" s="34"/>
      <c r="U482" s="34"/>
      <c r="X482" s="34"/>
      <c r="AA482" s="34"/>
      <c r="AB482"/>
      <c r="AD482" s="34"/>
      <c r="AG482" s="34"/>
      <c r="AJ482" s="34"/>
      <c r="AM482" s="34"/>
      <c r="AP482" s="34"/>
      <c r="AQ482"/>
      <c r="AS482" s="34"/>
      <c r="AT482"/>
      <c r="AV482" s="34"/>
      <c r="AW482"/>
      <c r="AY482" s="34"/>
      <c r="AZ482"/>
      <c r="BB482" s="34"/>
      <c r="BC482"/>
      <c r="BE482" s="34"/>
      <c r="BF482"/>
      <c r="BH482" s="34"/>
      <c r="BI482"/>
      <c r="BK482" s="34"/>
      <c r="BL482"/>
      <c r="BN482" s="34"/>
      <c r="BO482"/>
      <c r="BQ482" s="34"/>
      <c r="BR482"/>
    </row>
    <row r="483" spans="18:70" x14ac:dyDescent="0.2">
      <c r="R483" s="34"/>
      <c r="U483" s="34"/>
      <c r="X483" s="34"/>
      <c r="AA483" s="34"/>
      <c r="AB483"/>
      <c r="AD483" s="34"/>
      <c r="AG483" s="34"/>
      <c r="AJ483" s="34"/>
      <c r="AM483" s="34"/>
      <c r="AP483" s="34"/>
      <c r="AQ483"/>
      <c r="AS483" s="34"/>
      <c r="AT483"/>
      <c r="AV483" s="34"/>
      <c r="AW483"/>
      <c r="AY483" s="34"/>
      <c r="AZ483"/>
      <c r="BB483" s="34"/>
      <c r="BC483"/>
      <c r="BE483" s="34"/>
      <c r="BF483"/>
      <c r="BH483" s="34"/>
      <c r="BI483"/>
      <c r="BK483" s="34"/>
      <c r="BL483"/>
      <c r="BN483" s="34"/>
      <c r="BO483"/>
      <c r="BQ483" s="34"/>
      <c r="BR483"/>
    </row>
    <row r="484" spans="18:70" x14ac:dyDescent="0.2">
      <c r="R484" s="34"/>
      <c r="U484" s="34"/>
      <c r="X484" s="34"/>
      <c r="AA484" s="34"/>
      <c r="AB484"/>
      <c r="AD484" s="34"/>
      <c r="AG484" s="34"/>
      <c r="AJ484" s="34"/>
      <c r="AM484" s="34"/>
      <c r="AP484" s="34"/>
      <c r="AQ484"/>
      <c r="AS484" s="34"/>
      <c r="AT484"/>
      <c r="AV484" s="34"/>
      <c r="AW484"/>
      <c r="AY484" s="34"/>
      <c r="AZ484"/>
      <c r="BB484" s="34"/>
      <c r="BC484"/>
      <c r="BE484" s="34"/>
      <c r="BF484"/>
      <c r="BH484" s="34"/>
      <c r="BI484"/>
      <c r="BK484" s="34"/>
      <c r="BL484"/>
      <c r="BN484" s="34"/>
      <c r="BO484"/>
      <c r="BQ484" s="34"/>
      <c r="BR484"/>
    </row>
    <row r="485" spans="18:70" x14ac:dyDescent="0.2">
      <c r="R485" s="34"/>
      <c r="U485" s="34"/>
      <c r="X485" s="34"/>
      <c r="AA485" s="34"/>
      <c r="AB485"/>
      <c r="AD485" s="34"/>
      <c r="AG485" s="34"/>
      <c r="AJ485" s="34"/>
      <c r="AM485" s="34"/>
      <c r="AP485" s="34"/>
      <c r="AQ485"/>
      <c r="AS485" s="34"/>
      <c r="AT485"/>
      <c r="AV485" s="34"/>
      <c r="AW485"/>
      <c r="AY485" s="34"/>
      <c r="AZ485"/>
      <c r="BB485" s="34"/>
      <c r="BC485"/>
      <c r="BE485" s="34"/>
      <c r="BF485"/>
      <c r="BH485" s="34"/>
      <c r="BI485"/>
      <c r="BK485" s="34"/>
      <c r="BL485"/>
      <c r="BN485" s="34"/>
      <c r="BO485"/>
      <c r="BQ485" s="34"/>
      <c r="BR485"/>
    </row>
    <row r="486" spans="18:70" x14ac:dyDescent="0.2">
      <c r="R486" s="34"/>
      <c r="U486" s="34"/>
      <c r="X486" s="34"/>
      <c r="AA486" s="34"/>
      <c r="AB486"/>
      <c r="AD486" s="34"/>
      <c r="AG486" s="34"/>
      <c r="AJ486" s="34"/>
      <c r="AM486" s="34"/>
      <c r="AP486" s="34"/>
      <c r="AQ486"/>
      <c r="AS486" s="34"/>
      <c r="AT486"/>
      <c r="AV486" s="34"/>
      <c r="AW486"/>
      <c r="AY486" s="34"/>
      <c r="AZ486"/>
      <c r="BB486" s="34"/>
      <c r="BC486"/>
      <c r="BE486" s="34"/>
      <c r="BF486"/>
      <c r="BH486" s="34"/>
      <c r="BI486"/>
      <c r="BK486" s="34"/>
      <c r="BL486"/>
      <c r="BN486" s="34"/>
      <c r="BO486"/>
      <c r="BQ486" s="34"/>
      <c r="BR486"/>
    </row>
    <row r="487" spans="18:70" x14ac:dyDescent="0.2">
      <c r="R487" s="34"/>
      <c r="U487" s="34"/>
      <c r="X487" s="34"/>
      <c r="AA487" s="34"/>
      <c r="AB487"/>
      <c r="AD487" s="34"/>
      <c r="AG487" s="34"/>
      <c r="AJ487" s="34"/>
      <c r="AM487" s="34"/>
      <c r="AP487" s="34"/>
      <c r="AQ487"/>
      <c r="AS487" s="34"/>
      <c r="AT487"/>
      <c r="AV487" s="34"/>
      <c r="AW487"/>
      <c r="AY487" s="34"/>
      <c r="AZ487"/>
      <c r="BB487" s="34"/>
      <c r="BC487"/>
      <c r="BE487" s="34"/>
      <c r="BF487"/>
      <c r="BH487" s="34"/>
      <c r="BI487"/>
      <c r="BK487" s="34"/>
      <c r="BL487"/>
      <c r="BN487" s="34"/>
      <c r="BO487"/>
      <c r="BQ487" s="34"/>
      <c r="BR487"/>
    </row>
    <row r="488" spans="18:70" x14ac:dyDescent="0.2">
      <c r="R488" s="34"/>
      <c r="U488" s="34"/>
      <c r="X488" s="34"/>
      <c r="AA488" s="34"/>
      <c r="AB488"/>
      <c r="AD488" s="34"/>
      <c r="AG488" s="34"/>
      <c r="AJ488" s="34"/>
      <c r="AM488" s="34"/>
      <c r="AP488" s="34"/>
      <c r="AQ488"/>
      <c r="AS488" s="34"/>
      <c r="AT488"/>
      <c r="AV488" s="34"/>
      <c r="AW488"/>
      <c r="AY488" s="34"/>
      <c r="AZ488"/>
      <c r="BB488" s="34"/>
      <c r="BC488"/>
      <c r="BE488" s="34"/>
      <c r="BF488"/>
      <c r="BH488" s="34"/>
      <c r="BI488"/>
      <c r="BK488" s="34"/>
      <c r="BL488"/>
      <c r="BN488" s="34"/>
      <c r="BO488"/>
      <c r="BQ488" s="34"/>
      <c r="BR488"/>
    </row>
    <row r="489" spans="18:70" x14ac:dyDescent="0.2">
      <c r="R489" s="34"/>
      <c r="U489" s="34"/>
      <c r="X489" s="34"/>
      <c r="AA489" s="34"/>
      <c r="AB489"/>
      <c r="AD489" s="34"/>
      <c r="AG489" s="34"/>
      <c r="AJ489" s="34"/>
      <c r="AM489" s="34"/>
      <c r="AP489" s="34"/>
      <c r="AQ489"/>
      <c r="AS489" s="34"/>
      <c r="AT489"/>
      <c r="AV489" s="34"/>
      <c r="AW489"/>
      <c r="AY489" s="34"/>
      <c r="AZ489"/>
      <c r="BB489" s="34"/>
      <c r="BC489"/>
      <c r="BE489" s="34"/>
      <c r="BF489"/>
      <c r="BH489" s="34"/>
      <c r="BI489"/>
      <c r="BK489" s="34"/>
      <c r="BL489"/>
      <c r="BN489" s="34"/>
      <c r="BO489"/>
      <c r="BQ489" s="34"/>
      <c r="BR489"/>
    </row>
    <row r="490" spans="18:70" x14ac:dyDescent="0.2">
      <c r="R490" s="34"/>
      <c r="U490" s="34"/>
      <c r="X490" s="34"/>
      <c r="AA490" s="34"/>
      <c r="AB490"/>
      <c r="AD490" s="34"/>
      <c r="AG490" s="34"/>
      <c r="AJ490" s="34"/>
      <c r="AM490" s="34"/>
      <c r="AP490" s="34"/>
      <c r="AQ490"/>
      <c r="AS490" s="34"/>
      <c r="AT490"/>
      <c r="AV490" s="34"/>
      <c r="AW490"/>
      <c r="AY490" s="34"/>
      <c r="AZ490"/>
      <c r="BB490" s="34"/>
      <c r="BC490"/>
      <c r="BE490" s="34"/>
      <c r="BF490"/>
      <c r="BH490" s="34"/>
      <c r="BI490"/>
      <c r="BK490" s="34"/>
      <c r="BL490"/>
      <c r="BN490" s="34"/>
      <c r="BO490"/>
      <c r="BQ490" s="34"/>
      <c r="BR490"/>
    </row>
    <row r="491" spans="18:70" x14ac:dyDescent="0.2">
      <c r="R491" s="34"/>
      <c r="U491" s="34"/>
      <c r="X491" s="34"/>
      <c r="AA491" s="34"/>
      <c r="AB491"/>
      <c r="AD491" s="34"/>
      <c r="AG491" s="34"/>
      <c r="AJ491" s="34"/>
      <c r="AM491" s="34"/>
      <c r="AP491" s="34"/>
      <c r="AQ491"/>
      <c r="AS491" s="34"/>
      <c r="AT491"/>
      <c r="AV491" s="34"/>
      <c r="AW491"/>
      <c r="AY491" s="34"/>
      <c r="AZ491"/>
      <c r="BB491" s="34"/>
      <c r="BC491"/>
      <c r="BE491" s="34"/>
      <c r="BF491"/>
      <c r="BH491" s="34"/>
      <c r="BI491"/>
      <c r="BK491" s="34"/>
      <c r="BL491"/>
      <c r="BN491" s="34"/>
      <c r="BO491"/>
      <c r="BQ491" s="34"/>
      <c r="BR491"/>
    </row>
    <row r="492" spans="18:70" x14ac:dyDescent="0.2">
      <c r="R492" s="34"/>
      <c r="U492" s="34"/>
      <c r="X492" s="34"/>
      <c r="AA492" s="34"/>
      <c r="AB492"/>
      <c r="AD492" s="34"/>
      <c r="AG492" s="34"/>
      <c r="AJ492" s="34"/>
      <c r="AM492" s="34"/>
      <c r="AP492" s="34"/>
      <c r="AQ492"/>
      <c r="AS492" s="34"/>
      <c r="AT492"/>
      <c r="AV492" s="34"/>
      <c r="AW492"/>
      <c r="AY492" s="34"/>
      <c r="AZ492"/>
      <c r="BB492" s="34"/>
      <c r="BC492"/>
      <c r="BE492" s="34"/>
      <c r="BF492"/>
      <c r="BH492" s="34"/>
      <c r="BI492"/>
      <c r="BK492" s="34"/>
      <c r="BL492"/>
      <c r="BN492" s="34"/>
      <c r="BO492"/>
      <c r="BQ492" s="34"/>
      <c r="BR492"/>
    </row>
    <row r="493" spans="18:70" x14ac:dyDescent="0.2">
      <c r="R493" s="34"/>
      <c r="U493" s="34"/>
      <c r="X493" s="34"/>
      <c r="AA493" s="34"/>
      <c r="AB493"/>
      <c r="AD493" s="34"/>
      <c r="AG493" s="34"/>
      <c r="AJ493" s="34"/>
      <c r="AM493" s="34"/>
      <c r="AP493" s="34"/>
      <c r="AQ493"/>
      <c r="AS493" s="34"/>
      <c r="AT493"/>
      <c r="AV493" s="34"/>
      <c r="AW493"/>
      <c r="AY493" s="34"/>
      <c r="AZ493"/>
      <c r="BB493" s="34"/>
      <c r="BC493"/>
      <c r="BE493" s="34"/>
      <c r="BF493"/>
      <c r="BH493" s="34"/>
      <c r="BI493"/>
      <c r="BK493" s="34"/>
      <c r="BL493"/>
      <c r="BN493" s="34"/>
      <c r="BO493"/>
      <c r="BQ493" s="34"/>
      <c r="BR493"/>
    </row>
    <row r="494" spans="18:70" x14ac:dyDescent="0.2">
      <c r="R494" s="34"/>
      <c r="U494" s="34"/>
      <c r="X494" s="34"/>
      <c r="AA494" s="34"/>
      <c r="AB494"/>
      <c r="AD494" s="34"/>
      <c r="AG494" s="34"/>
      <c r="AJ494" s="34"/>
      <c r="AM494" s="34"/>
      <c r="AP494" s="34"/>
      <c r="AQ494"/>
      <c r="AS494" s="34"/>
      <c r="AT494"/>
      <c r="AV494" s="34"/>
      <c r="AW494"/>
      <c r="AY494" s="34"/>
      <c r="AZ494"/>
      <c r="BB494" s="34"/>
      <c r="BC494"/>
      <c r="BE494" s="34"/>
      <c r="BF494"/>
      <c r="BH494" s="34"/>
      <c r="BI494"/>
      <c r="BK494" s="34"/>
      <c r="BL494"/>
      <c r="BN494" s="34"/>
      <c r="BO494"/>
      <c r="BQ494" s="34"/>
      <c r="BR494"/>
    </row>
    <row r="495" spans="18:70" x14ac:dyDescent="0.2">
      <c r="R495" s="34"/>
      <c r="U495" s="34"/>
      <c r="X495" s="34"/>
      <c r="AA495" s="34"/>
      <c r="AB495"/>
      <c r="AD495" s="34"/>
      <c r="AG495" s="34"/>
      <c r="AJ495" s="34"/>
      <c r="AM495" s="34"/>
      <c r="AP495" s="34"/>
      <c r="AQ495"/>
      <c r="AS495" s="34"/>
      <c r="AT495"/>
      <c r="AV495" s="34"/>
      <c r="AW495"/>
      <c r="AY495" s="34"/>
      <c r="AZ495"/>
      <c r="BB495" s="34"/>
      <c r="BC495"/>
      <c r="BE495" s="34"/>
      <c r="BF495"/>
      <c r="BH495" s="34"/>
      <c r="BI495"/>
      <c r="BK495" s="34"/>
      <c r="BL495"/>
      <c r="BN495" s="34"/>
      <c r="BO495"/>
      <c r="BQ495" s="34"/>
      <c r="BR495"/>
    </row>
    <row r="496" spans="18:70" x14ac:dyDescent="0.2">
      <c r="R496" s="34"/>
      <c r="U496" s="34"/>
      <c r="X496" s="34"/>
      <c r="AA496" s="34"/>
      <c r="AB496"/>
      <c r="AD496" s="34"/>
      <c r="AG496" s="34"/>
      <c r="AJ496" s="34"/>
      <c r="AM496" s="34"/>
      <c r="AP496" s="34"/>
      <c r="AQ496"/>
      <c r="AS496" s="34"/>
      <c r="AT496"/>
      <c r="AV496" s="34"/>
      <c r="AW496"/>
      <c r="AY496" s="34"/>
      <c r="AZ496"/>
      <c r="BB496" s="34"/>
      <c r="BC496"/>
      <c r="BE496" s="34"/>
      <c r="BF496"/>
      <c r="BH496" s="34"/>
      <c r="BI496"/>
      <c r="BK496" s="34"/>
      <c r="BL496"/>
      <c r="BN496" s="34"/>
      <c r="BO496"/>
      <c r="BQ496" s="34"/>
      <c r="BR496"/>
    </row>
    <row r="497" spans="18:70" x14ac:dyDescent="0.2">
      <c r="R497" s="34"/>
      <c r="U497" s="34"/>
      <c r="X497" s="34"/>
      <c r="AA497" s="34"/>
      <c r="AB497"/>
      <c r="AD497" s="34"/>
      <c r="AG497" s="34"/>
      <c r="AJ497" s="34"/>
      <c r="AM497" s="34"/>
      <c r="AP497" s="34"/>
      <c r="AQ497"/>
      <c r="AS497" s="34"/>
      <c r="AT497"/>
      <c r="AV497" s="34"/>
      <c r="AW497"/>
      <c r="AY497" s="34"/>
      <c r="AZ497"/>
      <c r="BB497" s="34"/>
      <c r="BC497"/>
      <c r="BE497" s="34"/>
      <c r="BF497"/>
      <c r="BH497" s="34"/>
      <c r="BI497"/>
      <c r="BK497" s="34"/>
      <c r="BL497"/>
      <c r="BN497" s="34"/>
      <c r="BO497"/>
      <c r="BQ497" s="34"/>
      <c r="BR497"/>
    </row>
    <row r="498" spans="18:70" x14ac:dyDescent="0.2">
      <c r="R498" s="34"/>
      <c r="U498" s="34"/>
      <c r="X498" s="34"/>
      <c r="AA498" s="34"/>
      <c r="AB498"/>
      <c r="AD498" s="34"/>
      <c r="AG498" s="34"/>
      <c r="AJ498" s="34"/>
      <c r="AM498" s="34"/>
      <c r="AP498" s="34"/>
      <c r="AQ498"/>
      <c r="AS498" s="34"/>
      <c r="AT498"/>
      <c r="AV498" s="34"/>
      <c r="AW498"/>
      <c r="AY498" s="34"/>
      <c r="AZ498"/>
      <c r="BB498" s="34"/>
      <c r="BC498"/>
      <c r="BE498" s="34"/>
      <c r="BF498"/>
      <c r="BH498" s="34"/>
      <c r="BI498"/>
      <c r="BK498" s="34"/>
      <c r="BL498"/>
      <c r="BN498" s="34"/>
      <c r="BO498"/>
      <c r="BQ498" s="34"/>
      <c r="BR498"/>
    </row>
    <row r="499" spans="18:70" x14ac:dyDescent="0.2">
      <c r="R499" s="34"/>
      <c r="U499" s="34"/>
      <c r="X499" s="34"/>
      <c r="AA499" s="34"/>
      <c r="AB499"/>
      <c r="AD499" s="34"/>
      <c r="AG499" s="34"/>
      <c r="AJ499" s="34"/>
      <c r="AM499" s="34"/>
      <c r="AP499" s="34"/>
      <c r="AQ499"/>
      <c r="AS499" s="34"/>
      <c r="AT499"/>
      <c r="AV499" s="34"/>
      <c r="AW499"/>
      <c r="AY499" s="34"/>
      <c r="AZ499"/>
      <c r="BB499" s="34"/>
      <c r="BC499"/>
      <c r="BE499" s="34"/>
      <c r="BF499"/>
      <c r="BH499" s="34"/>
      <c r="BI499"/>
      <c r="BK499" s="34"/>
      <c r="BL499"/>
      <c r="BN499" s="34"/>
      <c r="BO499"/>
      <c r="BQ499" s="34"/>
      <c r="BR499"/>
    </row>
    <row r="500" spans="18:70" x14ac:dyDescent="0.2">
      <c r="R500" s="34"/>
      <c r="U500" s="34"/>
      <c r="X500" s="34"/>
      <c r="AA500" s="34"/>
      <c r="AB500"/>
      <c r="AD500" s="34"/>
      <c r="AG500" s="34"/>
      <c r="AJ500" s="34"/>
      <c r="AM500" s="34"/>
      <c r="AP500" s="34"/>
      <c r="AQ500"/>
      <c r="AS500" s="34"/>
      <c r="AT500"/>
      <c r="AV500" s="34"/>
      <c r="AW500"/>
      <c r="AY500" s="34"/>
      <c r="AZ500"/>
      <c r="BB500" s="34"/>
      <c r="BC500"/>
      <c r="BE500" s="34"/>
      <c r="BF500"/>
      <c r="BH500" s="34"/>
      <c r="BI500"/>
      <c r="BK500" s="34"/>
      <c r="BL500"/>
      <c r="BN500" s="34"/>
      <c r="BO500"/>
      <c r="BQ500" s="34"/>
      <c r="BR500"/>
    </row>
    <row r="501" spans="18:70" x14ac:dyDescent="0.2">
      <c r="R501" s="34"/>
      <c r="U501" s="34"/>
      <c r="X501" s="34"/>
      <c r="AA501" s="34"/>
      <c r="AB501"/>
      <c r="AD501" s="34"/>
      <c r="AG501" s="34"/>
      <c r="AJ501" s="34"/>
      <c r="AM501" s="34"/>
      <c r="AP501" s="34"/>
      <c r="AQ501"/>
      <c r="AS501" s="34"/>
      <c r="AT501"/>
      <c r="AV501" s="34"/>
      <c r="AW501"/>
      <c r="AY501" s="34"/>
      <c r="AZ501"/>
      <c r="BB501" s="34"/>
      <c r="BC501"/>
      <c r="BE501" s="34"/>
      <c r="BF501"/>
      <c r="BH501" s="34"/>
      <c r="BI501"/>
      <c r="BK501" s="34"/>
      <c r="BL501"/>
      <c r="BN501" s="34"/>
      <c r="BO501"/>
      <c r="BQ501" s="34"/>
      <c r="BR501"/>
    </row>
    <row r="502" spans="18:70" x14ac:dyDescent="0.2">
      <c r="R502" s="34"/>
      <c r="U502" s="34"/>
      <c r="X502" s="34"/>
      <c r="AA502" s="34"/>
      <c r="AB502"/>
      <c r="AD502" s="34"/>
      <c r="AG502" s="34"/>
      <c r="AJ502" s="34"/>
      <c r="AM502" s="34"/>
      <c r="AP502" s="34"/>
      <c r="AQ502"/>
      <c r="AS502" s="34"/>
      <c r="AT502"/>
      <c r="AV502" s="34"/>
      <c r="AW502"/>
      <c r="AY502" s="34"/>
      <c r="AZ502"/>
      <c r="BB502" s="34"/>
      <c r="BC502"/>
      <c r="BE502" s="34"/>
      <c r="BF502"/>
      <c r="BH502" s="34"/>
      <c r="BI502"/>
      <c r="BK502" s="34"/>
      <c r="BL502"/>
      <c r="BN502" s="34"/>
      <c r="BO502"/>
      <c r="BQ502" s="34"/>
      <c r="BR502"/>
    </row>
    <row r="503" spans="18:70" x14ac:dyDescent="0.2">
      <c r="R503" s="34"/>
      <c r="U503" s="34"/>
      <c r="X503" s="34"/>
      <c r="AA503" s="34"/>
      <c r="AB503"/>
      <c r="AD503" s="34"/>
      <c r="AG503" s="34"/>
      <c r="AJ503" s="34"/>
      <c r="AM503" s="34"/>
      <c r="AP503" s="34"/>
      <c r="AQ503"/>
      <c r="AS503" s="34"/>
      <c r="AT503"/>
      <c r="AV503" s="34"/>
      <c r="AW503"/>
      <c r="AY503" s="34"/>
      <c r="AZ503"/>
      <c r="BB503" s="34"/>
      <c r="BC503"/>
      <c r="BE503" s="34"/>
      <c r="BF503"/>
      <c r="BH503" s="34"/>
      <c r="BI503"/>
      <c r="BK503" s="34"/>
      <c r="BL503"/>
      <c r="BN503" s="34"/>
      <c r="BO503"/>
      <c r="BQ503" s="34"/>
      <c r="BR503"/>
    </row>
    <row r="504" spans="18:70" x14ac:dyDescent="0.2">
      <c r="R504" s="34"/>
      <c r="U504" s="34"/>
      <c r="X504" s="34"/>
      <c r="AA504" s="34"/>
      <c r="AB504"/>
      <c r="AD504" s="34"/>
      <c r="AG504" s="34"/>
      <c r="AJ504" s="34"/>
      <c r="AM504" s="34"/>
      <c r="AP504" s="34"/>
      <c r="AQ504"/>
      <c r="AS504" s="34"/>
      <c r="AT504"/>
      <c r="AV504" s="34"/>
      <c r="AW504"/>
      <c r="AY504" s="34"/>
      <c r="AZ504"/>
      <c r="BB504" s="34"/>
      <c r="BC504"/>
      <c r="BE504" s="34"/>
      <c r="BF504"/>
      <c r="BH504" s="34"/>
      <c r="BI504"/>
      <c r="BK504" s="34"/>
      <c r="BL504"/>
      <c r="BN504" s="34"/>
      <c r="BO504"/>
      <c r="BQ504" s="34"/>
      <c r="BR504"/>
    </row>
    <row r="505" spans="18:70" x14ac:dyDescent="0.2">
      <c r="R505" s="34"/>
      <c r="U505" s="34"/>
      <c r="X505" s="34"/>
      <c r="AA505" s="34"/>
      <c r="AB505"/>
      <c r="AD505" s="34"/>
      <c r="AG505" s="34"/>
      <c r="AJ505" s="34"/>
      <c r="AM505" s="34"/>
      <c r="AP505" s="34"/>
      <c r="AQ505"/>
      <c r="AS505" s="34"/>
      <c r="AT505"/>
      <c r="AV505" s="34"/>
      <c r="AW505"/>
      <c r="AY505" s="34"/>
      <c r="AZ505"/>
      <c r="BB505" s="34"/>
      <c r="BC505"/>
      <c r="BE505" s="34"/>
      <c r="BF505"/>
      <c r="BH505" s="34"/>
      <c r="BI505"/>
      <c r="BK505" s="34"/>
      <c r="BL505"/>
      <c r="BN505" s="34"/>
      <c r="BO505"/>
      <c r="BQ505" s="34"/>
      <c r="BR505"/>
    </row>
    <row r="506" spans="18:70" x14ac:dyDescent="0.2">
      <c r="R506" s="34"/>
      <c r="U506" s="34"/>
      <c r="X506" s="34"/>
      <c r="AA506" s="34"/>
      <c r="AB506"/>
      <c r="AD506" s="34"/>
      <c r="AG506" s="34"/>
      <c r="AJ506" s="34"/>
      <c r="AM506" s="34"/>
      <c r="AP506" s="34"/>
      <c r="AQ506"/>
      <c r="AS506" s="34"/>
      <c r="AT506"/>
      <c r="AV506" s="34"/>
      <c r="AW506"/>
      <c r="AY506" s="34"/>
      <c r="AZ506"/>
      <c r="BB506" s="34"/>
      <c r="BC506"/>
      <c r="BE506" s="34"/>
      <c r="BF506"/>
      <c r="BH506" s="34"/>
      <c r="BI506"/>
      <c r="BK506" s="34"/>
      <c r="BL506"/>
      <c r="BN506" s="34"/>
      <c r="BO506"/>
      <c r="BQ506" s="34"/>
      <c r="BR506"/>
    </row>
    <row r="507" spans="18:70" x14ac:dyDescent="0.2">
      <c r="R507" s="34"/>
      <c r="U507" s="34"/>
      <c r="X507" s="34"/>
      <c r="AA507" s="34"/>
      <c r="AB507"/>
      <c r="AD507" s="34"/>
      <c r="AG507" s="34"/>
      <c r="AJ507" s="34"/>
      <c r="AM507" s="34"/>
      <c r="AP507" s="34"/>
      <c r="AQ507"/>
      <c r="AS507" s="34"/>
      <c r="AT507"/>
      <c r="AV507" s="34"/>
      <c r="AW507"/>
      <c r="AY507" s="34"/>
      <c r="AZ507"/>
      <c r="BB507" s="34"/>
      <c r="BC507"/>
      <c r="BE507" s="34"/>
      <c r="BF507"/>
      <c r="BH507" s="34"/>
      <c r="BI507"/>
      <c r="BK507" s="34"/>
      <c r="BL507"/>
      <c r="BN507" s="34"/>
      <c r="BO507"/>
      <c r="BQ507" s="34"/>
      <c r="BR507"/>
    </row>
    <row r="508" spans="18:70" x14ac:dyDescent="0.2">
      <c r="R508" s="34"/>
      <c r="U508" s="34"/>
      <c r="X508" s="34"/>
      <c r="AA508" s="34"/>
      <c r="AB508"/>
      <c r="AD508" s="34"/>
      <c r="AG508" s="34"/>
      <c r="AJ508" s="34"/>
      <c r="AM508" s="34"/>
      <c r="AP508" s="34"/>
      <c r="AQ508"/>
      <c r="AS508" s="34"/>
      <c r="AT508"/>
      <c r="AV508" s="34"/>
      <c r="AW508"/>
      <c r="AY508" s="34"/>
      <c r="AZ508"/>
      <c r="BB508" s="34"/>
      <c r="BC508"/>
      <c r="BE508" s="34"/>
      <c r="BF508"/>
      <c r="BH508" s="34"/>
      <c r="BI508"/>
      <c r="BK508" s="34"/>
      <c r="BL508"/>
      <c r="BN508" s="34"/>
      <c r="BO508"/>
      <c r="BQ508" s="34"/>
      <c r="BR508"/>
    </row>
    <row r="509" spans="18:70" x14ac:dyDescent="0.2">
      <c r="R509" s="34"/>
      <c r="U509" s="34"/>
      <c r="X509" s="34"/>
      <c r="AA509" s="34"/>
      <c r="AB509"/>
      <c r="AD509" s="34"/>
      <c r="AG509" s="34"/>
      <c r="AJ509" s="34"/>
      <c r="AM509" s="34"/>
      <c r="AP509" s="34"/>
      <c r="AQ509"/>
      <c r="AS509" s="34"/>
      <c r="AT509"/>
      <c r="AV509" s="34"/>
      <c r="AW509"/>
      <c r="AY509" s="34"/>
      <c r="AZ509"/>
      <c r="BB509" s="34"/>
      <c r="BC509"/>
      <c r="BE509" s="34"/>
      <c r="BF509"/>
      <c r="BH509" s="34"/>
      <c r="BI509"/>
      <c r="BK509" s="34"/>
      <c r="BL509"/>
      <c r="BN509" s="34"/>
      <c r="BO509"/>
      <c r="BQ509" s="34"/>
      <c r="BR509"/>
    </row>
    <row r="510" spans="18:70" x14ac:dyDescent="0.2">
      <c r="R510" s="34"/>
      <c r="U510" s="34"/>
      <c r="X510" s="34"/>
      <c r="AA510" s="34"/>
      <c r="AB510"/>
      <c r="AD510" s="34"/>
      <c r="AG510" s="34"/>
      <c r="AJ510" s="34"/>
      <c r="AM510" s="34"/>
      <c r="AP510" s="34"/>
      <c r="AQ510"/>
      <c r="AS510" s="34"/>
      <c r="AT510"/>
      <c r="AV510" s="34"/>
      <c r="AW510"/>
      <c r="AY510" s="34"/>
      <c r="AZ510"/>
      <c r="BB510" s="34"/>
      <c r="BC510"/>
      <c r="BE510" s="34"/>
      <c r="BF510"/>
      <c r="BH510" s="34"/>
      <c r="BI510"/>
      <c r="BK510" s="34"/>
      <c r="BL510"/>
      <c r="BN510" s="34"/>
      <c r="BO510"/>
      <c r="BQ510" s="34"/>
      <c r="BR510"/>
    </row>
    <row r="511" spans="18:70" x14ac:dyDescent="0.2">
      <c r="R511" s="34"/>
      <c r="U511" s="34"/>
      <c r="X511" s="34"/>
      <c r="AA511" s="34"/>
      <c r="AB511"/>
      <c r="AD511" s="34"/>
      <c r="AG511" s="34"/>
      <c r="AJ511" s="34"/>
      <c r="AM511" s="34"/>
      <c r="AP511" s="34"/>
      <c r="AQ511"/>
      <c r="AS511" s="34"/>
      <c r="AT511"/>
      <c r="AV511" s="34"/>
      <c r="AW511"/>
      <c r="AY511" s="34"/>
      <c r="AZ511"/>
      <c r="BB511" s="34"/>
      <c r="BC511"/>
      <c r="BE511" s="34"/>
      <c r="BF511"/>
      <c r="BH511" s="34"/>
      <c r="BI511"/>
      <c r="BK511" s="34"/>
      <c r="BL511"/>
      <c r="BN511" s="34"/>
      <c r="BO511"/>
      <c r="BQ511" s="34"/>
      <c r="BR511"/>
    </row>
    <row r="512" spans="18:70" x14ac:dyDescent="0.2">
      <c r="R512" s="34"/>
      <c r="U512" s="34"/>
      <c r="X512" s="34"/>
      <c r="AA512" s="34"/>
      <c r="AB512"/>
      <c r="AD512" s="34"/>
      <c r="AG512" s="34"/>
      <c r="AJ512" s="34"/>
      <c r="AM512" s="34"/>
      <c r="AP512" s="34"/>
      <c r="AQ512"/>
      <c r="AS512" s="34"/>
      <c r="AT512"/>
      <c r="AV512" s="34"/>
      <c r="AW512"/>
      <c r="AY512" s="34"/>
      <c r="AZ512"/>
      <c r="BB512" s="34"/>
      <c r="BC512"/>
      <c r="BE512" s="34"/>
      <c r="BF512"/>
      <c r="BH512" s="34"/>
      <c r="BI512"/>
      <c r="BK512" s="34"/>
      <c r="BL512"/>
      <c r="BN512" s="34"/>
      <c r="BO512"/>
      <c r="BQ512" s="34"/>
      <c r="BR512"/>
    </row>
    <row r="513" spans="18:70" x14ac:dyDescent="0.2">
      <c r="R513" s="34"/>
      <c r="U513" s="34"/>
      <c r="X513" s="34"/>
      <c r="AA513" s="34"/>
      <c r="AB513"/>
      <c r="AD513" s="34"/>
      <c r="AG513" s="34"/>
      <c r="AJ513" s="34"/>
      <c r="AM513" s="34"/>
      <c r="AP513" s="34"/>
      <c r="AQ513"/>
      <c r="AS513" s="34"/>
      <c r="AT513"/>
      <c r="AV513" s="34"/>
      <c r="AW513"/>
      <c r="AY513" s="34"/>
      <c r="AZ513"/>
      <c r="BB513" s="34"/>
      <c r="BC513"/>
      <c r="BE513" s="34"/>
      <c r="BF513"/>
      <c r="BH513" s="34"/>
      <c r="BI513"/>
      <c r="BK513" s="34"/>
      <c r="BL513"/>
      <c r="BN513" s="34"/>
      <c r="BO513"/>
      <c r="BQ513" s="34"/>
      <c r="BR513"/>
    </row>
    <row r="514" spans="18:70" x14ac:dyDescent="0.2">
      <c r="R514" s="34"/>
      <c r="U514" s="34"/>
      <c r="X514" s="34"/>
      <c r="AA514" s="34"/>
      <c r="AB514"/>
      <c r="AD514" s="34"/>
      <c r="AG514" s="34"/>
      <c r="AJ514" s="34"/>
      <c r="AM514" s="34"/>
      <c r="AP514" s="34"/>
      <c r="AQ514"/>
      <c r="AS514" s="34"/>
      <c r="AT514"/>
      <c r="AV514" s="34"/>
      <c r="AW514"/>
      <c r="AY514" s="34"/>
      <c r="AZ514"/>
      <c r="BB514" s="34"/>
      <c r="BC514"/>
      <c r="BE514" s="34"/>
      <c r="BF514"/>
      <c r="BH514" s="34"/>
      <c r="BI514"/>
      <c r="BK514" s="34"/>
      <c r="BL514"/>
      <c r="BN514" s="34"/>
      <c r="BO514"/>
      <c r="BQ514" s="34"/>
      <c r="BR514"/>
    </row>
    <row r="515" spans="18:70" x14ac:dyDescent="0.2">
      <c r="R515" s="34"/>
      <c r="U515" s="34"/>
      <c r="X515" s="34"/>
      <c r="AA515" s="34"/>
      <c r="AB515"/>
      <c r="AD515" s="34"/>
      <c r="AG515" s="34"/>
      <c r="AJ515" s="34"/>
      <c r="AM515" s="34"/>
      <c r="AP515" s="34"/>
      <c r="AQ515"/>
      <c r="AS515" s="34"/>
      <c r="AT515"/>
      <c r="AV515" s="34"/>
      <c r="AW515"/>
      <c r="AY515" s="34"/>
      <c r="AZ515"/>
      <c r="BB515" s="34"/>
      <c r="BC515"/>
      <c r="BE515" s="34"/>
      <c r="BF515"/>
      <c r="BH515" s="34"/>
      <c r="BI515"/>
      <c r="BK515" s="34"/>
      <c r="BL515"/>
      <c r="BN515" s="34"/>
      <c r="BO515"/>
      <c r="BQ515" s="34"/>
      <c r="BR515"/>
    </row>
    <row r="516" spans="18:70" x14ac:dyDescent="0.2">
      <c r="R516" s="34"/>
      <c r="U516" s="34"/>
      <c r="X516" s="34"/>
      <c r="AA516" s="34"/>
      <c r="AB516"/>
      <c r="AD516" s="34"/>
      <c r="AG516" s="34"/>
      <c r="AJ516" s="34"/>
      <c r="AM516" s="34"/>
      <c r="AP516" s="34"/>
      <c r="AQ516"/>
      <c r="AS516" s="34"/>
      <c r="AT516"/>
      <c r="AV516" s="34"/>
      <c r="AW516"/>
      <c r="AY516" s="34"/>
      <c r="AZ516"/>
      <c r="BB516" s="34"/>
      <c r="BC516"/>
      <c r="BE516" s="34"/>
      <c r="BF516"/>
      <c r="BH516" s="34"/>
      <c r="BI516"/>
      <c r="BK516" s="34"/>
      <c r="BL516"/>
      <c r="BN516" s="34"/>
      <c r="BO516"/>
      <c r="BQ516" s="34"/>
      <c r="BR516"/>
    </row>
    <row r="517" spans="18:70" x14ac:dyDescent="0.2">
      <c r="R517" s="34"/>
      <c r="U517" s="34"/>
      <c r="X517" s="34"/>
      <c r="AA517" s="34"/>
      <c r="AB517"/>
      <c r="AD517" s="34"/>
      <c r="AG517" s="34"/>
      <c r="AJ517" s="34"/>
      <c r="AM517" s="34"/>
      <c r="AP517" s="34"/>
      <c r="AQ517"/>
      <c r="AS517" s="34"/>
      <c r="AT517"/>
      <c r="AV517" s="34"/>
      <c r="AW517"/>
      <c r="AY517" s="34"/>
      <c r="AZ517"/>
      <c r="BB517" s="34"/>
      <c r="BC517"/>
      <c r="BE517" s="34"/>
      <c r="BF517"/>
      <c r="BH517" s="34"/>
      <c r="BI517"/>
      <c r="BK517" s="34"/>
      <c r="BL517"/>
      <c r="BN517" s="34"/>
      <c r="BO517"/>
      <c r="BQ517" s="34"/>
      <c r="BR517"/>
    </row>
    <row r="518" spans="18:70" x14ac:dyDescent="0.2">
      <c r="R518" s="34"/>
      <c r="U518" s="34"/>
      <c r="X518" s="34"/>
      <c r="AA518" s="34"/>
      <c r="AB518"/>
      <c r="AD518" s="34"/>
      <c r="AG518" s="34"/>
      <c r="AJ518" s="34"/>
      <c r="AM518" s="34"/>
      <c r="AP518" s="34"/>
      <c r="AQ518"/>
      <c r="AS518" s="34"/>
      <c r="AT518"/>
      <c r="AV518" s="34"/>
      <c r="AW518"/>
      <c r="AY518" s="34"/>
      <c r="AZ518"/>
      <c r="BB518" s="34"/>
      <c r="BC518"/>
      <c r="BE518" s="34"/>
      <c r="BF518"/>
      <c r="BH518" s="34"/>
      <c r="BI518"/>
      <c r="BK518" s="34"/>
      <c r="BL518"/>
      <c r="BN518" s="34"/>
      <c r="BO518"/>
      <c r="BQ518" s="34"/>
      <c r="BR518"/>
    </row>
    <row r="519" spans="18:70" x14ac:dyDescent="0.2">
      <c r="R519" s="34"/>
      <c r="U519" s="34"/>
      <c r="X519" s="34"/>
      <c r="AA519" s="34"/>
      <c r="AB519"/>
      <c r="AD519" s="34"/>
      <c r="AG519" s="34"/>
      <c r="AJ519" s="34"/>
      <c r="AM519" s="34"/>
      <c r="AP519" s="34"/>
      <c r="AQ519"/>
      <c r="AS519" s="34"/>
      <c r="AT519"/>
      <c r="AV519" s="34"/>
      <c r="AW519"/>
      <c r="AY519" s="34"/>
      <c r="AZ519"/>
      <c r="BB519" s="34"/>
      <c r="BC519"/>
      <c r="BE519" s="34"/>
      <c r="BF519"/>
      <c r="BH519" s="34"/>
      <c r="BI519"/>
      <c r="BK519" s="34"/>
      <c r="BL519"/>
      <c r="BN519" s="34"/>
      <c r="BO519"/>
      <c r="BQ519" s="34"/>
      <c r="BR519"/>
    </row>
    <row r="520" spans="18:70" x14ac:dyDescent="0.2">
      <c r="R520" s="34"/>
      <c r="U520" s="34"/>
      <c r="X520" s="34"/>
      <c r="AA520" s="34"/>
      <c r="AB520"/>
      <c r="AD520" s="34"/>
      <c r="AG520" s="34"/>
      <c r="AJ520" s="34"/>
      <c r="AM520" s="34"/>
      <c r="AP520" s="34"/>
      <c r="AQ520"/>
      <c r="AS520" s="34"/>
      <c r="AT520"/>
      <c r="AV520" s="34"/>
      <c r="AW520"/>
      <c r="AY520" s="34"/>
      <c r="AZ520"/>
      <c r="BB520" s="34"/>
      <c r="BC520"/>
      <c r="BE520" s="34"/>
      <c r="BF520"/>
      <c r="BH520" s="34"/>
      <c r="BI520"/>
      <c r="BK520" s="34"/>
      <c r="BL520"/>
      <c r="BN520" s="34"/>
      <c r="BO520"/>
      <c r="BQ520" s="34"/>
      <c r="BR520"/>
    </row>
    <row r="521" spans="18:70" x14ac:dyDescent="0.2">
      <c r="R521" s="34"/>
      <c r="U521" s="34"/>
      <c r="X521" s="34"/>
      <c r="AA521" s="34"/>
      <c r="AB521"/>
      <c r="AD521" s="34"/>
      <c r="AG521" s="34"/>
      <c r="AJ521" s="34"/>
      <c r="AM521" s="34"/>
      <c r="AP521" s="34"/>
      <c r="AQ521"/>
      <c r="AS521" s="34"/>
      <c r="AT521"/>
      <c r="AV521" s="34"/>
      <c r="AW521"/>
      <c r="AY521" s="34"/>
      <c r="AZ521"/>
      <c r="BB521" s="34"/>
      <c r="BC521"/>
      <c r="BE521" s="34"/>
      <c r="BF521"/>
      <c r="BH521" s="34"/>
      <c r="BI521"/>
      <c r="BK521" s="34"/>
      <c r="BL521"/>
      <c r="BN521" s="34"/>
      <c r="BO521"/>
      <c r="BQ521" s="34"/>
      <c r="BR521"/>
    </row>
    <row r="522" spans="18:70" x14ac:dyDescent="0.2">
      <c r="R522" s="34"/>
      <c r="U522" s="34"/>
      <c r="X522" s="34"/>
      <c r="AA522" s="34"/>
      <c r="AB522"/>
      <c r="AD522" s="34"/>
      <c r="AG522" s="34"/>
      <c r="AJ522" s="34"/>
      <c r="AM522" s="34"/>
      <c r="AP522" s="34"/>
      <c r="AQ522"/>
      <c r="AS522" s="34"/>
      <c r="AT522"/>
      <c r="AV522" s="34"/>
      <c r="AW522"/>
      <c r="AY522" s="34"/>
      <c r="AZ522"/>
      <c r="BB522" s="34"/>
      <c r="BC522"/>
      <c r="BE522" s="34"/>
      <c r="BF522"/>
      <c r="BH522" s="34"/>
      <c r="BI522"/>
      <c r="BK522" s="34"/>
      <c r="BL522"/>
      <c r="BN522" s="34"/>
      <c r="BO522"/>
      <c r="BQ522" s="34"/>
      <c r="BR522"/>
    </row>
    <row r="523" spans="18:70" x14ac:dyDescent="0.2">
      <c r="R523" s="34"/>
      <c r="U523" s="34"/>
      <c r="X523" s="34"/>
      <c r="AA523" s="34"/>
      <c r="AB523"/>
      <c r="AD523" s="34"/>
      <c r="AG523" s="34"/>
      <c r="AJ523" s="34"/>
      <c r="AM523" s="34"/>
      <c r="AP523" s="34"/>
      <c r="AQ523"/>
      <c r="AS523" s="34"/>
      <c r="AT523"/>
      <c r="AV523" s="34"/>
      <c r="AW523"/>
      <c r="AY523" s="34"/>
      <c r="AZ523"/>
      <c r="BB523" s="34"/>
      <c r="BC523"/>
      <c r="BE523" s="34"/>
      <c r="BF523"/>
      <c r="BH523" s="34"/>
      <c r="BI523"/>
      <c r="BK523" s="34"/>
      <c r="BL523"/>
      <c r="BN523" s="34"/>
      <c r="BO523"/>
      <c r="BQ523" s="34"/>
      <c r="BR523"/>
    </row>
    <row r="524" spans="18:70" x14ac:dyDescent="0.2">
      <c r="R524" s="34"/>
      <c r="U524" s="34"/>
      <c r="X524" s="34"/>
      <c r="AA524" s="34"/>
      <c r="AB524"/>
      <c r="AD524" s="34"/>
      <c r="AG524" s="34"/>
      <c r="AJ524" s="34"/>
      <c r="AM524" s="34"/>
      <c r="AP524" s="34"/>
      <c r="AQ524"/>
      <c r="AS524" s="34"/>
      <c r="AT524"/>
      <c r="AV524" s="34"/>
      <c r="AW524"/>
      <c r="AY524" s="34"/>
      <c r="AZ524"/>
      <c r="BB524" s="34"/>
      <c r="BC524"/>
      <c r="BE524" s="34"/>
      <c r="BF524"/>
      <c r="BH524" s="34"/>
      <c r="BI524"/>
      <c r="BK524" s="34"/>
      <c r="BL524"/>
      <c r="BN524" s="34"/>
      <c r="BO524"/>
      <c r="BQ524" s="34"/>
      <c r="BR524"/>
    </row>
    <row r="525" spans="18:70" x14ac:dyDescent="0.2">
      <c r="R525" s="34"/>
      <c r="U525" s="34"/>
      <c r="X525" s="34"/>
      <c r="AA525" s="34"/>
      <c r="AB525"/>
      <c r="AD525" s="34"/>
      <c r="AG525" s="34"/>
      <c r="AJ525" s="34"/>
      <c r="AM525" s="34"/>
      <c r="AP525" s="34"/>
      <c r="AQ525"/>
      <c r="AS525" s="34"/>
      <c r="AT525"/>
      <c r="AV525" s="34"/>
      <c r="AW525"/>
      <c r="AY525" s="34"/>
      <c r="AZ525"/>
      <c r="BB525" s="34"/>
      <c r="BC525"/>
      <c r="BE525" s="34"/>
      <c r="BF525"/>
      <c r="BH525" s="34"/>
      <c r="BI525"/>
      <c r="BK525" s="34"/>
      <c r="BL525"/>
      <c r="BN525" s="34"/>
      <c r="BO525"/>
      <c r="BQ525" s="34"/>
      <c r="BR525"/>
    </row>
    <row r="526" spans="18:70" x14ac:dyDescent="0.2">
      <c r="R526" s="34"/>
      <c r="U526" s="34"/>
      <c r="X526" s="34"/>
      <c r="AA526" s="34"/>
      <c r="AB526"/>
      <c r="AD526" s="34"/>
      <c r="AG526" s="34"/>
      <c r="AJ526" s="34"/>
      <c r="AM526" s="34"/>
      <c r="AP526" s="34"/>
      <c r="AQ526"/>
      <c r="AS526" s="34"/>
      <c r="AT526"/>
      <c r="AV526" s="34"/>
      <c r="AW526"/>
      <c r="AY526" s="34"/>
      <c r="AZ526"/>
      <c r="BB526" s="34"/>
      <c r="BC526"/>
      <c r="BE526" s="34"/>
      <c r="BF526"/>
      <c r="BH526" s="34"/>
      <c r="BI526"/>
      <c r="BK526" s="34"/>
      <c r="BL526"/>
      <c r="BN526" s="34"/>
      <c r="BO526"/>
      <c r="BQ526" s="34"/>
      <c r="BR526"/>
    </row>
    <row r="527" spans="18:70" x14ac:dyDescent="0.2">
      <c r="R527" s="34"/>
      <c r="U527" s="34"/>
      <c r="X527" s="34"/>
      <c r="AA527" s="34"/>
      <c r="AB527"/>
      <c r="AD527" s="34"/>
      <c r="AG527" s="34"/>
      <c r="AJ527" s="34"/>
      <c r="AM527" s="34"/>
      <c r="AP527" s="34"/>
      <c r="AQ527"/>
      <c r="AS527" s="34"/>
      <c r="AT527"/>
      <c r="AV527" s="34"/>
      <c r="AW527"/>
      <c r="AY527" s="34"/>
      <c r="AZ527"/>
      <c r="BB527" s="34"/>
      <c r="BC527"/>
      <c r="BE527" s="34"/>
      <c r="BF527"/>
      <c r="BH527" s="34"/>
      <c r="BI527"/>
      <c r="BK527" s="34"/>
      <c r="BL527"/>
      <c r="BN527" s="34"/>
      <c r="BO527"/>
      <c r="BQ527" s="34"/>
      <c r="BR527"/>
    </row>
    <row r="528" spans="18:70" x14ac:dyDescent="0.2">
      <c r="R528" s="34"/>
      <c r="U528" s="34"/>
      <c r="X528" s="34"/>
      <c r="AA528" s="34"/>
      <c r="AB528"/>
      <c r="AD528" s="34"/>
      <c r="AG528" s="34"/>
      <c r="AJ528" s="34"/>
      <c r="AM528" s="34"/>
      <c r="AP528" s="34"/>
      <c r="AQ528"/>
      <c r="AS528" s="34"/>
      <c r="AT528"/>
      <c r="AV528" s="34"/>
      <c r="AW528"/>
      <c r="AY528" s="34"/>
      <c r="AZ528"/>
      <c r="BB528" s="34"/>
      <c r="BC528"/>
      <c r="BE528" s="34"/>
      <c r="BF528"/>
      <c r="BH528" s="34"/>
      <c r="BI528"/>
      <c r="BK528" s="34"/>
      <c r="BL528"/>
      <c r="BN528" s="34"/>
      <c r="BO528"/>
      <c r="BQ528" s="34"/>
      <c r="BR528"/>
    </row>
    <row r="529" spans="18:70" x14ac:dyDescent="0.2">
      <c r="R529" s="34"/>
      <c r="U529" s="34"/>
      <c r="X529" s="34"/>
      <c r="AA529" s="34"/>
      <c r="AB529"/>
      <c r="AD529" s="34"/>
      <c r="AG529" s="34"/>
      <c r="AJ529" s="34"/>
      <c r="AM529" s="34"/>
      <c r="AP529" s="34"/>
      <c r="AQ529"/>
      <c r="AS529" s="34"/>
      <c r="AT529"/>
      <c r="AV529" s="34"/>
      <c r="AW529"/>
      <c r="AY529" s="34"/>
      <c r="AZ529"/>
      <c r="BB529" s="34"/>
      <c r="BC529"/>
      <c r="BE529" s="34"/>
      <c r="BF529"/>
      <c r="BH529" s="34"/>
      <c r="BI529"/>
      <c r="BK529" s="34"/>
      <c r="BL529"/>
      <c r="BN529" s="34"/>
      <c r="BO529"/>
      <c r="BQ529" s="34"/>
      <c r="BR529"/>
    </row>
    <row r="530" spans="18:70" x14ac:dyDescent="0.2">
      <c r="R530" s="34"/>
      <c r="U530" s="34"/>
      <c r="X530" s="34"/>
      <c r="AA530" s="34"/>
      <c r="AB530"/>
      <c r="AD530" s="34"/>
      <c r="AG530" s="34"/>
      <c r="AJ530" s="34"/>
      <c r="AM530" s="34"/>
      <c r="AP530" s="34"/>
      <c r="AQ530"/>
      <c r="AS530" s="34"/>
      <c r="AT530"/>
      <c r="AV530" s="34"/>
      <c r="AW530"/>
      <c r="AY530" s="34"/>
      <c r="AZ530"/>
      <c r="BB530" s="34"/>
      <c r="BC530"/>
      <c r="BE530" s="34"/>
      <c r="BF530"/>
      <c r="BH530" s="34"/>
      <c r="BI530"/>
      <c r="BK530" s="34"/>
      <c r="BL530"/>
      <c r="BN530" s="34"/>
      <c r="BO530"/>
      <c r="BQ530" s="34"/>
      <c r="BR530"/>
    </row>
    <row r="531" spans="18:70" x14ac:dyDescent="0.2">
      <c r="R531" s="34"/>
      <c r="U531" s="34"/>
      <c r="X531" s="34"/>
      <c r="AA531" s="34"/>
      <c r="AB531"/>
      <c r="AD531" s="34"/>
      <c r="AG531" s="34"/>
      <c r="AJ531" s="34"/>
      <c r="AM531" s="34"/>
      <c r="AP531" s="34"/>
      <c r="AQ531"/>
      <c r="AS531" s="34"/>
      <c r="AT531"/>
      <c r="AV531" s="34"/>
      <c r="AW531"/>
      <c r="AY531" s="34"/>
      <c r="AZ531"/>
      <c r="BB531" s="34"/>
      <c r="BC531"/>
      <c r="BE531" s="34"/>
      <c r="BF531"/>
      <c r="BH531" s="34"/>
      <c r="BI531"/>
      <c r="BK531" s="34"/>
      <c r="BL531"/>
      <c r="BN531" s="34"/>
      <c r="BO531"/>
      <c r="BQ531" s="34"/>
      <c r="BR531"/>
    </row>
    <row r="532" spans="18:70" x14ac:dyDescent="0.2">
      <c r="R532" s="34"/>
      <c r="U532" s="34"/>
      <c r="X532" s="34"/>
      <c r="AA532" s="34"/>
      <c r="AB532"/>
      <c r="AD532" s="34"/>
      <c r="AG532" s="34"/>
      <c r="AJ532" s="34"/>
      <c r="AM532" s="34"/>
      <c r="AP532" s="34"/>
      <c r="AQ532"/>
      <c r="AS532" s="34"/>
      <c r="AT532"/>
      <c r="AV532" s="34"/>
      <c r="AW532"/>
      <c r="AY532" s="34"/>
      <c r="AZ532"/>
      <c r="BB532" s="34"/>
      <c r="BC532"/>
      <c r="BE532" s="34"/>
      <c r="BF532"/>
      <c r="BH532" s="34"/>
      <c r="BI532"/>
      <c r="BK532" s="34"/>
      <c r="BL532"/>
      <c r="BN532" s="34"/>
      <c r="BO532"/>
      <c r="BQ532" s="34"/>
      <c r="BR532"/>
    </row>
    <row r="533" spans="18:70" x14ac:dyDescent="0.2">
      <c r="R533" s="34"/>
      <c r="U533" s="34"/>
      <c r="X533" s="34"/>
      <c r="AA533" s="34"/>
      <c r="AB533"/>
      <c r="AD533" s="34"/>
      <c r="AG533" s="34"/>
      <c r="AJ533" s="34"/>
      <c r="AM533" s="34"/>
      <c r="AP533" s="34"/>
      <c r="AQ533"/>
      <c r="AS533" s="34"/>
      <c r="AT533"/>
      <c r="AV533" s="34"/>
      <c r="AW533"/>
      <c r="AY533" s="34"/>
      <c r="AZ533"/>
      <c r="BB533" s="34"/>
      <c r="BC533"/>
      <c r="BE533" s="34"/>
      <c r="BF533"/>
      <c r="BH533" s="34"/>
      <c r="BI533"/>
      <c r="BK533" s="34"/>
      <c r="BL533"/>
      <c r="BN533" s="34"/>
      <c r="BO533"/>
      <c r="BQ533" s="34"/>
      <c r="BR533"/>
    </row>
    <row r="534" spans="18:70" x14ac:dyDescent="0.2">
      <c r="R534" s="34"/>
      <c r="U534" s="34"/>
      <c r="X534" s="34"/>
      <c r="AA534" s="34"/>
      <c r="AB534"/>
      <c r="AD534" s="34"/>
      <c r="AG534" s="34"/>
      <c r="AJ534" s="34"/>
      <c r="AM534" s="34"/>
      <c r="AP534" s="34"/>
      <c r="AQ534"/>
      <c r="AS534" s="34"/>
      <c r="AT534"/>
      <c r="AV534" s="34"/>
      <c r="AW534"/>
      <c r="AY534" s="34"/>
      <c r="AZ534"/>
      <c r="BB534" s="34"/>
      <c r="BC534"/>
      <c r="BE534" s="34"/>
      <c r="BF534"/>
      <c r="BH534" s="34"/>
      <c r="BI534"/>
      <c r="BK534" s="34"/>
      <c r="BL534"/>
      <c r="BN534" s="34"/>
      <c r="BO534"/>
      <c r="BQ534" s="34"/>
      <c r="BR534"/>
    </row>
    <row r="535" spans="18:70" x14ac:dyDescent="0.2">
      <c r="R535" s="34"/>
      <c r="U535" s="34"/>
      <c r="X535" s="34"/>
      <c r="AA535" s="34"/>
      <c r="AB535"/>
      <c r="AD535" s="34"/>
      <c r="AG535" s="34"/>
      <c r="AJ535" s="34"/>
      <c r="AM535" s="34"/>
      <c r="AP535" s="34"/>
      <c r="AQ535"/>
      <c r="AS535" s="34"/>
      <c r="AT535"/>
      <c r="AV535" s="34"/>
      <c r="AW535"/>
      <c r="AY535" s="34"/>
      <c r="AZ535"/>
      <c r="BB535" s="34"/>
      <c r="BC535"/>
      <c r="BE535" s="34"/>
      <c r="BF535"/>
      <c r="BH535" s="34"/>
      <c r="BI535"/>
      <c r="BK535" s="34"/>
      <c r="BL535"/>
      <c r="BN535" s="34"/>
      <c r="BO535"/>
      <c r="BQ535" s="34"/>
      <c r="BR535"/>
    </row>
    <row r="536" spans="18:70" x14ac:dyDescent="0.2">
      <c r="R536" s="34"/>
      <c r="U536" s="34"/>
      <c r="X536" s="34"/>
      <c r="AA536" s="34"/>
      <c r="AB536"/>
      <c r="AD536" s="34"/>
      <c r="AG536" s="34"/>
      <c r="AJ536" s="34"/>
      <c r="AM536" s="34"/>
      <c r="AP536" s="34"/>
      <c r="AQ536"/>
      <c r="AS536" s="34"/>
      <c r="AT536"/>
      <c r="AV536" s="34"/>
      <c r="AW536"/>
      <c r="AY536" s="34"/>
      <c r="AZ536"/>
      <c r="BB536" s="34"/>
      <c r="BC536"/>
      <c r="BE536" s="34"/>
      <c r="BF536"/>
      <c r="BH536" s="34"/>
      <c r="BI536"/>
      <c r="BK536" s="34"/>
      <c r="BL536"/>
      <c r="BN536" s="34"/>
      <c r="BO536"/>
      <c r="BQ536" s="34"/>
      <c r="BR536"/>
    </row>
    <row r="537" spans="18:70" x14ac:dyDescent="0.2">
      <c r="R537" s="34"/>
      <c r="U537" s="34"/>
      <c r="X537" s="34"/>
      <c r="AA537" s="34"/>
      <c r="AB537"/>
      <c r="AD537" s="34"/>
      <c r="AG537" s="34"/>
      <c r="AJ537" s="34"/>
      <c r="AM537" s="34"/>
      <c r="AP537" s="34"/>
      <c r="AQ537"/>
      <c r="AS537" s="34"/>
      <c r="AT537"/>
      <c r="AV537" s="34"/>
      <c r="AW537"/>
      <c r="AY537" s="34"/>
      <c r="AZ537"/>
      <c r="BB537" s="34"/>
      <c r="BC537"/>
      <c r="BE537" s="34"/>
      <c r="BF537"/>
      <c r="BH537" s="34"/>
      <c r="BI537"/>
      <c r="BK537" s="34"/>
      <c r="BL537"/>
      <c r="BN537" s="34"/>
      <c r="BO537"/>
      <c r="BQ537" s="34"/>
      <c r="BR537"/>
    </row>
    <row r="538" spans="18:70" x14ac:dyDescent="0.2">
      <c r="R538" s="34"/>
      <c r="U538" s="34"/>
      <c r="X538" s="34"/>
      <c r="AA538" s="34"/>
      <c r="AB538"/>
      <c r="AD538" s="34"/>
      <c r="AG538" s="34"/>
      <c r="AJ538" s="34"/>
      <c r="AM538" s="34"/>
      <c r="AP538" s="34"/>
      <c r="AQ538"/>
      <c r="AS538" s="34"/>
      <c r="AT538"/>
      <c r="AV538" s="34"/>
      <c r="AW538"/>
      <c r="AY538" s="34"/>
      <c r="AZ538"/>
      <c r="BB538" s="34"/>
      <c r="BC538"/>
      <c r="BE538" s="34"/>
      <c r="BF538"/>
      <c r="BH538" s="34"/>
      <c r="BI538"/>
      <c r="BK538" s="34"/>
      <c r="BL538"/>
      <c r="BN538" s="34"/>
      <c r="BO538"/>
      <c r="BQ538" s="34"/>
      <c r="BR538"/>
    </row>
    <row r="539" spans="18:70" x14ac:dyDescent="0.2">
      <c r="R539" s="34"/>
      <c r="U539" s="34"/>
      <c r="X539" s="34"/>
      <c r="AA539" s="34"/>
      <c r="AB539"/>
      <c r="AD539" s="34"/>
      <c r="AG539" s="34"/>
      <c r="AJ539" s="34"/>
      <c r="AM539" s="34"/>
      <c r="AP539" s="34"/>
      <c r="AQ539"/>
      <c r="AS539" s="34"/>
      <c r="AT539"/>
      <c r="AV539" s="34"/>
      <c r="AW539"/>
      <c r="AY539" s="34"/>
      <c r="AZ539"/>
      <c r="BB539" s="34"/>
      <c r="BC539"/>
      <c r="BE539" s="34"/>
      <c r="BF539"/>
      <c r="BH539" s="34"/>
      <c r="BI539"/>
      <c r="BK539" s="34"/>
      <c r="BL539"/>
      <c r="BN539" s="34"/>
      <c r="BO539"/>
      <c r="BQ539" s="34"/>
      <c r="BR539"/>
    </row>
    <row r="540" spans="18:70" x14ac:dyDescent="0.2">
      <c r="R540" s="34"/>
      <c r="U540" s="34"/>
      <c r="X540" s="34"/>
      <c r="AA540" s="34"/>
      <c r="AB540"/>
      <c r="AD540" s="34"/>
      <c r="AG540" s="34"/>
      <c r="AJ540" s="34"/>
      <c r="AM540" s="34"/>
      <c r="AP540" s="34"/>
      <c r="AQ540"/>
      <c r="AS540" s="34"/>
      <c r="AT540"/>
      <c r="AV540" s="34"/>
      <c r="AW540"/>
      <c r="AY540" s="34"/>
      <c r="AZ540"/>
      <c r="BB540" s="34"/>
      <c r="BC540"/>
      <c r="BE540" s="34"/>
      <c r="BF540"/>
      <c r="BH540" s="34"/>
      <c r="BI540"/>
      <c r="BK540" s="34"/>
      <c r="BL540"/>
      <c r="BN540" s="34"/>
      <c r="BO540"/>
      <c r="BQ540" s="34"/>
      <c r="BR540"/>
    </row>
    <row r="541" spans="18:70" x14ac:dyDescent="0.2">
      <c r="R541" s="34"/>
      <c r="U541" s="34"/>
      <c r="X541" s="34"/>
      <c r="AA541" s="34"/>
      <c r="AB541"/>
      <c r="AD541" s="34"/>
      <c r="AG541" s="34"/>
      <c r="AJ541" s="34"/>
      <c r="AM541" s="34"/>
      <c r="AP541" s="34"/>
      <c r="AQ541"/>
      <c r="AS541" s="34"/>
      <c r="AT541"/>
      <c r="AV541" s="34"/>
      <c r="AW541"/>
      <c r="AY541" s="34"/>
      <c r="AZ541"/>
      <c r="BB541" s="34"/>
      <c r="BC541"/>
      <c r="BE541" s="34"/>
      <c r="BF541"/>
      <c r="BH541" s="34"/>
      <c r="BI541"/>
      <c r="BK541" s="34"/>
      <c r="BL541"/>
      <c r="BN541" s="34"/>
      <c r="BO541"/>
      <c r="BQ541" s="34"/>
      <c r="BR541"/>
    </row>
    <row r="542" spans="18:70" x14ac:dyDescent="0.2">
      <c r="R542" s="34"/>
      <c r="U542" s="34"/>
      <c r="X542" s="34"/>
      <c r="AA542" s="34"/>
      <c r="AB542"/>
      <c r="AD542" s="34"/>
      <c r="AG542" s="34"/>
      <c r="AJ542" s="34"/>
      <c r="AM542" s="34"/>
      <c r="AP542" s="34"/>
      <c r="AQ542"/>
      <c r="AS542" s="34"/>
      <c r="AT542"/>
      <c r="AV542" s="34"/>
      <c r="AW542"/>
      <c r="AY542" s="34"/>
      <c r="AZ542"/>
      <c r="BB542" s="34"/>
      <c r="BC542"/>
      <c r="BE542" s="34"/>
      <c r="BF542"/>
      <c r="BH542" s="34"/>
      <c r="BI542"/>
      <c r="BK542" s="34"/>
      <c r="BL542"/>
      <c r="BN542" s="34"/>
      <c r="BO542"/>
      <c r="BQ542" s="34"/>
      <c r="BR542"/>
    </row>
    <row r="543" spans="18:70" x14ac:dyDescent="0.2">
      <c r="R543" s="34"/>
      <c r="U543" s="34"/>
      <c r="X543" s="34"/>
      <c r="AA543" s="34"/>
      <c r="AB543"/>
      <c r="AD543" s="34"/>
      <c r="AG543" s="34"/>
      <c r="AJ543" s="34"/>
      <c r="AM543" s="34"/>
      <c r="AP543" s="34"/>
      <c r="AQ543"/>
      <c r="AS543" s="34"/>
      <c r="AT543"/>
      <c r="AV543" s="34"/>
      <c r="AW543"/>
      <c r="AY543" s="34"/>
      <c r="AZ543"/>
      <c r="BB543" s="34"/>
      <c r="BC543"/>
      <c r="BE543" s="34"/>
      <c r="BF543"/>
      <c r="BH543" s="34"/>
      <c r="BI543"/>
      <c r="BK543" s="34"/>
      <c r="BL543"/>
      <c r="BN543" s="34"/>
      <c r="BO543"/>
      <c r="BQ543" s="34"/>
      <c r="BR543"/>
    </row>
    <row r="544" spans="18:70" x14ac:dyDescent="0.2">
      <c r="R544" s="34"/>
      <c r="U544" s="34"/>
      <c r="X544" s="34"/>
      <c r="AA544" s="34"/>
      <c r="AB544"/>
      <c r="AD544" s="34"/>
      <c r="AG544" s="34"/>
      <c r="AJ544" s="34"/>
      <c r="AM544" s="34"/>
      <c r="AP544" s="34"/>
      <c r="AQ544"/>
      <c r="AS544" s="34"/>
      <c r="AT544"/>
      <c r="AV544" s="34"/>
      <c r="AW544"/>
      <c r="AY544" s="34"/>
      <c r="AZ544"/>
      <c r="BB544" s="34"/>
      <c r="BC544"/>
      <c r="BE544" s="34"/>
      <c r="BF544"/>
      <c r="BH544" s="34"/>
      <c r="BI544"/>
      <c r="BK544" s="34"/>
      <c r="BL544"/>
      <c r="BN544" s="34"/>
      <c r="BO544"/>
      <c r="BQ544" s="34"/>
      <c r="BR544"/>
    </row>
    <row r="545" spans="18:70" x14ac:dyDescent="0.2">
      <c r="R545" s="34"/>
      <c r="U545" s="34"/>
      <c r="X545" s="34"/>
      <c r="AA545" s="34"/>
      <c r="AB545"/>
      <c r="AD545" s="34"/>
      <c r="AG545" s="34"/>
      <c r="AJ545" s="34"/>
      <c r="AM545" s="34"/>
      <c r="AP545" s="34"/>
      <c r="AQ545"/>
      <c r="AS545" s="34"/>
      <c r="AT545"/>
      <c r="AV545" s="34"/>
      <c r="AW545"/>
      <c r="AY545" s="34"/>
      <c r="AZ545"/>
      <c r="BB545" s="34"/>
      <c r="BC545"/>
      <c r="BE545" s="34"/>
      <c r="BF545"/>
      <c r="BH545" s="34"/>
      <c r="BI545"/>
      <c r="BK545" s="34"/>
      <c r="BL545"/>
      <c r="BN545" s="34"/>
      <c r="BO545"/>
      <c r="BQ545" s="34"/>
      <c r="BR545"/>
    </row>
    <row r="546" spans="18:70" x14ac:dyDescent="0.2">
      <c r="R546" s="34"/>
      <c r="U546" s="34"/>
      <c r="X546" s="34"/>
      <c r="AA546" s="34"/>
      <c r="AB546"/>
      <c r="AD546" s="34"/>
      <c r="AG546" s="34"/>
      <c r="AJ546" s="34"/>
      <c r="AM546" s="34"/>
      <c r="AP546" s="34"/>
      <c r="AQ546"/>
      <c r="AS546" s="34"/>
      <c r="AT546"/>
      <c r="AV546" s="34"/>
      <c r="AW546"/>
      <c r="AY546" s="34"/>
      <c r="AZ546"/>
      <c r="BB546" s="34"/>
      <c r="BC546"/>
      <c r="BE546" s="34"/>
      <c r="BF546"/>
      <c r="BH546" s="34"/>
      <c r="BI546"/>
      <c r="BK546" s="34"/>
      <c r="BL546"/>
      <c r="BN546" s="34"/>
      <c r="BO546"/>
      <c r="BQ546" s="34"/>
      <c r="BR546"/>
    </row>
    <row r="547" spans="18:70" x14ac:dyDescent="0.2">
      <c r="R547" s="34"/>
      <c r="U547" s="34"/>
      <c r="X547" s="34"/>
      <c r="AA547" s="34"/>
      <c r="AB547"/>
      <c r="AD547" s="34"/>
      <c r="AG547" s="34"/>
      <c r="AJ547" s="34"/>
      <c r="AM547" s="34"/>
      <c r="AP547" s="34"/>
      <c r="AQ547"/>
      <c r="AS547" s="34"/>
      <c r="AT547"/>
      <c r="AV547" s="34"/>
      <c r="AW547"/>
      <c r="AY547" s="34"/>
      <c r="AZ547"/>
      <c r="BB547" s="34"/>
      <c r="BC547"/>
      <c r="BE547" s="34"/>
      <c r="BF547"/>
      <c r="BH547" s="34"/>
      <c r="BI547"/>
      <c r="BK547" s="34"/>
      <c r="BL547"/>
      <c r="BN547" s="34"/>
      <c r="BO547"/>
      <c r="BQ547" s="34"/>
      <c r="BR547"/>
    </row>
    <row r="548" spans="18:70" x14ac:dyDescent="0.2">
      <c r="R548" s="34"/>
      <c r="U548" s="34"/>
      <c r="X548" s="34"/>
      <c r="AA548" s="34"/>
      <c r="AB548"/>
      <c r="AD548" s="34"/>
      <c r="AG548" s="34"/>
      <c r="AJ548" s="34"/>
      <c r="AM548" s="34"/>
      <c r="AP548" s="34"/>
      <c r="AQ548"/>
      <c r="AS548" s="34"/>
      <c r="AT548"/>
      <c r="AV548" s="34"/>
      <c r="AW548"/>
      <c r="AY548" s="34"/>
      <c r="AZ548"/>
      <c r="BB548" s="34"/>
      <c r="BC548"/>
      <c r="BE548" s="34"/>
      <c r="BF548"/>
      <c r="BH548" s="34"/>
      <c r="BI548"/>
      <c r="BK548" s="34"/>
      <c r="BL548"/>
      <c r="BN548" s="34"/>
      <c r="BO548"/>
      <c r="BQ548" s="34"/>
      <c r="BR548"/>
    </row>
    <row r="549" spans="18:70" x14ac:dyDescent="0.2">
      <c r="R549" s="34"/>
      <c r="U549" s="34"/>
      <c r="X549" s="34"/>
      <c r="AA549" s="34"/>
      <c r="AB549"/>
      <c r="AD549" s="34"/>
      <c r="AG549" s="34"/>
      <c r="AJ549" s="34"/>
      <c r="AM549" s="34"/>
      <c r="AP549" s="34"/>
      <c r="AQ549"/>
      <c r="AS549" s="34"/>
      <c r="AT549"/>
      <c r="AV549" s="34"/>
      <c r="AW549"/>
      <c r="AY549" s="34"/>
      <c r="AZ549"/>
      <c r="BB549" s="34"/>
      <c r="BC549"/>
      <c r="BE549" s="34"/>
      <c r="BF549"/>
      <c r="BH549" s="34"/>
      <c r="BI549"/>
      <c r="BK549" s="34"/>
      <c r="BL549"/>
      <c r="BN549" s="34"/>
      <c r="BO549"/>
      <c r="BQ549" s="34"/>
      <c r="BR549"/>
    </row>
    <row r="550" spans="18:70" x14ac:dyDescent="0.2">
      <c r="R550" s="34"/>
      <c r="U550" s="34"/>
      <c r="X550" s="34"/>
      <c r="AA550" s="34"/>
      <c r="AB550"/>
      <c r="AD550" s="34"/>
      <c r="AG550" s="34"/>
      <c r="AJ550" s="34"/>
      <c r="AM550" s="34"/>
      <c r="AP550" s="34"/>
      <c r="AQ550"/>
      <c r="AS550" s="34"/>
      <c r="AT550"/>
      <c r="AV550" s="34"/>
      <c r="AW550"/>
      <c r="AY550" s="34"/>
      <c r="AZ550"/>
      <c r="BB550" s="34"/>
      <c r="BC550"/>
      <c r="BE550" s="34"/>
      <c r="BF550"/>
      <c r="BH550" s="34"/>
      <c r="BI550"/>
      <c r="BK550" s="34"/>
      <c r="BL550"/>
      <c r="BN550" s="34"/>
      <c r="BO550"/>
      <c r="BQ550" s="34"/>
      <c r="BR550"/>
    </row>
    <row r="551" spans="18:70" x14ac:dyDescent="0.2">
      <c r="R551" s="34"/>
      <c r="U551" s="34"/>
      <c r="X551" s="34"/>
      <c r="AA551" s="34"/>
      <c r="AB551"/>
      <c r="AD551" s="34"/>
      <c r="AG551" s="34"/>
      <c r="AJ551" s="34"/>
      <c r="AM551" s="34"/>
      <c r="AP551" s="34"/>
      <c r="AQ551"/>
      <c r="AS551" s="34"/>
      <c r="AT551"/>
      <c r="AV551" s="34"/>
      <c r="AW551"/>
      <c r="AY551" s="34"/>
      <c r="AZ551"/>
      <c r="BB551" s="34"/>
      <c r="BC551"/>
      <c r="BE551" s="34"/>
      <c r="BF551"/>
      <c r="BH551" s="34"/>
      <c r="BI551"/>
      <c r="BK551" s="34"/>
      <c r="BL551"/>
      <c r="BN551" s="34"/>
      <c r="BO551"/>
      <c r="BQ551" s="34"/>
      <c r="BR551"/>
    </row>
    <row r="552" spans="18:70" x14ac:dyDescent="0.2">
      <c r="R552" s="34"/>
      <c r="U552" s="34"/>
      <c r="X552" s="34"/>
      <c r="AA552" s="34"/>
      <c r="AB552"/>
      <c r="AD552" s="34"/>
      <c r="AG552" s="34"/>
      <c r="AJ552" s="34"/>
      <c r="AM552" s="34"/>
      <c r="AP552" s="34"/>
      <c r="AQ552"/>
      <c r="AS552" s="34"/>
      <c r="AT552"/>
      <c r="AV552" s="34"/>
      <c r="AW552"/>
      <c r="AY552" s="34"/>
      <c r="AZ552"/>
      <c r="BB552" s="34"/>
      <c r="BC552"/>
      <c r="BE552" s="34"/>
      <c r="BF552"/>
      <c r="BH552" s="34"/>
      <c r="BI552"/>
      <c r="BK552" s="34"/>
      <c r="BL552"/>
      <c r="BN552" s="34"/>
      <c r="BO552"/>
      <c r="BQ552" s="34"/>
      <c r="BR552"/>
    </row>
    <row r="553" spans="18:70" x14ac:dyDescent="0.2">
      <c r="R553" s="34"/>
      <c r="U553" s="34"/>
      <c r="X553" s="34"/>
      <c r="AA553" s="34"/>
      <c r="AB553"/>
      <c r="AD553" s="34"/>
      <c r="AG553" s="34"/>
      <c r="AJ553" s="34"/>
      <c r="AM553" s="34"/>
      <c r="AP553" s="34"/>
      <c r="AQ553"/>
      <c r="AS553" s="34"/>
      <c r="AT553"/>
      <c r="AV553" s="34"/>
      <c r="AW553"/>
      <c r="AY553" s="34"/>
      <c r="AZ553"/>
      <c r="BB553" s="34"/>
      <c r="BC553"/>
      <c r="BE553" s="34"/>
      <c r="BF553"/>
      <c r="BH553" s="34"/>
      <c r="BI553"/>
      <c r="BK553" s="34"/>
      <c r="BL553"/>
      <c r="BN553" s="34"/>
      <c r="BO553"/>
      <c r="BQ553" s="34"/>
      <c r="BR553"/>
    </row>
    <row r="554" spans="18:70" x14ac:dyDescent="0.2">
      <c r="R554" s="34"/>
      <c r="U554" s="34"/>
      <c r="X554" s="34"/>
      <c r="AA554" s="34"/>
      <c r="AB554"/>
      <c r="AD554" s="34"/>
      <c r="AG554" s="34"/>
      <c r="AJ554" s="34"/>
      <c r="AM554" s="34"/>
      <c r="AP554" s="34"/>
      <c r="AQ554"/>
      <c r="AS554" s="34"/>
      <c r="AT554"/>
      <c r="AV554" s="34"/>
      <c r="AW554"/>
      <c r="AY554" s="34"/>
      <c r="AZ554"/>
      <c r="BB554" s="34"/>
      <c r="BC554"/>
      <c r="BE554" s="34"/>
      <c r="BF554"/>
      <c r="BH554" s="34"/>
      <c r="BI554"/>
      <c r="BK554" s="34"/>
      <c r="BL554"/>
      <c r="BN554" s="34"/>
      <c r="BO554"/>
      <c r="BQ554" s="34"/>
      <c r="BR554"/>
    </row>
    <row r="555" spans="18:70" x14ac:dyDescent="0.2">
      <c r="R555" s="34"/>
      <c r="U555" s="34"/>
      <c r="X555" s="34"/>
      <c r="AA555" s="34"/>
      <c r="AB555"/>
      <c r="AD555" s="34"/>
      <c r="AG555" s="34"/>
      <c r="AJ555" s="34"/>
      <c r="AM555" s="34"/>
      <c r="AP555" s="34"/>
      <c r="AQ555"/>
      <c r="AS555" s="34"/>
      <c r="AT555"/>
      <c r="AV555" s="34"/>
      <c r="AW555"/>
      <c r="AY555" s="34"/>
      <c r="AZ555"/>
      <c r="BB555" s="34"/>
      <c r="BC555"/>
      <c r="BE555" s="34"/>
      <c r="BF555"/>
      <c r="BH555" s="34"/>
      <c r="BI555"/>
      <c r="BK555" s="34"/>
      <c r="BL555"/>
      <c r="BN555" s="34"/>
      <c r="BO555"/>
      <c r="BQ555" s="34"/>
      <c r="BR555"/>
    </row>
    <row r="556" spans="18:70" x14ac:dyDescent="0.2">
      <c r="R556" s="34"/>
      <c r="U556" s="34"/>
      <c r="X556" s="34"/>
      <c r="AA556" s="34"/>
      <c r="AB556"/>
      <c r="AD556" s="34"/>
      <c r="AG556" s="34"/>
      <c r="AJ556" s="34"/>
      <c r="AM556" s="34"/>
      <c r="AP556" s="34"/>
      <c r="AQ556"/>
      <c r="AS556" s="34"/>
      <c r="AT556"/>
      <c r="AV556" s="34"/>
      <c r="AW556"/>
      <c r="AY556" s="34"/>
      <c r="AZ556"/>
      <c r="BB556" s="34"/>
      <c r="BC556"/>
      <c r="BE556" s="34"/>
      <c r="BF556"/>
      <c r="BH556" s="34"/>
      <c r="BI556"/>
      <c r="BK556" s="34"/>
      <c r="BL556"/>
      <c r="BN556" s="34"/>
      <c r="BO556"/>
      <c r="BQ556" s="34"/>
      <c r="BR556"/>
    </row>
    <row r="557" spans="18:70" x14ac:dyDescent="0.2">
      <c r="R557" s="34"/>
      <c r="U557" s="34"/>
      <c r="X557" s="34"/>
      <c r="AA557" s="34"/>
      <c r="AB557"/>
      <c r="AD557" s="34"/>
      <c r="AG557" s="34"/>
      <c r="AJ557" s="34"/>
      <c r="AM557" s="34"/>
      <c r="AP557" s="34"/>
      <c r="AQ557"/>
      <c r="AS557" s="34"/>
      <c r="AT557"/>
      <c r="AV557" s="34"/>
      <c r="AW557"/>
      <c r="AY557" s="34"/>
      <c r="AZ557"/>
      <c r="BB557" s="34"/>
      <c r="BC557"/>
      <c r="BE557" s="34"/>
      <c r="BF557"/>
      <c r="BH557" s="34"/>
      <c r="BI557"/>
      <c r="BK557" s="34"/>
      <c r="BL557"/>
      <c r="BN557" s="34"/>
      <c r="BO557"/>
      <c r="BQ557" s="34"/>
      <c r="BR557"/>
    </row>
    <row r="558" spans="18:70" x14ac:dyDescent="0.2">
      <c r="R558" s="34"/>
      <c r="U558" s="34"/>
      <c r="X558" s="34"/>
      <c r="AA558" s="34"/>
      <c r="AB558"/>
      <c r="AD558" s="34"/>
      <c r="AG558" s="34"/>
      <c r="AJ558" s="34"/>
      <c r="AM558" s="34"/>
      <c r="AP558" s="34"/>
      <c r="AQ558"/>
      <c r="AS558" s="34"/>
      <c r="AT558"/>
      <c r="AV558" s="34"/>
      <c r="AW558"/>
      <c r="AY558" s="34"/>
      <c r="AZ558"/>
      <c r="BB558" s="34"/>
      <c r="BC558"/>
      <c r="BE558" s="34"/>
      <c r="BF558"/>
      <c r="BH558" s="34"/>
      <c r="BI558"/>
      <c r="BK558" s="34"/>
      <c r="BL558"/>
      <c r="BN558" s="34"/>
      <c r="BO558"/>
      <c r="BQ558" s="34"/>
      <c r="BR558"/>
    </row>
    <row r="559" spans="18:70" x14ac:dyDescent="0.2">
      <c r="R559" s="34"/>
      <c r="U559" s="34"/>
      <c r="X559" s="34"/>
      <c r="AA559" s="34"/>
      <c r="AB559"/>
      <c r="AD559" s="34"/>
      <c r="AG559" s="34"/>
      <c r="AJ559" s="34"/>
      <c r="AM559" s="34"/>
      <c r="AP559" s="34"/>
      <c r="AQ559"/>
      <c r="AS559" s="34"/>
      <c r="AT559"/>
      <c r="AV559" s="34"/>
      <c r="AW559"/>
      <c r="AY559" s="34"/>
      <c r="AZ559"/>
      <c r="BB559" s="34"/>
      <c r="BC559"/>
      <c r="BE559" s="34"/>
      <c r="BF559"/>
      <c r="BH559" s="34"/>
      <c r="BI559"/>
      <c r="BK559" s="34"/>
      <c r="BL559"/>
      <c r="BN559" s="34"/>
      <c r="BO559"/>
      <c r="BQ559" s="34"/>
      <c r="BR559"/>
    </row>
    <row r="560" spans="18:70" x14ac:dyDescent="0.2">
      <c r="R560" s="34"/>
      <c r="U560" s="34"/>
      <c r="X560" s="34"/>
      <c r="AA560" s="34"/>
      <c r="AB560"/>
      <c r="AD560" s="34"/>
      <c r="AG560" s="34"/>
      <c r="AJ560" s="34"/>
      <c r="AM560" s="34"/>
      <c r="AP560" s="34"/>
      <c r="AQ560"/>
      <c r="AS560" s="34"/>
      <c r="AT560"/>
      <c r="AV560" s="34"/>
      <c r="AW560"/>
      <c r="AY560" s="34"/>
      <c r="AZ560"/>
      <c r="BB560" s="34"/>
      <c r="BC560"/>
      <c r="BE560" s="34"/>
      <c r="BF560"/>
      <c r="BH560" s="34"/>
      <c r="BI560"/>
      <c r="BK560" s="34"/>
      <c r="BL560"/>
      <c r="BN560" s="34"/>
      <c r="BO560"/>
      <c r="BQ560" s="34"/>
      <c r="BR560"/>
    </row>
    <row r="561" spans="18:70" x14ac:dyDescent="0.2">
      <c r="R561" s="34"/>
      <c r="U561" s="34"/>
      <c r="X561" s="34"/>
      <c r="AA561" s="34"/>
      <c r="AB561"/>
      <c r="AD561" s="34"/>
      <c r="AG561" s="34"/>
      <c r="AJ561" s="34"/>
      <c r="AM561" s="34"/>
      <c r="AP561" s="34"/>
      <c r="AQ561"/>
      <c r="AS561" s="34"/>
      <c r="AT561"/>
      <c r="AV561" s="34"/>
      <c r="AW561"/>
      <c r="AY561" s="34"/>
      <c r="AZ561"/>
      <c r="BB561" s="34"/>
      <c r="BC561"/>
      <c r="BE561" s="34"/>
      <c r="BF561"/>
      <c r="BH561" s="34"/>
      <c r="BI561"/>
      <c r="BK561" s="34"/>
      <c r="BL561"/>
      <c r="BN561" s="34"/>
      <c r="BO561"/>
      <c r="BQ561" s="34"/>
      <c r="BR561"/>
    </row>
    <row r="562" spans="18:70" x14ac:dyDescent="0.2">
      <c r="R562" s="34"/>
      <c r="U562" s="34"/>
      <c r="X562" s="34"/>
      <c r="AA562" s="34"/>
      <c r="AB562"/>
      <c r="AD562" s="34"/>
      <c r="AG562" s="34"/>
      <c r="AJ562" s="34"/>
      <c r="AM562" s="34"/>
      <c r="AP562" s="34"/>
      <c r="AQ562"/>
      <c r="AS562" s="34"/>
      <c r="AT562"/>
      <c r="AV562" s="34"/>
      <c r="AW562"/>
      <c r="AY562" s="34"/>
      <c r="AZ562"/>
      <c r="BB562" s="34"/>
      <c r="BC562"/>
      <c r="BE562" s="34"/>
      <c r="BF562"/>
      <c r="BH562" s="34"/>
      <c r="BI562"/>
      <c r="BK562" s="34"/>
      <c r="BL562"/>
      <c r="BN562" s="34"/>
      <c r="BO562"/>
      <c r="BQ562" s="34"/>
      <c r="BR562"/>
    </row>
    <row r="563" spans="18:70" x14ac:dyDescent="0.2">
      <c r="R563" s="34"/>
      <c r="U563" s="34"/>
      <c r="X563" s="34"/>
      <c r="AA563" s="34"/>
      <c r="AB563"/>
      <c r="AD563" s="34"/>
      <c r="AG563" s="34"/>
      <c r="AJ563" s="34"/>
      <c r="AM563" s="34"/>
      <c r="AP563" s="34"/>
      <c r="AQ563"/>
      <c r="AS563" s="34"/>
      <c r="AT563"/>
      <c r="AV563" s="34"/>
      <c r="AW563"/>
      <c r="AY563" s="34"/>
      <c r="AZ563"/>
      <c r="BB563" s="34"/>
      <c r="BC563"/>
      <c r="BE563" s="34"/>
      <c r="BF563"/>
      <c r="BH563" s="34"/>
      <c r="BI563"/>
      <c r="BK563" s="34"/>
      <c r="BL563"/>
      <c r="BN563" s="34"/>
      <c r="BO563"/>
      <c r="BQ563" s="34"/>
      <c r="BR563"/>
    </row>
    <row r="564" spans="18:70" x14ac:dyDescent="0.2">
      <c r="R564" s="34"/>
      <c r="U564" s="34"/>
      <c r="X564" s="34"/>
      <c r="AA564" s="34"/>
      <c r="AB564"/>
      <c r="AD564" s="34"/>
      <c r="AG564" s="34"/>
      <c r="AJ564" s="34"/>
      <c r="AM564" s="34"/>
      <c r="AP564" s="34"/>
      <c r="AQ564"/>
      <c r="AS564" s="34"/>
      <c r="AT564"/>
      <c r="AV564" s="34"/>
      <c r="AW564"/>
      <c r="AY564" s="34"/>
      <c r="AZ564"/>
      <c r="BB564" s="34"/>
      <c r="BC564"/>
      <c r="BE564" s="34"/>
      <c r="BF564"/>
      <c r="BH564" s="34"/>
      <c r="BI564"/>
      <c r="BK564" s="34"/>
      <c r="BL564"/>
      <c r="BN564" s="34"/>
      <c r="BO564"/>
      <c r="BQ564" s="34"/>
      <c r="BR564"/>
    </row>
    <row r="565" spans="18:70" x14ac:dyDescent="0.2">
      <c r="R565" s="34"/>
      <c r="U565" s="34"/>
      <c r="X565" s="34"/>
      <c r="AA565" s="34"/>
      <c r="AB565"/>
      <c r="AD565" s="34"/>
      <c r="AG565" s="34"/>
      <c r="AJ565" s="34"/>
      <c r="AM565" s="34"/>
      <c r="AP565" s="34"/>
      <c r="AQ565"/>
      <c r="AS565" s="34"/>
      <c r="AT565"/>
      <c r="AV565" s="34"/>
      <c r="AW565"/>
      <c r="AY565" s="34"/>
      <c r="AZ565"/>
      <c r="BB565" s="34"/>
      <c r="BC565"/>
      <c r="BE565" s="34"/>
      <c r="BF565"/>
      <c r="BH565" s="34"/>
      <c r="BI565"/>
      <c r="BK565" s="34"/>
      <c r="BL565"/>
      <c r="BN565" s="34"/>
      <c r="BO565"/>
      <c r="BQ565" s="34"/>
      <c r="BR565"/>
    </row>
    <row r="566" spans="18:70" x14ac:dyDescent="0.2">
      <c r="R566" s="34"/>
      <c r="U566" s="34"/>
      <c r="X566" s="34"/>
      <c r="AA566" s="34"/>
      <c r="AB566"/>
      <c r="AD566" s="34"/>
      <c r="AG566" s="34"/>
      <c r="AJ566" s="34"/>
      <c r="AM566" s="34"/>
      <c r="AP566" s="34"/>
      <c r="AQ566"/>
      <c r="AS566" s="34"/>
      <c r="AT566"/>
      <c r="AV566" s="34"/>
      <c r="AW566"/>
      <c r="AY566" s="34"/>
      <c r="AZ566"/>
      <c r="BB566" s="34"/>
      <c r="BC566"/>
      <c r="BE566" s="34"/>
      <c r="BF566"/>
      <c r="BH566" s="34"/>
      <c r="BI566"/>
      <c r="BK566" s="34"/>
      <c r="BL566"/>
      <c r="BN566" s="34"/>
      <c r="BO566"/>
      <c r="BQ566" s="34"/>
      <c r="BR566"/>
    </row>
    <row r="567" spans="18:70" x14ac:dyDescent="0.2">
      <c r="R567" s="34"/>
      <c r="U567" s="34"/>
      <c r="X567" s="34"/>
      <c r="AA567" s="34"/>
      <c r="AB567"/>
      <c r="AD567" s="34"/>
      <c r="AG567" s="34"/>
      <c r="AJ567" s="34"/>
      <c r="AM567" s="34"/>
      <c r="AP567" s="34"/>
      <c r="AQ567"/>
      <c r="AS567" s="34"/>
      <c r="AT567"/>
      <c r="AV567" s="34"/>
      <c r="AW567"/>
      <c r="AY567" s="34"/>
      <c r="AZ567"/>
      <c r="BB567" s="34"/>
      <c r="BC567"/>
      <c r="BE567" s="34"/>
      <c r="BF567"/>
      <c r="BH567" s="34"/>
      <c r="BI567"/>
      <c r="BK567" s="34"/>
      <c r="BL567"/>
      <c r="BN567" s="34"/>
      <c r="BO567"/>
      <c r="BQ567" s="34"/>
      <c r="BR567"/>
    </row>
    <row r="568" spans="18:70" x14ac:dyDescent="0.2">
      <c r="R568" s="34"/>
      <c r="U568" s="34"/>
      <c r="X568" s="34"/>
      <c r="AA568" s="34"/>
      <c r="AB568"/>
      <c r="AD568" s="34"/>
      <c r="AG568" s="34"/>
      <c r="AJ568" s="34"/>
      <c r="AM568" s="34"/>
      <c r="AP568" s="34"/>
      <c r="AQ568"/>
      <c r="AS568" s="34"/>
      <c r="AT568"/>
      <c r="AV568" s="34"/>
      <c r="AW568"/>
      <c r="AY568" s="34"/>
      <c r="AZ568"/>
      <c r="BB568" s="34"/>
      <c r="BC568"/>
      <c r="BE568" s="34"/>
      <c r="BF568"/>
      <c r="BH568" s="34"/>
      <c r="BI568"/>
      <c r="BK568" s="34"/>
      <c r="BL568"/>
      <c r="BN568" s="34"/>
      <c r="BO568"/>
      <c r="BQ568" s="34"/>
      <c r="BR568"/>
    </row>
    <row r="569" spans="18:70" x14ac:dyDescent="0.2">
      <c r="R569" s="34"/>
      <c r="U569" s="34"/>
      <c r="X569" s="34"/>
      <c r="AA569" s="34"/>
      <c r="AB569"/>
      <c r="AD569" s="34"/>
      <c r="AG569" s="34"/>
      <c r="AJ569" s="34"/>
      <c r="AM569" s="34"/>
      <c r="AP569" s="34"/>
      <c r="AQ569"/>
      <c r="AS569" s="34"/>
      <c r="AT569"/>
      <c r="AV569" s="34"/>
      <c r="AW569"/>
      <c r="AY569" s="34"/>
      <c r="AZ569"/>
      <c r="BB569" s="34"/>
      <c r="BC569"/>
      <c r="BE569" s="34"/>
      <c r="BF569"/>
      <c r="BH569" s="34"/>
      <c r="BI569"/>
      <c r="BK569" s="34"/>
      <c r="BL569"/>
      <c r="BN569" s="34"/>
      <c r="BO569"/>
      <c r="BQ569" s="34"/>
      <c r="BR569"/>
    </row>
    <row r="570" spans="18:70" x14ac:dyDescent="0.2">
      <c r="R570" s="34"/>
      <c r="U570" s="34"/>
      <c r="X570" s="34"/>
      <c r="AA570" s="34"/>
      <c r="AB570"/>
      <c r="AD570" s="34"/>
      <c r="AG570" s="34"/>
      <c r="AJ570" s="34"/>
      <c r="AM570" s="34"/>
      <c r="AP570" s="34"/>
      <c r="AQ570"/>
      <c r="AS570" s="34"/>
      <c r="AT570"/>
      <c r="AV570" s="34"/>
      <c r="AW570"/>
      <c r="AY570" s="34"/>
      <c r="AZ570"/>
      <c r="BB570" s="34"/>
      <c r="BC570"/>
      <c r="BE570" s="34"/>
      <c r="BF570"/>
      <c r="BH570" s="34"/>
      <c r="BI570"/>
      <c r="BK570" s="34"/>
      <c r="BL570"/>
      <c r="BN570" s="34"/>
      <c r="BO570"/>
      <c r="BQ570" s="34"/>
      <c r="BR570"/>
    </row>
    <row r="571" spans="18:70" x14ac:dyDescent="0.2">
      <c r="R571" s="34"/>
      <c r="U571" s="34"/>
      <c r="X571" s="34"/>
      <c r="AA571" s="34"/>
      <c r="AB571"/>
      <c r="AD571" s="34"/>
      <c r="AG571" s="34"/>
      <c r="AJ571" s="34"/>
      <c r="AM571" s="34"/>
      <c r="AP571" s="34"/>
      <c r="AQ571"/>
      <c r="AS571" s="34"/>
      <c r="AT571"/>
      <c r="AV571" s="34"/>
      <c r="AW571"/>
      <c r="AY571" s="34"/>
      <c r="AZ571"/>
      <c r="BB571" s="34"/>
      <c r="BC571"/>
      <c r="BE571" s="34"/>
      <c r="BF571"/>
      <c r="BH571" s="34"/>
      <c r="BI571"/>
      <c r="BK571" s="34"/>
      <c r="BL571"/>
      <c r="BN571" s="34"/>
      <c r="BO571"/>
      <c r="BQ571" s="34"/>
      <c r="BR571"/>
    </row>
    <row r="572" spans="18:70" x14ac:dyDescent="0.2">
      <c r="R572" s="34"/>
      <c r="U572" s="34"/>
      <c r="X572" s="34"/>
      <c r="AA572" s="34"/>
      <c r="AB572"/>
      <c r="AD572" s="34"/>
      <c r="AG572" s="34"/>
      <c r="AJ572" s="34"/>
      <c r="AM572" s="34"/>
      <c r="AP572" s="34"/>
      <c r="AQ572"/>
      <c r="AS572" s="34"/>
      <c r="AT572"/>
      <c r="AV572" s="34"/>
      <c r="AW572"/>
      <c r="AY572" s="34"/>
      <c r="AZ572"/>
      <c r="BB572" s="34"/>
      <c r="BC572"/>
      <c r="BE572" s="34"/>
      <c r="BF572"/>
      <c r="BH572" s="34"/>
      <c r="BI572"/>
      <c r="BK572" s="34"/>
      <c r="BL572"/>
      <c r="BN572" s="34"/>
      <c r="BO572"/>
      <c r="BQ572" s="34"/>
      <c r="BR572"/>
    </row>
    <row r="573" spans="18:70" x14ac:dyDescent="0.2">
      <c r="R573" s="34"/>
      <c r="U573" s="34"/>
      <c r="X573" s="34"/>
      <c r="AA573" s="34"/>
      <c r="AB573"/>
      <c r="AD573" s="34"/>
      <c r="AG573" s="34"/>
      <c r="AJ573" s="34"/>
      <c r="AM573" s="34"/>
      <c r="AP573" s="34"/>
      <c r="AQ573"/>
      <c r="AS573" s="34"/>
      <c r="AT573"/>
      <c r="AV573" s="34"/>
      <c r="AW573"/>
      <c r="AY573" s="34"/>
      <c r="AZ573"/>
      <c r="BB573" s="34"/>
      <c r="BC573"/>
      <c r="BE573" s="34"/>
      <c r="BF573"/>
      <c r="BH573" s="34"/>
      <c r="BI573"/>
      <c r="BK573" s="34"/>
      <c r="BL573"/>
      <c r="BN573" s="34"/>
      <c r="BO573"/>
      <c r="BQ573" s="34"/>
      <c r="BR573"/>
    </row>
    <row r="574" spans="18:70" x14ac:dyDescent="0.2">
      <c r="R574" s="34"/>
      <c r="U574" s="34"/>
      <c r="X574" s="34"/>
      <c r="AA574" s="34"/>
      <c r="AB574"/>
      <c r="AD574" s="34"/>
      <c r="AG574" s="34"/>
      <c r="AJ574" s="34"/>
      <c r="AM574" s="34"/>
      <c r="AP574" s="34"/>
      <c r="AQ574"/>
      <c r="AS574" s="34"/>
      <c r="AT574"/>
      <c r="AV574" s="34"/>
      <c r="AW574"/>
      <c r="AY574" s="34"/>
      <c r="AZ574"/>
      <c r="BB574" s="34"/>
      <c r="BC574"/>
      <c r="BE574" s="34"/>
      <c r="BF574"/>
      <c r="BH574" s="34"/>
      <c r="BI574"/>
      <c r="BK574" s="34"/>
      <c r="BL574"/>
      <c r="BN574" s="34"/>
      <c r="BO574"/>
      <c r="BQ574" s="34"/>
      <c r="BR574"/>
    </row>
    <row r="575" spans="18:70" x14ac:dyDescent="0.2">
      <c r="R575" s="34"/>
      <c r="U575" s="34"/>
      <c r="X575" s="34"/>
      <c r="AA575" s="34"/>
      <c r="AB575"/>
      <c r="AD575" s="34"/>
      <c r="AG575" s="34"/>
      <c r="AJ575" s="34"/>
      <c r="AM575" s="34"/>
      <c r="AP575" s="34"/>
      <c r="AQ575"/>
      <c r="AS575" s="34"/>
      <c r="AT575"/>
      <c r="AV575" s="34"/>
      <c r="AW575"/>
      <c r="AY575" s="34"/>
      <c r="AZ575"/>
      <c r="BB575" s="34"/>
      <c r="BC575"/>
      <c r="BE575" s="34"/>
      <c r="BF575"/>
      <c r="BH575" s="34"/>
      <c r="BI575"/>
      <c r="BK575" s="34"/>
      <c r="BL575"/>
      <c r="BN575" s="34"/>
      <c r="BO575"/>
      <c r="BQ575" s="34"/>
      <c r="BR575"/>
    </row>
    <row r="576" spans="18:70" x14ac:dyDescent="0.2">
      <c r="R576" s="34"/>
      <c r="U576" s="34"/>
      <c r="X576" s="34"/>
      <c r="AA576" s="34"/>
      <c r="AB576"/>
      <c r="AD576" s="34"/>
      <c r="AG576" s="34"/>
      <c r="AJ576" s="34"/>
      <c r="AM576" s="34"/>
      <c r="AP576" s="34"/>
      <c r="AQ576"/>
      <c r="AS576" s="34"/>
      <c r="AT576"/>
      <c r="AV576" s="34"/>
      <c r="AW576"/>
      <c r="AY576" s="34"/>
      <c r="AZ576"/>
      <c r="BB576" s="34"/>
      <c r="BC576"/>
      <c r="BE576" s="34"/>
      <c r="BF576"/>
      <c r="BH576" s="34"/>
      <c r="BI576"/>
      <c r="BK576" s="34"/>
      <c r="BL576"/>
      <c r="BN576" s="34"/>
      <c r="BO576"/>
      <c r="BQ576" s="34"/>
      <c r="BR576"/>
    </row>
    <row r="577" spans="18:70" x14ac:dyDescent="0.2">
      <c r="R577" s="34"/>
      <c r="U577" s="34"/>
      <c r="X577" s="34"/>
      <c r="AA577" s="34"/>
      <c r="AB577"/>
      <c r="AD577" s="34"/>
      <c r="AG577" s="34"/>
      <c r="AJ577" s="34"/>
      <c r="AM577" s="34"/>
      <c r="AP577" s="34"/>
      <c r="AQ577"/>
      <c r="AS577" s="34"/>
      <c r="AT577"/>
      <c r="AV577" s="34"/>
      <c r="AW577"/>
      <c r="AY577" s="34"/>
      <c r="AZ577"/>
      <c r="BB577" s="34"/>
      <c r="BC577"/>
      <c r="BE577" s="34"/>
      <c r="BF577"/>
      <c r="BH577" s="34"/>
      <c r="BI577"/>
      <c r="BK577" s="34"/>
      <c r="BL577"/>
      <c r="BN577" s="34"/>
      <c r="BO577"/>
      <c r="BQ577" s="34"/>
      <c r="BR577"/>
    </row>
    <row r="578" spans="18:70" x14ac:dyDescent="0.2">
      <c r="R578" s="34"/>
      <c r="U578" s="34"/>
      <c r="X578" s="34"/>
      <c r="AA578" s="34"/>
      <c r="AB578"/>
      <c r="AD578" s="34"/>
      <c r="AG578" s="34"/>
      <c r="AJ578" s="34"/>
      <c r="AM578" s="34"/>
      <c r="AP578" s="34"/>
      <c r="AQ578"/>
      <c r="AS578" s="34"/>
      <c r="AT578"/>
      <c r="AV578" s="34"/>
      <c r="AW578"/>
      <c r="AY578" s="34"/>
      <c r="AZ578"/>
      <c r="BB578" s="34"/>
      <c r="BC578"/>
      <c r="BE578" s="34"/>
      <c r="BF578"/>
      <c r="BH578" s="34"/>
      <c r="BI578"/>
      <c r="BK578" s="34"/>
      <c r="BL578"/>
      <c r="BN578" s="34"/>
      <c r="BO578"/>
      <c r="BQ578" s="34"/>
      <c r="BR578"/>
    </row>
    <row r="579" spans="18:70" x14ac:dyDescent="0.2">
      <c r="R579" s="34"/>
      <c r="U579" s="34"/>
      <c r="X579" s="34"/>
      <c r="AA579" s="34"/>
      <c r="AB579"/>
      <c r="AD579" s="34"/>
      <c r="AG579" s="34"/>
      <c r="AJ579" s="34"/>
      <c r="AM579" s="34"/>
      <c r="AP579" s="34"/>
      <c r="AQ579"/>
      <c r="AS579" s="34"/>
      <c r="AT579"/>
      <c r="AV579" s="34"/>
      <c r="AW579"/>
      <c r="AY579" s="34"/>
      <c r="AZ579"/>
      <c r="BB579" s="34"/>
      <c r="BC579"/>
      <c r="BE579" s="34"/>
      <c r="BF579"/>
      <c r="BH579" s="34"/>
      <c r="BI579"/>
      <c r="BK579" s="34"/>
      <c r="BL579"/>
      <c r="BN579" s="34"/>
      <c r="BO579"/>
      <c r="BQ579" s="34"/>
      <c r="BR579"/>
    </row>
    <row r="580" spans="18:70" x14ac:dyDescent="0.2">
      <c r="R580" s="34"/>
      <c r="U580" s="34"/>
      <c r="X580" s="34"/>
      <c r="AA580" s="34"/>
      <c r="AB580"/>
      <c r="AD580" s="34"/>
      <c r="AG580" s="34"/>
      <c r="AJ580" s="34"/>
      <c r="AM580" s="34"/>
      <c r="AP580" s="34"/>
      <c r="AQ580"/>
      <c r="AS580" s="34"/>
      <c r="AT580"/>
      <c r="AV580" s="34"/>
      <c r="AW580"/>
      <c r="AY580" s="34"/>
      <c r="AZ580"/>
      <c r="BB580" s="34"/>
      <c r="BC580"/>
      <c r="BE580" s="34"/>
      <c r="BF580"/>
      <c r="BH580" s="34"/>
      <c r="BI580"/>
      <c r="BK580" s="34"/>
      <c r="BL580"/>
      <c r="BN580" s="34"/>
      <c r="BO580"/>
      <c r="BQ580" s="34"/>
      <c r="BR580"/>
    </row>
    <row r="581" spans="18:70" x14ac:dyDescent="0.2">
      <c r="R581" s="34"/>
      <c r="U581" s="34"/>
      <c r="X581" s="34"/>
      <c r="AA581" s="34"/>
      <c r="AB581"/>
      <c r="AD581" s="34"/>
      <c r="AG581" s="34"/>
      <c r="AJ581" s="34"/>
      <c r="AM581" s="34"/>
      <c r="AP581" s="34"/>
      <c r="AQ581"/>
      <c r="AS581" s="34"/>
      <c r="AT581"/>
      <c r="AV581" s="34"/>
      <c r="AW581"/>
      <c r="AY581" s="34"/>
      <c r="AZ581"/>
      <c r="BB581" s="34"/>
      <c r="BC581"/>
      <c r="BE581" s="34"/>
      <c r="BF581"/>
      <c r="BH581" s="34"/>
      <c r="BI581"/>
      <c r="BK581" s="34"/>
      <c r="BL581"/>
      <c r="BN581" s="34"/>
      <c r="BO581"/>
      <c r="BQ581" s="34"/>
      <c r="BR581"/>
    </row>
    <row r="582" spans="18:70" x14ac:dyDescent="0.2">
      <c r="R582" s="34"/>
      <c r="U582" s="34"/>
      <c r="X582" s="34"/>
      <c r="AA582" s="34"/>
      <c r="AB582"/>
      <c r="AD582" s="34"/>
      <c r="AG582" s="34"/>
      <c r="AJ582" s="34"/>
      <c r="AM582" s="34"/>
      <c r="AP582" s="34"/>
      <c r="AQ582"/>
      <c r="AS582" s="34"/>
      <c r="AT582"/>
      <c r="AV582" s="34"/>
      <c r="AW582"/>
      <c r="AY582" s="34"/>
      <c r="AZ582"/>
      <c r="BB582" s="34"/>
      <c r="BC582"/>
      <c r="BE582" s="34"/>
      <c r="BF582"/>
      <c r="BH582" s="34"/>
      <c r="BI582"/>
      <c r="BK582" s="34"/>
      <c r="BL582"/>
      <c r="BN582" s="34"/>
      <c r="BO582"/>
      <c r="BQ582" s="34"/>
      <c r="BR582"/>
    </row>
    <row r="583" spans="18:70" x14ac:dyDescent="0.2">
      <c r="R583" s="34"/>
      <c r="U583" s="34"/>
      <c r="X583" s="34"/>
      <c r="AA583" s="34"/>
      <c r="AB583"/>
      <c r="AD583" s="34"/>
      <c r="AG583" s="34"/>
      <c r="AJ583" s="34"/>
      <c r="AM583" s="34"/>
      <c r="AP583" s="34"/>
      <c r="AQ583"/>
      <c r="AS583" s="34"/>
      <c r="AT583"/>
      <c r="AV583" s="34"/>
      <c r="AW583"/>
      <c r="AY583" s="34"/>
      <c r="AZ583"/>
      <c r="BB583" s="34"/>
      <c r="BC583"/>
      <c r="BE583" s="34"/>
      <c r="BF583"/>
      <c r="BH583" s="34"/>
      <c r="BI583"/>
      <c r="BK583" s="34"/>
      <c r="BL583"/>
      <c r="BN583" s="34"/>
      <c r="BO583"/>
      <c r="BQ583" s="34"/>
      <c r="BR583"/>
    </row>
    <row r="584" spans="18:70" x14ac:dyDescent="0.2">
      <c r="R584" s="34"/>
      <c r="U584" s="34"/>
      <c r="X584" s="34"/>
      <c r="AA584" s="34"/>
      <c r="AB584"/>
      <c r="AD584" s="34"/>
      <c r="AG584" s="34"/>
      <c r="AJ584" s="34"/>
      <c r="AM584" s="34"/>
      <c r="AP584" s="34"/>
      <c r="AQ584"/>
      <c r="AS584" s="34"/>
      <c r="AT584"/>
      <c r="AV584" s="34"/>
      <c r="AW584"/>
      <c r="AY584" s="34"/>
      <c r="AZ584"/>
      <c r="BB584" s="34"/>
      <c r="BC584"/>
      <c r="BE584" s="34"/>
      <c r="BF584"/>
      <c r="BH584" s="34"/>
      <c r="BI584"/>
      <c r="BK584" s="34"/>
      <c r="BL584"/>
      <c r="BN584" s="34"/>
      <c r="BO584"/>
      <c r="BQ584" s="34"/>
      <c r="BR584"/>
    </row>
    <row r="585" spans="18:70" x14ac:dyDescent="0.2">
      <c r="R585" s="34"/>
      <c r="U585" s="34"/>
      <c r="X585" s="34"/>
      <c r="AA585" s="34"/>
      <c r="AB585"/>
      <c r="AD585" s="34"/>
      <c r="AG585" s="34"/>
      <c r="AJ585" s="34"/>
      <c r="AM585" s="34"/>
      <c r="AP585" s="34"/>
      <c r="AQ585"/>
      <c r="AS585" s="34"/>
      <c r="AT585"/>
      <c r="AV585" s="34"/>
      <c r="AW585"/>
      <c r="AY585" s="34"/>
      <c r="AZ585"/>
      <c r="BB585" s="34"/>
      <c r="BC585"/>
      <c r="BE585" s="34"/>
      <c r="BF585"/>
      <c r="BH585" s="34"/>
      <c r="BI585"/>
      <c r="BK585" s="34"/>
      <c r="BL585"/>
      <c r="BN585" s="34"/>
      <c r="BO585"/>
      <c r="BQ585" s="34"/>
      <c r="BR585"/>
    </row>
    <row r="586" spans="18:70" x14ac:dyDescent="0.2">
      <c r="R586" s="34"/>
      <c r="U586" s="34"/>
      <c r="X586" s="34"/>
      <c r="AA586" s="34"/>
      <c r="AB586"/>
      <c r="AD586" s="34"/>
      <c r="AG586" s="34"/>
      <c r="AJ586" s="34"/>
      <c r="AM586" s="34"/>
      <c r="AP586" s="34"/>
      <c r="AQ586"/>
      <c r="AS586" s="34"/>
      <c r="AT586"/>
      <c r="AV586" s="34"/>
      <c r="AW586"/>
      <c r="AY586" s="34"/>
      <c r="AZ586"/>
      <c r="BB586" s="34"/>
      <c r="BC586"/>
      <c r="BE586" s="34"/>
      <c r="BF586"/>
      <c r="BH586" s="34"/>
      <c r="BI586"/>
      <c r="BK586" s="34"/>
      <c r="BL586"/>
      <c r="BN586" s="34"/>
      <c r="BO586"/>
      <c r="BQ586" s="34"/>
      <c r="BR586"/>
    </row>
    <row r="587" spans="18:70" x14ac:dyDescent="0.2">
      <c r="R587" s="34"/>
      <c r="U587" s="34"/>
      <c r="X587" s="34"/>
      <c r="AA587" s="34"/>
      <c r="AB587"/>
      <c r="AD587" s="34"/>
      <c r="AG587" s="34"/>
      <c r="AJ587" s="34"/>
      <c r="AM587" s="34"/>
      <c r="AP587" s="34"/>
      <c r="AQ587"/>
      <c r="AS587" s="34"/>
      <c r="AT587"/>
      <c r="AV587" s="34"/>
      <c r="AW587"/>
      <c r="AY587" s="34"/>
      <c r="AZ587"/>
      <c r="BB587" s="34"/>
      <c r="BC587"/>
      <c r="BE587" s="34"/>
      <c r="BF587"/>
      <c r="BH587" s="34"/>
      <c r="BI587"/>
      <c r="BK587" s="34"/>
      <c r="BL587"/>
      <c r="BN587" s="34"/>
      <c r="BO587"/>
      <c r="BQ587" s="34"/>
      <c r="BR587"/>
    </row>
    <row r="588" spans="18:70" x14ac:dyDescent="0.2">
      <c r="R588" s="34"/>
      <c r="U588" s="34"/>
      <c r="X588" s="34"/>
      <c r="AA588" s="34"/>
      <c r="AB588"/>
      <c r="AD588" s="34"/>
      <c r="AG588" s="34"/>
      <c r="AJ588" s="34"/>
      <c r="AM588" s="34"/>
      <c r="AP588" s="34"/>
      <c r="AQ588"/>
      <c r="AS588" s="34"/>
      <c r="AT588"/>
      <c r="AV588" s="34"/>
      <c r="AW588"/>
      <c r="AY588" s="34"/>
      <c r="AZ588"/>
      <c r="BB588" s="34"/>
      <c r="BC588"/>
      <c r="BE588" s="34"/>
      <c r="BF588"/>
      <c r="BH588" s="34"/>
      <c r="BI588"/>
      <c r="BK588" s="34"/>
      <c r="BL588"/>
      <c r="BN588" s="34"/>
      <c r="BO588"/>
      <c r="BQ588" s="34"/>
      <c r="BR588"/>
    </row>
    <row r="589" spans="18:70" x14ac:dyDescent="0.2">
      <c r="R589" s="34"/>
      <c r="U589" s="34"/>
      <c r="X589" s="34"/>
      <c r="AA589" s="34"/>
      <c r="AB589"/>
      <c r="AD589" s="34"/>
      <c r="AG589" s="34"/>
      <c r="AJ589" s="34"/>
      <c r="AM589" s="34"/>
      <c r="AP589" s="34"/>
      <c r="AQ589"/>
      <c r="AS589" s="34"/>
      <c r="AT589"/>
      <c r="AV589" s="34"/>
      <c r="AW589"/>
      <c r="AY589" s="34"/>
      <c r="AZ589"/>
      <c r="BB589" s="34"/>
      <c r="BC589"/>
      <c r="BE589" s="34"/>
      <c r="BF589"/>
      <c r="BH589" s="34"/>
      <c r="BI589"/>
      <c r="BK589" s="34"/>
      <c r="BL589"/>
      <c r="BN589" s="34"/>
      <c r="BO589"/>
      <c r="BQ589" s="34"/>
      <c r="BR589"/>
    </row>
    <row r="590" spans="18:70" x14ac:dyDescent="0.2">
      <c r="R590" s="34"/>
      <c r="U590" s="34"/>
      <c r="X590" s="34"/>
      <c r="AA590" s="34"/>
      <c r="AB590"/>
      <c r="AD590" s="34"/>
      <c r="AG590" s="34"/>
      <c r="AJ590" s="34"/>
      <c r="AM590" s="34"/>
      <c r="AP590" s="34"/>
      <c r="AQ590"/>
      <c r="AS590" s="34"/>
      <c r="AT590"/>
      <c r="AV590" s="34"/>
      <c r="AW590"/>
      <c r="AY590" s="34"/>
      <c r="AZ590"/>
      <c r="BB590" s="34"/>
      <c r="BC590"/>
      <c r="BE590" s="34"/>
      <c r="BF590"/>
      <c r="BH590" s="34"/>
      <c r="BI590"/>
      <c r="BK590" s="34"/>
      <c r="BL590"/>
      <c r="BN590" s="34"/>
      <c r="BO590"/>
      <c r="BQ590" s="34"/>
      <c r="BR590"/>
    </row>
    <row r="591" spans="18:70" x14ac:dyDescent="0.2">
      <c r="R591" s="34"/>
      <c r="U591" s="34"/>
      <c r="X591" s="34"/>
      <c r="AA591" s="34"/>
      <c r="AB591"/>
      <c r="AD591" s="34"/>
      <c r="AG591" s="34"/>
      <c r="AJ591" s="34"/>
      <c r="AM591" s="34"/>
      <c r="AP591" s="34"/>
      <c r="AQ591"/>
      <c r="AS591" s="34"/>
      <c r="AT591"/>
      <c r="AV591" s="34"/>
      <c r="AW591"/>
      <c r="AY591" s="34"/>
      <c r="AZ591"/>
      <c r="BB591" s="34"/>
      <c r="BC591"/>
      <c r="BE591" s="34"/>
      <c r="BF591"/>
      <c r="BH591" s="34"/>
      <c r="BI591"/>
      <c r="BK591" s="34"/>
      <c r="BL591"/>
      <c r="BN591" s="34"/>
      <c r="BO591"/>
      <c r="BQ591" s="34"/>
      <c r="BR591"/>
    </row>
    <row r="592" spans="18:70" x14ac:dyDescent="0.2">
      <c r="R592" s="34"/>
      <c r="U592" s="34"/>
      <c r="X592" s="34"/>
      <c r="AA592" s="34"/>
      <c r="AB592"/>
      <c r="AD592" s="34"/>
      <c r="AG592" s="34"/>
      <c r="AJ592" s="34"/>
      <c r="AM592" s="34"/>
      <c r="AP592" s="34"/>
      <c r="AQ592"/>
      <c r="AS592" s="34"/>
      <c r="AT592"/>
      <c r="AV592" s="34"/>
      <c r="AW592"/>
      <c r="AY592" s="34"/>
      <c r="AZ592"/>
      <c r="BB592" s="34"/>
      <c r="BC592"/>
      <c r="BE592" s="34"/>
      <c r="BF592"/>
      <c r="BH592" s="34"/>
      <c r="BI592"/>
      <c r="BK592" s="34"/>
      <c r="BL592"/>
      <c r="BN592" s="34"/>
      <c r="BO592"/>
      <c r="BQ592" s="34"/>
      <c r="BR592"/>
    </row>
    <row r="593" spans="18:70" x14ac:dyDescent="0.2">
      <c r="R593" s="34"/>
      <c r="U593" s="34"/>
      <c r="X593" s="34"/>
      <c r="AA593" s="34"/>
      <c r="AB593"/>
      <c r="AD593" s="34"/>
      <c r="AG593" s="34"/>
      <c r="AJ593" s="34"/>
      <c r="AM593" s="34"/>
      <c r="AP593" s="34"/>
      <c r="AQ593"/>
      <c r="AS593" s="34"/>
      <c r="AT593"/>
      <c r="AV593" s="34"/>
      <c r="AW593"/>
      <c r="AY593" s="34"/>
      <c r="AZ593"/>
      <c r="BB593" s="34"/>
      <c r="BC593"/>
      <c r="BE593" s="34"/>
      <c r="BF593"/>
      <c r="BH593" s="34"/>
      <c r="BI593"/>
      <c r="BK593" s="34"/>
      <c r="BL593"/>
      <c r="BN593" s="34"/>
      <c r="BO593"/>
      <c r="BQ593" s="34"/>
      <c r="BR593"/>
    </row>
    <row r="594" spans="18:70" x14ac:dyDescent="0.2">
      <c r="R594" s="34"/>
      <c r="U594" s="34"/>
      <c r="X594" s="34"/>
      <c r="AA594" s="34"/>
      <c r="AB594"/>
      <c r="AD594" s="34"/>
      <c r="AG594" s="34"/>
      <c r="AJ594" s="34"/>
      <c r="AM594" s="34"/>
      <c r="AP594" s="34"/>
      <c r="AQ594"/>
      <c r="AS594" s="34"/>
      <c r="AT594"/>
      <c r="AV594" s="34"/>
      <c r="AW594"/>
      <c r="AY594" s="34"/>
      <c r="AZ594"/>
      <c r="BB594" s="34"/>
      <c r="BC594"/>
      <c r="BE594" s="34"/>
      <c r="BF594"/>
      <c r="BH594" s="34"/>
      <c r="BI594"/>
      <c r="BK594" s="34"/>
      <c r="BL594"/>
      <c r="BN594" s="34"/>
      <c r="BO594"/>
      <c r="BQ594" s="34"/>
      <c r="BR594"/>
    </row>
    <row r="595" spans="18:70" x14ac:dyDescent="0.2">
      <c r="R595" s="34"/>
      <c r="U595" s="34"/>
      <c r="X595" s="34"/>
      <c r="AA595" s="34"/>
      <c r="AB595"/>
      <c r="AD595" s="34"/>
      <c r="AG595" s="34"/>
      <c r="AJ595" s="34"/>
      <c r="AM595" s="34"/>
      <c r="AP595" s="34"/>
      <c r="AQ595"/>
      <c r="AS595" s="34"/>
      <c r="AT595"/>
      <c r="AV595" s="34"/>
      <c r="AW595"/>
      <c r="AY595" s="34"/>
      <c r="AZ595"/>
      <c r="BB595" s="34"/>
      <c r="BC595"/>
      <c r="BE595" s="34"/>
      <c r="BF595"/>
      <c r="BH595" s="34"/>
      <c r="BI595"/>
      <c r="BK595" s="34"/>
      <c r="BL595"/>
      <c r="BN595" s="34"/>
      <c r="BO595"/>
      <c r="BQ595" s="34"/>
      <c r="BR595"/>
    </row>
    <row r="596" spans="18:70" x14ac:dyDescent="0.2">
      <c r="R596" s="34"/>
      <c r="U596" s="34"/>
      <c r="X596" s="34"/>
      <c r="AA596" s="34"/>
      <c r="AB596"/>
      <c r="AD596" s="34"/>
      <c r="AG596" s="34"/>
      <c r="AJ596" s="34"/>
      <c r="AM596" s="34"/>
      <c r="AP596" s="34"/>
      <c r="AQ596"/>
      <c r="AS596" s="34"/>
      <c r="AT596"/>
      <c r="AV596" s="34"/>
      <c r="AW596"/>
      <c r="AY596" s="34"/>
      <c r="AZ596"/>
      <c r="BB596" s="34"/>
      <c r="BC596"/>
      <c r="BE596" s="34"/>
      <c r="BF596"/>
      <c r="BH596" s="34"/>
      <c r="BI596"/>
      <c r="BK596" s="34"/>
      <c r="BL596"/>
      <c r="BN596" s="34"/>
      <c r="BO596"/>
      <c r="BQ596" s="34"/>
      <c r="BR596"/>
    </row>
    <row r="597" spans="18:70" x14ac:dyDescent="0.2">
      <c r="R597" s="34"/>
      <c r="U597" s="34"/>
      <c r="X597" s="34"/>
      <c r="AA597" s="34"/>
      <c r="AB597"/>
      <c r="AD597" s="34"/>
      <c r="AG597" s="34"/>
      <c r="AJ597" s="34"/>
      <c r="AM597" s="34"/>
      <c r="AP597" s="34"/>
      <c r="AQ597"/>
      <c r="AS597" s="34"/>
      <c r="AT597"/>
      <c r="AV597" s="34"/>
      <c r="AW597"/>
      <c r="AY597" s="34"/>
      <c r="AZ597"/>
      <c r="BB597" s="34"/>
      <c r="BC597"/>
      <c r="BE597" s="34"/>
      <c r="BF597"/>
      <c r="BH597" s="34"/>
      <c r="BI597"/>
      <c r="BK597" s="34"/>
      <c r="BL597"/>
      <c r="BN597" s="34"/>
      <c r="BO597"/>
      <c r="BQ597" s="34"/>
      <c r="BR597"/>
    </row>
    <row r="598" spans="18:70" x14ac:dyDescent="0.2">
      <c r="R598" s="34"/>
      <c r="U598" s="34"/>
      <c r="X598" s="34"/>
      <c r="AA598" s="34"/>
      <c r="AB598"/>
      <c r="AD598" s="34"/>
      <c r="AG598" s="34"/>
      <c r="AJ598" s="34"/>
      <c r="AM598" s="34"/>
      <c r="AP598" s="34"/>
      <c r="AQ598"/>
      <c r="AS598" s="34"/>
      <c r="AT598"/>
      <c r="AV598" s="34"/>
      <c r="AW598"/>
      <c r="AY598" s="34"/>
      <c r="AZ598"/>
      <c r="BB598" s="34"/>
      <c r="BC598"/>
      <c r="BE598" s="34"/>
      <c r="BF598"/>
      <c r="BH598" s="34"/>
      <c r="BI598"/>
      <c r="BK598" s="34"/>
      <c r="BL598"/>
      <c r="BN598" s="34"/>
      <c r="BO598"/>
      <c r="BQ598" s="34"/>
      <c r="BR598"/>
    </row>
    <row r="599" spans="18:70" x14ac:dyDescent="0.2">
      <c r="R599" s="34"/>
      <c r="U599" s="34"/>
      <c r="X599" s="34"/>
      <c r="AA599" s="34"/>
      <c r="AB599"/>
      <c r="AD599" s="34"/>
      <c r="AG599" s="34"/>
      <c r="AJ599" s="34"/>
      <c r="AM599" s="34"/>
      <c r="AP599" s="34"/>
      <c r="AQ599"/>
      <c r="AS599" s="34"/>
      <c r="AT599"/>
      <c r="AV599" s="34"/>
      <c r="AW599"/>
      <c r="AY599" s="34"/>
      <c r="AZ599"/>
      <c r="BB599" s="34"/>
      <c r="BC599"/>
      <c r="BE599" s="34"/>
      <c r="BF599"/>
      <c r="BH599" s="34"/>
      <c r="BI599"/>
      <c r="BK599" s="34"/>
      <c r="BL599"/>
      <c r="BN599" s="34"/>
      <c r="BO599"/>
      <c r="BQ599" s="34"/>
      <c r="BR599"/>
    </row>
    <row r="600" spans="18:70" x14ac:dyDescent="0.2">
      <c r="R600" s="34"/>
      <c r="U600" s="34"/>
      <c r="X600" s="34"/>
      <c r="AA600" s="34"/>
      <c r="AB600"/>
      <c r="AD600" s="34"/>
      <c r="AG600" s="34"/>
      <c r="AJ600" s="34"/>
      <c r="AM600" s="34"/>
      <c r="AP600" s="34"/>
      <c r="AQ600"/>
      <c r="AS600" s="34"/>
      <c r="AT600"/>
      <c r="AV600" s="34"/>
      <c r="AW600"/>
      <c r="AY600" s="34"/>
      <c r="AZ600"/>
      <c r="BB600" s="34"/>
      <c r="BC600"/>
      <c r="BE600" s="34"/>
      <c r="BF600"/>
      <c r="BH600" s="34"/>
      <c r="BI600"/>
      <c r="BK600" s="34"/>
      <c r="BL600"/>
      <c r="BN600" s="34"/>
      <c r="BO600"/>
      <c r="BQ600" s="34"/>
      <c r="BR600"/>
    </row>
    <row r="601" spans="18:70" x14ac:dyDescent="0.2">
      <c r="R601" s="34"/>
      <c r="U601" s="34"/>
      <c r="X601" s="34"/>
      <c r="AA601" s="34"/>
      <c r="AB601"/>
      <c r="AD601" s="34"/>
      <c r="AG601" s="34"/>
      <c r="AJ601" s="34"/>
      <c r="AM601" s="34"/>
      <c r="AP601" s="34"/>
      <c r="AQ601"/>
      <c r="AS601" s="34"/>
      <c r="AT601"/>
      <c r="AV601" s="34"/>
      <c r="AW601"/>
      <c r="AY601" s="34"/>
      <c r="AZ601"/>
      <c r="BB601" s="34"/>
      <c r="BC601"/>
      <c r="BE601" s="34"/>
      <c r="BF601"/>
      <c r="BH601" s="34"/>
      <c r="BI601"/>
      <c r="BK601" s="34"/>
      <c r="BL601"/>
      <c r="BN601" s="34"/>
      <c r="BO601"/>
      <c r="BQ601" s="34"/>
      <c r="BR601"/>
    </row>
    <row r="602" spans="18:70" x14ac:dyDescent="0.2">
      <c r="R602" s="34"/>
      <c r="U602" s="34"/>
      <c r="X602" s="34"/>
      <c r="AA602" s="34"/>
      <c r="AB602"/>
      <c r="AD602" s="34"/>
      <c r="AG602" s="34"/>
      <c r="AJ602" s="34"/>
      <c r="AM602" s="34"/>
      <c r="AP602" s="34"/>
      <c r="AQ602"/>
      <c r="AS602" s="34"/>
      <c r="AT602"/>
      <c r="AV602" s="34"/>
      <c r="AW602"/>
      <c r="AY602" s="34"/>
      <c r="AZ602"/>
      <c r="BB602" s="34"/>
      <c r="BC602"/>
      <c r="BE602" s="34"/>
      <c r="BF602"/>
      <c r="BH602" s="34"/>
      <c r="BI602"/>
      <c r="BK602" s="34"/>
      <c r="BL602"/>
      <c r="BN602" s="34"/>
      <c r="BO602"/>
      <c r="BQ602" s="34"/>
      <c r="BR602"/>
    </row>
    <row r="603" spans="18:70" x14ac:dyDescent="0.2">
      <c r="R603" s="34"/>
      <c r="U603" s="34"/>
      <c r="X603" s="34"/>
      <c r="AA603" s="34"/>
      <c r="AB603"/>
      <c r="AD603" s="34"/>
      <c r="AG603" s="34"/>
      <c r="AJ603" s="34"/>
      <c r="AM603" s="34"/>
      <c r="AP603" s="34"/>
      <c r="AQ603"/>
      <c r="AS603" s="34"/>
      <c r="AT603"/>
      <c r="AV603" s="34"/>
      <c r="AW603"/>
      <c r="AY603" s="34"/>
      <c r="AZ603"/>
      <c r="BB603" s="34"/>
      <c r="BC603"/>
      <c r="BE603" s="34"/>
      <c r="BF603"/>
      <c r="BH603" s="34"/>
      <c r="BI603"/>
      <c r="BK603" s="34"/>
      <c r="BL603"/>
      <c r="BN603" s="34"/>
      <c r="BO603"/>
      <c r="BQ603" s="34"/>
      <c r="BR603"/>
    </row>
    <row r="604" spans="18:70" x14ac:dyDescent="0.2">
      <c r="R604" s="34"/>
      <c r="U604" s="34"/>
      <c r="X604" s="34"/>
      <c r="AA604" s="34"/>
      <c r="AB604"/>
      <c r="AD604" s="34"/>
      <c r="AG604" s="34"/>
      <c r="AJ604" s="34"/>
      <c r="AM604" s="34"/>
      <c r="AP604" s="34"/>
      <c r="AQ604"/>
      <c r="AS604" s="34"/>
      <c r="AT604"/>
      <c r="AV604" s="34"/>
      <c r="AW604"/>
      <c r="AY604" s="34"/>
      <c r="AZ604"/>
      <c r="BB604" s="34"/>
      <c r="BC604"/>
      <c r="BE604" s="34"/>
      <c r="BF604"/>
      <c r="BH604" s="34"/>
      <c r="BI604"/>
      <c r="BK604" s="34"/>
      <c r="BL604"/>
      <c r="BN604" s="34"/>
      <c r="BO604"/>
      <c r="BQ604" s="34"/>
      <c r="BR604"/>
    </row>
    <row r="605" spans="18:70" x14ac:dyDescent="0.2">
      <c r="R605" s="34"/>
      <c r="U605" s="34"/>
      <c r="X605" s="34"/>
      <c r="AA605" s="34"/>
      <c r="AB605"/>
      <c r="AD605" s="34"/>
      <c r="AG605" s="34"/>
      <c r="AJ605" s="34"/>
      <c r="AM605" s="34"/>
      <c r="AP605" s="34"/>
      <c r="AQ605"/>
      <c r="AS605" s="34"/>
      <c r="AT605"/>
      <c r="AV605" s="34"/>
      <c r="AW605"/>
      <c r="AY605" s="34"/>
      <c r="AZ605"/>
      <c r="BB605" s="34"/>
      <c r="BC605"/>
      <c r="BE605" s="34"/>
      <c r="BF605"/>
      <c r="BH605" s="34"/>
      <c r="BI605"/>
      <c r="BK605" s="34"/>
      <c r="BL605"/>
      <c r="BN605" s="34"/>
      <c r="BO605"/>
      <c r="BQ605" s="34"/>
      <c r="BR605"/>
    </row>
    <row r="606" spans="18:70" x14ac:dyDescent="0.2">
      <c r="R606" s="34"/>
      <c r="U606" s="34"/>
      <c r="X606" s="34"/>
      <c r="AA606" s="34"/>
      <c r="AB606"/>
      <c r="AD606" s="34"/>
      <c r="AG606" s="34"/>
      <c r="AJ606" s="34"/>
      <c r="AM606" s="34"/>
      <c r="AP606" s="34"/>
      <c r="AQ606"/>
      <c r="AS606" s="34"/>
      <c r="AT606"/>
      <c r="AV606" s="34"/>
      <c r="AW606"/>
      <c r="AY606" s="34"/>
      <c r="AZ606"/>
      <c r="BB606" s="34"/>
      <c r="BC606"/>
      <c r="BE606" s="34"/>
      <c r="BF606"/>
      <c r="BH606" s="34"/>
      <c r="BI606"/>
      <c r="BK606" s="34"/>
      <c r="BL606"/>
      <c r="BN606" s="34"/>
      <c r="BO606"/>
      <c r="BQ606" s="34"/>
      <c r="BR606"/>
    </row>
    <row r="607" spans="18:70" x14ac:dyDescent="0.2">
      <c r="R607" s="34"/>
      <c r="U607" s="34"/>
      <c r="X607" s="34"/>
      <c r="AA607" s="34"/>
      <c r="AB607"/>
      <c r="AD607" s="34"/>
      <c r="AG607" s="34"/>
      <c r="AJ607" s="34"/>
      <c r="AM607" s="34"/>
      <c r="AP607" s="34"/>
      <c r="AQ607"/>
      <c r="AS607" s="34"/>
      <c r="AT607"/>
      <c r="AV607" s="34"/>
      <c r="AW607"/>
      <c r="AY607" s="34"/>
      <c r="AZ607"/>
      <c r="BB607" s="34"/>
      <c r="BC607"/>
      <c r="BE607" s="34"/>
      <c r="BF607"/>
      <c r="BH607" s="34"/>
      <c r="BI607"/>
      <c r="BK607" s="34"/>
      <c r="BL607"/>
      <c r="BN607" s="34"/>
      <c r="BO607"/>
      <c r="BQ607" s="34"/>
      <c r="BR607"/>
    </row>
    <row r="608" spans="18:70" x14ac:dyDescent="0.2">
      <c r="R608" s="34"/>
      <c r="U608" s="34"/>
      <c r="X608" s="34"/>
      <c r="AA608" s="34"/>
      <c r="AB608"/>
      <c r="AD608" s="34"/>
      <c r="AG608" s="34"/>
      <c r="AJ608" s="34"/>
      <c r="AM608" s="34"/>
      <c r="AP608" s="34"/>
      <c r="AQ608"/>
      <c r="AS608" s="34"/>
      <c r="AT608"/>
      <c r="AV608" s="34"/>
      <c r="AW608"/>
      <c r="AY608" s="34"/>
      <c r="AZ608"/>
      <c r="BB608" s="34"/>
      <c r="BC608"/>
      <c r="BE608" s="34"/>
      <c r="BF608"/>
      <c r="BH608" s="34"/>
      <c r="BI608"/>
      <c r="BK608" s="34"/>
      <c r="BL608"/>
      <c r="BN608" s="34"/>
      <c r="BO608"/>
      <c r="BQ608" s="34"/>
      <c r="BR608"/>
    </row>
    <row r="609" spans="18:70" x14ac:dyDescent="0.2">
      <c r="R609" s="34"/>
      <c r="U609" s="34"/>
      <c r="X609" s="34"/>
      <c r="AA609" s="34"/>
      <c r="AB609"/>
      <c r="AD609" s="34"/>
      <c r="AG609" s="34"/>
      <c r="AJ609" s="34"/>
      <c r="AM609" s="34"/>
      <c r="AP609" s="34"/>
      <c r="AQ609"/>
      <c r="AS609" s="34"/>
      <c r="AT609"/>
      <c r="AV609" s="34"/>
      <c r="AW609"/>
      <c r="AY609" s="34"/>
      <c r="AZ609"/>
      <c r="BB609" s="34"/>
      <c r="BC609"/>
      <c r="BE609" s="34"/>
      <c r="BF609"/>
      <c r="BH609" s="34"/>
      <c r="BI609"/>
      <c r="BK609" s="34"/>
      <c r="BL609"/>
      <c r="BN609" s="34"/>
      <c r="BO609"/>
      <c r="BQ609" s="34"/>
      <c r="BR609"/>
    </row>
    <row r="610" spans="18:70" x14ac:dyDescent="0.2">
      <c r="R610" s="34"/>
      <c r="U610" s="34"/>
      <c r="X610" s="34"/>
      <c r="AA610" s="34"/>
      <c r="AB610"/>
      <c r="AD610" s="34"/>
      <c r="AG610" s="34"/>
      <c r="AJ610" s="34"/>
      <c r="AM610" s="34"/>
      <c r="AP610" s="34"/>
      <c r="AQ610"/>
      <c r="AS610" s="34"/>
      <c r="AT610"/>
      <c r="AV610" s="34"/>
      <c r="AW610"/>
      <c r="AY610" s="34"/>
      <c r="AZ610"/>
      <c r="BB610" s="34"/>
      <c r="BC610"/>
      <c r="BE610" s="34"/>
      <c r="BF610"/>
      <c r="BH610" s="34"/>
      <c r="BI610"/>
      <c r="BK610" s="34"/>
      <c r="BL610"/>
      <c r="BN610" s="34"/>
      <c r="BO610"/>
      <c r="BQ610" s="34"/>
      <c r="BR610"/>
    </row>
    <row r="611" spans="18:70" x14ac:dyDescent="0.2">
      <c r="R611" s="34"/>
      <c r="U611" s="34"/>
      <c r="X611" s="34"/>
      <c r="AA611" s="34"/>
      <c r="AB611"/>
      <c r="AD611" s="34"/>
      <c r="AG611" s="34"/>
      <c r="AJ611" s="34"/>
      <c r="AM611" s="34"/>
      <c r="AP611" s="34"/>
      <c r="AQ611"/>
      <c r="AS611" s="34"/>
      <c r="AT611"/>
      <c r="AV611" s="34"/>
      <c r="AW611"/>
      <c r="AY611" s="34"/>
      <c r="AZ611"/>
      <c r="BB611" s="34"/>
      <c r="BC611"/>
      <c r="BE611" s="34"/>
      <c r="BF611"/>
      <c r="BH611" s="34"/>
      <c r="BI611"/>
      <c r="BK611" s="34"/>
      <c r="BL611"/>
      <c r="BN611" s="34"/>
      <c r="BO611"/>
      <c r="BQ611" s="34"/>
      <c r="BR611"/>
    </row>
    <row r="612" spans="18:70" x14ac:dyDescent="0.2">
      <c r="R612" s="34"/>
      <c r="U612" s="34"/>
      <c r="X612" s="34"/>
      <c r="AA612" s="34"/>
      <c r="AB612"/>
      <c r="AD612" s="34"/>
      <c r="AG612" s="34"/>
      <c r="AJ612" s="34"/>
      <c r="AM612" s="34"/>
      <c r="AP612" s="34"/>
      <c r="AQ612"/>
      <c r="AS612" s="34"/>
      <c r="AT612"/>
      <c r="AV612" s="34"/>
      <c r="AW612"/>
      <c r="AY612" s="34"/>
      <c r="AZ612"/>
      <c r="BB612" s="34"/>
      <c r="BC612"/>
      <c r="BE612" s="34"/>
      <c r="BF612"/>
      <c r="BH612" s="34"/>
      <c r="BI612"/>
      <c r="BK612" s="34"/>
      <c r="BL612"/>
      <c r="BN612" s="34"/>
      <c r="BO612"/>
      <c r="BQ612" s="34"/>
      <c r="BR612"/>
    </row>
    <row r="613" spans="18:70" x14ac:dyDescent="0.2">
      <c r="R613" s="34"/>
      <c r="U613" s="34"/>
      <c r="X613" s="34"/>
      <c r="AA613" s="34"/>
      <c r="AB613"/>
      <c r="AD613" s="34"/>
      <c r="AG613" s="34"/>
      <c r="AJ613" s="34"/>
      <c r="AM613" s="34"/>
      <c r="AP613" s="34"/>
      <c r="AQ613"/>
      <c r="AS613" s="34"/>
      <c r="AT613"/>
      <c r="AV613" s="34"/>
      <c r="AW613"/>
      <c r="AY613" s="34"/>
      <c r="AZ613"/>
      <c r="BB613" s="34"/>
      <c r="BC613"/>
      <c r="BE613" s="34"/>
      <c r="BF613"/>
      <c r="BH613" s="34"/>
      <c r="BI613"/>
      <c r="BK613" s="34"/>
      <c r="BL613"/>
      <c r="BN613" s="34"/>
      <c r="BO613"/>
      <c r="BQ613" s="34"/>
      <c r="BR613"/>
    </row>
    <row r="614" spans="18:70" x14ac:dyDescent="0.2">
      <c r="R614" s="34"/>
      <c r="U614" s="34"/>
      <c r="X614" s="34"/>
      <c r="AA614" s="34"/>
      <c r="AB614"/>
      <c r="AD614" s="34"/>
      <c r="AG614" s="34"/>
      <c r="AJ614" s="34"/>
      <c r="AM614" s="34"/>
      <c r="AP614" s="34"/>
      <c r="AQ614"/>
      <c r="AS614" s="34"/>
      <c r="AT614"/>
      <c r="AV614" s="34"/>
      <c r="AW614"/>
      <c r="AY614" s="34"/>
      <c r="AZ614"/>
      <c r="BB614" s="34"/>
      <c r="BC614"/>
      <c r="BE614" s="34"/>
      <c r="BF614"/>
      <c r="BH614" s="34"/>
      <c r="BI614"/>
      <c r="BK614" s="34"/>
      <c r="BL614"/>
      <c r="BN614" s="34"/>
      <c r="BO614"/>
      <c r="BQ614" s="34"/>
      <c r="BR614"/>
    </row>
    <row r="615" spans="18:70" x14ac:dyDescent="0.2">
      <c r="R615" s="34"/>
      <c r="U615" s="34"/>
      <c r="X615" s="34"/>
      <c r="AA615" s="34"/>
      <c r="AB615"/>
      <c r="AD615" s="34"/>
      <c r="AG615" s="34"/>
      <c r="AJ615" s="34"/>
      <c r="AM615" s="34"/>
      <c r="AP615" s="34"/>
      <c r="AQ615"/>
      <c r="AS615" s="34"/>
      <c r="AT615"/>
      <c r="AV615" s="34"/>
      <c r="AW615"/>
      <c r="AY615" s="34"/>
      <c r="AZ615"/>
      <c r="BB615" s="34"/>
      <c r="BC615"/>
      <c r="BE615" s="34"/>
      <c r="BF615"/>
      <c r="BH615" s="34"/>
      <c r="BI615"/>
      <c r="BK615" s="34"/>
      <c r="BL615"/>
      <c r="BN615" s="34"/>
      <c r="BO615"/>
      <c r="BQ615" s="34"/>
      <c r="BR615"/>
    </row>
    <row r="616" spans="18:70" x14ac:dyDescent="0.2">
      <c r="R616" s="34"/>
      <c r="U616" s="34"/>
      <c r="X616" s="34"/>
      <c r="AA616" s="34"/>
      <c r="AB616"/>
      <c r="AD616" s="34"/>
      <c r="AG616" s="34"/>
      <c r="AJ616" s="34"/>
      <c r="AM616" s="34"/>
      <c r="AP616" s="34"/>
      <c r="AQ616"/>
      <c r="AS616" s="34"/>
      <c r="AT616"/>
      <c r="AV616" s="34"/>
      <c r="AW616"/>
      <c r="AY616" s="34"/>
      <c r="AZ616"/>
      <c r="BB616" s="34"/>
      <c r="BC616"/>
      <c r="BE616" s="34"/>
      <c r="BF616"/>
      <c r="BH616" s="34"/>
      <c r="BI616"/>
      <c r="BK616" s="34"/>
      <c r="BL616"/>
      <c r="BN616" s="34"/>
      <c r="BO616"/>
      <c r="BQ616" s="34"/>
      <c r="BR616"/>
    </row>
    <row r="617" spans="18:70" x14ac:dyDescent="0.2">
      <c r="R617" s="34"/>
      <c r="U617" s="34"/>
      <c r="X617" s="34"/>
      <c r="AA617" s="34"/>
      <c r="AB617"/>
      <c r="AD617" s="34"/>
      <c r="AG617" s="34"/>
      <c r="AJ617" s="34"/>
      <c r="AM617" s="34"/>
      <c r="AP617" s="34"/>
      <c r="AQ617"/>
      <c r="AS617" s="34"/>
      <c r="AT617"/>
      <c r="AV617" s="34"/>
      <c r="AW617"/>
      <c r="AY617" s="34"/>
      <c r="AZ617"/>
      <c r="BB617" s="34"/>
      <c r="BC617"/>
      <c r="BE617" s="34"/>
      <c r="BF617"/>
      <c r="BH617" s="34"/>
      <c r="BI617"/>
      <c r="BK617" s="34"/>
      <c r="BL617"/>
      <c r="BN617" s="34"/>
      <c r="BO617"/>
      <c r="BQ617" s="34"/>
      <c r="BR617"/>
    </row>
    <row r="618" spans="18:70" x14ac:dyDescent="0.2">
      <c r="R618" s="34"/>
      <c r="U618" s="34"/>
      <c r="X618" s="34"/>
      <c r="AA618" s="34"/>
      <c r="AB618"/>
      <c r="AD618" s="34"/>
      <c r="AG618" s="34"/>
      <c r="AJ618" s="34"/>
      <c r="AM618" s="34"/>
      <c r="AP618" s="34"/>
      <c r="AQ618"/>
      <c r="AS618" s="34"/>
      <c r="AT618"/>
      <c r="AV618" s="34"/>
      <c r="AW618"/>
      <c r="AY618" s="34"/>
      <c r="AZ618"/>
      <c r="BB618" s="34"/>
      <c r="BC618"/>
      <c r="BE618" s="34"/>
      <c r="BF618"/>
      <c r="BH618" s="34"/>
      <c r="BI618"/>
      <c r="BK618" s="34"/>
      <c r="BL618"/>
      <c r="BN618" s="34"/>
      <c r="BO618"/>
      <c r="BQ618" s="34"/>
      <c r="BR618"/>
    </row>
    <row r="619" spans="18:70" x14ac:dyDescent="0.2">
      <c r="R619" s="34"/>
      <c r="U619" s="34"/>
      <c r="X619" s="34"/>
      <c r="AA619" s="34"/>
      <c r="AB619"/>
      <c r="AD619" s="34"/>
      <c r="AG619" s="34"/>
      <c r="AJ619" s="34"/>
      <c r="AM619" s="34"/>
      <c r="AP619" s="34"/>
      <c r="AQ619"/>
      <c r="AS619" s="34"/>
      <c r="AT619"/>
      <c r="AV619" s="34"/>
      <c r="AW619"/>
      <c r="AY619" s="34"/>
      <c r="AZ619"/>
      <c r="BB619" s="34"/>
      <c r="BC619"/>
      <c r="BE619" s="34"/>
      <c r="BF619"/>
      <c r="BH619" s="34"/>
      <c r="BI619"/>
      <c r="BK619" s="34"/>
      <c r="BL619"/>
      <c r="BN619" s="34"/>
      <c r="BO619"/>
      <c r="BQ619" s="34"/>
      <c r="BR619"/>
    </row>
    <row r="620" spans="18:70" x14ac:dyDescent="0.2">
      <c r="R620" s="34"/>
      <c r="U620" s="34"/>
      <c r="X620" s="34"/>
      <c r="AA620" s="34"/>
      <c r="AB620"/>
      <c r="AD620" s="34"/>
      <c r="AG620" s="34"/>
      <c r="AJ620" s="34"/>
      <c r="AM620" s="34"/>
      <c r="AP620" s="34"/>
      <c r="AQ620"/>
      <c r="AS620" s="34"/>
      <c r="AT620"/>
      <c r="AV620" s="34"/>
      <c r="AW620"/>
      <c r="AY620" s="34"/>
      <c r="AZ620"/>
      <c r="BB620" s="34"/>
      <c r="BC620"/>
      <c r="BE620" s="34"/>
      <c r="BF620"/>
      <c r="BH620" s="34"/>
      <c r="BI620"/>
      <c r="BK620" s="34"/>
      <c r="BL620"/>
      <c r="BN620" s="34"/>
      <c r="BO620"/>
      <c r="BQ620" s="34"/>
      <c r="BR620"/>
    </row>
    <row r="621" spans="18:70" x14ac:dyDescent="0.2">
      <c r="R621" s="34"/>
      <c r="U621" s="34"/>
      <c r="X621" s="34"/>
      <c r="AA621" s="34"/>
      <c r="AB621"/>
      <c r="AD621" s="34"/>
      <c r="AG621" s="34"/>
      <c r="AJ621" s="34"/>
      <c r="AM621" s="34"/>
      <c r="AP621" s="34"/>
      <c r="AQ621"/>
      <c r="AS621" s="34"/>
      <c r="AT621"/>
      <c r="AV621" s="34"/>
      <c r="AW621"/>
      <c r="AY621" s="34"/>
      <c r="AZ621"/>
      <c r="BB621" s="34"/>
      <c r="BC621"/>
      <c r="BE621" s="34"/>
      <c r="BF621"/>
      <c r="BH621" s="34"/>
      <c r="BI621"/>
      <c r="BK621" s="34"/>
      <c r="BL621"/>
      <c r="BN621" s="34"/>
      <c r="BO621"/>
      <c r="BQ621" s="34"/>
      <c r="BR621"/>
    </row>
    <row r="622" spans="18:70" x14ac:dyDescent="0.2">
      <c r="R622" s="34"/>
      <c r="U622" s="34"/>
      <c r="X622" s="34"/>
      <c r="AA622" s="34"/>
      <c r="AB622"/>
      <c r="AD622" s="34"/>
      <c r="AG622" s="34"/>
      <c r="AJ622" s="34"/>
      <c r="AM622" s="34"/>
      <c r="AP622" s="34"/>
      <c r="AQ622"/>
      <c r="AS622" s="34"/>
      <c r="AT622"/>
      <c r="AV622" s="34"/>
      <c r="AW622"/>
      <c r="AY622" s="34"/>
      <c r="AZ622"/>
      <c r="BB622" s="34"/>
      <c r="BC622"/>
      <c r="BE622" s="34"/>
      <c r="BF622"/>
      <c r="BH622" s="34"/>
      <c r="BI622"/>
      <c r="BK622" s="34"/>
      <c r="BL622"/>
      <c r="BN622" s="34"/>
      <c r="BO622"/>
      <c r="BQ622" s="34"/>
      <c r="BR622"/>
    </row>
    <row r="623" spans="18:70" x14ac:dyDescent="0.2">
      <c r="R623" s="34"/>
      <c r="U623" s="34"/>
      <c r="X623" s="34"/>
      <c r="AA623" s="34"/>
      <c r="AB623"/>
      <c r="AD623" s="34"/>
      <c r="AG623" s="34"/>
      <c r="AJ623" s="34"/>
      <c r="AM623" s="34"/>
      <c r="AP623" s="34"/>
      <c r="AQ623"/>
      <c r="AS623" s="34"/>
      <c r="AT623"/>
      <c r="AV623" s="34"/>
      <c r="AW623"/>
      <c r="AY623" s="34"/>
      <c r="AZ623"/>
      <c r="BB623" s="34"/>
      <c r="BC623"/>
      <c r="BE623" s="34"/>
      <c r="BF623"/>
      <c r="BH623" s="34"/>
      <c r="BI623"/>
      <c r="BK623" s="34"/>
      <c r="BL623"/>
      <c r="BN623" s="34"/>
      <c r="BO623"/>
      <c r="BQ623" s="34"/>
      <c r="BR623"/>
    </row>
    <row r="624" spans="18:70" x14ac:dyDescent="0.2">
      <c r="R624" s="34"/>
      <c r="U624" s="34"/>
      <c r="X624" s="34"/>
      <c r="AA624" s="34"/>
      <c r="AB624"/>
      <c r="AD624" s="34"/>
      <c r="AG624" s="34"/>
      <c r="AJ624" s="34"/>
      <c r="AM624" s="34"/>
      <c r="AP624" s="34"/>
      <c r="AQ624"/>
      <c r="AS624" s="34"/>
      <c r="AT624"/>
      <c r="AV624" s="34"/>
      <c r="AW624"/>
      <c r="AY624" s="34"/>
      <c r="AZ624"/>
      <c r="BB624" s="34"/>
      <c r="BC624"/>
      <c r="BE624" s="34"/>
      <c r="BF624"/>
      <c r="BH624" s="34"/>
      <c r="BI624"/>
      <c r="BK624" s="34"/>
      <c r="BL624"/>
      <c r="BN624" s="34"/>
      <c r="BO624"/>
      <c r="BQ624" s="34"/>
      <c r="BR624"/>
    </row>
    <row r="625" spans="18:70" x14ac:dyDescent="0.2">
      <c r="R625" s="34"/>
      <c r="U625" s="34"/>
      <c r="X625" s="34"/>
      <c r="AA625" s="34"/>
      <c r="AB625"/>
      <c r="AD625" s="34"/>
      <c r="AG625" s="34"/>
      <c r="AJ625" s="34"/>
      <c r="AM625" s="34"/>
      <c r="AP625" s="34"/>
      <c r="AQ625"/>
      <c r="AS625" s="34"/>
      <c r="AT625"/>
      <c r="AV625" s="34"/>
      <c r="AW625"/>
      <c r="AY625" s="34"/>
      <c r="AZ625"/>
      <c r="BB625" s="34"/>
      <c r="BC625"/>
      <c r="BE625" s="34"/>
      <c r="BF625"/>
      <c r="BH625" s="34"/>
      <c r="BI625"/>
      <c r="BK625" s="34"/>
      <c r="BL625"/>
      <c r="BN625" s="34"/>
      <c r="BO625"/>
      <c r="BQ625" s="34"/>
      <c r="BR625"/>
    </row>
    <row r="626" spans="18:70" x14ac:dyDescent="0.2">
      <c r="R626" s="34"/>
      <c r="U626" s="34"/>
      <c r="X626" s="34"/>
      <c r="AA626" s="34"/>
      <c r="AB626"/>
      <c r="AD626" s="34"/>
      <c r="AG626" s="34"/>
      <c r="AJ626" s="34"/>
      <c r="AM626" s="34"/>
      <c r="AP626" s="34"/>
      <c r="AQ626"/>
      <c r="AS626" s="34"/>
      <c r="AT626"/>
      <c r="AV626" s="34"/>
      <c r="AW626"/>
      <c r="AY626" s="34"/>
      <c r="AZ626"/>
      <c r="BB626" s="34"/>
      <c r="BC626"/>
      <c r="BE626" s="34"/>
      <c r="BF626"/>
      <c r="BH626" s="34"/>
      <c r="BI626"/>
      <c r="BK626" s="34"/>
      <c r="BL626"/>
      <c r="BN626" s="34"/>
      <c r="BO626"/>
      <c r="BQ626" s="34"/>
      <c r="BR626"/>
    </row>
    <row r="627" spans="18:70" x14ac:dyDescent="0.2">
      <c r="R627" s="34"/>
      <c r="U627" s="34"/>
      <c r="X627" s="34"/>
      <c r="AA627" s="34"/>
      <c r="AB627"/>
      <c r="AD627" s="34"/>
      <c r="AG627" s="34"/>
      <c r="AJ627" s="34"/>
      <c r="AM627" s="34"/>
      <c r="AP627" s="34"/>
      <c r="AQ627"/>
      <c r="AS627" s="34"/>
      <c r="AT627"/>
      <c r="AV627" s="34"/>
      <c r="AW627"/>
      <c r="AY627" s="34"/>
      <c r="AZ627"/>
      <c r="BB627" s="34"/>
      <c r="BC627"/>
      <c r="BE627" s="34"/>
      <c r="BF627"/>
      <c r="BH627" s="34"/>
      <c r="BI627"/>
      <c r="BK627" s="34"/>
      <c r="BL627"/>
      <c r="BN627" s="34"/>
      <c r="BO627"/>
      <c r="BQ627" s="34"/>
      <c r="BR627"/>
    </row>
    <row r="628" spans="18:70" x14ac:dyDescent="0.2">
      <c r="R628" s="34"/>
      <c r="U628" s="34"/>
      <c r="X628" s="34"/>
      <c r="AA628" s="34"/>
      <c r="AB628"/>
      <c r="AD628" s="34"/>
      <c r="AG628" s="34"/>
      <c r="AJ628" s="34"/>
      <c r="AM628" s="34"/>
      <c r="AP628" s="34"/>
      <c r="AQ628"/>
      <c r="AS628" s="34"/>
      <c r="AT628"/>
      <c r="AV628" s="34"/>
      <c r="AW628"/>
      <c r="AY628" s="34"/>
      <c r="AZ628"/>
      <c r="BB628" s="34"/>
      <c r="BC628"/>
      <c r="BE628" s="34"/>
      <c r="BF628"/>
      <c r="BH628" s="34"/>
      <c r="BI628"/>
      <c r="BK628" s="34"/>
      <c r="BL628"/>
      <c r="BN628" s="34"/>
      <c r="BO628"/>
      <c r="BQ628" s="34"/>
      <c r="BR628"/>
    </row>
    <row r="629" spans="18:70" x14ac:dyDescent="0.2">
      <c r="R629" s="34"/>
      <c r="U629" s="34"/>
      <c r="X629" s="34"/>
      <c r="AA629" s="34"/>
      <c r="AB629"/>
      <c r="AD629" s="34"/>
      <c r="AG629" s="34"/>
      <c r="AJ629" s="34"/>
      <c r="AM629" s="34"/>
      <c r="AP629" s="34"/>
      <c r="AQ629"/>
      <c r="AS629" s="34"/>
      <c r="AT629"/>
      <c r="AV629" s="34"/>
      <c r="AW629"/>
      <c r="AY629" s="34"/>
      <c r="AZ629"/>
      <c r="BB629" s="34"/>
      <c r="BC629"/>
      <c r="BE629" s="34"/>
      <c r="BF629"/>
      <c r="BH629" s="34"/>
      <c r="BI629"/>
      <c r="BK629" s="34"/>
      <c r="BL629"/>
      <c r="BN629" s="34"/>
      <c r="BO629"/>
      <c r="BQ629" s="34"/>
      <c r="BR629"/>
    </row>
    <row r="630" spans="18:70" x14ac:dyDescent="0.2">
      <c r="R630" s="34"/>
      <c r="U630" s="34"/>
      <c r="X630" s="34"/>
      <c r="AA630" s="34"/>
      <c r="AB630"/>
      <c r="AD630" s="34"/>
      <c r="AG630" s="34"/>
      <c r="AJ630" s="34"/>
      <c r="AM630" s="34"/>
      <c r="AP630" s="34"/>
      <c r="AQ630"/>
      <c r="AS630" s="34"/>
      <c r="AT630"/>
      <c r="AV630" s="34"/>
      <c r="AW630"/>
      <c r="AY630" s="34"/>
      <c r="AZ630"/>
      <c r="BB630" s="34"/>
      <c r="BC630"/>
      <c r="BE630" s="34"/>
      <c r="BF630"/>
      <c r="BH630" s="34"/>
      <c r="BI630"/>
      <c r="BK630" s="34"/>
      <c r="BL630"/>
      <c r="BN630" s="34"/>
      <c r="BO630"/>
      <c r="BQ630" s="34"/>
      <c r="BR630"/>
    </row>
    <row r="631" spans="18:70" x14ac:dyDescent="0.2">
      <c r="R631" s="34"/>
      <c r="U631" s="34"/>
      <c r="X631" s="34"/>
      <c r="AA631" s="34"/>
      <c r="AB631"/>
      <c r="AD631" s="34"/>
      <c r="AG631" s="34"/>
      <c r="AJ631" s="34"/>
      <c r="AM631" s="34"/>
      <c r="AP631" s="34"/>
      <c r="AQ631"/>
      <c r="AS631" s="34"/>
      <c r="AT631"/>
      <c r="AV631" s="34"/>
      <c r="AW631"/>
      <c r="AY631" s="34"/>
      <c r="AZ631"/>
      <c r="BB631" s="34"/>
      <c r="BC631"/>
      <c r="BE631" s="34"/>
      <c r="BF631"/>
      <c r="BH631" s="34"/>
      <c r="BI631"/>
      <c r="BK631" s="34"/>
      <c r="BL631"/>
      <c r="BN631" s="34"/>
      <c r="BO631"/>
      <c r="BQ631" s="34"/>
      <c r="BR631"/>
    </row>
    <row r="632" spans="18:70" x14ac:dyDescent="0.2">
      <c r="R632" s="34"/>
      <c r="U632" s="34"/>
      <c r="X632" s="34"/>
      <c r="AA632" s="34"/>
      <c r="AB632"/>
      <c r="AD632" s="34"/>
      <c r="AG632" s="34"/>
      <c r="AJ632" s="34"/>
      <c r="AM632" s="34"/>
      <c r="AP632" s="34"/>
      <c r="AQ632"/>
      <c r="AS632" s="34"/>
      <c r="AT632"/>
      <c r="AV632" s="34"/>
      <c r="AW632"/>
      <c r="AY632" s="34"/>
      <c r="AZ632"/>
      <c r="BB632" s="34"/>
      <c r="BC632"/>
      <c r="BE632" s="34"/>
      <c r="BF632"/>
      <c r="BH632" s="34"/>
      <c r="BI632"/>
      <c r="BK632" s="34"/>
      <c r="BL632"/>
      <c r="BN632" s="34"/>
      <c r="BO632"/>
      <c r="BQ632" s="34"/>
      <c r="BR632"/>
    </row>
    <row r="633" spans="18:70" x14ac:dyDescent="0.2">
      <c r="R633" s="34"/>
      <c r="U633" s="34"/>
      <c r="X633" s="34"/>
      <c r="AA633" s="34"/>
      <c r="AB633"/>
      <c r="AD633" s="34"/>
      <c r="AG633" s="34"/>
      <c r="AJ633" s="34"/>
      <c r="AM633" s="34"/>
      <c r="AP633" s="34"/>
      <c r="AQ633"/>
      <c r="AS633" s="34"/>
      <c r="AT633"/>
      <c r="AV633" s="34"/>
      <c r="AW633"/>
      <c r="AY633" s="34"/>
      <c r="AZ633"/>
      <c r="BB633" s="34"/>
      <c r="BC633"/>
      <c r="BE633" s="34"/>
      <c r="BF633"/>
      <c r="BH633" s="34"/>
      <c r="BI633"/>
      <c r="BK633" s="34"/>
      <c r="BL633"/>
      <c r="BN633" s="34"/>
      <c r="BO633"/>
      <c r="BQ633" s="34"/>
      <c r="BR633"/>
    </row>
    <row r="634" spans="18:70" x14ac:dyDescent="0.2">
      <c r="R634" s="34"/>
      <c r="U634" s="34"/>
      <c r="X634" s="34"/>
      <c r="AA634" s="34"/>
      <c r="AB634"/>
      <c r="AD634" s="34"/>
      <c r="AG634" s="34"/>
      <c r="AJ634" s="34"/>
      <c r="AM634" s="34"/>
      <c r="AP634" s="34"/>
      <c r="AQ634"/>
      <c r="AS634" s="34"/>
      <c r="AT634"/>
      <c r="AV634" s="34"/>
      <c r="AW634"/>
      <c r="AY634" s="34"/>
      <c r="AZ634"/>
      <c r="BB634" s="34"/>
      <c r="BC634"/>
      <c r="BE634" s="34"/>
      <c r="BF634"/>
      <c r="BH634" s="34"/>
      <c r="BI634"/>
      <c r="BK634" s="34"/>
      <c r="BL634"/>
      <c r="BN634" s="34"/>
      <c r="BO634"/>
      <c r="BQ634" s="34"/>
      <c r="BR634"/>
    </row>
    <row r="635" spans="18:70" x14ac:dyDescent="0.2">
      <c r="R635" s="34"/>
      <c r="U635" s="34"/>
      <c r="X635" s="34"/>
      <c r="AA635" s="34"/>
      <c r="AB635"/>
      <c r="AD635" s="34"/>
      <c r="AG635" s="34"/>
      <c r="AJ635" s="34"/>
      <c r="AM635" s="34"/>
      <c r="AP635" s="34"/>
      <c r="AQ635"/>
      <c r="AS635" s="34"/>
      <c r="AT635"/>
      <c r="AV635" s="34"/>
      <c r="AW635"/>
      <c r="AY635" s="34"/>
      <c r="AZ635"/>
      <c r="BB635" s="34"/>
      <c r="BC635"/>
      <c r="BE635" s="34"/>
      <c r="BF635"/>
      <c r="BH635" s="34"/>
      <c r="BI635"/>
      <c r="BK635" s="34"/>
      <c r="BL635"/>
      <c r="BN635" s="34"/>
      <c r="BO635"/>
      <c r="BQ635" s="34"/>
      <c r="BR635"/>
    </row>
    <row r="636" spans="18:70" x14ac:dyDescent="0.2">
      <c r="R636" s="34"/>
      <c r="U636" s="34"/>
      <c r="X636" s="34"/>
      <c r="AA636" s="34"/>
      <c r="AB636"/>
      <c r="AD636" s="34"/>
      <c r="AG636" s="34"/>
      <c r="AJ636" s="34"/>
      <c r="AM636" s="34"/>
      <c r="AP636" s="34"/>
      <c r="AQ636"/>
      <c r="AS636" s="34"/>
      <c r="AT636"/>
      <c r="AV636" s="34"/>
      <c r="AW636"/>
      <c r="AY636" s="34"/>
      <c r="AZ636"/>
      <c r="BB636" s="34"/>
      <c r="BC636"/>
      <c r="BE636" s="34"/>
      <c r="BF636"/>
      <c r="BH636" s="34"/>
      <c r="BI636"/>
      <c r="BK636" s="34"/>
      <c r="BL636"/>
      <c r="BN636" s="34"/>
      <c r="BO636"/>
      <c r="BQ636" s="34"/>
      <c r="BR636"/>
    </row>
    <row r="637" spans="18:70" x14ac:dyDescent="0.2">
      <c r="R637" s="34"/>
      <c r="U637" s="34"/>
      <c r="X637" s="34"/>
      <c r="AA637" s="34"/>
      <c r="AB637"/>
      <c r="AD637" s="34"/>
      <c r="AG637" s="34"/>
      <c r="AJ637" s="34"/>
      <c r="AM637" s="34"/>
      <c r="AP637" s="34"/>
      <c r="AQ637"/>
      <c r="AS637" s="34"/>
      <c r="AT637"/>
      <c r="AV637" s="34"/>
      <c r="AW637"/>
      <c r="AY637" s="34"/>
      <c r="AZ637"/>
      <c r="BB637" s="34"/>
      <c r="BC637"/>
      <c r="BE637" s="34"/>
      <c r="BF637"/>
      <c r="BH637" s="34"/>
      <c r="BI637"/>
      <c r="BK637" s="34"/>
      <c r="BL637"/>
      <c r="BN637" s="34"/>
      <c r="BO637"/>
      <c r="BQ637" s="34"/>
      <c r="BR637"/>
    </row>
    <row r="638" spans="18:70" x14ac:dyDescent="0.2">
      <c r="R638" s="34"/>
      <c r="U638" s="34"/>
      <c r="X638" s="34"/>
      <c r="AA638" s="34"/>
      <c r="AB638"/>
      <c r="AD638" s="34"/>
      <c r="AG638" s="34"/>
      <c r="AJ638" s="34"/>
      <c r="AM638" s="34"/>
      <c r="AP638" s="34"/>
      <c r="AQ638"/>
      <c r="AS638" s="34"/>
      <c r="AT638"/>
      <c r="AV638" s="34"/>
      <c r="AW638"/>
      <c r="AY638" s="34"/>
      <c r="AZ638"/>
      <c r="BB638" s="34"/>
      <c r="BC638"/>
      <c r="BE638" s="34"/>
      <c r="BF638"/>
      <c r="BH638" s="34"/>
      <c r="BI638"/>
      <c r="BK638" s="34"/>
      <c r="BL638"/>
      <c r="BN638" s="34"/>
      <c r="BO638"/>
      <c r="BQ638" s="34"/>
      <c r="BR638"/>
    </row>
    <row r="639" spans="18:70" x14ac:dyDescent="0.2">
      <c r="R639" s="34"/>
      <c r="U639" s="34"/>
      <c r="X639" s="34"/>
      <c r="AA639" s="34"/>
      <c r="AB639"/>
      <c r="AD639" s="34"/>
      <c r="AG639" s="34"/>
      <c r="AJ639" s="34"/>
      <c r="AM639" s="34"/>
      <c r="AP639" s="34"/>
      <c r="AQ639"/>
      <c r="AS639" s="34"/>
      <c r="AT639"/>
      <c r="AV639" s="34"/>
      <c r="AW639"/>
      <c r="AY639" s="34"/>
      <c r="AZ639"/>
      <c r="BB639" s="34"/>
      <c r="BC639"/>
      <c r="BE639" s="34"/>
      <c r="BF639"/>
      <c r="BH639" s="34"/>
      <c r="BI639"/>
      <c r="BK639" s="34"/>
      <c r="BL639"/>
      <c r="BN639" s="34"/>
      <c r="BO639"/>
      <c r="BQ639" s="34"/>
      <c r="BR639"/>
    </row>
    <row r="640" spans="18:70" x14ac:dyDescent="0.2">
      <c r="R640" s="34"/>
      <c r="U640" s="34"/>
      <c r="X640" s="34"/>
      <c r="AA640" s="34"/>
      <c r="AB640"/>
      <c r="AD640" s="34"/>
      <c r="AG640" s="34"/>
      <c r="AJ640" s="34"/>
      <c r="AM640" s="34"/>
      <c r="AP640" s="34"/>
      <c r="AQ640"/>
      <c r="AS640" s="34"/>
      <c r="AT640"/>
      <c r="AV640" s="34"/>
      <c r="AW640"/>
      <c r="AY640" s="34"/>
      <c r="AZ640"/>
      <c r="BB640" s="34"/>
      <c r="BC640"/>
      <c r="BE640" s="34"/>
      <c r="BF640"/>
      <c r="BH640" s="34"/>
      <c r="BI640"/>
      <c r="BK640" s="34"/>
      <c r="BL640"/>
      <c r="BN640" s="34"/>
      <c r="BO640"/>
      <c r="BQ640" s="34"/>
      <c r="BR640"/>
    </row>
    <row r="641" spans="18:70" x14ac:dyDescent="0.2">
      <c r="R641" s="34"/>
      <c r="U641" s="34"/>
      <c r="X641" s="34"/>
      <c r="AA641" s="34"/>
      <c r="AB641"/>
      <c r="AD641" s="34"/>
      <c r="AG641" s="34"/>
      <c r="AJ641" s="34"/>
      <c r="AM641" s="34"/>
      <c r="AP641" s="34"/>
      <c r="AQ641"/>
      <c r="AS641" s="34"/>
      <c r="AT641"/>
      <c r="AV641" s="34"/>
      <c r="AW641"/>
      <c r="AY641" s="34"/>
      <c r="AZ641"/>
      <c r="BB641" s="34"/>
      <c r="BC641"/>
      <c r="BE641" s="34"/>
      <c r="BF641"/>
      <c r="BH641" s="34"/>
      <c r="BI641"/>
      <c r="BK641" s="34"/>
      <c r="BL641"/>
      <c r="BN641" s="34"/>
      <c r="BO641"/>
      <c r="BQ641" s="34"/>
      <c r="BR641"/>
    </row>
    <row r="642" spans="18:70" x14ac:dyDescent="0.2">
      <c r="R642" s="34"/>
      <c r="U642" s="34"/>
      <c r="X642" s="34"/>
      <c r="AA642" s="34"/>
      <c r="AB642"/>
      <c r="AD642" s="34"/>
      <c r="AG642" s="34"/>
      <c r="AJ642" s="34"/>
      <c r="AM642" s="34"/>
      <c r="AP642" s="34"/>
      <c r="AQ642"/>
      <c r="AS642" s="34"/>
      <c r="AT642"/>
      <c r="AV642" s="34"/>
      <c r="AW642"/>
      <c r="AY642" s="34"/>
      <c r="AZ642"/>
      <c r="BB642" s="34"/>
      <c r="BC642"/>
      <c r="BE642" s="34"/>
      <c r="BF642"/>
      <c r="BH642" s="34"/>
      <c r="BI642"/>
      <c r="BK642" s="34"/>
      <c r="BL642"/>
      <c r="BN642" s="34"/>
      <c r="BO642"/>
      <c r="BQ642" s="34"/>
      <c r="BR642"/>
    </row>
    <row r="643" spans="18:70" x14ac:dyDescent="0.2">
      <c r="R643" s="34"/>
      <c r="U643" s="34"/>
      <c r="X643" s="34"/>
      <c r="AA643" s="34"/>
      <c r="AB643"/>
      <c r="AD643" s="34"/>
      <c r="AG643" s="34"/>
      <c r="AJ643" s="34"/>
      <c r="AM643" s="34"/>
      <c r="AP643" s="34"/>
      <c r="AQ643"/>
      <c r="AS643" s="34"/>
      <c r="AT643"/>
      <c r="AV643" s="34"/>
      <c r="AW643"/>
      <c r="AY643" s="34"/>
      <c r="AZ643"/>
      <c r="BB643" s="34"/>
      <c r="BC643"/>
      <c r="BE643" s="34"/>
      <c r="BF643"/>
      <c r="BH643" s="34"/>
      <c r="BI643"/>
      <c r="BK643" s="34"/>
      <c r="BL643"/>
      <c r="BN643" s="34"/>
      <c r="BO643"/>
      <c r="BQ643" s="34"/>
      <c r="BR643"/>
    </row>
    <row r="644" spans="18:70" x14ac:dyDescent="0.2">
      <c r="R644" s="34"/>
      <c r="U644" s="34"/>
      <c r="X644" s="34"/>
      <c r="AA644" s="34"/>
      <c r="AB644"/>
      <c r="AD644" s="34"/>
      <c r="AG644" s="34"/>
      <c r="AJ644" s="34"/>
      <c r="AM644" s="34"/>
      <c r="AP644" s="34"/>
      <c r="AQ644"/>
      <c r="AS644" s="34"/>
      <c r="AT644"/>
      <c r="AV644" s="34"/>
      <c r="AW644"/>
      <c r="AY644" s="34"/>
      <c r="AZ644"/>
      <c r="BB644" s="34"/>
      <c r="BC644"/>
      <c r="BE644" s="34"/>
      <c r="BF644"/>
      <c r="BH644" s="34"/>
      <c r="BI644"/>
      <c r="BK644" s="34"/>
      <c r="BL644"/>
      <c r="BN644" s="34"/>
      <c r="BO644"/>
      <c r="BQ644" s="34"/>
      <c r="BR644"/>
    </row>
    <row r="645" spans="18:70" x14ac:dyDescent="0.2">
      <c r="R645" s="34"/>
      <c r="U645" s="34"/>
      <c r="X645" s="34"/>
      <c r="AA645" s="34"/>
      <c r="AB645"/>
      <c r="AD645" s="34"/>
      <c r="AG645" s="34"/>
      <c r="AJ645" s="34"/>
      <c r="AM645" s="34"/>
      <c r="AP645" s="34"/>
      <c r="AQ645"/>
      <c r="AS645" s="34"/>
      <c r="AT645"/>
      <c r="AV645" s="34"/>
      <c r="AW645"/>
      <c r="AY645" s="34"/>
      <c r="AZ645"/>
      <c r="BB645" s="34"/>
      <c r="BC645"/>
      <c r="BE645" s="34"/>
      <c r="BF645"/>
      <c r="BH645" s="34"/>
      <c r="BI645"/>
      <c r="BK645" s="34"/>
      <c r="BL645"/>
      <c r="BN645" s="34"/>
      <c r="BO645"/>
      <c r="BQ645" s="34"/>
      <c r="BR645"/>
    </row>
    <row r="646" spans="18:70" x14ac:dyDescent="0.2">
      <c r="R646" s="34"/>
      <c r="U646" s="34"/>
      <c r="X646" s="34"/>
      <c r="AA646" s="34"/>
      <c r="AB646"/>
      <c r="AD646" s="34"/>
      <c r="AG646" s="34"/>
      <c r="AJ646" s="34"/>
      <c r="AM646" s="34"/>
      <c r="AP646" s="34"/>
      <c r="AQ646"/>
      <c r="AS646" s="34"/>
      <c r="AT646"/>
      <c r="AV646" s="34"/>
      <c r="AW646"/>
      <c r="AY646" s="34"/>
      <c r="AZ646"/>
      <c r="BB646" s="34"/>
      <c r="BC646"/>
      <c r="BE646" s="34"/>
      <c r="BF646"/>
      <c r="BH646" s="34"/>
      <c r="BI646"/>
      <c r="BK646" s="34"/>
      <c r="BL646"/>
      <c r="BN646" s="34"/>
      <c r="BO646"/>
      <c r="BQ646" s="34"/>
      <c r="BR646"/>
    </row>
    <row r="647" spans="18:70" x14ac:dyDescent="0.2">
      <c r="R647" s="34"/>
      <c r="U647" s="34"/>
      <c r="X647" s="34"/>
      <c r="AA647" s="34"/>
      <c r="AB647"/>
      <c r="AD647" s="34"/>
      <c r="AG647" s="34"/>
      <c r="AJ647" s="34"/>
      <c r="AM647" s="34"/>
      <c r="AP647" s="34"/>
      <c r="AQ647"/>
      <c r="AS647" s="34"/>
      <c r="AT647"/>
      <c r="AV647" s="34"/>
      <c r="AW647"/>
      <c r="AY647" s="34"/>
      <c r="AZ647"/>
      <c r="BB647" s="34"/>
      <c r="BC647"/>
      <c r="BE647" s="34"/>
      <c r="BF647"/>
      <c r="BH647" s="34"/>
      <c r="BI647"/>
      <c r="BK647" s="34"/>
      <c r="BL647"/>
      <c r="BN647" s="34"/>
      <c r="BO647"/>
      <c r="BQ647" s="34"/>
      <c r="BR647"/>
    </row>
    <row r="648" spans="18:70" x14ac:dyDescent="0.2">
      <c r="R648" s="34"/>
      <c r="U648" s="34"/>
      <c r="X648" s="34"/>
      <c r="AA648" s="34"/>
      <c r="AB648"/>
      <c r="AD648" s="34"/>
      <c r="AG648" s="34"/>
      <c r="AJ648" s="34"/>
      <c r="AM648" s="34"/>
      <c r="AP648" s="34"/>
      <c r="AQ648"/>
      <c r="AS648" s="34"/>
      <c r="AT648"/>
      <c r="AV648" s="34"/>
      <c r="AW648"/>
      <c r="AY648" s="34"/>
      <c r="AZ648"/>
      <c r="BB648" s="34"/>
      <c r="BC648"/>
      <c r="BE648" s="34"/>
      <c r="BF648"/>
      <c r="BH648" s="34"/>
      <c r="BI648"/>
      <c r="BK648" s="34"/>
      <c r="BL648"/>
      <c r="BN648" s="34"/>
      <c r="BO648"/>
      <c r="BQ648" s="34"/>
      <c r="BR648"/>
    </row>
    <row r="649" spans="18:70" x14ac:dyDescent="0.2">
      <c r="R649" s="34"/>
      <c r="U649" s="34"/>
      <c r="X649" s="34"/>
      <c r="AA649" s="34"/>
      <c r="AB649"/>
      <c r="AD649" s="34"/>
      <c r="AG649" s="34"/>
      <c r="AJ649" s="34"/>
      <c r="AM649" s="34"/>
      <c r="AP649" s="34"/>
      <c r="AQ649"/>
      <c r="AS649" s="34"/>
      <c r="AT649"/>
      <c r="AV649" s="34"/>
      <c r="AW649"/>
      <c r="AY649" s="34"/>
      <c r="AZ649"/>
      <c r="BB649" s="34"/>
      <c r="BC649"/>
      <c r="BE649" s="34"/>
      <c r="BF649"/>
      <c r="BH649" s="34"/>
      <c r="BI649"/>
      <c r="BK649" s="34"/>
      <c r="BL649"/>
      <c r="BN649" s="34"/>
      <c r="BO649"/>
      <c r="BQ649" s="34"/>
      <c r="BR649"/>
    </row>
    <row r="650" spans="18:70" x14ac:dyDescent="0.2">
      <c r="R650" s="34"/>
      <c r="U650" s="34"/>
      <c r="X650" s="34"/>
      <c r="AA650" s="34"/>
      <c r="AB650"/>
      <c r="AD650" s="34"/>
      <c r="AG650" s="34"/>
      <c r="AJ650" s="34"/>
      <c r="AM650" s="34"/>
      <c r="AP650" s="34"/>
      <c r="AQ650"/>
      <c r="AS650" s="34"/>
      <c r="AT650"/>
      <c r="AV650" s="34"/>
      <c r="AW650"/>
      <c r="AY650" s="34"/>
      <c r="AZ650"/>
      <c r="BB650" s="34"/>
      <c r="BC650"/>
      <c r="BE650" s="34"/>
      <c r="BF650"/>
      <c r="BH650" s="34"/>
      <c r="BI650"/>
      <c r="BK650" s="34"/>
      <c r="BL650"/>
      <c r="BN650" s="34"/>
      <c r="BO650"/>
      <c r="BQ650" s="34"/>
      <c r="BR650"/>
    </row>
    <row r="651" spans="18:70" x14ac:dyDescent="0.2">
      <c r="R651" s="34"/>
      <c r="U651" s="34"/>
      <c r="X651" s="34"/>
      <c r="AA651" s="34"/>
      <c r="AB651"/>
      <c r="AD651" s="34"/>
      <c r="AG651" s="34"/>
      <c r="AJ651" s="34"/>
      <c r="AM651" s="34"/>
      <c r="AP651" s="34"/>
      <c r="AQ651"/>
      <c r="AS651" s="34"/>
      <c r="AT651"/>
      <c r="AV651" s="34"/>
      <c r="AW651"/>
      <c r="AY651" s="34"/>
      <c r="AZ651"/>
      <c r="BB651" s="34"/>
      <c r="BC651"/>
      <c r="BE651" s="34"/>
      <c r="BF651"/>
      <c r="BH651" s="34"/>
      <c r="BI651"/>
      <c r="BK651" s="34"/>
      <c r="BL651"/>
      <c r="BN651" s="34"/>
      <c r="BO651"/>
      <c r="BQ651" s="34"/>
      <c r="BR651"/>
    </row>
    <row r="652" spans="18:70" x14ac:dyDescent="0.2">
      <c r="R652" s="34"/>
      <c r="U652" s="34"/>
      <c r="X652" s="34"/>
      <c r="AA652" s="34"/>
      <c r="AB652"/>
      <c r="AD652" s="34"/>
      <c r="AG652" s="34"/>
      <c r="AJ652" s="34"/>
      <c r="AM652" s="34"/>
      <c r="AP652" s="34"/>
      <c r="AQ652"/>
      <c r="AS652" s="34"/>
      <c r="AT652"/>
      <c r="AV652" s="34"/>
      <c r="AW652"/>
      <c r="AY652" s="34"/>
      <c r="AZ652"/>
      <c r="BB652" s="34"/>
      <c r="BC652"/>
      <c r="BE652" s="34"/>
      <c r="BF652"/>
      <c r="BH652" s="34"/>
      <c r="BI652"/>
      <c r="BK652" s="34"/>
      <c r="BL652"/>
      <c r="BN652" s="34"/>
      <c r="BO652"/>
      <c r="BQ652" s="34"/>
      <c r="BR652"/>
    </row>
    <row r="653" spans="18:70" x14ac:dyDescent="0.2">
      <c r="R653" s="34"/>
      <c r="U653" s="34"/>
      <c r="X653" s="34"/>
      <c r="AA653" s="34"/>
      <c r="AB653"/>
      <c r="AD653" s="34"/>
      <c r="AG653" s="34"/>
      <c r="AJ653" s="34"/>
      <c r="AM653" s="34"/>
      <c r="AP653" s="34"/>
      <c r="AQ653"/>
      <c r="AS653" s="34"/>
      <c r="AT653"/>
      <c r="AV653" s="34"/>
      <c r="AW653"/>
      <c r="AY653" s="34"/>
      <c r="AZ653"/>
      <c r="BB653" s="34"/>
      <c r="BC653"/>
      <c r="BE653" s="34"/>
      <c r="BF653"/>
      <c r="BH653" s="34"/>
      <c r="BI653"/>
      <c r="BK653" s="34"/>
      <c r="BL653"/>
      <c r="BN653" s="34"/>
      <c r="BO653"/>
      <c r="BQ653" s="34"/>
      <c r="BR653"/>
    </row>
    <row r="654" spans="18:70" x14ac:dyDescent="0.2">
      <c r="R654" s="34"/>
      <c r="U654" s="34"/>
      <c r="X654" s="34"/>
      <c r="AA654" s="34"/>
      <c r="AB654"/>
      <c r="AD654" s="34"/>
      <c r="AG654" s="34"/>
      <c r="AJ654" s="34"/>
      <c r="AM654" s="34"/>
      <c r="AP654" s="34"/>
      <c r="AQ654"/>
      <c r="AS654" s="34"/>
      <c r="AT654"/>
      <c r="AV654" s="34"/>
      <c r="AW654"/>
      <c r="AY654" s="34"/>
      <c r="AZ654"/>
      <c r="BB654" s="34"/>
      <c r="BC654"/>
      <c r="BE654" s="34"/>
      <c r="BF654"/>
      <c r="BH654" s="34"/>
      <c r="BI654"/>
      <c r="BK654" s="34"/>
      <c r="BL654"/>
      <c r="BN654" s="34"/>
      <c r="BO654"/>
      <c r="BQ654" s="34"/>
      <c r="BR654"/>
    </row>
    <row r="655" spans="18:70" x14ac:dyDescent="0.2">
      <c r="R655" s="34"/>
      <c r="U655" s="34"/>
      <c r="X655" s="34"/>
      <c r="AA655" s="34"/>
      <c r="AB655"/>
      <c r="AD655" s="34"/>
      <c r="AG655" s="34"/>
      <c r="AJ655" s="34"/>
      <c r="AM655" s="34"/>
      <c r="AP655" s="34"/>
      <c r="AQ655"/>
      <c r="AS655" s="34"/>
      <c r="AT655"/>
      <c r="AV655" s="34"/>
      <c r="AW655"/>
      <c r="AY655" s="34"/>
      <c r="AZ655"/>
      <c r="BB655" s="34"/>
      <c r="BC655"/>
      <c r="BE655" s="34"/>
      <c r="BF655"/>
      <c r="BH655" s="34"/>
      <c r="BI655"/>
      <c r="BK655" s="34"/>
      <c r="BL655"/>
      <c r="BN655" s="34"/>
      <c r="BO655"/>
      <c r="BQ655" s="34"/>
      <c r="BR655"/>
    </row>
    <row r="656" spans="18:70" x14ac:dyDescent="0.2">
      <c r="R656" s="34"/>
      <c r="U656" s="34"/>
      <c r="X656" s="34"/>
      <c r="AA656" s="34"/>
      <c r="AB656"/>
      <c r="AD656" s="34"/>
      <c r="AG656" s="34"/>
      <c r="AJ656" s="34"/>
      <c r="AM656" s="34"/>
      <c r="AP656" s="34"/>
      <c r="AQ656"/>
      <c r="AS656" s="34"/>
      <c r="AT656"/>
      <c r="AV656" s="34"/>
      <c r="AW656"/>
      <c r="AY656" s="34"/>
      <c r="AZ656"/>
      <c r="BB656" s="34"/>
      <c r="BC656"/>
      <c r="BE656" s="34"/>
      <c r="BF656"/>
      <c r="BH656" s="34"/>
      <c r="BI656"/>
      <c r="BK656" s="34"/>
      <c r="BL656"/>
      <c r="BN656" s="34"/>
      <c r="BO656"/>
      <c r="BQ656" s="34"/>
      <c r="BR656"/>
    </row>
    <row r="657" spans="18:70" x14ac:dyDescent="0.2">
      <c r="R657" s="34"/>
      <c r="U657" s="34"/>
      <c r="X657" s="34"/>
      <c r="AA657" s="34"/>
      <c r="AB657"/>
      <c r="AD657" s="34"/>
      <c r="AG657" s="34"/>
      <c r="AJ657" s="34"/>
      <c r="AM657" s="34"/>
      <c r="AP657" s="34"/>
      <c r="AQ657"/>
      <c r="AS657" s="34"/>
      <c r="AT657"/>
      <c r="AV657" s="34"/>
      <c r="AW657"/>
      <c r="AY657" s="34"/>
      <c r="AZ657"/>
      <c r="BB657" s="34"/>
      <c r="BC657"/>
      <c r="BE657" s="34"/>
      <c r="BF657"/>
      <c r="BH657" s="34"/>
      <c r="BI657"/>
      <c r="BK657" s="34"/>
      <c r="BL657"/>
      <c r="BN657" s="34"/>
      <c r="BO657"/>
      <c r="BQ657" s="34"/>
      <c r="BR657"/>
    </row>
    <row r="658" spans="18:70" x14ac:dyDescent="0.2">
      <c r="R658" s="34"/>
      <c r="U658" s="34"/>
      <c r="X658" s="34"/>
      <c r="AA658" s="34"/>
      <c r="AB658"/>
      <c r="AD658" s="34"/>
      <c r="AG658" s="34"/>
      <c r="AJ658" s="34"/>
      <c r="AM658" s="34"/>
      <c r="AP658" s="34"/>
      <c r="AQ658"/>
      <c r="AS658" s="34"/>
      <c r="AT658"/>
      <c r="AV658" s="34"/>
      <c r="AW658"/>
      <c r="AY658" s="34"/>
      <c r="AZ658"/>
      <c r="BB658" s="34"/>
      <c r="BC658"/>
      <c r="BE658" s="34"/>
      <c r="BF658"/>
      <c r="BH658" s="34"/>
      <c r="BI658"/>
      <c r="BK658" s="34"/>
      <c r="BL658"/>
      <c r="BN658" s="34"/>
      <c r="BO658"/>
      <c r="BQ658" s="34"/>
      <c r="BR658"/>
    </row>
    <row r="659" spans="18:70" x14ac:dyDescent="0.2">
      <c r="R659" s="34"/>
      <c r="U659" s="34"/>
      <c r="X659" s="34"/>
      <c r="AA659" s="34"/>
      <c r="AB659"/>
      <c r="AD659" s="34"/>
      <c r="AG659" s="34"/>
      <c r="AJ659" s="34"/>
      <c r="AM659" s="34"/>
      <c r="AP659" s="34"/>
      <c r="AQ659"/>
      <c r="AS659" s="34"/>
      <c r="AT659"/>
      <c r="AV659" s="34"/>
      <c r="AW659"/>
      <c r="AY659" s="34"/>
      <c r="AZ659"/>
      <c r="BB659" s="34"/>
      <c r="BC659"/>
      <c r="BE659" s="34"/>
      <c r="BF659"/>
      <c r="BH659" s="34"/>
      <c r="BI659"/>
      <c r="BK659" s="34"/>
      <c r="BL659"/>
      <c r="BN659" s="34"/>
      <c r="BO659"/>
      <c r="BQ659" s="34"/>
      <c r="BR659"/>
    </row>
    <row r="660" spans="18:70" x14ac:dyDescent="0.2">
      <c r="R660" s="34"/>
      <c r="U660" s="34"/>
      <c r="X660" s="34"/>
      <c r="AA660" s="34"/>
      <c r="AB660"/>
      <c r="AD660" s="34"/>
      <c r="AG660" s="34"/>
      <c r="AJ660" s="34"/>
      <c r="AM660" s="34"/>
      <c r="AP660" s="34"/>
      <c r="AQ660"/>
      <c r="AS660" s="34"/>
      <c r="AT660"/>
      <c r="AV660" s="34"/>
      <c r="AW660"/>
      <c r="AY660" s="34"/>
      <c r="AZ660"/>
      <c r="BB660" s="34"/>
      <c r="BC660"/>
      <c r="BE660" s="34"/>
      <c r="BF660"/>
      <c r="BH660" s="34"/>
      <c r="BI660"/>
      <c r="BK660" s="34"/>
      <c r="BL660"/>
      <c r="BN660" s="34"/>
      <c r="BO660"/>
      <c r="BQ660" s="34"/>
      <c r="BR660"/>
    </row>
    <row r="661" spans="18:70" x14ac:dyDescent="0.2">
      <c r="R661" s="34"/>
      <c r="U661" s="34"/>
      <c r="X661" s="34"/>
      <c r="AA661" s="34"/>
      <c r="AB661"/>
      <c r="AD661" s="34"/>
      <c r="AG661" s="34"/>
      <c r="AJ661" s="34"/>
      <c r="AM661" s="34"/>
      <c r="AP661" s="34"/>
      <c r="AQ661"/>
      <c r="AS661" s="34"/>
      <c r="AT661"/>
      <c r="AV661" s="34"/>
      <c r="AW661"/>
      <c r="AY661" s="34"/>
      <c r="AZ661"/>
      <c r="BB661" s="34"/>
      <c r="BC661"/>
      <c r="BE661" s="34"/>
      <c r="BF661"/>
      <c r="BH661" s="34"/>
      <c r="BI661"/>
      <c r="BK661" s="34"/>
      <c r="BL661"/>
      <c r="BN661" s="34"/>
      <c r="BO661"/>
      <c r="BQ661" s="34"/>
      <c r="BR661"/>
    </row>
    <row r="662" spans="18:70" x14ac:dyDescent="0.2">
      <c r="R662" s="34"/>
      <c r="U662" s="34"/>
      <c r="X662" s="34"/>
      <c r="AA662" s="34"/>
      <c r="AB662"/>
      <c r="AD662" s="34"/>
      <c r="AG662" s="34"/>
      <c r="AJ662" s="34"/>
      <c r="AM662" s="34"/>
      <c r="AP662" s="34"/>
      <c r="AQ662"/>
      <c r="AS662" s="34"/>
      <c r="AT662"/>
      <c r="AV662" s="34"/>
      <c r="AW662"/>
      <c r="AY662" s="34"/>
      <c r="AZ662"/>
      <c r="BB662" s="34"/>
      <c r="BC662"/>
      <c r="BE662" s="34"/>
      <c r="BF662"/>
      <c r="BH662" s="34"/>
      <c r="BI662"/>
      <c r="BK662" s="34"/>
      <c r="BL662"/>
      <c r="BN662" s="34"/>
      <c r="BO662"/>
      <c r="BQ662" s="34"/>
      <c r="BR662"/>
    </row>
    <row r="663" spans="18:70" x14ac:dyDescent="0.2">
      <c r="R663" s="34"/>
      <c r="U663" s="34"/>
      <c r="X663" s="34"/>
      <c r="AA663" s="34"/>
      <c r="AB663"/>
      <c r="AD663" s="34"/>
      <c r="AG663" s="34"/>
      <c r="AJ663" s="34"/>
      <c r="AM663" s="34"/>
      <c r="AP663" s="34"/>
      <c r="AQ663"/>
      <c r="AS663" s="34"/>
      <c r="AT663"/>
      <c r="AV663" s="34"/>
      <c r="AW663"/>
      <c r="AY663" s="34"/>
      <c r="AZ663"/>
      <c r="BB663" s="34"/>
      <c r="BC663"/>
      <c r="BE663" s="34"/>
      <c r="BF663"/>
      <c r="BH663" s="34"/>
      <c r="BI663"/>
      <c r="BK663" s="34"/>
      <c r="BL663"/>
      <c r="BN663" s="34"/>
      <c r="BO663"/>
      <c r="BQ663" s="34"/>
      <c r="BR663"/>
    </row>
    <row r="664" spans="18:70" x14ac:dyDescent="0.2">
      <c r="R664" s="34"/>
      <c r="U664" s="34"/>
      <c r="X664" s="34"/>
      <c r="AA664" s="34"/>
      <c r="AB664"/>
      <c r="AD664" s="34"/>
      <c r="AG664" s="34"/>
      <c r="AJ664" s="34"/>
      <c r="AM664" s="34"/>
      <c r="AP664" s="34"/>
      <c r="AQ664"/>
      <c r="AS664" s="34"/>
      <c r="AT664"/>
      <c r="AV664" s="34"/>
      <c r="AW664"/>
      <c r="AY664" s="34"/>
      <c r="AZ664"/>
      <c r="BB664" s="34"/>
      <c r="BC664"/>
      <c r="BE664" s="34"/>
      <c r="BF664"/>
      <c r="BH664" s="34"/>
      <c r="BI664"/>
      <c r="BK664" s="34"/>
      <c r="BL664"/>
      <c r="BN664" s="34"/>
      <c r="BO664"/>
      <c r="BQ664" s="34"/>
      <c r="BR664"/>
    </row>
    <row r="665" spans="18:70" x14ac:dyDescent="0.2">
      <c r="R665" s="34"/>
      <c r="U665" s="34"/>
      <c r="X665" s="34"/>
      <c r="AA665" s="34"/>
      <c r="AB665"/>
      <c r="AD665" s="34"/>
      <c r="AG665" s="34"/>
      <c r="AJ665" s="34"/>
      <c r="AM665" s="34"/>
      <c r="AP665" s="34"/>
      <c r="AQ665"/>
      <c r="AS665" s="34"/>
      <c r="AT665"/>
      <c r="AV665" s="34"/>
      <c r="AW665"/>
      <c r="AY665" s="34"/>
      <c r="AZ665"/>
      <c r="BB665" s="34"/>
      <c r="BC665"/>
      <c r="BE665" s="34"/>
      <c r="BF665"/>
      <c r="BH665" s="34"/>
      <c r="BI665"/>
      <c r="BK665" s="34"/>
      <c r="BL665"/>
      <c r="BN665" s="34"/>
      <c r="BO665"/>
      <c r="BQ665" s="34"/>
      <c r="BR665"/>
    </row>
    <row r="666" spans="18:70" x14ac:dyDescent="0.2">
      <c r="R666" s="34"/>
      <c r="U666" s="34"/>
      <c r="X666" s="34"/>
      <c r="AA666" s="34"/>
      <c r="AB666"/>
      <c r="AD666" s="34"/>
      <c r="AG666" s="34"/>
      <c r="AJ666" s="34"/>
      <c r="AM666" s="34"/>
      <c r="AP666" s="34"/>
      <c r="AQ666"/>
      <c r="AS666" s="34"/>
      <c r="AT666"/>
      <c r="AV666" s="34"/>
      <c r="AW666"/>
      <c r="AY666" s="34"/>
      <c r="AZ666"/>
      <c r="BB666" s="34"/>
      <c r="BC666"/>
      <c r="BE666" s="34"/>
      <c r="BF666"/>
      <c r="BH666" s="34"/>
      <c r="BI666"/>
      <c r="BK666" s="34"/>
      <c r="BL666"/>
      <c r="BN666" s="34"/>
      <c r="BO666"/>
      <c r="BQ666" s="34"/>
      <c r="BR666"/>
    </row>
    <row r="667" spans="18:70" x14ac:dyDescent="0.2">
      <c r="R667" s="34"/>
      <c r="U667" s="34"/>
      <c r="X667" s="34"/>
      <c r="AA667" s="34"/>
      <c r="AB667"/>
      <c r="AD667" s="34"/>
      <c r="AG667" s="34"/>
      <c r="AJ667" s="34"/>
      <c r="AM667" s="34"/>
      <c r="AP667" s="34"/>
      <c r="AQ667"/>
      <c r="AS667" s="34"/>
      <c r="AT667"/>
      <c r="AV667" s="34"/>
      <c r="AW667"/>
      <c r="AY667" s="34"/>
      <c r="AZ667"/>
      <c r="BB667" s="34"/>
      <c r="BC667"/>
      <c r="BE667" s="34"/>
      <c r="BF667"/>
      <c r="BH667" s="34"/>
      <c r="BI667"/>
      <c r="BK667" s="34"/>
      <c r="BL667"/>
      <c r="BN667" s="34"/>
      <c r="BO667"/>
      <c r="BQ667" s="34"/>
      <c r="BR667"/>
    </row>
    <row r="668" spans="18:70" x14ac:dyDescent="0.2">
      <c r="R668" s="34"/>
      <c r="U668" s="34"/>
      <c r="X668" s="34"/>
      <c r="AA668" s="34"/>
      <c r="AB668"/>
      <c r="AD668" s="34"/>
      <c r="AG668" s="34"/>
      <c r="AJ668" s="34"/>
      <c r="AM668" s="34"/>
      <c r="AP668" s="34"/>
      <c r="AQ668"/>
      <c r="AS668" s="34"/>
      <c r="AT668"/>
      <c r="AV668" s="34"/>
      <c r="AW668"/>
      <c r="AY668" s="34"/>
      <c r="AZ668"/>
      <c r="BB668" s="34"/>
      <c r="BC668"/>
      <c r="BE668" s="34"/>
      <c r="BF668"/>
      <c r="BH668" s="34"/>
      <c r="BI668"/>
      <c r="BK668" s="34"/>
      <c r="BL668"/>
      <c r="BN668" s="34"/>
      <c r="BO668"/>
      <c r="BQ668" s="34"/>
      <c r="BR668"/>
    </row>
    <row r="669" spans="18:70" x14ac:dyDescent="0.2">
      <c r="R669" s="34"/>
      <c r="U669" s="34"/>
      <c r="X669" s="34"/>
      <c r="AA669" s="34"/>
      <c r="AB669"/>
      <c r="AD669" s="34"/>
      <c r="AG669" s="34"/>
      <c r="AJ669" s="34"/>
      <c r="AM669" s="34"/>
      <c r="AP669" s="34"/>
      <c r="AQ669"/>
      <c r="AS669" s="34"/>
      <c r="AT669"/>
      <c r="AV669" s="34"/>
      <c r="AW669"/>
      <c r="AY669" s="34"/>
      <c r="AZ669"/>
      <c r="BB669" s="34"/>
      <c r="BC669"/>
      <c r="BE669" s="34"/>
      <c r="BF669"/>
      <c r="BH669" s="34"/>
      <c r="BI669"/>
      <c r="BK669" s="34"/>
      <c r="BL669"/>
      <c r="BN669" s="34"/>
      <c r="BO669"/>
      <c r="BQ669" s="34"/>
      <c r="BR669"/>
    </row>
    <row r="670" spans="18:70" x14ac:dyDescent="0.2">
      <c r="R670" s="34"/>
      <c r="U670" s="34"/>
      <c r="X670" s="34"/>
      <c r="AA670" s="34"/>
      <c r="AB670"/>
      <c r="AD670" s="34"/>
      <c r="AG670" s="34"/>
      <c r="AJ670" s="34"/>
      <c r="AM670" s="34"/>
      <c r="AP670" s="34"/>
      <c r="AQ670"/>
      <c r="AS670" s="34"/>
      <c r="AT670"/>
      <c r="AV670" s="34"/>
      <c r="AW670"/>
      <c r="AY670" s="34"/>
      <c r="AZ670"/>
      <c r="BB670" s="34"/>
      <c r="BC670"/>
      <c r="BE670" s="34"/>
      <c r="BF670"/>
      <c r="BH670" s="34"/>
      <c r="BI670"/>
      <c r="BK670" s="34"/>
      <c r="BL670"/>
      <c r="BN670" s="34"/>
      <c r="BO670"/>
      <c r="BQ670" s="34"/>
      <c r="BR670"/>
    </row>
    <row r="671" spans="18:70" x14ac:dyDescent="0.2">
      <c r="R671" s="34"/>
      <c r="U671" s="34"/>
      <c r="X671" s="34"/>
      <c r="AA671" s="34"/>
      <c r="AB671"/>
      <c r="AD671" s="34"/>
      <c r="AG671" s="34"/>
      <c r="AJ671" s="34"/>
      <c r="AM671" s="34"/>
      <c r="AP671" s="34"/>
      <c r="AQ671"/>
      <c r="AS671" s="34"/>
      <c r="AT671"/>
      <c r="AV671" s="34"/>
      <c r="AW671"/>
      <c r="AY671" s="34"/>
      <c r="AZ671"/>
      <c r="BB671" s="34"/>
      <c r="BC671"/>
      <c r="BE671" s="34"/>
      <c r="BF671"/>
      <c r="BH671" s="34"/>
      <c r="BI671"/>
      <c r="BK671" s="34"/>
      <c r="BL671"/>
      <c r="BN671" s="34"/>
      <c r="BO671"/>
      <c r="BQ671" s="34"/>
      <c r="BR671"/>
    </row>
    <row r="672" spans="18:70" x14ac:dyDescent="0.2">
      <c r="R672" s="34"/>
      <c r="U672" s="34"/>
      <c r="X672" s="34"/>
      <c r="AA672" s="34"/>
      <c r="AB672"/>
      <c r="AD672" s="34"/>
      <c r="AG672" s="34"/>
      <c r="AJ672" s="34"/>
      <c r="AM672" s="34"/>
      <c r="AP672" s="34"/>
      <c r="AQ672"/>
      <c r="AS672" s="34"/>
      <c r="AT672"/>
      <c r="AV672" s="34"/>
      <c r="AW672"/>
      <c r="AY672" s="34"/>
      <c r="AZ672"/>
      <c r="BB672" s="34"/>
      <c r="BC672"/>
      <c r="BE672" s="34"/>
      <c r="BF672"/>
      <c r="BH672" s="34"/>
      <c r="BI672"/>
      <c r="BK672" s="34"/>
      <c r="BL672"/>
      <c r="BN672" s="34"/>
      <c r="BO672"/>
      <c r="BQ672" s="34"/>
      <c r="BR672"/>
    </row>
    <row r="673" spans="18:70" x14ac:dyDescent="0.2">
      <c r="R673" s="34"/>
      <c r="U673" s="34"/>
      <c r="X673" s="34"/>
      <c r="AA673" s="34"/>
      <c r="AB673"/>
      <c r="AD673" s="34"/>
      <c r="AG673" s="34"/>
      <c r="AJ673" s="34"/>
      <c r="AM673" s="34"/>
      <c r="AP673" s="34"/>
      <c r="AQ673"/>
      <c r="AS673" s="34"/>
      <c r="AT673"/>
      <c r="AV673" s="34"/>
      <c r="AW673"/>
      <c r="AY673" s="34"/>
      <c r="AZ673"/>
      <c r="BB673" s="34"/>
      <c r="BC673"/>
      <c r="BE673" s="34"/>
      <c r="BF673"/>
      <c r="BH673" s="34"/>
      <c r="BI673"/>
      <c r="BK673" s="34"/>
      <c r="BL673"/>
      <c r="BN673" s="34"/>
      <c r="BO673"/>
      <c r="BQ673" s="34"/>
      <c r="BR673"/>
    </row>
    <row r="674" spans="18:70" x14ac:dyDescent="0.2">
      <c r="R674" s="34"/>
      <c r="U674" s="34"/>
      <c r="X674" s="34"/>
      <c r="AA674" s="34"/>
      <c r="AB674"/>
      <c r="AD674" s="34"/>
      <c r="AG674" s="34"/>
      <c r="AJ674" s="34"/>
      <c r="AM674" s="34"/>
      <c r="AP674" s="34"/>
      <c r="AQ674"/>
      <c r="AS674" s="34"/>
      <c r="AT674"/>
      <c r="AV674" s="34"/>
      <c r="AW674"/>
      <c r="AY674" s="34"/>
      <c r="AZ674"/>
      <c r="BB674" s="34"/>
      <c r="BC674"/>
      <c r="BE674" s="34"/>
      <c r="BF674"/>
      <c r="BH674" s="34"/>
      <c r="BI674"/>
      <c r="BK674" s="34"/>
      <c r="BL674"/>
      <c r="BN674" s="34"/>
      <c r="BO674"/>
      <c r="BQ674" s="34"/>
      <c r="BR674"/>
    </row>
    <row r="675" spans="18:70" x14ac:dyDescent="0.2">
      <c r="R675" s="34"/>
      <c r="U675" s="34"/>
      <c r="X675" s="34"/>
      <c r="AA675" s="34"/>
      <c r="AB675"/>
      <c r="AD675" s="34"/>
      <c r="AG675" s="34"/>
      <c r="AJ675" s="34"/>
      <c r="AM675" s="34"/>
      <c r="AP675" s="34"/>
      <c r="AQ675"/>
      <c r="AS675" s="34"/>
      <c r="AT675"/>
      <c r="AV675" s="34"/>
      <c r="AW675"/>
      <c r="AY675" s="34"/>
      <c r="AZ675"/>
      <c r="BB675" s="34"/>
      <c r="BC675"/>
      <c r="BE675" s="34"/>
      <c r="BF675"/>
      <c r="BH675" s="34"/>
      <c r="BI675"/>
      <c r="BK675" s="34"/>
      <c r="BL675"/>
      <c r="BN675" s="34"/>
      <c r="BO675"/>
      <c r="BQ675" s="34"/>
      <c r="BR675"/>
    </row>
    <row r="676" spans="18:70" x14ac:dyDescent="0.2">
      <c r="R676" s="34"/>
      <c r="U676" s="34"/>
      <c r="X676" s="34"/>
      <c r="AA676" s="34"/>
      <c r="AB676"/>
      <c r="AD676" s="34"/>
      <c r="AG676" s="34"/>
      <c r="AJ676" s="34"/>
      <c r="AM676" s="34"/>
      <c r="AP676" s="34"/>
      <c r="AQ676"/>
      <c r="AS676" s="34"/>
      <c r="AT676"/>
      <c r="AV676" s="34"/>
      <c r="AW676"/>
      <c r="AY676" s="34"/>
      <c r="AZ676"/>
      <c r="BB676" s="34"/>
      <c r="BC676"/>
      <c r="BE676" s="34"/>
      <c r="BF676"/>
      <c r="BH676" s="34"/>
      <c r="BI676"/>
      <c r="BK676" s="34"/>
      <c r="BL676"/>
      <c r="BN676" s="34"/>
      <c r="BO676"/>
      <c r="BQ676" s="34"/>
      <c r="BR676"/>
    </row>
    <row r="677" spans="18:70" x14ac:dyDescent="0.2">
      <c r="R677" s="34"/>
      <c r="U677" s="34"/>
      <c r="X677" s="34"/>
      <c r="AA677" s="34"/>
      <c r="AB677"/>
      <c r="AD677" s="34"/>
      <c r="AG677" s="34"/>
      <c r="AJ677" s="34"/>
      <c r="AM677" s="34"/>
      <c r="AP677" s="34"/>
      <c r="AQ677"/>
      <c r="AS677" s="34"/>
      <c r="AT677"/>
      <c r="AV677" s="34"/>
      <c r="AW677"/>
      <c r="AY677" s="34"/>
      <c r="AZ677"/>
      <c r="BB677" s="34"/>
      <c r="BC677"/>
      <c r="BE677" s="34"/>
      <c r="BF677"/>
      <c r="BH677" s="34"/>
      <c r="BI677"/>
      <c r="BK677" s="34"/>
      <c r="BL677"/>
      <c r="BN677" s="34"/>
      <c r="BO677"/>
      <c r="BQ677" s="34"/>
      <c r="BR677"/>
    </row>
    <row r="678" spans="18:70" x14ac:dyDescent="0.2">
      <c r="R678" s="34"/>
      <c r="U678" s="34"/>
      <c r="X678" s="34"/>
      <c r="AA678" s="34"/>
      <c r="AB678"/>
      <c r="AD678" s="34"/>
      <c r="AG678" s="34"/>
      <c r="AJ678" s="34"/>
      <c r="AM678" s="34"/>
      <c r="AP678" s="34"/>
      <c r="AQ678"/>
      <c r="AS678" s="34"/>
      <c r="AT678"/>
      <c r="AV678" s="34"/>
      <c r="AW678"/>
      <c r="AY678" s="34"/>
      <c r="AZ678"/>
      <c r="BB678" s="34"/>
      <c r="BC678"/>
      <c r="BE678" s="34"/>
      <c r="BF678"/>
      <c r="BH678" s="34"/>
      <c r="BI678"/>
      <c r="BK678" s="34"/>
      <c r="BL678"/>
      <c r="BN678" s="34"/>
      <c r="BO678"/>
      <c r="BQ678" s="34"/>
      <c r="BR678"/>
    </row>
    <row r="679" spans="18:70" x14ac:dyDescent="0.2">
      <c r="R679" s="34"/>
      <c r="U679" s="34"/>
      <c r="X679" s="34"/>
      <c r="AA679" s="34"/>
      <c r="AB679"/>
      <c r="AD679" s="34"/>
      <c r="AG679" s="34"/>
      <c r="AJ679" s="34"/>
      <c r="AM679" s="34"/>
      <c r="AP679" s="34"/>
      <c r="AQ679"/>
      <c r="AS679" s="34"/>
      <c r="AT679"/>
      <c r="AV679" s="34"/>
      <c r="AW679"/>
      <c r="AY679" s="34"/>
      <c r="AZ679"/>
      <c r="BB679" s="34"/>
      <c r="BC679"/>
      <c r="BE679" s="34"/>
      <c r="BF679"/>
      <c r="BH679" s="34"/>
      <c r="BI679"/>
      <c r="BK679" s="34"/>
      <c r="BL679"/>
      <c r="BN679" s="34"/>
      <c r="BO679"/>
      <c r="BQ679" s="34"/>
      <c r="BR679"/>
    </row>
    <row r="680" spans="18:70" x14ac:dyDescent="0.2">
      <c r="R680" s="34"/>
      <c r="U680" s="34"/>
      <c r="X680" s="34"/>
      <c r="AA680" s="34"/>
      <c r="AB680"/>
      <c r="AD680" s="34"/>
      <c r="AG680" s="34"/>
      <c r="AJ680" s="34"/>
      <c r="AM680" s="34"/>
      <c r="AP680" s="34"/>
      <c r="AQ680"/>
      <c r="AS680" s="34"/>
      <c r="AT680"/>
      <c r="AV680" s="34"/>
      <c r="AW680"/>
      <c r="AY680" s="34"/>
      <c r="AZ680"/>
      <c r="BB680" s="34"/>
      <c r="BC680"/>
      <c r="BE680" s="34"/>
      <c r="BF680"/>
      <c r="BH680" s="34"/>
      <c r="BI680"/>
      <c r="BK680" s="34"/>
      <c r="BL680"/>
      <c r="BN680" s="34"/>
      <c r="BO680"/>
      <c r="BQ680" s="34"/>
      <c r="BR680"/>
    </row>
    <row r="681" spans="18:70" x14ac:dyDescent="0.2">
      <c r="R681" s="34"/>
      <c r="U681" s="34"/>
      <c r="X681" s="34"/>
      <c r="AA681" s="34"/>
      <c r="AB681"/>
      <c r="AD681" s="34"/>
      <c r="AG681" s="34"/>
      <c r="AJ681" s="34"/>
      <c r="AM681" s="34"/>
      <c r="AP681" s="34"/>
      <c r="AQ681"/>
      <c r="AS681" s="34"/>
      <c r="AT681"/>
      <c r="AV681" s="34"/>
      <c r="AW681"/>
      <c r="AY681" s="34"/>
      <c r="AZ681"/>
      <c r="BB681" s="34"/>
      <c r="BC681"/>
      <c r="BE681" s="34"/>
      <c r="BF681"/>
      <c r="BH681" s="34"/>
      <c r="BI681"/>
      <c r="BK681" s="34"/>
      <c r="BL681"/>
      <c r="BN681" s="34"/>
      <c r="BO681"/>
      <c r="BQ681" s="34"/>
      <c r="BR681"/>
    </row>
    <row r="682" spans="18:70" x14ac:dyDescent="0.2">
      <c r="R682" s="34"/>
      <c r="U682" s="34"/>
      <c r="X682" s="34"/>
      <c r="AA682" s="34"/>
      <c r="AB682"/>
      <c r="AD682" s="34"/>
      <c r="AG682" s="34"/>
      <c r="AJ682" s="34"/>
      <c r="AM682" s="34"/>
      <c r="AP682" s="34"/>
      <c r="AQ682"/>
      <c r="AS682" s="34"/>
      <c r="AT682"/>
      <c r="AV682" s="34"/>
      <c r="AW682"/>
      <c r="AY682" s="34"/>
      <c r="AZ682"/>
      <c r="BB682" s="34"/>
      <c r="BC682"/>
      <c r="BE682" s="34"/>
      <c r="BF682"/>
      <c r="BH682" s="34"/>
      <c r="BI682"/>
      <c r="BK682" s="34"/>
      <c r="BL682"/>
      <c r="BN682" s="34"/>
      <c r="BO682"/>
      <c r="BQ682" s="34"/>
      <c r="BR682"/>
    </row>
    <row r="683" spans="18:70" x14ac:dyDescent="0.2">
      <c r="R683" s="34"/>
      <c r="U683" s="34"/>
      <c r="X683" s="34"/>
      <c r="AA683" s="34"/>
      <c r="AB683"/>
      <c r="AD683" s="34"/>
      <c r="AG683" s="34"/>
      <c r="AJ683" s="34"/>
      <c r="AM683" s="34"/>
      <c r="AP683" s="34"/>
      <c r="AQ683"/>
      <c r="AS683" s="34"/>
      <c r="AT683"/>
      <c r="AV683" s="34"/>
      <c r="AW683"/>
      <c r="AY683" s="34"/>
      <c r="AZ683"/>
      <c r="BB683" s="34"/>
      <c r="BC683"/>
      <c r="BE683" s="34"/>
      <c r="BF683"/>
      <c r="BH683" s="34"/>
      <c r="BI683"/>
      <c r="BK683" s="34"/>
      <c r="BL683"/>
      <c r="BN683" s="34"/>
      <c r="BO683"/>
      <c r="BQ683" s="34"/>
      <c r="BR683"/>
    </row>
    <row r="684" spans="18:70" x14ac:dyDescent="0.2">
      <c r="R684" s="34"/>
      <c r="U684" s="34"/>
      <c r="X684" s="34"/>
      <c r="AA684" s="34"/>
      <c r="AB684"/>
      <c r="AD684" s="34"/>
      <c r="AG684" s="34"/>
      <c r="AJ684" s="34"/>
      <c r="AM684" s="34"/>
      <c r="AP684" s="34"/>
      <c r="AQ684"/>
      <c r="AS684" s="34"/>
      <c r="AT684"/>
      <c r="AV684" s="34"/>
      <c r="AW684"/>
      <c r="AY684" s="34"/>
      <c r="AZ684"/>
      <c r="BB684" s="34"/>
      <c r="BC684"/>
      <c r="BE684" s="34"/>
      <c r="BF684"/>
      <c r="BH684" s="34"/>
      <c r="BI684"/>
      <c r="BK684" s="34"/>
      <c r="BL684"/>
      <c r="BN684" s="34"/>
      <c r="BO684"/>
      <c r="BQ684" s="34"/>
      <c r="BR684"/>
    </row>
    <row r="685" spans="18:70" x14ac:dyDescent="0.2">
      <c r="R685" s="34"/>
      <c r="U685" s="34"/>
      <c r="X685" s="34"/>
      <c r="AA685" s="34"/>
      <c r="AB685"/>
      <c r="AD685" s="34"/>
      <c r="AG685" s="34"/>
      <c r="AJ685" s="34"/>
      <c r="AM685" s="34"/>
      <c r="AP685" s="34"/>
      <c r="AQ685"/>
      <c r="AS685" s="34"/>
      <c r="AT685"/>
      <c r="AV685" s="34"/>
      <c r="AW685"/>
      <c r="AY685" s="34"/>
      <c r="AZ685"/>
      <c r="BB685" s="34"/>
      <c r="BC685"/>
      <c r="BE685" s="34"/>
      <c r="BF685"/>
      <c r="BH685" s="34"/>
      <c r="BI685"/>
      <c r="BK685" s="34"/>
      <c r="BL685"/>
      <c r="BN685" s="34"/>
      <c r="BO685"/>
      <c r="BQ685" s="34"/>
      <c r="BR685"/>
    </row>
    <row r="686" spans="18:70" x14ac:dyDescent="0.2">
      <c r="R686" s="34"/>
      <c r="U686" s="34"/>
      <c r="X686" s="34"/>
      <c r="AA686" s="34"/>
      <c r="AB686"/>
      <c r="AD686" s="34"/>
      <c r="AG686" s="34"/>
      <c r="AJ686" s="34"/>
      <c r="AM686" s="34"/>
      <c r="AP686" s="34"/>
      <c r="AQ686"/>
      <c r="AS686" s="34"/>
      <c r="AT686"/>
      <c r="AV686" s="34"/>
      <c r="AW686"/>
      <c r="AY686" s="34"/>
      <c r="AZ686"/>
      <c r="BB686" s="34"/>
      <c r="BC686"/>
      <c r="BE686" s="34"/>
      <c r="BF686"/>
      <c r="BH686" s="34"/>
      <c r="BI686"/>
      <c r="BK686" s="34"/>
      <c r="BL686"/>
      <c r="BN686" s="34"/>
      <c r="BO686"/>
      <c r="BQ686" s="34"/>
      <c r="BR686"/>
    </row>
    <row r="687" spans="18:70" x14ac:dyDescent="0.2">
      <c r="R687" s="34"/>
      <c r="U687" s="34"/>
      <c r="X687" s="34"/>
      <c r="AA687" s="34"/>
      <c r="AB687"/>
      <c r="AD687" s="34"/>
      <c r="AG687" s="34"/>
      <c r="AJ687" s="34"/>
      <c r="AM687" s="34"/>
      <c r="AP687" s="34"/>
      <c r="AQ687"/>
      <c r="AS687" s="34"/>
      <c r="AT687"/>
      <c r="AV687" s="34"/>
      <c r="AW687"/>
      <c r="AY687" s="34"/>
      <c r="AZ687"/>
      <c r="BB687" s="34"/>
      <c r="BC687"/>
      <c r="BE687" s="34"/>
      <c r="BF687"/>
      <c r="BH687" s="34"/>
      <c r="BI687"/>
      <c r="BK687" s="34"/>
      <c r="BL687"/>
      <c r="BN687" s="34"/>
      <c r="BO687"/>
      <c r="BQ687" s="34"/>
      <c r="BR687"/>
    </row>
    <row r="688" spans="18:70" x14ac:dyDescent="0.2">
      <c r="R688" s="34"/>
      <c r="U688" s="34"/>
      <c r="X688" s="34"/>
      <c r="AA688" s="34"/>
      <c r="AB688"/>
      <c r="AD688" s="34"/>
      <c r="AG688" s="34"/>
      <c r="AJ688" s="34"/>
      <c r="AM688" s="34"/>
      <c r="AP688" s="34"/>
      <c r="AQ688"/>
      <c r="AS688" s="34"/>
      <c r="AT688"/>
      <c r="AV688" s="34"/>
      <c r="AW688"/>
      <c r="AY688" s="34"/>
      <c r="AZ688"/>
      <c r="BB688" s="34"/>
      <c r="BC688"/>
      <c r="BE688" s="34"/>
      <c r="BF688"/>
      <c r="BH688" s="34"/>
      <c r="BI688"/>
      <c r="BK688" s="34"/>
      <c r="BL688"/>
      <c r="BN688" s="34"/>
      <c r="BO688"/>
      <c r="BQ688" s="34"/>
      <c r="BR688"/>
    </row>
    <row r="689" spans="18:70" x14ac:dyDescent="0.2">
      <c r="R689" s="34"/>
      <c r="U689" s="34"/>
      <c r="X689" s="34"/>
      <c r="AA689" s="34"/>
      <c r="AB689"/>
      <c r="AD689" s="34"/>
      <c r="AG689" s="34"/>
      <c r="AJ689" s="34"/>
      <c r="AM689" s="34"/>
      <c r="AP689" s="34"/>
      <c r="AQ689"/>
      <c r="AS689" s="34"/>
      <c r="AT689"/>
      <c r="AV689" s="34"/>
      <c r="AW689"/>
      <c r="AY689" s="34"/>
      <c r="AZ689"/>
      <c r="BB689" s="34"/>
      <c r="BC689"/>
      <c r="BE689" s="34"/>
      <c r="BF689"/>
      <c r="BH689" s="34"/>
      <c r="BI689"/>
      <c r="BK689" s="34"/>
      <c r="BL689"/>
      <c r="BN689" s="34"/>
      <c r="BO689"/>
      <c r="BQ689" s="34"/>
      <c r="BR689"/>
    </row>
    <row r="690" spans="18:70" x14ac:dyDescent="0.2">
      <c r="R690" s="34"/>
      <c r="U690" s="34"/>
      <c r="X690" s="34"/>
      <c r="AA690" s="34"/>
      <c r="AB690"/>
      <c r="AD690" s="34"/>
      <c r="AG690" s="34"/>
      <c r="AJ690" s="34"/>
      <c r="AM690" s="34"/>
      <c r="AP690" s="34"/>
      <c r="AQ690"/>
      <c r="AS690" s="34"/>
      <c r="AT690"/>
      <c r="AV690" s="34"/>
      <c r="AW690"/>
      <c r="AY690" s="34"/>
      <c r="AZ690"/>
      <c r="BB690" s="34"/>
      <c r="BC690"/>
      <c r="BE690" s="34"/>
      <c r="BF690"/>
      <c r="BH690" s="34"/>
      <c r="BI690"/>
      <c r="BK690" s="34"/>
      <c r="BL690"/>
      <c r="BN690" s="34"/>
      <c r="BO690"/>
      <c r="BQ690" s="34"/>
      <c r="BR690"/>
    </row>
    <row r="691" spans="18:70" x14ac:dyDescent="0.2">
      <c r="R691" s="34"/>
      <c r="U691" s="34"/>
      <c r="X691" s="34"/>
      <c r="AA691" s="34"/>
      <c r="AB691"/>
      <c r="AD691" s="34"/>
      <c r="AG691" s="34"/>
      <c r="AJ691" s="34"/>
      <c r="AM691" s="34"/>
      <c r="AP691" s="34"/>
      <c r="AQ691"/>
      <c r="AS691" s="34"/>
      <c r="AT691"/>
      <c r="AV691" s="34"/>
      <c r="AW691"/>
      <c r="AY691" s="34"/>
      <c r="AZ691"/>
      <c r="BB691" s="34"/>
      <c r="BC691"/>
      <c r="BE691" s="34"/>
      <c r="BF691"/>
      <c r="BH691" s="34"/>
      <c r="BI691"/>
      <c r="BK691" s="34"/>
      <c r="BL691"/>
      <c r="BN691" s="34"/>
      <c r="BO691"/>
      <c r="BQ691" s="34"/>
      <c r="BR691"/>
    </row>
    <row r="692" spans="18:70" x14ac:dyDescent="0.2">
      <c r="R692" s="34"/>
      <c r="U692" s="34"/>
      <c r="X692" s="34"/>
      <c r="AA692" s="34"/>
      <c r="AB692"/>
      <c r="AD692" s="34"/>
      <c r="AG692" s="34"/>
      <c r="AJ692" s="34"/>
      <c r="AM692" s="34"/>
      <c r="AP692" s="34"/>
      <c r="AQ692"/>
      <c r="AS692" s="34"/>
      <c r="AT692"/>
      <c r="AV692" s="34"/>
      <c r="AW692"/>
      <c r="AY692" s="34"/>
      <c r="AZ692"/>
      <c r="BB692" s="34"/>
      <c r="BC692"/>
      <c r="BE692" s="34"/>
      <c r="BF692"/>
      <c r="BH692" s="34"/>
      <c r="BI692"/>
      <c r="BK692" s="34"/>
      <c r="BL692"/>
      <c r="BN692" s="34"/>
      <c r="BO692"/>
      <c r="BQ692" s="34"/>
      <c r="BR692"/>
    </row>
    <row r="693" spans="18:70" x14ac:dyDescent="0.2">
      <c r="R693" s="34"/>
      <c r="U693" s="34"/>
      <c r="X693" s="34"/>
      <c r="AA693" s="34"/>
      <c r="AB693"/>
      <c r="AD693" s="34"/>
      <c r="AG693" s="34"/>
      <c r="AJ693" s="34"/>
      <c r="AM693" s="34"/>
      <c r="AP693" s="34"/>
      <c r="AQ693"/>
      <c r="AS693" s="34"/>
      <c r="AT693"/>
      <c r="AV693" s="34"/>
      <c r="AW693"/>
      <c r="AY693" s="34"/>
      <c r="AZ693"/>
      <c r="BB693" s="34"/>
      <c r="BC693"/>
      <c r="BE693" s="34"/>
      <c r="BF693"/>
      <c r="BH693" s="34"/>
      <c r="BI693"/>
      <c r="BK693" s="34"/>
      <c r="BL693"/>
      <c r="BN693" s="34"/>
      <c r="BO693"/>
      <c r="BQ693" s="34"/>
      <c r="BR693"/>
    </row>
    <row r="694" spans="18:70" x14ac:dyDescent="0.2">
      <c r="R694" s="34"/>
      <c r="U694" s="34"/>
      <c r="X694" s="34"/>
      <c r="AA694" s="34"/>
      <c r="AB694"/>
      <c r="AD694" s="34"/>
      <c r="AG694" s="34"/>
      <c r="AJ694" s="34"/>
      <c r="AM694" s="34"/>
      <c r="AP694" s="34"/>
      <c r="AQ694"/>
      <c r="AS694" s="34"/>
      <c r="AT694"/>
      <c r="AV694" s="34"/>
      <c r="AW694"/>
      <c r="AY694" s="34"/>
      <c r="AZ694"/>
      <c r="BB694" s="34"/>
      <c r="BC694"/>
      <c r="BE694" s="34"/>
      <c r="BF694"/>
      <c r="BH694" s="34"/>
      <c r="BI694"/>
      <c r="BK694" s="34"/>
      <c r="BL694"/>
      <c r="BN694" s="34"/>
      <c r="BO694"/>
      <c r="BQ694" s="34"/>
      <c r="BR694"/>
    </row>
    <row r="695" spans="18:70" x14ac:dyDescent="0.2">
      <c r="R695" s="34"/>
      <c r="U695" s="34"/>
      <c r="X695" s="34"/>
      <c r="AA695" s="34"/>
      <c r="AB695"/>
      <c r="AD695" s="34"/>
      <c r="AG695" s="34"/>
      <c r="AJ695" s="34"/>
      <c r="AM695" s="34"/>
      <c r="AP695" s="34"/>
      <c r="AQ695"/>
      <c r="AS695" s="34"/>
      <c r="AT695"/>
      <c r="AV695" s="34"/>
      <c r="AW695"/>
      <c r="AY695" s="34"/>
      <c r="AZ695"/>
      <c r="BB695" s="34"/>
      <c r="BC695"/>
      <c r="BE695" s="34"/>
      <c r="BF695"/>
      <c r="BH695" s="34"/>
      <c r="BI695"/>
      <c r="BK695" s="34"/>
      <c r="BL695"/>
      <c r="BN695" s="34"/>
      <c r="BO695"/>
      <c r="BQ695" s="34"/>
      <c r="BR695"/>
    </row>
    <row r="696" spans="18:70" x14ac:dyDescent="0.2">
      <c r="R696" s="34"/>
      <c r="U696" s="34"/>
      <c r="X696" s="34"/>
      <c r="AA696" s="34"/>
      <c r="AB696"/>
      <c r="AD696" s="34"/>
      <c r="AG696" s="34"/>
      <c r="AJ696" s="34"/>
      <c r="AM696" s="34"/>
      <c r="AP696" s="34"/>
      <c r="AQ696"/>
      <c r="AS696" s="34"/>
      <c r="AT696"/>
      <c r="AV696" s="34"/>
      <c r="AW696"/>
      <c r="AY696" s="34"/>
      <c r="AZ696"/>
      <c r="BB696" s="34"/>
      <c r="BC696"/>
      <c r="BE696" s="34"/>
      <c r="BF696"/>
      <c r="BH696" s="34"/>
      <c r="BI696"/>
      <c r="BK696" s="34"/>
      <c r="BL696"/>
      <c r="BN696" s="34"/>
      <c r="BO696"/>
      <c r="BQ696" s="34"/>
      <c r="BR696"/>
    </row>
    <row r="697" spans="18:70" x14ac:dyDescent="0.2">
      <c r="R697" s="34"/>
      <c r="U697" s="34"/>
      <c r="X697" s="34"/>
      <c r="AA697" s="34"/>
      <c r="AB697"/>
      <c r="AD697" s="34"/>
      <c r="AG697" s="34"/>
      <c r="AJ697" s="34"/>
      <c r="AM697" s="34"/>
      <c r="AP697" s="34"/>
      <c r="AQ697"/>
      <c r="AS697" s="34"/>
      <c r="AT697"/>
      <c r="AV697" s="34"/>
      <c r="AW697"/>
      <c r="AY697" s="34"/>
      <c r="AZ697"/>
      <c r="BB697" s="34"/>
      <c r="BC697"/>
      <c r="BE697" s="34"/>
      <c r="BF697"/>
      <c r="BH697" s="34"/>
      <c r="BI697"/>
      <c r="BK697" s="34"/>
      <c r="BL697"/>
      <c r="BN697" s="34"/>
      <c r="BO697"/>
      <c r="BQ697" s="34"/>
      <c r="BR697"/>
    </row>
    <row r="698" spans="18:70" x14ac:dyDescent="0.2">
      <c r="R698" s="34"/>
      <c r="U698" s="34"/>
      <c r="X698" s="34"/>
      <c r="AA698" s="34"/>
      <c r="AB698"/>
      <c r="AD698" s="34"/>
      <c r="AG698" s="34"/>
      <c r="AJ698" s="34"/>
      <c r="AM698" s="34"/>
      <c r="AP698" s="34"/>
      <c r="AQ698"/>
      <c r="AS698" s="34"/>
      <c r="AT698"/>
      <c r="AV698" s="34"/>
      <c r="AW698"/>
      <c r="AY698" s="34"/>
      <c r="AZ698"/>
      <c r="BB698" s="34"/>
      <c r="BC698"/>
      <c r="BE698" s="34"/>
      <c r="BF698"/>
      <c r="BH698" s="34"/>
      <c r="BI698"/>
      <c r="BK698" s="34"/>
      <c r="BL698"/>
      <c r="BN698" s="34"/>
      <c r="BO698"/>
      <c r="BQ698" s="34"/>
      <c r="BR698"/>
    </row>
    <row r="699" spans="18:70" x14ac:dyDescent="0.2">
      <c r="R699" s="34"/>
      <c r="U699" s="34"/>
      <c r="X699" s="34"/>
      <c r="AA699" s="34"/>
      <c r="AB699"/>
      <c r="AD699" s="34"/>
      <c r="AG699" s="34"/>
      <c r="AJ699" s="34"/>
      <c r="AM699" s="34"/>
      <c r="AP699" s="34"/>
      <c r="AQ699"/>
      <c r="AS699" s="34"/>
      <c r="AT699"/>
      <c r="AV699" s="34"/>
      <c r="AW699"/>
      <c r="AY699" s="34"/>
      <c r="AZ699"/>
      <c r="BB699" s="34"/>
      <c r="BC699"/>
      <c r="BE699" s="34"/>
      <c r="BF699"/>
      <c r="BH699" s="34"/>
      <c r="BI699"/>
      <c r="BK699" s="34"/>
      <c r="BL699"/>
      <c r="BN699" s="34"/>
      <c r="BO699"/>
      <c r="BQ699" s="34"/>
      <c r="BR699"/>
    </row>
    <row r="700" spans="18:70" x14ac:dyDescent="0.2">
      <c r="R700" s="34"/>
      <c r="U700" s="34"/>
      <c r="X700" s="34"/>
      <c r="AA700" s="34"/>
      <c r="AB700"/>
      <c r="AD700" s="34"/>
      <c r="AG700" s="34"/>
      <c r="AJ700" s="34"/>
      <c r="AM700" s="34"/>
      <c r="AP700" s="34"/>
      <c r="AQ700"/>
      <c r="AS700" s="34"/>
      <c r="AT700"/>
      <c r="AV700" s="34"/>
      <c r="AW700"/>
      <c r="AY700" s="34"/>
      <c r="AZ700"/>
      <c r="BB700" s="34"/>
      <c r="BC700"/>
      <c r="BE700" s="34"/>
      <c r="BF700"/>
      <c r="BH700" s="34"/>
      <c r="BI700"/>
      <c r="BK700" s="34"/>
      <c r="BL700"/>
      <c r="BN700" s="34"/>
      <c r="BO700"/>
      <c r="BQ700" s="34"/>
      <c r="BR700"/>
    </row>
    <row r="701" spans="18:70" x14ac:dyDescent="0.2">
      <c r="R701" s="34"/>
      <c r="U701" s="34"/>
      <c r="X701" s="34"/>
      <c r="AA701" s="34"/>
      <c r="AB701"/>
      <c r="AD701" s="34"/>
      <c r="AG701" s="34"/>
      <c r="AJ701" s="34"/>
      <c r="AM701" s="34"/>
      <c r="AP701" s="34"/>
      <c r="AQ701"/>
      <c r="AS701" s="34"/>
      <c r="AT701"/>
      <c r="AV701" s="34"/>
      <c r="AW701"/>
      <c r="AY701" s="34"/>
      <c r="AZ701"/>
      <c r="BB701" s="34"/>
      <c r="BC701"/>
      <c r="BE701" s="34"/>
      <c r="BF701"/>
      <c r="BH701" s="34"/>
      <c r="BI701"/>
      <c r="BK701" s="34"/>
      <c r="BL701"/>
      <c r="BN701" s="34"/>
      <c r="BO701"/>
      <c r="BQ701" s="34"/>
      <c r="BR701"/>
    </row>
    <row r="702" spans="18:70" x14ac:dyDescent="0.2">
      <c r="R702" s="34"/>
      <c r="U702" s="34"/>
      <c r="X702" s="34"/>
      <c r="AA702" s="34"/>
      <c r="AB702"/>
      <c r="AD702" s="34"/>
      <c r="AG702" s="34"/>
      <c r="AJ702" s="34"/>
      <c r="AM702" s="34"/>
      <c r="AP702" s="34"/>
      <c r="AQ702"/>
      <c r="AS702" s="34"/>
      <c r="AT702"/>
      <c r="AV702" s="34"/>
      <c r="AW702"/>
      <c r="AY702" s="34"/>
      <c r="AZ702"/>
      <c r="BB702" s="34"/>
      <c r="BC702"/>
      <c r="BE702" s="34"/>
      <c r="BF702"/>
      <c r="BH702" s="34"/>
      <c r="BI702"/>
      <c r="BK702" s="34"/>
      <c r="BL702"/>
      <c r="BN702" s="34"/>
      <c r="BO702"/>
      <c r="BQ702" s="34"/>
      <c r="BR702"/>
    </row>
    <row r="703" spans="18:70" x14ac:dyDescent="0.2">
      <c r="R703" s="34"/>
      <c r="U703" s="34"/>
      <c r="X703" s="34"/>
      <c r="AA703" s="34"/>
      <c r="AB703"/>
      <c r="AD703" s="34"/>
      <c r="AG703" s="34"/>
      <c r="AJ703" s="34"/>
      <c r="AM703" s="34"/>
      <c r="AP703" s="34"/>
      <c r="AQ703"/>
      <c r="AS703" s="34"/>
      <c r="AT703"/>
      <c r="AV703" s="34"/>
      <c r="AW703"/>
      <c r="AY703" s="34"/>
      <c r="AZ703"/>
      <c r="BB703" s="34"/>
      <c r="BC703"/>
      <c r="BE703" s="34"/>
      <c r="BF703"/>
      <c r="BH703" s="34"/>
      <c r="BI703"/>
      <c r="BK703" s="34"/>
      <c r="BL703"/>
      <c r="BN703" s="34"/>
      <c r="BO703"/>
      <c r="BQ703" s="34"/>
      <c r="BR703"/>
    </row>
    <row r="704" spans="18:70" x14ac:dyDescent="0.2">
      <c r="R704" s="34"/>
      <c r="U704" s="34"/>
      <c r="X704" s="34"/>
      <c r="AA704" s="34"/>
      <c r="AB704"/>
      <c r="AD704" s="34"/>
      <c r="AG704" s="34"/>
      <c r="AJ704" s="34"/>
      <c r="AM704" s="34"/>
      <c r="AP704" s="34"/>
      <c r="AQ704"/>
      <c r="AS704" s="34"/>
      <c r="AT704"/>
      <c r="AV704" s="34"/>
      <c r="AW704"/>
      <c r="AY704" s="34"/>
      <c r="AZ704"/>
      <c r="BB704" s="34"/>
      <c r="BC704"/>
      <c r="BE704" s="34"/>
      <c r="BF704"/>
      <c r="BH704" s="34"/>
      <c r="BI704"/>
      <c r="BK704" s="34"/>
      <c r="BL704"/>
      <c r="BN704" s="34"/>
      <c r="BO704"/>
      <c r="BQ704" s="34"/>
      <c r="BR704"/>
    </row>
    <row r="705" spans="18:70" x14ac:dyDescent="0.2">
      <c r="R705" s="34"/>
      <c r="U705" s="34"/>
      <c r="X705" s="34"/>
      <c r="AA705" s="34"/>
      <c r="AB705"/>
      <c r="AD705" s="34"/>
      <c r="AG705" s="34"/>
      <c r="AJ705" s="34"/>
      <c r="AM705" s="34"/>
      <c r="AP705" s="34"/>
      <c r="AQ705"/>
      <c r="AS705" s="34"/>
      <c r="AT705"/>
      <c r="AV705" s="34"/>
      <c r="AW705"/>
      <c r="AY705" s="34"/>
      <c r="AZ705"/>
      <c r="BB705" s="34"/>
      <c r="BC705"/>
      <c r="BE705" s="34"/>
      <c r="BF705"/>
      <c r="BH705" s="34"/>
      <c r="BI705"/>
      <c r="BK705" s="34"/>
      <c r="BL705"/>
      <c r="BN705" s="34"/>
      <c r="BO705"/>
      <c r="BQ705" s="34"/>
      <c r="BR705"/>
    </row>
    <row r="706" spans="18:70" x14ac:dyDescent="0.2">
      <c r="R706" s="34"/>
      <c r="U706" s="34"/>
      <c r="X706" s="34"/>
      <c r="AA706" s="34"/>
      <c r="AB706"/>
      <c r="AD706" s="34"/>
      <c r="AG706" s="34"/>
      <c r="AJ706" s="34"/>
      <c r="AM706" s="34"/>
      <c r="AP706" s="34"/>
      <c r="AQ706"/>
      <c r="AS706" s="34"/>
      <c r="AT706"/>
      <c r="AV706" s="34"/>
      <c r="AW706"/>
      <c r="AY706" s="34"/>
      <c r="AZ706"/>
      <c r="BB706" s="34"/>
      <c r="BC706"/>
      <c r="BE706" s="34"/>
      <c r="BF706"/>
      <c r="BH706" s="34"/>
      <c r="BI706"/>
      <c r="BK706" s="34"/>
      <c r="BL706"/>
      <c r="BN706" s="34"/>
      <c r="BO706"/>
      <c r="BQ706" s="34"/>
      <c r="BR706"/>
    </row>
    <row r="707" spans="18:70" x14ac:dyDescent="0.2">
      <c r="R707" s="34"/>
      <c r="U707" s="34"/>
      <c r="X707" s="34"/>
      <c r="AA707" s="34"/>
      <c r="AB707"/>
      <c r="AD707" s="34"/>
      <c r="AG707" s="34"/>
      <c r="AJ707" s="34"/>
      <c r="AM707" s="34"/>
      <c r="AP707" s="34"/>
      <c r="AQ707"/>
      <c r="AS707" s="34"/>
      <c r="AT707"/>
      <c r="AV707" s="34"/>
      <c r="AW707"/>
      <c r="AY707" s="34"/>
      <c r="AZ707"/>
      <c r="BB707" s="34"/>
      <c r="BC707"/>
      <c r="BE707" s="34"/>
      <c r="BF707"/>
      <c r="BH707" s="34"/>
      <c r="BI707"/>
      <c r="BK707" s="34"/>
      <c r="BL707"/>
      <c r="BN707" s="34"/>
      <c r="BO707"/>
      <c r="BQ707" s="34"/>
      <c r="BR707"/>
    </row>
    <row r="708" spans="18:70" x14ac:dyDescent="0.2">
      <c r="R708" s="34"/>
      <c r="U708" s="34"/>
      <c r="X708" s="34"/>
      <c r="AA708" s="34"/>
      <c r="AB708"/>
      <c r="AD708" s="34"/>
      <c r="AG708" s="34"/>
      <c r="AJ708" s="34"/>
      <c r="AM708" s="34"/>
      <c r="AP708" s="34"/>
      <c r="AQ708"/>
      <c r="AS708" s="34"/>
      <c r="AT708"/>
      <c r="AV708" s="34"/>
      <c r="AW708"/>
      <c r="AY708" s="34"/>
      <c r="AZ708"/>
      <c r="BB708" s="34"/>
      <c r="BC708"/>
      <c r="BE708" s="34"/>
      <c r="BF708"/>
      <c r="BH708" s="34"/>
      <c r="BI708"/>
      <c r="BK708" s="34"/>
      <c r="BL708"/>
      <c r="BN708" s="34"/>
      <c r="BO708"/>
      <c r="BQ708" s="34"/>
      <c r="BR708"/>
    </row>
    <row r="709" spans="18:70" x14ac:dyDescent="0.2">
      <c r="R709" s="34"/>
      <c r="U709" s="34"/>
      <c r="X709" s="34"/>
      <c r="AA709" s="34"/>
      <c r="AB709"/>
      <c r="AD709" s="34"/>
      <c r="AG709" s="34"/>
      <c r="AJ709" s="34"/>
      <c r="AM709" s="34"/>
      <c r="AP709" s="34"/>
      <c r="AQ709"/>
      <c r="AS709" s="34"/>
      <c r="AT709"/>
      <c r="AV709" s="34"/>
      <c r="AW709"/>
      <c r="AY709" s="34"/>
      <c r="AZ709"/>
      <c r="BB709" s="34"/>
      <c r="BC709"/>
      <c r="BE709" s="34"/>
      <c r="BF709"/>
      <c r="BH709" s="34"/>
      <c r="BI709"/>
      <c r="BK709" s="34"/>
      <c r="BL709"/>
      <c r="BN709" s="34"/>
      <c r="BO709"/>
      <c r="BQ709" s="34"/>
      <c r="BR709"/>
    </row>
    <row r="710" spans="18:70" x14ac:dyDescent="0.2">
      <c r="R710" s="34"/>
      <c r="U710" s="34"/>
      <c r="X710" s="34"/>
      <c r="AA710" s="34"/>
      <c r="AB710"/>
      <c r="AD710" s="34"/>
      <c r="AG710" s="34"/>
      <c r="AJ710" s="34"/>
      <c r="AM710" s="34"/>
      <c r="AP710" s="34"/>
      <c r="AQ710"/>
      <c r="AS710" s="34"/>
      <c r="AT710"/>
      <c r="AV710" s="34"/>
      <c r="AW710"/>
      <c r="AY710" s="34"/>
      <c r="AZ710"/>
      <c r="BB710" s="34"/>
      <c r="BC710"/>
      <c r="BE710" s="34"/>
      <c r="BF710"/>
      <c r="BH710" s="34"/>
      <c r="BI710"/>
      <c r="BK710" s="34"/>
      <c r="BL710"/>
      <c r="BN710" s="34"/>
      <c r="BO710"/>
      <c r="BQ710" s="34"/>
      <c r="BR710"/>
    </row>
    <row r="711" spans="18:70" x14ac:dyDescent="0.2">
      <c r="R711" s="34"/>
      <c r="U711" s="34"/>
      <c r="X711" s="34"/>
      <c r="AA711" s="34"/>
      <c r="AB711"/>
      <c r="AD711" s="34"/>
      <c r="AG711" s="34"/>
      <c r="AJ711" s="34"/>
      <c r="AM711" s="34"/>
      <c r="AP711" s="34"/>
      <c r="AQ711"/>
      <c r="AS711" s="34"/>
      <c r="AT711"/>
      <c r="AV711" s="34"/>
      <c r="AW711"/>
      <c r="AY711" s="34"/>
      <c r="AZ711"/>
      <c r="BB711" s="34"/>
      <c r="BC711"/>
      <c r="BE711" s="34"/>
      <c r="BF711"/>
      <c r="BH711" s="34"/>
      <c r="BI711"/>
      <c r="BK711" s="34"/>
      <c r="BL711"/>
      <c r="BN711" s="34"/>
      <c r="BO711"/>
      <c r="BQ711" s="34"/>
      <c r="BR711"/>
    </row>
    <row r="712" spans="18:70" x14ac:dyDescent="0.2">
      <c r="R712" s="34"/>
      <c r="U712" s="34"/>
      <c r="X712" s="34"/>
      <c r="AA712" s="34"/>
      <c r="AB712"/>
      <c r="AD712" s="34"/>
      <c r="AG712" s="34"/>
      <c r="AJ712" s="34"/>
      <c r="AM712" s="34"/>
      <c r="AP712" s="34"/>
      <c r="AQ712"/>
      <c r="AS712" s="34"/>
      <c r="AT712"/>
      <c r="AV712" s="34"/>
      <c r="AW712"/>
      <c r="AY712" s="34"/>
      <c r="AZ712"/>
      <c r="BB712" s="34"/>
      <c r="BC712"/>
      <c r="BE712" s="34"/>
      <c r="BF712"/>
      <c r="BH712" s="34"/>
      <c r="BI712"/>
      <c r="BK712" s="34"/>
      <c r="BL712"/>
      <c r="BN712" s="34"/>
      <c r="BO712"/>
      <c r="BQ712" s="34"/>
      <c r="BR712"/>
    </row>
    <row r="713" spans="18:70" x14ac:dyDescent="0.2">
      <c r="R713" s="34"/>
      <c r="U713" s="34"/>
      <c r="X713" s="34"/>
      <c r="AA713" s="34"/>
      <c r="AB713"/>
      <c r="AD713" s="34"/>
      <c r="AG713" s="34"/>
      <c r="AJ713" s="34"/>
      <c r="AM713" s="34"/>
      <c r="AP713" s="34"/>
      <c r="AQ713"/>
      <c r="AS713" s="34"/>
      <c r="AT713"/>
      <c r="AV713" s="34"/>
      <c r="AW713"/>
      <c r="AY713" s="34"/>
      <c r="AZ713"/>
      <c r="BB713" s="34"/>
      <c r="BC713"/>
      <c r="BE713" s="34"/>
      <c r="BF713"/>
      <c r="BH713" s="34"/>
      <c r="BI713"/>
      <c r="BK713" s="34"/>
      <c r="BL713"/>
      <c r="BN713" s="34"/>
      <c r="BO713"/>
      <c r="BQ713" s="34"/>
      <c r="BR713"/>
    </row>
    <row r="714" spans="18:70" x14ac:dyDescent="0.2">
      <c r="R714" s="34"/>
      <c r="U714" s="34"/>
      <c r="X714" s="34"/>
      <c r="AA714" s="34"/>
      <c r="AB714"/>
      <c r="AD714" s="34"/>
      <c r="AG714" s="34"/>
      <c r="AJ714" s="34"/>
      <c r="AM714" s="34"/>
      <c r="AP714" s="34"/>
      <c r="AQ714"/>
      <c r="AS714" s="34"/>
      <c r="AT714"/>
      <c r="AV714" s="34"/>
      <c r="AW714"/>
      <c r="AY714" s="34"/>
      <c r="AZ714"/>
      <c r="BB714" s="34"/>
      <c r="BC714"/>
      <c r="BE714" s="34"/>
      <c r="BF714"/>
      <c r="BH714" s="34"/>
      <c r="BI714"/>
      <c r="BK714" s="34"/>
      <c r="BL714"/>
      <c r="BN714" s="34"/>
      <c r="BO714"/>
      <c r="BQ714" s="34"/>
      <c r="BR714"/>
    </row>
    <row r="715" spans="18:70" x14ac:dyDescent="0.2">
      <c r="R715" s="34"/>
      <c r="U715" s="34"/>
      <c r="X715" s="34"/>
      <c r="AA715" s="34"/>
      <c r="AB715"/>
      <c r="AD715" s="34"/>
      <c r="AG715" s="34"/>
      <c r="AJ715" s="34"/>
      <c r="AM715" s="34"/>
      <c r="AP715" s="34"/>
      <c r="AQ715"/>
      <c r="AS715" s="34"/>
      <c r="AT715"/>
      <c r="AV715" s="34"/>
      <c r="AW715"/>
      <c r="AY715" s="34"/>
      <c r="AZ715"/>
      <c r="BB715" s="34"/>
      <c r="BC715"/>
      <c r="BE715" s="34"/>
      <c r="BF715"/>
      <c r="BH715" s="34"/>
      <c r="BI715"/>
      <c r="BK715" s="34"/>
      <c r="BL715"/>
      <c r="BN715" s="34"/>
      <c r="BO715"/>
      <c r="BQ715" s="34"/>
      <c r="BR715"/>
    </row>
    <row r="716" spans="18:70" x14ac:dyDescent="0.2">
      <c r="R716" s="34"/>
      <c r="U716" s="34"/>
      <c r="X716" s="34"/>
      <c r="AA716" s="34"/>
      <c r="AB716"/>
      <c r="AD716" s="34"/>
      <c r="AG716" s="34"/>
      <c r="AJ716" s="34"/>
      <c r="AM716" s="34"/>
      <c r="AP716" s="34"/>
      <c r="AQ716"/>
      <c r="AS716" s="34"/>
      <c r="AT716"/>
      <c r="AV716" s="34"/>
      <c r="AW716"/>
      <c r="AY716" s="34"/>
      <c r="AZ716"/>
      <c r="BB716" s="34"/>
      <c r="BC716"/>
      <c r="BE716" s="34"/>
      <c r="BF716"/>
      <c r="BH716" s="34"/>
      <c r="BI716"/>
      <c r="BK716" s="34"/>
      <c r="BL716"/>
      <c r="BN716" s="34"/>
      <c r="BO716"/>
      <c r="BQ716" s="34"/>
      <c r="BR716"/>
    </row>
    <row r="717" spans="18:70" x14ac:dyDescent="0.2">
      <c r="R717" s="34"/>
      <c r="U717" s="34"/>
      <c r="X717" s="34"/>
      <c r="AA717" s="34"/>
      <c r="AB717"/>
      <c r="AD717" s="34"/>
      <c r="AG717" s="34"/>
      <c r="AJ717" s="34"/>
      <c r="AM717" s="34"/>
      <c r="AP717" s="34"/>
      <c r="AQ717"/>
      <c r="AS717" s="34"/>
      <c r="AT717"/>
      <c r="AV717" s="34"/>
      <c r="AW717"/>
      <c r="AY717" s="34"/>
      <c r="AZ717"/>
      <c r="BB717" s="34"/>
      <c r="BC717"/>
      <c r="BE717" s="34"/>
      <c r="BF717"/>
      <c r="BH717" s="34"/>
      <c r="BI717"/>
      <c r="BK717" s="34"/>
      <c r="BL717"/>
      <c r="BN717" s="34"/>
      <c r="BO717"/>
      <c r="BQ717" s="34"/>
      <c r="BR717"/>
    </row>
    <row r="718" spans="18:70" x14ac:dyDescent="0.2">
      <c r="R718" s="34"/>
      <c r="U718" s="34"/>
      <c r="X718" s="34"/>
      <c r="AA718" s="34"/>
      <c r="AB718"/>
      <c r="AD718" s="34"/>
      <c r="AG718" s="34"/>
      <c r="AJ718" s="34"/>
      <c r="AM718" s="34"/>
      <c r="AP718" s="34"/>
      <c r="AQ718"/>
      <c r="AS718" s="34"/>
      <c r="AT718"/>
      <c r="AV718" s="34"/>
      <c r="AW718"/>
      <c r="AY718" s="34"/>
      <c r="AZ718"/>
      <c r="BB718" s="34"/>
      <c r="BC718"/>
      <c r="BE718" s="34"/>
      <c r="BF718"/>
      <c r="BH718" s="34"/>
      <c r="BI718"/>
      <c r="BK718" s="34"/>
      <c r="BL718"/>
      <c r="BN718" s="34"/>
      <c r="BO718"/>
      <c r="BQ718" s="34"/>
      <c r="BR718"/>
    </row>
    <row r="719" spans="18:70" x14ac:dyDescent="0.2">
      <c r="R719" s="34"/>
      <c r="U719" s="34"/>
      <c r="X719" s="34"/>
      <c r="AA719" s="34"/>
      <c r="AB719"/>
      <c r="AD719" s="34"/>
      <c r="AG719" s="34"/>
      <c r="AJ719" s="34"/>
      <c r="AM719" s="34"/>
      <c r="AP719" s="34"/>
      <c r="AQ719"/>
      <c r="AS719" s="34"/>
      <c r="AT719"/>
      <c r="AV719" s="34"/>
      <c r="AW719"/>
      <c r="AY719" s="34"/>
      <c r="AZ719"/>
      <c r="BB719" s="34"/>
      <c r="BC719"/>
      <c r="BE719" s="34"/>
      <c r="BF719"/>
      <c r="BH719" s="34"/>
      <c r="BI719"/>
      <c r="BK719" s="34"/>
      <c r="BL719"/>
      <c r="BN719" s="34"/>
      <c r="BO719"/>
      <c r="BQ719" s="34"/>
      <c r="BR719"/>
    </row>
    <row r="720" spans="18:70" x14ac:dyDescent="0.2">
      <c r="R720" s="34"/>
      <c r="U720" s="34"/>
      <c r="X720" s="34"/>
      <c r="AA720" s="34"/>
      <c r="AB720"/>
      <c r="AD720" s="34"/>
      <c r="AG720" s="34"/>
      <c r="AJ720" s="34"/>
      <c r="AM720" s="34"/>
      <c r="AP720" s="34"/>
      <c r="AQ720"/>
      <c r="AS720" s="34"/>
      <c r="AT720"/>
      <c r="AV720" s="34"/>
      <c r="AW720"/>
      <c r="AY720" s="34"/>
      <c r="AZ720"/>
      <c r="BB720" s="34"/>
      <c r="BC720"/>
      <c r="BE720" s="34"/>
      <c r="BF720"/>
      <c r="BH720" s="34"/>
      <c r="BI720"/>
      <c r="BK720" s="34"/>
      <c r="BL720"/>
      <c r="BN720" s="34"/>
      <c r="BO720"/>
      <c r="BQ720" s="34"/>
      <c r="BR720"/>
    </row>
    <row r="721" spans="18:70" x14ac:dyDescent="0.2">
      <c r="R721" s="34"/>
      <c r="U721" s="34"/>
      <c r="X721" s="34"/>
      <c r="AA721" s="34"/>
      <c r="AB721"/>
      <c r="AD721" s="34"/>
      <c r="AG721" s="34"/>
      <c r="AJ721" s="34"/>
      <c r="AM721" s="34"/>
      <c r="AP721" s="34"/>
      <c r="AQ721"/>
      <c r="AS721" s="34"/>
      <c r="AT721"/>
      <c r="AV721" s="34"/>
      <c r="AW721"/>
      <c r="AY721" s="34"/>
      <c r="AZ721"/>
      <c r="BB721" s="34"/>
      <c r="BC721"/>
      <c r="BE721" s="34"/>
      <c r="BF721"/>
      <c r="BH721" s="34"/>
      <c r="BI721"/>
      <c r="BK721" s="34"/>
      <c r="BL721"/>
      <c r="BN721" s="34"/>
      <c r="BO721"/>
      <c r="BQ721" s="34"/>
      <c r="BR721"/>
    </row>
    <row r="722" spans="18:70" x14ac:dyDescent="0.2">
      <c r="R722" s="34"/>
      <c r="U722" s="34"/>
      <c r="X722" s="34"/>
      <c r="AA722" s="34"/>
      <c r="AB722"/>
      <c r="AD722" s="34"/>
      <c r="AG722" s="34"/>
      <c r="AJ722" s="34"/>
      <c r="AM722" s="34"/>
      <c r="AP722" s="34"/>
      <c r="AQ722"/>
      <c r="AS722" s="34"/>
      <c r="AT722"/>
      <c r="AV722" s="34"/>
      <c r="AW722"/>
      <c r="AY722" s="34"/>
      <c r="AZ722"/>
      <c r="BB722" s="34"/>
      <c r="BC722"/>
      <c r="BE722" s="34"/>
      <c r="BF722"/>
      <c r="BH722" s="34"/>
      <c r="BI722"/>
      <c r="BK722" s="34"/>
      <c r="BL722"/>
      <c r="BN722" s="34"/>
      <c r="BO722"/>
      <c r="BQ722" s="34"/>
      <c r="BR722"/>
    </row>
    <row r="723" spans="18:70" x14ac:dyDescent="0.2">
      <c r="R723" s="34"/>
      <c r="U723" s="34"/>
      <c r="X723" s="34"/>
      <c r="AA723" s="34"/>
      <c r="AB723"/>
      <c r="AD723" s="34"/>
      <c r="AG723" s="34"/>
      <c r="AJ723" s="34"/>
      <c r="AM723" s="34"/>
      <c r="AP723" s="34"/>
      <c r="AQ723"/>
      <c r="AS723" s="34"/>
      <c r="AT723"/>
      <c r="AV723" s="34"/>
      <c r="AW723"/>
      <c r="AY723" s="34"/>
      <c r="AZ723"/>
      <c r="BB723" s="34"/>
      <c r="BC723"/>
      <c r="BE723" s="34"/>
      <c r="BF723"/>
      <c r="BH723" s="34"/>
      <c r="BI723"/>
      <c r="BK723" s="34"/>
      <c r="BL723"/>
      <c r="BN723" s="34"/>
      <c r="BO723"/>
      <c r="BQ723" s="34"/>
      <c r="BR723"/>
    </row>
    <row r="724" spans="18:70" x14ac:dyDescent="0.2">
      <c r="R724" s="34"/>
      <c r="U724" s="34"/>
      <c r="X724" s="34"/>
      <c r="AA724" s="34"/>
      <c r="AB724"/>
      <c r="AD724" s="34"/>
      <c r="AG724" s="34"/>
      <c r="AJ724" s="34"/>
      <c r="AM724" s="34"/>
      <c r="AP724" s="34"/>
      <c r="AQ724"/>
      <c r="AS724" s="34"/>
      <c r="AT724"/>
      <c r="AV724" s="34"/>
      <c r="AW724"/>
      <c r="AY724" s="34"/>
      <c r="AZ724"/>
      <c r="BB724" s="34"/>
      <c r="BC724"/>
      <c r="BE724" s="34"/>
      <c r="BF724"/>
      <c r="BH724" s="34"/>
      <c r="BI724"/>
      <c r="BK724" s="34"/>
      <c r="BL724"/>
      <c r="BN724" s="34"/>
      <c r="BO724"/>
      <c r="BQ724" s="34"/>
      <c r="BR724"/>
    </row>
    <row r="725" spans="18:70" x14ac:dyDescent="0.2">
      <c r="R725" s="34"/>
      <c r="U725" s="34"/>
      <c r="X725" s="34"/>
      <c r="AA725" s="34"/>
      <c r="AB725"/>
      <c r="AD725" s="34"/>
      <c r="AG725" s="34"/>
      <c r="AJ725" s="34"/>
      <c r="AM725" s="34"/>
      <c r="AP725" s="34"/>
      <c r="AQ725"/>
      <c r="AS725" s="34"/>
      <c r="AT725"/>
      <c r="AV725" s="34"/>
      <c r="AW725"/>
      <c r="AY725" s="34"/>
      <c r="AZ725"/>
      <c r="BB725" s="34"/>
      <c r="BC725"/>
      <c r="BE725" s="34"/>
      <c r="BF725"/>
      <c r="BH725" s="34"/>
      <c r="BI725"/>
      <c r="BK725" s="34"/>
      <c r="BL725"/>
      <c r="BN725" s="34"/>
      <c r="BO725"/>
      <c r="BQ725" s="34"/>
      <c r="BR725"/>
    </row>
    <row r="726" spans="18:70" x14ac:dyDescent="0.2">
      <c r="R726" s="34"/>
      <c r="U726" s="34"/>
      <c r="X726" s="34"/>
      <c r="AA726" s="34"/>
      <c r="AB726"/>
      <c r="AD726" s="34"/>
      <c r="AG726" s="34"/>
      <c r="AJ726" s="34"/>
      <c r="AM726" s="34"/>
      <c r="AP726" s="34"/>
      <c r="AQ726"/>
      <c r="AS726" s="34"/>
      <c r="AT726"/>
      <c r="AV726" s="34"/>
      <c r="AW726"/>
      <c r="AY726" s="34"/>
      <c r="AZ726"/>
      <c r="BB726" s="34"/>
      <c r="BC726"/>
      <c r="BE726" s="34"/>
      <c r="BF726"/>
      <c r="BH726" s="34"/>
      <c r="BI726"/>
      <c r="BK726" s="34"/>
      <c r="BL726"/>
      <c r="BN726" s="34"/>
      <c r="BO726"/>
      <c r="BQ726" s="34"/>
      <c r="BR726"/>
    </row>
    <row r="727" spans="18:70" x14ac:dyDescent="0.2">
      <c r="R727" s="34"/>
      <c r="U727" s="34"/>
      <c r="X727" s="34"/>
      <c r="AA727" s="34"/>
      <c r="AB727"/>
      <c r="AD727" s="34"/>
      <c r="AG727" s="34"/>
      <c r="AJ727" s="34"/>
      <c r="AM727" s="34"/>
      <c r="AP727" s="34"/>
      <c r="AQ727"/>
      <c r="AS727" s="34"/>
      <c r="AT727"/>
      <c r="AV727" s="34"/>
      <c r="AW727"/>
      <c r="AY727" s="34"/>
      <c r="AZ727"/>
      <c r="BB727" s="34"/>
      <c r="BC727"/>
      <c r="BE727" s="34"/>
      <c r="BF727"/>
      <c r="BH727" s="34"/>
      <c r="BI727"/>
      <c r="BK727" s="34"/>
      <c r="BL727"/>
      <c r="BN727" s="34"/>
      <c r="BO727"/>
      <c r="BQ727" s="34"/>
      <c r="BR727"/>
    </row>
    <row r="728" spans="18:70" x14ac:dyDescent="0.2">
      <c r="R728" s="34"/>
      <c r="U728" s="34"/>
      <c r="X728" s="34"/>
      <c r="AA728" s="34"/>
      <c r="AB728"/>
      <c r="AD728" s="34"/>
      <c r="AG728" s="34"/>
      <c r="AJ728" s="34"/>
      <c r="AM728" s="34"/>
      <c r="AP728" s="34"/>
      <c r="AQ728"/>
      <c r="AS728" s="34"/>
      <c r="AT728"/>
      <c r="AV728" s="34"/>
      <c r="AW728"/>
      <c r="AY728" s="34"/>
      <c r="AZ728"/>
      <c r="BB728" s="34"/>
      <c r="BC728"/>
      <c r="BE728" s="34"/>
      <c r="BF728"/>
      <c r="BH728" s="34"/>
      <c r="BI728"/>
      <c r="BK728" s="34"/>
      <c r="BL728"/>
      <c r="BN728" s="34"/>
      <c r="BO728"/>
      <c r="BQ728" s="34"/>
      <c r="BR728"/>
    </row>
    <row r="729" spans="18:70" x14ac:dyDescent="0.2">
      <c r="R729" s="34"/>
      <c r="U729" s="34"/>
      <c r="X729" s="34"/>
      <c r="AA729" s="34"/>
      <c r="AB729"/>
      <c r="AD729" s="34"/>
      <c r="AG729" s="34"/>
      <c r="AJ729" s="34"/>
      <c r="AM729" s="34"/>
      <c r="AP729" s="34"/>
      <c r="AQ729"/>
      <c r="AS729" s="34"/>
      <c r="AT729"/>
      <c r="AV729" s="34"/>
      <c r="AW729"/>
      <c r="AY729" s="34"/>
      <c r="AZ729"/>
      <c r="BB729" s="34"/>
      <c r="BC729"/>
      <c r="BE729" s="34"/>
      <c r="BF729"/>
      <c r="BH729" s="34"/>
      <c r="BI729"/>
      <c r="BK729" s="34"/>
      <c r="BL729"/>
      <c r="BN729" s="34"/>
      <c r="BO729"/>
      <c r="BQ729" s="34"/>
      <c r="BR729"/>
    </row>
    <row r="730" spans="18:70" x14ac:dyDescent="0.2">
      <c r="R730" s="34"/>
      <c r="U730" s="34"/>
      <c r="X730" s="34"/>
      <c r="AA730" s="34"/>
      <c r="AB730"/>
      <c r="AD730" s="34"/>
      <c r="AG730" s="34"/>
      <c r="AJ730" s="34"/>
      <c r="AM730" s="34"/>
      <c r="AP730" s="34"/>
      <c r="AQ730"/>
      <c r="AS730" s="34"/>
      <c r="AT730"/>
      <c r="AV730" s="34"/>
      <c r="AW730"/>
      <c r="AY730" s="34"/>
      <c r="AZ730"/>
      <c r="BB730" s="34"/>
      <c r="BC730"/>
      <c r="BE730" s="34"/>
      <c r="BF730"/>
      <c r="BH730" s="34"/>
      <c r="BI730"/>
      <c r="BK730" s="34"/>
      <c r="BL730"/>
      <c r="BN730" s="34"/>
      <c r="BO730"/>
      <c r="BQ730" s="34"/>
      <c r="BR730"/>
    </row>
    <row r="731" spans="18:70" x14ac:dyDescent="0.2">
      <c r="R731" s="34"/>
      <c r="U731" s="34"/>
      <c r="X731" s="34"/>
      <c r="AA731" s="34"/>
      <c r="AB731"/>
      <c r="AD731" s="34"/>
      <c r="AG731" s="34"/>
      <c r="AJ731" s="34"/>
      <c r="AM731" s="34"/>
      <c r="AP731" s="34"/>
      <c r="AQ731"/>
      <c r="AS731" s="34"/>
      <c r="AT731"/>
      <c r="AV731" s="34"/>
      <c r="AW731"/>
      <c r="AY731" s="34"/>
      <c r="AZ731"/>
      <c r="BB731" s="34"/>
      <c r="BC731"/>
      <c r="BE731" s="34"/>
      <c r="BF731"/>
      <c r="BH731" s="34"/>
      <c r="BI731"/>
      <c r="BK731" s="34"/>
      <c r="BL731"/>
      <c r="BN731" s="34"/>
      <c r="BO731"/>
      <c r="BQ731" s="34"/>
      <c r="BR731"/>
    </row>
    <row r="732" spans="18:70" x14ac:dyDescent="0.2">
      <c r="R732" s="34"/>
      <c r="U732" s="34"/>
      <c r="X732" s="34"/>
      <c r="AA732" s="34"/>
      <c r="AB732"/>
      <c r="AD732" s="34"/>
      <c r="AG732" s="34"/>
      <c r="AJ732" s="34"/>
      <c r="AM732" s="34"/>
      <c r="AP732" s="34"/>
      <c r="AQ732"/>
      <c r="AS732" s="34"/>
      <c r="AT732"/>
      <c r="AV732" s="34"/>
      <c r="AW732"/>
      <c r="AY732" s="34"/>
      <c r="AZ732"/>
      <c r="BB732" s="34"/>
      <c r="BC732"/>
      <c r="BE732" s="34"/>
      <c r="BF732"/>
      <c r="BH732" s="34"/>
      <c r="BI732"/>
      <c r="BK732" s="34"/>
      <c r="BL732"/>
      <c r="BN732" s="34"/>
      <c r="BO732"/>
      <c r="BQ732" s="34"/>
      <c r="BR732"/>
    </row>
    <row r="733" spans="18:70" x14ac:dyDescent="0.2">
      <c r="R733" s="34"/>
      <c r="U733" s="34"/>
      <c r="X733" s="34"/>
      <c r="AA733" s="34"/>
      <c r="AB733"/>
      <c r="AD733" s="34"/>
      <c r="AG733" s="34"/>
      <c r="AJ733" s="34"/>
      <c r="AM733" s="34"/>
      <c r="AP733" s="34"/>
      <c r="AQ733"/>
      <c r="AS733" s="34"/>
      <c r="AT733"/>
      <c r="AV733" s="34"/>
      <c r="AW733"/>
      <c r="AY733" s="34"/>
      <c r="AZ733"/>
      <c r="BB733" s="34"/>
      <c r="BC733"/>
      <c r="BE733" s="34"/>
      <c r="BF733"/>
      <c r="BH733" s="34"/>
      <c r="BI733"/>
      <c r="BK733" s="34"/>
      <c r="BL733"/>
      <c r="BN733" s="34"/>
      <c r="BO733"/>
      <c r="BQ733" s="34"/>
      <c r="BR733"/>
    </row>
    <row r="734" spans="18:70" x14ac:dyDescent="0.2">
      <c r="R734" s="34"/>
      <c r="U734" s="34"/>
      <c r="X734" s="34"/>
      <c r="AA734" s="34"/>
      <c r="AB734"/>
      <c r="AD734" s="34"/>
      <c r="AG734" s="34"/>
      <c r="AJ734" s="34"/>
      <c r="AM734" s="34"/>
      <c r="AP734" s="34"/>
      <c r="AQ734"/>
      <c r="AS734" s="34"/>
      <c r="AT734"/>
      <c r="AV734" s="34"/>
      <c r="AW734"/>
      <c r="AY734" s="34"/>
      <c r="AZ734"/>
      <c r="BB734" s="34"/>
      <c r="BC734"/>
      <c r="BE734" s="34"/>
      <c r="BF734"/>
      <c r="BH734" s="34"/>
      <c r="BI734"/>
      <c r="BK734" s="34"/>
      <c r="BL734"/>
      <c r="BN734" s="34"/>
      <c r="BO734"/>
      <c r="BQ734" s="34"/>
      <c r="BR734"/>
    </row>
    <row r="735" spans="18:70" x14ac:dyDescent="0.2">
      <c r="R735" s="34"/>
      <c r="U735" s="34"/>
      <c r="X735" s="34"/>
      <c r="AA735" s="34"/>
      <c r="AB735"/>
      <c r="AD735" s="34"/>
      <c r="AG735" s="34"/>
      <c r="AJ735" s="34"/>
      <c r="AM735" s="34"/>
      <c r="AP735" s="34"/>
      <c r="AQ735"/>
      <c r="AS735" s="34"/>
      <c r="AT735"/>
      <c r="AV735" s="34"/>
      <c r="AW735"/>
      <c r="AY735" s="34"/>
      <c r="AZ735"/>
      <c r="BB735" s="34"/>
      <c r="BC735"/>
      <c r="BE735" s="34"/>
      <c r="BF735"/>
      <c r="BH735" s="34"/>
      <c r="BI735"/>
      <c r="BK735" s="34"/>
      <c r="BL735"/>
      <c r="BN735" s="34"/>
      <c r="BO735"/>
      <c r="BQ735" s="34"/>
      <c r="BR735"/>
    </row>
    <row r="736" spans="18:70" x14ac:dyDescent="0.2">
      <c r="R736" s="34"/>
      <c r="U736" s="34"/>
      <c r="X736" s="34"/>
      <c r="AA736" s="34"/>
      <c r="AB736"/>
      <c r="AD736" s="34"/>
      <c r="AG736" s="34"/>
      <c r="AJ736" s="34"/>
      <c r="AM736" s="34"/>
      <c r="AP736" s="34"/>
      <c r="AQ736"/>
      <c r="AS736" s="34"/>
      <c r="AT736"/>
      <c r="AV736" s="34"/>
      <c r="AW736"/>
      <c r="AY736" s="34"/>
      <c r="AZ736"/>
      <c r="BB736" s="34"/>
      <c r="BC736"/>
      <c r="BE736" s="34"/>
      <c r="BF736"/>
      <c r="BH736" s="34"/>
      <c r="BI736"/>
      <c r="BK736" s="34"/>
      <c r="BL736"/>
      <c r="BN736" s="34"/>
      <c r="BO736"/>
      <c r="BQ736" s="34"/>
      <c r="BR736"/>
    </row>
    <row r="737" spans="18:70" x14ac:dyDescent="0.2">
      <c r="R737" s="34"/>
      <c r="U737" s="34"/>
      <c r="X737" s="34"/>
      <c r="AA737" s="34"/>
      <c r="AB737"/>
      <c r="AD737" s="34"/>
      <c r="AG737" s="34"/>
      <c r="AJ737" s="34"/>
      <c r="AM737" s="34"/>
      <c r="AP737" s="34"/>
      <c r="AQ737"/>
      <c r="AS737" s="34"/>
      <c r="AT737"/>
      <c r="AV737" s="34"/>
      <c r="AW737"/>
      <c r="AY737" s="34"/>
      <c r="AZ737"/>
      <c r="BB737" s="34"/>
      <c r="BC737"/>
      <c r="BE737" s="34"/>
      <c r="BF737"/>
      <c r="BH737" s="34"/>
      <c r="BI737"/>
      <c r="BK737" s="34"/>
      <c r="BL737"/>
      <c r="BN737" s="34"/>
      <c r="BO737"/>
      <c r="BQ737" s="34"/>
      <c r="BR737"/>
    </row>
    <row r="738" spans="18:70" x14ac:dyDescent="0.2">
      <c r="R738" s="34"/>
      <c r="U738" s="34"/>
      <c r="X738" s="34"/>
      <c r="AA738" s="34"/>
      <c r="AB738"/>
      <c r="AD738" s="34"/>
      <c r="AG738" s="34"/>
      <c r="AJ738" s="34"/>
      <c r="AM738" s="34"/>
      <c r="AP738" s="34"/>
      <c r="AQ738"/>
      <c r="AS738" s="34"/>
      <c r="AT738"/>
      <c r="AV738" s="34"/>
      <c r="AW738"/>
      <c r="AY738" s="34"/>
      <c r="AZ738"/>
      <c r="BB738" s="34"/>
      <c r="BC738"/>
      <c r="BE738" s="34"/>
      <c r="BF738"/>
      <c r="BH738" s="34"/>
      <c r="BI738"/>
      <c r="BK738" s="34"/>
      <c r="BL738"/>
      <c r="BN738" s="34"/>
      <c r="BO738"/>
      <c r="BQ738" s="34"/>
      <c r="BR738"/>
    </row>
    <row r="739" spans="18:70" x14ac:dyDescent="0.2">
      <c r="R739" s="34"/>
      <c r="U739" s="34"/>
      <c r="X739" s="34"/>
      <c r="AA739" s="34"/>
      <c r="AB739"/>
      <c r="AD739" s="34"/>
      <c r="AG739" s="34"/>
      <c r="AJ739" s="34"/>
      <c r="AM739" s="34"/>
      <c r="AP739" s="34"/>
      <c r="AQ739"/>
      <c r="AS739" s="34"/>
      <c r="AT739"/>
      <c r="AV739" s="34"/>
      <c r="AW739"/>
      <c r="AY739" s="34"/>
      <c r="AZ739"/>
      <c r="BB739" s="34"/>
      <c r="BC739"/>
      <c r="BE739" s="34"/>
      <c r="BF739"/>
      <c r="BH739" s="34"/>
      <c r="BI739"/>
      <c r="BK739" s="34"/>
      <c r="BL739"/>
      <c r="BN739" s="34"/>
      <c r="BO739"/>
      <c r="BQ739" s="34"/>
      <c r="BR739"/>
    </row>
    <row r="740" spans="18:70" x14ac:dyDescent="0.2">
      <c r="R740" s="34"/>
      <c r="U740" s="34"/>
      <c r="X740" s="34"/>
      <c r="AA740" s="34"/>
      <c r="AB740"/>
      <c r="AD740" s="34"/>
      <c r="AG740" s="34"/>
      <c r="AJ740" s="34"/>
      <c r="AM740" s="34"/>
      <c r="AP740" s="34"/>
      <c r="AQ740"/>
      <c r="AS740" s="34"/>
      <c r="AT740"/>
      <c r="AV740" s="34"/>
      <c r="AW740"/>
      <c r="AY740" s="34"/>
      <c r="AZ740"/>
      <c r="BB740" s="34"/>
      <c r="BC740"/>
      <c r="BE740" s="34"/>
      <c r="BF740"/>
      <c r="BH740" s="34"/>
      <c r="BI740"/>
      <c r="BK740" s="34"/>
      <c r="BL740"/>
      <c r="BN740" s="34"/>
      <c r="BO740"/>
      <c r="BQ740" s="34"/>
      <c r="BR740"/>
    </row>
    <row r="741" spans="18:70" x14ac:dyDescent="0.2">
      <c r="R741" s="34"/>
      <c r="U741" s="34"/>
      <c r="X741" s="34"/>
      <c r="AA741" s="34"/>
      <c r="AB741"/>
      <c r="AD741" s="34"/>
      <c r="AG741" s="34"/>
      <c r="AJ741" s="34"/>
      <c r="AM741" s="34"/>
      <c r="AP741" s="34"/>
      <c r="AQ741"/>
      <c r="AS741" s="34"/>
      <c r="AT741"/>
      <c r="AV741" s="34"/>
      <c r="AW741"/>
      <c r="AY741" s="34"/>
      <c r="AZ741"/>
      <c r="BB741" s="34"/>
      <c r="BC741"/>
      <c r="BE741" s="34"/>
      <c r="BF741"/>
      <c r="BH741" s="34"/>
      <c r="BI741"/>
      <c r="BK741" s="34"/>
      <c r="BL741"/>
      <c r="BN741" s="34"/>
      <c r="BO741"/>
      <c r="BQ741" s="34"/>
      <c r="BR741"/>
    </row>
    <row r="742" spans="18:70" x14ac:dyDescent="0.2">
      <c r="R742" s="34"/>
      <c r="U742" s="34"/>
      <c r="X742" s="34"/>
      <c r="AA742" s="34"/>
      <c r="AB742"/>
      <c r="AD742" s="34"/>
      <c r="AG742" s="34"/>
      <c r="AJ742" s="34"/>
      <c r="AM742" s="34"/>
      <c r="AP742" s="34"/>
      <c r="AQ742"/>
      <c r="AS742" s="34"/>
      <c r="AT742"/>
      <c r="AV742" s="34"/>
      <c r="AW742"/>
      <c r="AY742" s="34"/>
      <c r="AZ742"/>
      <c r="BB742" s="34"/>
      <c r="BC742"/>
      <c r="BE742" s="34"/>
      <c r="BF742"/>
      <c r="BH742" s="34"/>
      <c r="BI742"/>
      <c r="BK742" s="34"/>
      <c r="BL742"/>
      <c r="BN742" s="34"/>
      <c r="BO742"/>
      <c r="BQ742" s="34"/>
      <c r="BR742"/>
    </row>
    <row r="743" spans="18:70" x14ac:dyDescent="0.2">
      <c r="R743" s="34"/>
      <c r="U743" s="34"/>
      <c r="X743" s="34"/>
      <c r="AA743" s="34"/>
      <c r="AB743"/>
      <c r="AD743" s="34"/>
      <c r="AG743" s="34"/>
      <c r="AJ743" s="34"/>
      <c r="AM743" s="34"/>
      <c r="AP743" s="34"/>
      <c r="AQ743"/>
      <c r="AS743" s="34"/>
      <c r="AT743"/>
      <c r="AV743" s="34"/>
      <c r="AW743"/>
      <c r="AY743" s="34"/>
      <c r="AZ743"/>
      <c r="BB743" s="34"/>
      <c r="BC743"/>
      <c r="BE743" s="34"/>
      <c r="BF743"/>
      <c r="BH743" s="34"/>
      <c r="BI743"/>
      <c r="BK743" s="34"/>
      <c r="BL743"/>
      <c r="BN743" s="34"/>
      <c r="BO743"/>
      <c r="BQ743" s="34"/>
      <c r="BR743"/>
    </row>
    <row r="744" spans="18:70" x14ac:dyDescent="0.2">
      <c r="R744" s="34"/>
      <c r="U744" s="34"/>
      <c r="X744" s="34"/>
      <c r="AA744" s="34"/>
      <c r="AB744"/>
      <c r="AD744" s="34"/>
      <c r="AG744" s="34"/>
      <c r="AJ744" s="34"/>
      <c r="AM744" s="34"/>
      <c r="AP744" s="34"/>
      <c r="AQ744"/>
      <c r="AS744" s="34"/>
      <c r="AT744"/>
      <c r="AV744" s="34"/>
      <c r="AW744"/>
      <c r="AY744" s="34"/>
      <c r="AZ744"/>
      <c r="BB744" s="34"/>
      <c r="BC744"/>
      <c r="BE744" s="34"/>
      <c r="BF744"/>
      <c r="BH744" s="34"/>
      <c r="BI744"/>
      <c r="BK744" s="34"/>
      <c r="BL744"/>
      <c r="BN744" s="34"/>
      <c r="BO744"/>
      <c r="BQ744" s="34"/>
      <c r="BR744"/>
    </row>
    <row r="745" spans="18:70" x14ac:dyDescent="0.2">
      <c r="R745" s="34"/>
      <c r="U745" s="34"/>
      <c r="X745" s="34"/>
      <c r="AA745" s="34"/>
      <c r="AB745"/>
      <c r="AD745" s="34"/>
      <c r="AG745" s="34"/>
      <c r="AJ745" s="34"/>
      <c r="AM745" s="34"/>
      <c r="AP745" s="34"/>
      <c r="AQ745"/>
      <c r="AS745" s="34"/>
      <c r="AT745"/>
      <c r="AV745" s="34"/>
      <c r="AW745"/>
      <c r="AY745" s="34"/>
      <c r="AZ745"/>
      <c r="BB745" s="34"/>
      <c r="BC745"/>
      <c r="BE745" s="34"/>
      <c r="BF745"/>
      <c r="BH745" s="34"/>
      <c r="BI745"/>
      <c r="BK745" s="34"/>
      <c r="BL745"/>
      <c r="BN745" s="34"/>
      <c r="BO745"/>
      <c r="BQ745" s="34"/>
      <c r="BR745"/>
    </row>
    <row r="746" spans="18:70" x14ac:dyDescent="0.2">
      <c r="R746" s="34"/>
      <c r="U746" s="34"/>
      <c r="X746" s="34"/>
      <c r="AA746" s="34"/>
      <c r="AB746"/>
      <c r="AD746" s="34"/>
      <c r="AG746" s="34"/>
      <c r="AJ746" s="34"/>
      <c r="AM746" s="34"/>
      <c r="AP746" s="34"/>
      <c r="AQ746"/>
      <c r="AS746" s="34"/>
      <c r="AT746"/>
      <c r="AV746" s="34"/>
      <c r="AW746"/>
      <c r="AY746" s="34"/>
      <c r="AZ746"/>
      <c r="BB746" s="34"/>
      <c r="BC746"/>
      <c r="BE746" s="34"/>
      <c r="BF746"/>
      <c r="BH746" s="34"/>
      <c r="BI746"/>
      <c r="BK746" s="34"/>
      <c r="BL746"/>
      <c r="BN746" s="34"/>
      <c r="BO746"/>
      <c r="BQ746" s="34"/>
      <c r="BR746"/>
    </row>
    <row r="747" spans="18:70" x14ac:dyDescent="0.2">
      <c r="R747" s="34"/>
      <c r="U747" s="34"/>
      <c r="X747" s="34"/>
      <c r="AA747" s="34"/>
      <c r="AB747"/>
      <c r="AD747" s="34"/>
      <c r="AG747" s="34"/>
      <c r="AJ747" s="34"/>
      <c r="AM747" s="34"/>
      <c r="AP747" s="34"/>
      <c r="AQ747"/>
      <c r="AS747" s="34"/>
      <c r="AT747"/>
      <c r="AV747" s="34"/>
      <c r="AW747"/>
      <c r="AY747" s="34"/>
      <c r="AZ747"/>
      <c r="BB747" s="34"/>
      <c r="BC747"/>
      <c r="BE747" s="34"/>
      <c r="BF747"/>
      <c r="BH747" s="34"/>
      <c r="BI747"/>
      <c r="BK747" s="34"/>
      <c r="BL747"/>
      <c r="BN747" s="34"/>
      <c r="BO747"/>
      <c r="BQ747" s="34"/>
      <c r="BR747"/>
    </row>
    <row r="748" spans="18:70" x14ac:dyDescent="0.2">
      <c r="R748" s="34"/>
      <c r="U748" s="34"/>
      <c r="X748" s="34"/>
      <c r="AA748" s="34"/>
      <c r="AB748"/>
      <c r="AD748" s="34"/>
      <c r="AG748" s="34"/>
      <c r="AJ748" s="34"/>
      <c r="AM748" s="34"/>
      <c r="AP748" s="34"/>
      <c r="AQ748"/>
      <c r="AS748" s="34"/>
      <c r="AT748"/>
      <c r="AV748" s="34"/>
      <c r="AW748"/>
      <c r="AY748" s="34"/>
      <c r="AZ748"/>
      <c r="BB748" s="34"/>
      <c r="BC748"/>
      <c r="BE748" s="34"/>
      <c r="BF748"/>
      <c r="BH748" s="34"/>
      <c r="BI748"/>
      <c r="BK748" s="34"/>
      <c r="BL748"/>
      <c r="BN748" s="34"/>
      <c r="BO748"/>
      <c r="BQ748" s="34"/>
      <c r="BR748"/>
    </row>
    <row r="749" spans="18:70" x14ac:dyDescent="0.2">
      <c r="R749" s="34"/>
      <c r="U749" s="34"/>
      <c r="X749" s="34"/>
      <c r="AA749" s="34"/>
      <c r="AB749"/>
      <c r="AD749" s="34"/>
      <c r="AG749" s="34"/>
      <c r="AJ749" s="34"/>
      <c r="AM749" s="34"/>
      <c r="AP749" s="34"/>
      <c r="AQ749"/>
      <c r="AS749" s="34"/>
      <c r="AT749"/>
      <c r="AV749" s="34"/>
      <c r="AW749"/>
      <c r="AY749" s="34"/>
      <c r="AZ749"/>
      <c r="BB749" s="34"/>
      <c r="BC749"/>
      <c r="BE749" s="34"/>
      <c r="BF749"/>
      <c r="BH749" s="34"/>
      <c r="BI749"/>
      <c r="BK749" s="34"/>
      <c r="BL749"/>
      <c r="BN749" s="34"/>
      <c r="BO749"/>
      <c r="BQ749" s="34"/>
      <c r="BR749"/>
    </row>
    <row r="750" spans="18:70" x14ac:dyDescent="0.2">
      <c r="R750" s="34"/>
      <c r="U750" s="34"/>
      <c r="X750" s="34"/>
      <c r="AA750" s="34"/>
      <c r="AB750"/>
      <c r="AD750" s="34"/>
      <c r="AG750" s="34"/>
      <c r="AJ750" s="34"/>
      <c r="AM750" s="34"/>
      <c r="AP750" s="34"/>
      <c r="AQ750"/>
      <c r="AS750" s="34"/>
      <c r="AT750"/>
      <c r="AV750" s="34"/>
      <c r="AW750"/>
      <c r="AY750" s="34"/>
      <c r="AZ750"/>
      <c r="BB750" s="34"/>
      <c r="BC750"/>
      <c r="BE750" s="34"/>
      <c r="BF750"/>
      <c r="BH750" s="34"/>
      <c r="BI750"/>
      <c r="BK750" s="34"/>
      <c r="BL750"/>
      <c r="BN750" s="34"/>
      <c r="BO750"/>
      <c r="BQ750" s="34"/>
      <c r="BR750"/>
    </row>
    <row r="751" spans="18:70" x14ac:dyDescent="0.2">
      <c r="R751" s="34"/>
      <c r="U751" s="34"/>
      <c r="X751" s="34"/>
      <c r="AA751" s="34"/>
      <c r="AB751"/>
      <c r="AD751" s="34"/>
      <c r="AG751" s="34"/>
      <c r="AJ751" s="34"/>
      <c r="AM751" s="34"/>
      <c r="AP751" s="34"/>
      <c r="AQ751"/>
      <c r="AS751" s="34"/>
      <c r="AT751"/>
      <c r="AV751" s="34"/>
      <c r="AW751"/>
      <c r="AY751" s="34"/>
      <c r="AZ751"/>
      <c r="BB751" s="34"/>
      <c r="BC751"/>
      <c r="BE751" s="34"/>
      <c r="BF751"/>
      <c r="BH751" s="34"/>
      <c r="BI751"/>
      <c r="BK751" s="34"/>
      <c r="BL751"/>
      <c r="BN751" s="34"/>
      <c r="BO751"/>
      <c r="BQ751" s="34"/>
      <c r="BR751"/>
    </row>
    <row r="752" spans="18:70" x14ac:dyDescent="0.2">
      <c r="R752" s="34"/>
      <c r="U752" s="34"/>
      <c r="X752" s="34"/>
      <c r="AA752" s="34"/>
      <c r="AB752"/>
      <c r="AD752" s="34"/>
      <c r="AG752" s="34"/>
      <c r="AJ752" s="34"/>
      <c r="AM752" s="34"/>
      <c r="AP752" s="34"/>
      <c r="AQ752"/>
      <c r="AS752" s="34"/>
      <c r="AT752"/>
      <c r="AV752" s="34"/>
      <c r="AW752"/>
      <c r="AY752" s="34"/>
      <c r="AZ752"/>
      <c r="BB752" s="34"/>
      <c r="BC752"/>
      <c r="BE752" s="34"/>
      <c r="BF752"/>
      <c r="BH752" s="34"/>
      <c r="BI752"/>
      <c r="BK752" s="34"/>
      <c r="BL752"/>
      <c r="BN752" s="34"/>
      <c r="BO752"/>
      <c r="BQ752" s="34"/>
      <c r="BR752"/>
    </row>
    <row r="753" spans="18:70" x14ac:dyDescent="0.2">
      <c r="R753" s="34"/>
      <c r="U753" s="34"/>
      <c r="X753" s="34"/>
      <c r="AA753" s="34"/>
      <c r="AB753"/>
      <c r="AD753" s="34"/>
      <c r="AG753" s="34"/>
      <c r="AJ753" s="34"/>
      <c r="AM753" s="34"/>
      <c r="AP753" s="34"/>
      <c r="AQ753"/>
      <c r="AS753" s="34"/>
      <c r="AT753"/>
      <c r="AV753" s="34"/>
      <c r="AW753"/>
      <c r="AY753" s="34"/>
      <c r="AZ753"/>
      <c r="BB753" s="34"/>
      <c r="BC753"/>
      <c r="BE753" s="34"/>
      <c r="BF753"/>
      <c r="BH753" s="34"/>
      <c r="BI753"/>
      <c r="BK753" s="34"/>
      <c r="BL753"/>
      <c r="BN753" s="34"/>
      <c r="BO753"/>
      <c r="BQ753" s="34"/>
      <c r="BR753"/>
    </row>
    <row r="754" spans="18:70" x14ac:dyDescent="0.2">
      <c r="R754" s="34"/>
      <c r="U754" s="34"/>
      <c r="X754" s="34"/>
      <c r="AA754" s="34"/>
      <c r="AB754"/>
      <c r="AD754" s="34"/>
      <c r="AG754" s="34"/>
      <c r="AJ754" s="34"/>
      <c r="AM754" s="34"/>
      <c r="AP754" s="34"/>
      <c r="AQ754"/>
      <c r="AS754" s="34"/>
      <c r="AT754"/>
      <c r="AV754" s="34"/>
      <c r="AW754"/>
      <c r="AY754" s="34"/>
      <c r="AZ754"/>
      <c r="BB754" s="34"/>
      <c r="BC754"/>
      <c r="BE754" s="34"/>
      <c r="BF754"/>
      <c r="BH754" s="34"/>
      <c r="BI754"/>
      <c r="BK754" s="34"/>
      <c r="BL754"/>
      <c r="BN754" s="34"/>
      <c r="BO754"/>
      <c r="BQ754" s="34"/>
      <c r="BR754"/>
    </row>
    <row r="755" spans="18:70" x14ac:dyDescent="0.2">
      <c r="R755" s="34"/>
      <c r="U755" s="34"/>
      <c r="X755" s="34"/>
      <c r="AA755" s="34"/>
      <c r="AB755"/>
      <c r="AD755" s="34"/>
      <c r="AG755" s="34"/>
      <c r="AJ755" s="34"/>
      <c r="AM755" s="34"/>
      <c r="AP755" s="34"/>
      <c r="AQ755"/>
      <c r="AS755" s="34"/>
      <c r="AT755"/>
      <c r="AV755" s="34"/>
      <c r="AW755"/>
      <c r="AY755" s="34"/>
      <c r="AZ755"/>
      <c r="BB755" s="34"/>
      <c r="BC755"/>
      <c r="BE755" s="34"/>
      <c r="BF755"/>
      <c r="BH755" s="34"/>
      <c r="BI755"/>
      <c r="BK755" s="34"/>
      <c r="BL755"/>
      <c r="BN755" s="34"/>
      <c r="BO755"/>
      <c r="BQ755" s="34"/>
      <c r="BR755"/>
    </row>
    <row r="756" spans="18:70" x14ac:dyDescent="0.2">
      <c r="R756" s="34"/>
      <c r="U756" s="34"/>
      <c r="X756" s="34"/>
      <c r="AA756" s="34"/>
      <c r="AB756"/>
      <c r="AD756" s="34"/>
      <c r="AG756" s="34"/>
      <c r="AJ756" s="34"/>
      <c r="AM756" s="34"/>
      <c r="AP756" s="34"/>
      <c r="AQ756"/>
      <c r="AS756" s="34"/>
      <c r="AT756"/>
      <c r="AV756" s="34"/>
      <c r="AW756"/>
      <c r="AY756" s="34"/>
      <c r="AZ756"/>
      <c r="BB756" s="34"/>
      <c r="BC756"/>
      <c r="BE756" s="34"/>
      <c r="BF756"/>
      <c r="BH756" s="34"/>
      <c r="BI756"/>
      <c r="BK756" s="34"/>
      <c r="BL756"/>
      <c r="BN756" s="34"/>
      <c r="BO756"/>
      <c r="BQ756" s="34"/>
      <c r="BR756"/>
    </row>
    <row r="757" spans="18:70" x14ac:dyDescent="0.2">
      <c r="R757" s="34"/>
      <c r="U757" s="34"/>
      <c r="X757" s="34"/>
      <c r="AA757" s="34"/>
      <c r="AB757"/>
      <c r="AD757" s="34"/>
      <c r="AG757" s="34"/>
      <c r="AJ757" s="34"/>
      <c r="AM757" s="34"/>
      <c r="AP757" s="34"/>
      <c r="AQ757"/>
      <c r="AS757" s="34"/>
      <c r="AT757"/>
      <c r="AV757" s="34"/>
      <c r="AW757"/>
      <c r="AY757" s="34"/>
      <c r="AZ757"/>
      <c r="BB757" s="34"/>
      <c r="BC757"/>
      <c r="BE757" s="34"/>
      <c r="BF757"/>
      <c r="BH757" s="34"/>
      <c r="BI757"/>
      <c r="BK757" s="34"/>
      <c r="BL757"/>
      <c r="BN757" s="34"/>
      <c r="BO757"/>
      <c r="BQ757" s="34"/>
      <c r="BR757"/>
    </row>
    <row r="758" spans="18:70" x14ac:dyDescent="0.2">
      <c r="R758" s="34"/>
      <c r="U758" s="34"/>
      <c r="X758" s="34"/>
      <c r="AA758" s="34"/>
      <c r="AB758"/>
      <c r="AD758" s="34"/>
      <c r="AG758" s="34"/>
      <c r="AJ758" s="34"/>
      <c r="AM758" s="34"/>
      <c r="AP758" s="34"/>
      <c r="AQ758"/>
      <c r="AS758" s="34"/>
      <c r="AT758"/>
      <c r="AV758" s="34"/>
      <c r="AW758"/>
      <c r="AY758" s="34"/>
      <c r="AZ758"/>
      <c r="BB758" s="34"/>
      <c r="BC758"/>
      <c r="BE758" s="34"/>
      <c r="BF758"/>
      <c r="BH758" s="34"/>
      <c r="BI758"/>
      <c r="BK758" s="34"/>
      <c r="BL758"/>
      <c r="BN758" s="34"/>
      <c r="BO758"/>
      <c r="BQ758" s="34"/>
      <c r="BR758"/>
    </row>
    <row r="759" spans="18:70" x14ac:dyDescent="0.2">
      <c r="R759" s="34"/>
      <c r="U759" s="34"/>
      <c r="X759" s="34"/>
      <c r="AA759" s="34"/>
      <c r="AB759"/>
      <c r="AD759" s="34"/>
      <c r="AG759" s="34"/>
      <c r="AJ759" s="34"/>
      <c r="AM759" s="34"/>
      <c r="AP759" s="34"/>
      <c r="AQ759"/>
      <c r="AS759" s="34"/>
      <c r="AT759"/>
      <c r="AV759" s="34"/>
      <c r="AW759"/>
      <c r="AY759" s="34"/>
      <c r="AZ759"/>
      <c r="BB759" s="34"/>
      <c r="BC759"/>
      <c r="BE759" s="34"/>
      <c r="BF759"/>
      <c r="BH759" s="34"/>
      <c r="BI759"/>
      <c r="BK759" s="34"/>
      <c r="BL759"/>
      <c r="BN759" s="34"/>
      <c r="BO759"/>
      <c r="BQ759" s="34"/>
      <c r="BR759"/>
    </row>
    <row r="760" spans="18:70" x14ac:dyDescent="0.2">
      <c r="R760" s="34"/>
      <c r="U760" s="34"/>
      <c r="X760" s="34"/>
      <c r="AA760" s="34"/>
      <c r="AB760"/>
      <c r="AD760" s="34"/>
      <c r="AG760" s="34"/>
      <c r="AJ760" s="34"/>
      <c r="AM760" s="34"/>
      <c r="AP760" s="34"/>
      <c r="AQ760"/>
      <c r="AS760" s="34"/>
      <c r="AT760"/>
      <c r="AV760" s="34"/>
      <c r="AW760"/>
      <c r="AY760" s="34"/>
      <c r="AZ760"/>
      <c r="BB760" s="34"/>
      <c r="BC760"/>
      <c r="BE760" s="34"/>
      <c r="BF760"/>
      <c r="BH760" s="34"/>
      <c r="BI760"/>
      <c r="BK760" s="34"/>
      <c r="BL760"/>
      <c r="BN760" s="34"/>
      <c r="BO760"/>
      <c r="BQ760" s="34"/>
      <c r="BR760"/>
    </row>
    <row r="761" spans="18:70" x14ac:dyDescent="0.2">
      <c r="R761" s="34"/>
      <c r="U761" s="34"/>
      <c r="X761" s="34"/>
      <c r="AA761" s="34"/>
      <c r="AB761"/>
      <c r="AD761" s="34"/>
      <c r="AG761" s="34"/>
      <c r="AJ761" s="34"/>
      <c r="AM761" s="34"/>
      <c r="AP761" s="34"/>
      <c r="AQ761"/>
      <c r="AS761" s="34"/>
      <c r="AT761"/>
      <c r="AV761" s="34"/>
      <c r="AW761"/>
      <c r="AY761" s="34"/>
      <c r="AZ761"/>
      <c r="BB761" s="34"/>
      <c r="BC761"/>
      <c r="BE761" s="34"/>
      <c r="BF761"/>
      <c r="BH761" s="34"/>
      <c r="BI761"/>
      <c r="BK761" s="34"/>
      <c r="BL761"/>
      <c r="BN761" s="34"/>
      <c r="BO761"/>
      <c r="BQ761" s="34"/>
      <c r="BR761"/>
    </row>
    <row r="762" spans="18:70" x14ac:dyDescent="0.2">
      <c r="R762" s="34"/>
      <c r="U762" s="34"/>
      <c r="X762" s="34"/>
      <c r="AA762" s="34"/>
      <c r="AB762"/>
      <c r="AD762" s="34"/>
      <c r="AG762" s="34"/>
      <c r="AJ762" s="34"/>
      <c r="AM762" s="34"/>
      <c r="AP762" s="34"/>
      <c r="AQ762"/>
      <c r="AS762" s="34"/>
      <c r="AT762"/>
      <c r="AV762" s="34"/>
      <c r="AW762"/>
      <c r="AY762" s="34"/>
      <c r="AZ762"/>
      <c r="BB762" s="34"/>
      <c r="BC762"/>
      <c r="BE762" s="34"/>
      <c r="BF762"/>
      <c r="BH762" s="34"/>
      <c r="BI762"/>
      <c r="BK762" s="34"/>
      <c r="BL762"/>
      <c r="BN762" s="34"/>
      <c r="BO762"/>
      <c r="BQ762" s="34"/>
      <c r="BR762"/>
    </row>
    <row r="763" spans="18:70" x14ac:dyDescent="0.2">
      <c r="R763" s="34"/>
      <c r="U763" s="34"/>
      <c r="X763" s="34"/>
      <c r="AA763" s="34"/>
      <c r="AB763"/>
      <c r="AD763" s="34"/>
      <c r="AG763" s="34"/>
      <c r="AJ763" s="34"/>
      <c r="AM763" s="34"/>
      <c r="AP763" s="34"/>
      <c r="AQ763"/>
      <c r="AS763" s="34"/>
      <c r="AT763"/>
      <c r="AV763" s="34"/>
      <c r="AW763"/>
      <c r="AY763" s="34"/>
      <c r="AZ763"/>
      <c r="BB763" s="34"/>
      <c r="BC763"/>
      <c r="BE763" s="34"/>
      <c r="BF763"/>
      <c r="BH763" s="34"/>
      <c r="BI763"/>
      <c r="BK763" s="34"/>
      <c r="BL763"/>
      <c r="BN763" s="34"/>
      <c r="BO763"/>
      <c r="BQ763" s="34"/>
      <c r="BR763"/>
    </row>
    <row r="764" spans="18:70" x14ac:dyDescent="0.2">
      <c r="R764" s="34"/>
      <c r="U764" s="34"/>
      <c r="X764" s="34"/>
      <c r="AA764" s="34"/>
      <c r="AB764"/>
      <c r="AD764" s="34"/>
      <c r="AG764" s="34"/>
      <c r="AJ764" s="34"/>
      <c r="AM764" s="34"/>
      <c r="AP764" s="34"/>
      <c r="AQ764"/>
      <c r="AS764" s="34"/>
      <c r="AT764"/>
      <c r="AV764" s="34"/>
      <c r="AW764"/>
      <c r="AY764" s="34"/>
      <c r="AZ764"/>
      <c r="BB764" s="34"/>
      <c r="BC764"/>
      <c r="BE764" s="34"/>
      <c r="BF764"/>
      <c r="BH764" s="34"/>
      <c r="BI764"/>
      <c r="BK764" s="34"/>
      <c r="BL764"/>
      <c r="BN764" s="34"/>
      <c r="BO764"/>
      <c r="BQ764" s="34"/>
      <c r="BR764"/>
    </row>
    <row r="765" spans="18:70" x14ac:dyDescent="0.2">
      <c r="R765" s="34"/>
      <c r="U765" s="34"/>
      <c r="X765" s="34"/>
      <c r="AA765" s="34"/>
      <c r="AB765"/>
      <c r="AD765" s="34"/>
      <c r="AG765" s="34"/>
      <c r="AJ765" s="34"/>
      <c r="AM765" s="34"/>
      <c r="AP765" s="34"/>
      <c r="AQ765"/>
      <c r="AS765" s="34"/>
      <c r="AT765"/>
      <c r="AV765" s="34"/>
      <c r="AW765"/>
      <c r="AY765" s="34"/>
      <c r="AZ765"/>
      <c r="BB765" s="34"/>
      <c r="BC765"/>
      <c r="BE765" s="34"/>
      <c r="BF765"/>
      <c r="BH765" s="34"/>
      <c r="BI765"/>
      <c r="BK765" s="34"/>
      <c r="BL765"/>
      <c r="BN765" s="34"/>
      <c r="BO765"/>
      <c r="BQ765" s="34"/>
      <c r="BR765"/>
    </row>
    <row r="766" spans="18:70" x14ac:dyDescent="0.2">
      <c r="R766" s="34"/>
      <c r="U766" s="34"/>
      <c r="X766" s="34"/>
      <c r="AA766" s="34"/>
      <c r="AB766"/>
      <c r="AD766" s="34"/>
      <c r="AG766" s="34"/>
      <c r="AJ766" s="34"/>
      <c r="AM766" s="34"/>
      <c r="AP766" s="34"/>
      <c r="AQ766"/>
      <c r="AS766" s="34"/>
      <c r="AT766"/>
      <c r="AV766" s="34"/>
      <c r="AW766"/>
      <c r="AY766" s="34"/>
      <c r="AZ766"/>
      <c r="BB766" s="34"/>
      <c r="BC766"/>
      <c r="BE766" s="34"/>
      <c r="BF766"/>
      <c r="BH766" s="34"/>
      <c r="BI766"/>
      <c r="BK766" s="34"/>
      <c r="BL766"/>
      <c r="BN766" s="34"/>
      <c r="BO766"/>
      <c r="BQ766" s="34"/>
      <c r="BR766"/>
    </row>
    <row r="767" spans="18:70" x14ac:dyDescent="0.2">
      <c r="R767" s="34"/>
      <c r="U767" s="34"/>
      <c r="X767" s="34"/>
      <c r="AA767" s="34"/>
      <c r="AB767"/>
      <c r="AD767" s="34"/>
      <c r="AG767" s="34"/>
      <c r="AJ767" s="34"/>
      <c r="AM767" s="34"/>
      <c r="AP767" s="34"/>
      <c r="AQ767"/>
      <c r="AS767" s="34"/>
      <c r="AT767"/>
      <c r="AV767" s="34"/>
      <c r="AW767"/>
      <c r="AY767" s="34"/>
      <c r="AZ767"/>
      <c r="BB767" s="34"/>
      <c r="BC767"/>
      <c r="BE767" s="34"/>
      <c r="BF767"/>
      <c r="BH767" s="34"/>
      <c r="BI767"/>
      <c r="BK767" s="34"/>
      <c r="BL767"/>
      <c r="BN767" s="34"/>
      <c r="BO767"/>
      <c r="BQ767" s="34"/>
      <c r="BR767"/>
    </row>
    <row r="768" spans="18:70" x14ac:dyDescent="0.2">
      <c r="R768" s="34"/>
      <c r="U768" s="34"/>
      <c r="X768" s="34"/>
      <c r="AA768" s="34"/>
      <c r="AB768"/>
      <c r="AD768" s="34"/>
      <c r="AG768" s="34"/>
      <c r="AJ768" s="34"/>
      <c r="AM768" s="34"/>
      <c r="AP768" s="34"/>
      <c r="AQ768"/>
      <c r="AS768" s="34"/>
      <c r="AT768"/>
      <c r="AV768" s="34"/>
      <c r="AW768"/>
      <c r="AY768" s="34"/>
      <c r="AZ768"/>
      <c r="BB768" s="34"/>
      <c r="BC768"/>
      <c r="BE768" s="34"/>
      <c r="BF768"/>
      <c r="BH768" s="34"/>
      <c r="BI768"/>
      <c r="BK768" s="34"/>
      <c r="BL768"/>
      <c r="BN768" s="34"/>
      <c r="BO768"/>
      <c r="BQ768" s="34"/>
      <c r="BR768"/>
    </row>
    <row r="769" spans="18:70" x14ac:dyDescent="0.2">
      <c r="R769" s="34"/>
      <c r="U769" s="34"/>
      <c r="X769" s="34"/>
      <c r="AA769" s="34"/>
      <c r="AB769"/>
      <c r="AD769" s="34"/>
      <c r="AG769" s="34"/>
      <c r="AJ769" s="34"/>
      <c r="AM769" s="34"/>
      <c r="AP769" s="34"/>
      <c r="AQ769"/>
      <c r="AS769" s="34"/>
      <c r="AT769"/>
      <c r="AV769" s="34"/>
      <c r="AW769"/>
      <c r="AY769" s="34"/>
      <c r="AZ769"/>
      <c r="BB769" s="34"/>
      <c r="BC769"/>
      <c r="BE769" s="34"/>
      <c r="BF769"/>
      <c r="BH769" s="34"/>
      <c r="BI769"/>
      <c r="BK769" s="34"/>
      <c r="BL769"/>
      <c r="BN769" s="34"/>
      <c r="BO769"/>
      <c r="BQ769" s="34"/>
      <c r="BR769"/>
    </row>
    <row r="770" spans="18:70" x14ac:dyDescent="0.2">
      <c r="R770" s="34"/>
      <c r="U770" s="34"/>
      <c r="X770" s="34"/>
      <c r="AA770" s="34"/>
      <c r="AB770"/>
      <c r="AD770" s="34"/>
      <c r="AG770" s="34"/>
      <c r="AJ770" s="34"/>
      <c r="AM770" s="34"/>
      <c r="AP770" s="34"/>
      <c r="AQ770"/>
      <c r="AS770" s="34"/>
      <c r="AT770"/>
      <c r="AV770" s="34"/>
      <c r="AW770"/>
      <c r="AY770" s="34"/>
      <c r="AZ770"/>
      <c r="BB770" s="34"/>
      <c r="BC770"/>
      <c r="BE770" s="34"/>
      <c r="BF770"/>
      <c r="BH770" s="34"/>
      <c r="BI770"/>
      <c r="BK770" s="34"/>
      <c r="BL770"/>
      <c r="BN770" s="34"/>
      <c r="BO770"/>
      <c r="BQ770" s="34"/>
      <c r="BR770"/>
    </row>
    <row r="771" spans="18:70" x14ac:dyDescent="0.2">
      <c r="R771" s="34"/>
      <c r="U771" s="34"/>
      <c r="X771" s="34"/>
      <c r="AA771" s="34"/>
      <c r="AB771"/>
      <c r="AD771" s="34"/>
      <c r="AG771" s="34"/>
      <c r="AJ771" s="34"/>
      <c r="AM771" s="34"/>
      <c r="AP771" s="34"/>
      <c r="AQ771"/>
      <c r="AS771" s="34"/>
      <c r="AT771"/>
      <c r="AV771" s="34"/>
      <c r="AW771"/>
      <c r="AY771" s="34"/>
      <c r="AZ771"/>
      <c r="BB771" s="34"/>
      <c r="BC771"/>
      <c r="BE771" s="34"/>
      <c r="BF771"/>
      <c r="BH771" s="34"/>
      <c r="BI771"/>
      <c r="BK771" s="34"/>
      <c r="BL771"/>
      <c r="BN771" s="34"/>
      <c r="BO771"/>
      <c r="BQ771" s="34"/>
      <c r="BR771"/>
    </row>
    <row r="772" spans="18:70" x14ac:dyDescent="0.2">
      <c r="R772" s="34"/>
      <c r="U772" s="34"/>
      <c r="X772" s="34"/>
      <c r="AA772" s="34"/>
      <c r="AB772"/>
      <c r="AD772" s="34"/>
      <c r="AG772" s="34"/>
      <c r="AJ772" s="34"/>
      <c r="AM772" s="34"/>
      <c r="AP772" s="34"/>
      <c r="AQ772"/>
      <c r="AS772" s="34"/>
      <c r="AT772"/>
      <c r="AV772" s="34"/>
      <c r="AW772"/>
      <c r="AY772" s="34"/>
      <c r="AZ772"/>
      <c r="BB772" s="34"/>
      <c r="BC772"/>
      <c r="BE772" s="34"/>
      <c r="BF772"/>
      <c r="BH772" s="34"/>
      <c r="BI772"/>
      <c r="BK772" s="34"/>
      <c r="BL772"/>
      <c r="BN772" s="34"/>
      <c r="BO772"/>
      <c r="BQ772" s="34"/>
      <c r="BR772"/>
    </row>
    <row r="773" spans="18:70" x14ac:dyDescent="0.2">
      <c r="R773" s="34"/>
      <c r="U773" s="34"/>
      <c r="X773" s="34"/>
      <c r="AA773" s="34"/>
      <c r="AB773"/>
      <c r="AD773" s="34"/>
      <c r="AG773" s="34"/>
      <c r="AJ773" s="34"/>
      <c r="AM773" s="34"/>
      <c r="AP773" s="34"/>
      <c r="AQ773"/>
      <c r="AS773" s="34"/>
      <c r="AT773"/>
      <c r="AV773" s="34"/>
      <c r="AW773"/>
      <c r="AY773" s="34"/>
      <c r="AZ773"/>
      <c r="BB773" s="34"/>
      <c r="BC773"/>
      <c r="BE773" s="34"/>
      <c r="BF773"/>
      <c r="BH773" s="34"/>
      <c r="BI773"/>
      <c r="BK773" s="34"/>
      <c r="BL773"/>
      <c r="BN773" s="34"/>
      <c r="BO773"/>
      <c r="BQ773" s="34"/>
      <c r="BR773"/>
    </row>
    <row r="774" spans="18:70" x14ac:dyDescent="0.2">
      <c r="R774" s="34"/>
      <c r="U774" s="34"/>
      <c r="X774" s="34"/>
      <c r="AA774" s="34"/>
      <c r="AB774"/>
      <c r="AD774" s="34"/>
      <c r="AG774" s="34"/>
      <c r="AJ774" s="34"/>
      <c r="AM774" s="34"/>
      <c r="AP774" s="34"/>
      <c r="AQ774"/>
      <c r="AS774" s="34"/>
      <c r="AT774"/>
      <c r="AV774" s="34"/>
      <c r="AW774"/>
      <c r="AY774" s="34"/>
      <c r="AZ774"/>
      <c r="BB774" s="34"/>
      <c r="BC774"/>
      <c r="BE774" s="34"/>
      <c r="BF774"/>
      <c r="BH774" s="34"/>
      <c r="BI774"/>
      <c r="BK774" s="34"/>
      <c r="BL774"/>
      <c r="BN774" s="34"/>
      <c r="BO774"/>
      <c r="BQ774" s="34"/>
      <c r="BR774"/>
    </row>
    <row r="775" spans="18:70" x14ac:dyDescent="0.2">
      <c r="R775" s="34"/>
      <c r="U775" s="34"/>
      <c r="X775" s="34"/>
      <c r="AA775" s="34"/>
      <c r="AB775"/>
      <c r="AD775" s="34"/>
      <c r="AG775" s="34"/>
      <c r="AJ775" s="34"/>
      <c r="AM775" s="34"/>
      <c r="AP775" s="34"/>
      <c r="AQ775"/>
      <c r="AS775" s="34"/>
      <c r="AT775"/>
      <c r="AV775" s="34"/>
      <c r="AW775"/>
      <c r="AY775" s="34"/>
      <c r="AZ775"/>
      <c r="BB775" s="34"/>
      <c r="BC775"/>
      <c r="BE775" s="34"/>
      <c r="BF775"/>
      <c r="BH775" s="34"/>
      <c r="BI775"/>
      <c r="BK775" s="34"/>
      <c r="BL775"/>
      <c r="BN775" s="34"/>
      <c r="BO775"/>
      <c r="BQ775" s="34"/>
      <c r="BR775"/>
    </row>
    <row r="776" spans="18:70" x14ac:dyDescent="0.2">
      <c r="R776" s="34"/>
      <c r="U776" s="34"/>
      <c r="X776" s="34"/>
      <c r="AA776" s="34"/>
      <c r="AB776"/>
      <c r="AD776" s="34"/>
      <c r="AG776" s="34"/>
      <c r="AJ776" s="34"/>
      <c r="AM776" s="34"/>
      <c r="AP776" s="34"/>
      <c r="AQ776"/>
      <c r="AS776" s="34"/>
      <c r="AT776"/>
      <c r="AV776" s="34"/>
      <c r="AW776"/>
      <c r="AY776" s="34"/>
      <c r="AZ776"/>
      <c r="BB776" s="34"/>
      <c r="BC776"/>
      <c r="BE776" s="34"/>
      <c r="BF776"/>
      <c r="BH776" s="34"/>
      <c r="BI776"/>
      <c r="BK776" s="34"/>
      <c r="BL776"/>
      <c r="BN776" s="34"/>
      <c r="BO776"/>
      <c r="BQ776" s="34"/>
      <c r="BR776"/>
    </row>
    <row r="777" spans="18:70" x14ac:dyDescent="0.2">
      <c r="R777" s="34"/>
      <c r="U777" s="34"/>
      <c r="X777" s="34"/>
      <c r="AA777" s="34"/>
      <c r="AB777"/>
      <c r="AD777" s="34"/>
      <c r="AG777" s="34"/>
      <c r="AJ777" s="34"/>
      <c r="AM777" s="34"/>
      <c r="AP777" s="34"/>
      <c r="AQ777"/>
      <c r="AS777" s="34"/>
      <c r="AT777"/>
      <c r="AV777" s="34"/>
      <c r="AW777"/>
      <c r="AY777" s="34"/>
      <c r="AZ777"/>
      <c r="BB777" s="34"/>
      <c r="BC777"/>
      <c r="BE777" s="34"/>
      <c r="BF777"/>
      <c r="BH777" s="34"/>
      <c r="BI777"/>
      <c r="BK777" s="34"/>
      <c r="BL777"/>
      <c r="BN777" s="34"/>
      <c r="BO777"/>
      <c r="BQ777" s="34"/>
      <c r="BR777"/>
    </row>
    <row r="778" spans="18:70" x14ac:dyDescent="0.2">
      <c r="R778" s="34"/>
      <c r="U778" s="34"/>
      <c r="X778" s="34"/>
      <c r="AA778" s="34"/>
      <c r="AB778"/>
      <c r="AD778" s="34"/>
      <c r="AG778" s="34"/>
      <c r="AJ778" s="34"/>
      <c r="AM778" s="34"/>
      <c r="AP778" s="34"/>
      <c r="AQ778"/>
      <c r="AS778" s="34"/>
      <c r="AT778"/>
      <c r="AV778" s="34"/>
      <c r="AW778"/>
      <c r="AY778" s="34"/>
      <c r="AZ778"/>
      <c r="BB778" s="34"/>
      <c r="BC778"/>
      <c r="BE778" s="34"/>
      <c r="BF778"/>
      <c r="BH778" s="34"/>
      <c r="BI778"/>
      <c r="BK778" s="34"/>
      <c r="BL778"/>
      <c r="BN778" s="34"/>
      <c r="BO778"/>
      <c r="BQ778" s="34"/>
      <c r="BR778"/>
    </row>
    <row r="779" spans="18:70" x14ac:dyDescent="0.2">
      <c r="R779" s="34"/>
      <c r="U779" s="34"/>
      <c r="X779" s="34"/>
      <c r="AA779" s="34"/>
      <c r="AB779"/>
      <c r="AD779" s="34"/>
      <c r="AG779" s="34"/>
      <c r="AJ779" s="34"/>
      <c r="AM779" s="34"/>
      <c r="AP779" s="34"/>
      <c r="AQ779"/>
      <c r="AS779" s="34"/>
      <c r="AT779"/>
      <c r="AV779" s="34"/>
      <c r="AW779"/>
      <c r="AY779" s="34"/>
      <c r="AZ779"/>
      <c r="BB779" s="34"/>
      <c r="BC779"/>
      <c r="BE779" s="34"/>
      <c r="BF779"/>
      <c r="BH779" s="34"/>
      <c r="BI779"/>
      <c r="BK779" s="34"/>
      <c r="BL779"/>
      <c r="BN779" s="34"/>
      <c r="BO779"/>
      <c r="BQ779" s="34"/>
      <c r="BR779"/>
    </row>
    <row r="780" spans="18:70" x14ac:dyDescent="0.2">
      <c r="R780" s="34"/>
      <c r="U780" s="34"/>
      <c r="X780" s="34"/>
      <c r="AA780" s="34"/>
      <c r="AB780"/>
      <c r="AD780" s="34"/>
      <c r="AG780" s="34"/>
      <c r="AJ780" s="34"/>
      <c r="AM780" s="34"/>
      <c r="AP780" s="34"/>
      <c r="AQ780"/>
      <c r="AS780" s="34"/>
      <c r="AT780"/>
      <c r="AV780" s="34"/>
      <c r="AW780"/>
      <c r="AY780" s="34"/>
      <c r="AZ780"/>
      <c r="BB780" s="34"/>
      <c r="BC780"/>
      <c r="BE780" s="34"/>
      <c r="BF780"/>
      <c r="BH780" s="34"/>
      <c r="BI780"/>
      <c r="BK780" s="34"/>
      <c r="BL780"/>
      <c r="BN780" s="34"/>
      <c r="BO780"/>
      <c r="BQ780" s="34"/>
      <c r="BR780"/>
    </row>
    <row r="781" spans="18:70" x14ac:dyDescent="0.2">
      <c r="R781" s="34"/>
      <c r="U781" s="34"/>
      <c r="X781" s="34"/>
      <c r="AA781" s="34"/>
      <c r="AB781"/>
      <c r="AD781" s="34"/>
      <c r="AG781" s="34"/>
      <c r="AJ781" s="34"/>
      <c r="AM781" s="34"/>
      <c r="AP781" s="34"/>
      <c r="AQ781"/>
      <c r="AS781" s="34"/>
      <c r="AT781"/>
      <c r="AV781" s="34"/>
      <c r="AW781"/>
      <c r="AY781" s="34"/>
      <c r="AZ781"/>
      <c r="BB781" s="34"/>
      <c r="BC781"/>
      <c r="BE781" s="34"/>
      <c r="BF781"/>
      <c r="BH781" s="34"/>
      <c r="BI781"/>
      <c r="BK781" s="34"/>
      <c r="BL781"/>
      <c r="BN781" s="34"/>
      <c r="BO781"/>
      <c r="BQ781" s="34"/>
      <c r="BR781"/>
    </row>
    <row r="782" spans="18:70" x14ac:dyDescent="0.2">
      <c r="R782" s="34"/>
      <c r="U782" s="34"/>
      <c r="X782" s="34"/>
      <c r="AA782" s="34"/>
      <c r="AB782"/>
      <c r="AD782" s="34"/>
      <c r="AG782" s="34"/>
      <c r="AJ782" s="34"/>
      <c r="AM782" s="34"/>
      <c r="AP782" s="34"/>
      <c r="AQ782"/>
      <c r="AS782" s="34"/>
      <c r="AT782"/>
      <c r="AV782" s="34"/>
      <c r="AW782"/>
      <c r="AY782" s="34"/>
      <c r="AZ782"/>
      <c r="BB782" s="34"/>
      <c r="BC782"/>
      <c r="BE782" s="34"/>
      <c r="BF782"/>
      <c r="BH782" s="34"/>
      <c r="BI782"/>
      <c r="BK782" s="34"/>
      <c r="BL782"/>
      <c r="BN782" s="34"/>
      <c r="BO782"/>
      <c r="BQ782" s="34"/>
      <c r="BR782"/>
    </row>
    <row r="783" spans="18:70" x14ac:dyDescent="0.2">
      <c r="R783" s="34"/>
      <c r="U783" s="34"/>
      <c r="X783" s="34"/>
      <c r="AA783" s="34"/>
      <c r="AB783"/>
      <c r="AD783" s="34"/>
      <c r="AG783" s="34"/>
      <c r="AJ783" s="34"/>
      <c r="AM783" s="34"/>
      <c r="AP783" s="34"/>
      <c r="AQ783"/>
      <c r="AS783" s="34"/>
      <c r="AT783"/>
      <c r="AV783" s="34"/>
      <c r="AW783"/>
      <c r="AY783" s="34"/>
      <c r="AZ783"/>
      <c r="BB783" s="34"/>
      <c r="BC783"/>
      <c r="BE783" s="34"/>
      <c r="BF783"/>
      <c r="BH783" s="34"/>
      <c r="BI783"/>
      <c r="BK783" s="34"/>
      <c r="BL783"/>
      <c r="BN783" s="34"/>
      <c r="BO783"/>
      <c r="BQ783" s="34"/>
      <c r="BR783"/>
    </row>
    <row r="784" spans="18:70" x14ac:dyDescent="0.2">
      <c r="R784" s="34"/>
      <c r="U784" s="34"/>
      <c r="X784" s="34"/>
      <c r="AA784" s="34"/>
      <c r="AB784"/>
      <c r="AD784" s="34"/>
      <c r="AG784" s="34"/>
      <c r="AJ784" s="34"/>
      <c r="AM784" s="34"/>
      <c r="AP784" s="34"/>
      <c r="AQ784"/>
      <c r="AS784" s="34"/>
      <c r="AT784"/>
      <c r="AV784" s="34"/>
      <c r="AW784"/>
      <c r="AY784" s="34"/>
      <c r="AZ784"/>
      <c r="BB784" s="34"/>
      <c r="BC784"/>
      <c r="BE784" s="34"/>
      <c r="BF784"/>
      <c r="BH784" s="34"/>
      <c r="BI784"/>
      <c r="BK784" s="34"/>
      <c r="BL784"/>
      <c r="BN784" s="34"/>
      <c r="BO784"/>
      <c r="BQ784" s="34"/>
      <c r="BR784"/>
    </row>
    <row r="785" spans="18:70" x14ac:dyDescent="0.2">
      <c r="R785" s="34"/>
      <c r="U785" s="34"/>
      <c r="X785" s="34"/>
      <c r="AA785" s="34"/>
      <c r="AB785"/>
      <c r="AD785" s="34"/>
      <c r="AG785" s="34"/>
      <c r="AJ785" s="34"/>
      <c r="AM785" s="34"/>
      <c r="AP785" s="34"/>
      <c r="AQ785"/>
      <c r="AS785" s="34"/>
      <c r="AT785"/>
      <c r="AV785" s="34"/>
      <c r="AW785"/>
      <c r="AY785" s="34"/>
      <c r="AZ785"/>
      <c r="BB785" s="34"/>
      <c r="BC785"/>
      <c r="BE785" s="34"/>
      <c r="BF785"/>
      <c r="BH785" s="34"/>
      <c r="BI785"/>
      <c r="BK785" s="34"/>
      <c r="BL785"/>
      <c r="BN785" s="34"/>
      <c r="BO785"/>
      <c r="BQ785" s="34"/>
      <c r="BR785"/>
    </row>
    <row r="786" spans="18:70" x14ac:dyDescent="0.2">
      <c r="R786" s="34"/>
      <c r="U786" s="34"/>
      <c r="X786" s="34"/>
      <c r="AA786" s="34"/>
      <c r="AB786"/>
      <c r="AD786" s="34"/>
      <c r="AG786" s="34"/>
      <c r="AJ786" s="34"/>
      <c r="AM786" s="34"/>
      <c r="AP786" s="34"/>
      <c r="AQ786"/>
      <c r="AS786" s="34"/>
      <c r="AT786"/>
      <c r="AV786" s="34"/>
      <c r="AW786"/>
      <c r="AY786" s="34"/>
      <c r="AZ786"/>
      <c r="BB786" s="34"/>
      <c r="BC786"/>
      <c r="BE786" s="34"/>
      <c r="BF786"/>
      <c r="BH786" s="34"/>
      <c r="BI786"/>
      <c r="BK786" s="34"/>
      <c r="BL786"/>
      <c r="BN786" s="34"/>
      <c r="BO786"/>
      <c r="BQ786" s="34"/>
      <c r="BR786"/>
    </row>
    <row r="787" spans="18:70" x14ac:dyDescent="0.2">
      <c r="R787" s="34"/>
      <c r="U787" s="34"/>
      <c r="X787" s="34"/>
      <c r="AA787" s="34"/>
      <c r="AB787"/>
      <c r="AD787" s="34"/>
      <c r="AG787" s="34"/>
      <c r="AJ787" s="34"/>
      <c r="AM787" s="34"/>
      <c r="AP787" s="34"/>
      <c r="AQ787"/>
      <c r="AS787" s="34"/>
      <c r="AT787"/>
      <c r="AV787" s="34"/>
      <c r="AW787"/>
      <c r="AY787" s="34"/>
      <c r="AZ787"/>
      <c r="BB787" s="34"/>
      <c r="BC787"/>
      <c r="BE787" s="34"/>
      <c r="BF787"/>
      <c r="BH787" s="34"/>
      <c r="BI787"/>
      <c r="BK787" s="34"/>
      <c r="BL787"/>
      <c r="BN787" s="34"/>
      <c r="BO787"/>
      <c r="BQ787" s="34"/>
      <c r="BR787"/>
    </row>
    <row r="788" spans="18:70" x14ac:dyDescent="0.2">
      <c r="R788" s="34"/>
      <c r="U788" s="34"/>
      <c r="X788" s="34"/>
      <c r="AA788" s="34"/>
      <c r="AB788"/>
      <c r="AD788" s="34"/>
      <c r="AG788" s="34"/>
      <c r="AJ788" s="34"/>
      <c r="AM788" s="34"/>
      <c r="AP788" s="34"/>
      <c r="AQ788"/>
      <c r="AS788" s="34"/>
      <c r="AT788"/>
      <c r="AV788" s="34"/>
      <c r="AW788"/>
      <c r="AY788" s="34"/>
      <c r="AZ788"/>
      <c r="BB788" s="34"/>
      <c r="BC788"/>
      <c r="BE788" s="34"/>
      <c r="BF788"/>
      <c r="BH788" s="34"/>
      <c r="BI788"/>
      <c r="BK788" s="34"/>
      <c r="BL788"/>
      <c r="BN788" s="34"/>
      <c r="BO788"/>
      <c r="BQ788" s="34"/>
      <c r="BR788"/>
    </row>
    <row r="789" spans="18:70" x14ac:dyDescent="0.2">
      <c r="R789" s="34"/>
      <c r="U789" s="34"/>
      <c r="X789" s="34"/>
      <c r="AA789" s="34"/>
      <c r="AB789"/>
      <c r="AD789" s="34"/>
      <c r="AG789" s="34"/>
      <c r="AJ789" s="34"/>
      <c r="AM789" s="34"/>
      <c r="AP789" s="34"/>
      <c r="AQ789"/>
      <c r="AS789" s="34"/>
      <c r="AT789"/>
      <c r="AV789" s="34"/>
      <c r="AW789"/>
      <c r="AY789" s="34"/>
      <c r="AZ789"/>
      <c r="BB789" s="34"/>
      <c r="BC789"/>
      <c r="BE789" s="34"/>
      <c r="BF789"/>
      <c r="BH789" s="34"/>
      <c r="BI789"/>
      <c r="BK789" s="34"/>
      <c r="BL789"/>
      <c r="BN789" s="34"/>
      <c r="BO789"/>
      <c r="BQ789" s="34"/>
      <c r="BR789"/>
    </row>
    <row r="790" spans="18:70" x14ac:dyDescent="0.2">
      <c r="R790" s="34"/>
      <c r="U790" s="34"/>
      <c r="X790" s="34"/>
      <c r="AA790" s="34"/>
      <c r="AB790"/>
      <c r="AD790" s="34"/>
      <c r="AG790" s="34"/>
      <c r="AJ790" s="34"/>
      <c r="AM790" s="34"/>
      <c r="AP790" s="34"/>
      <c r="AQ790"/>
      <c r="AS790" s="34"/>
      <c r="AT790"/>
      <c r="AV790" s="34"/>
      <c r="AW790"/>
      <c r="AY790" s="34"/>
      <c r="AZ790"/>
      <c r="BB790" s="34"/>
      <c r="BC790"/>
      <c r="BE790" s="34"/>
      <c r="BF790"/>
      <c r="BH790" s="34"/>
      <c r="BI790"/>
      <c r="BK790" s="34"/>
      <c r="BL790"/>
      <c r="BN790" s="34"/>
      <c r="BO790"/>
      <c r="BQ790" s="34"/>
      <c r="BR790"/>
    </row>
    <row r="791" spans="18:70" x14ac:dyDescent="0.2">
      <c r="R791" s="34"/>
      <c r="U791" s="34"/>
      <c r="X791" s="34"/>
      <c r="AA791" s="34"/>
      <c r="AB791"/>
      <c r="AD791" s="34"/>
      <c r="AG791" s="34"/>
      <c r="AJ791" s="34"/>
      <c r="AM791" s="34"/>
      <c r="AP791" s="34"/>
      <c r="AQ791"/>
      <c r="AS791" s="34"/>
      <c r="AT791"/>
      <c r="AV791" s="34"/>
      <c r="AW791"/>
      <c r="AY791" s="34"/>
      <c r="AZ791"/>
      <c r="BB791" s="34"/>
      <c r="BC791"/>
      <c r="BE791" s="34"/>
      <c r="BF791"/>
      <c r="BH791" s="34"/>
      <c r="BI791"/>
      <c r="BK791" s="34"/>
      <c r="BL791"/>
      <c r="BN791" s="34"/>
      <c r="BO791"/>
      <c r="BQ791" s="34"/>
      <c r="BR791"/>
    </row>
    <row r="792" spans="18:70" x14ac:dyDescent="0.2">
      <c r="R792" s="34"/>
      <c r="U792" s="34"/>
      <c r="X792" s="34"/>
      <c r="AA792" s="34"/>
      <c r="AB792"/>
      <c r="AD792" s="34"/>
      <c r="AG792" s="34"/>
      <c r="AJ792" s="34"/>
      <c r="AM792" s="34"/>
      <c r="AP792" s="34"/>
      <c r="AQ792"/>
      <c r="AS792" s="34"/>
      <c r="AT792"/>
      <c r="AV792" s="34"/>
      <c r="AW792"/>
      <c r="AY792" s="34"/>
      <c r="AZ792"/>
      <c r="BB792" s="34"/>
      <c r="BC792"/>
      <c r="BE792" s="34"/>
      <c r="BF792"/>
      <c r="BH792" s="34"/>
      <c r="BI792"/>
      <c r="BK792" s="34"/>
      <c r="BL792"/>
      <c r="BN792" s="34"/>
      <c r="BO792"/>
      <c r="BQ792" s="34"/>
      <c r="BR792"/>
    </row>
    <row r="793" spans="18:70" x14ac:dyDescent="0.2">
      <c r="R793" s="34"/>
      <c r="U793" s="34"/>
      <c r="X793" s="34"/>
      <c r="AA793" s="34"/>
      <c r="AB793"/>
      <c r="AD793" s="34"/>
      <c r="AG793" s="34"/>
      <c r="AJ793" s="34"/>
      <c r="AM793" s="34"/>
      <c r="AP793" s="34"/>
      <c r="AQ793"/>
      <c r="AS793" s="34"/>
      <c r="AT793"/>
      <c r="AV793" s="34"/>
      <c r="AW793"/>
      <c r="AY793" s="34"/>
      <c r="AZ793"/>
      <c r="BB793" s="34"/>
      <c r="BC793"/>
      <c r="BE793" s="34"/>
      <c r="BF793"/>
      <c r="BH793" s="34"/>
      <c r="BI793"/>
      <c r="BK793" s="34"/>
      <c r="BL793"/>
      <c r="BN793" s="34"/>
      <c r="BO793"/>
      <c r="BQ793" s="34"/>
      <c r="BR793"/>
    </row>
    <row r="794" spans="18:70" x14ac:dyDescent="0.2">
      <c r="R794" s="34"/>
      <c r="U794" s="34"/>
      <c r="X794" s="34"/>
      <c r="AA794" s="34"/>
      <c r="AB794"/>
      <c r="AD794" s="34"/>
      <c r="AG794" s="34"/>
      <c r="AJ794" s="34"/>
      <c r="AM794" s="34"/>
      <c r="AP794" s="34"/>
      <c r="AQ794"/>
      <c r="AS794" s="34"/>
      <c r="AT794"/>
      <c r="AV794" s="34"/>
      <c r="AW794"/>
      <c r="AY794" s="34"/>
      <c r="AZ794"/>
      <c r="BB794" s="34"/>
      <c r="BC794"/>
      <c r="BE794" s="34"/>
      <c r="BF794"/>
      <c r="BH794" s="34"/>
      <c r="BI794"/>
      <c r="BK794" s="34"/>
      <c r="BL794"/>
      <c r="BN794" s="34"/>
      <c r="BO794"/>
      <c r="BQ794" s="34"/>
      <c r="BR794"/>
    </row>
    <row r="795" spans="18:70" x14ac:dyDescent="0.2">
      <c r="R795" s="34"/>
      <c r="U795" s="34"/>
      <c r="X795" s="34"/>
      <c r="AA795" s="34"/>
      <c r="AB795"/>
      <c r="AD795" s="34"/>
      <c r="AG795" s="34"/>
      <c r="AJ795" s="34"/>
      <c r="AM795" s="34"/>
      <c r="AP795" s="34"/>
      <c r="AQ795"/>
      <c r="AS795" s="34"/>
      <c r="AT795"/>
      <c r="AV795" s="34"/>
      <c r="AW795"/>
      <c r="AY795" s="34"/>
      <c r="AZ795"/>
      <c r="BB795" s="34"/>
      <c r="BC795"/>
      <c r="BE795" s="34"/>
      <c r="BF795"/>
      <c r="BH795" s="34"/>
      <c r="BI795"/>
      <c r="BK795" s="34"/>
      <c r="BL795"/>
      <c r="BN795" s="34"/>
      <c r="BO795"/>
      <c r="BQ795" s="34"/>
      <c r="BR795"/>
    </row>
    <row r="796" spans="18:70" x14ac:dyDescent="0.2">
      <c r="R796" s="34"/>
      <c r="U796" s="34"/>
      <c r="X796" s="34"/>
      <c r="AA796" s="34"/>
      <c r="AB796"/>
      <c r="AD796" s="34"/>
      <c r="AG796" s="34"/>
      <c r="AJ796" s="34"/>
      <c r="AM796" s="34"/>
      <c r="AP796" s="34"/>
      <c r="AQ796"/>
      <c r="AS796" s="34"/>
      <c r="AT796"/>
      <c r="AV796" s="34"/>
      <c r="AW796"/>
      <c r="AY796" s="34"/>
      <c r="AZ796"/>
      <c r="BB796" s="34"/>
      <c r="BC796"/>
      <c r="BE796" s="34"/>
      <c r="BF796"/>
      <c r="BH796" s="34"/>
      <c r="BI796"/>
      <c r="BK796" s="34"/>
      <c r="BL796"/>
      <c r="BN796" s="34"/>
      <c r="BO796"/>
      <c r="BQ796" s="34"/>
      <c r="BR796"/>
    </row>
    <row r="797" spans="18:70" x14ac:dyDescent="0.2">
      <c r="R797" s="34"/>
      <c r="U797" s="34"/>
      <c r="X797" s="34"/>
      <c r="AA797" s="34"/>
      <c r="AB797"/>
      <c r="AD797" s="34"/>
      <c r="AG797" s="34"/>
      <c r="AJ797" s="34"/>
      <c r="AM797" s="34"/>
      <c r="AP797" s="34"/>
      <c r="AQ797"/>
      <c r="AS797" s="34"/>
      <c r="AT797"/>
      <c r="AV797" s="34"/>
      <c r="AW797"/>
      <c r="AY797" s="34"/>
      <c r="AZ797"/>
      <c r="BB797" s="34"/>
      <c r="BC797"/>
      <c r="BE797" s="34"/>
      <c r="BF797"/>
      <c r="BH797" s="34"/>
      <c r="BI797"/>
      <c r="BK797" s="34"/>
      <c r="BL797"/>
      <c r="BN797" s="34"/>
      <c r="BO797"/>
      <c r="BQ797" s="34"/>
      <c r="BR797"/>
    </row>
    <row r="798" spans="18:70" x14ac:dyDescent="0.2">
      <c r="R798" s="34"/>
      <c r="U798" s="34"/>
      <c r="X798" s="34"/>
      <c r="AA798" s="34"/>
      <c r="AB798"/>
      <c r="AD798" s="34"/>
      <c r="AG798" s="34"/>
      <c r="AJ798" s="34"/>
      <c r="AM798" s="34"/>
      <c r="AP798" s="34"/>
      <c r="AQ798"/>
      <c r="AS798" s="34"/>
      <c r="AT798"/>
      <c r="AV798" s="34"/>
      <c r="AW798"/>
      <c r="AY798" s="34"/>
      <c r="AZ798"/>
      <c r="BB798" s="34"/>
      <c r="BC798"/>
      <c r="BE798" s="34"/>
      <c r="BF798"/>
      <c r="BH798" s="34"/>
      <c r="BI798"/>
      <c r="BK798" s="34"/>
      <c r="BL798"/>
      <c r="BN798" s="34"/>
      <c r="BO798"/>
      <c r="BQ798" s="34"/>
      <c r="BR798"/>
    </row>
    <row r="799" spans="18:70" x14ac:dyDescent="0.2">
      <c r="R799" s="34"/>
      <c r="U799" s="34"/>
      <c r="X799" s="34"/>
      <c r="AA799" s="34"/>
      <c r="AB799"/>
      <c r="AD799" s="34"/>
      <c r="AG799" s="34"/>
      <c r="AJ799" s="34"/>
      <c r="AM799" s="34"/>
      <c r="AP799" s="34"/>
      <c r="AQ799"/>
      <c r="AS799" s="34"/>
      <c r="AT799"/>
      <c r="AV799" s="34"/>
      <c r="AW799"/>
      <c r="AY799" s="34"/>
      <c r="AZ799"/>
      <c r="BB799" s="34"/>
      <c r="BC799"/>
      <c r="BE799" s="34"/>
      <c r="BF799"/>
      <c r="BH799" s="34"/>
      <c r="BI799"/>
      <c r="BK799" s="34"/>
      <c r="BL799"/>
      <c r="BN799" s="34"/>
      <c r="BO799"/>
      <c r="BQ799" s="34"/>
      <c r="BR799"/>
    </row>
    <row r="800" spans="18:70" x14ac:dyDescent="0.2">
      <c r="R800" s="34"/>
      <c r="U800" s="34"/>
      <c r="X800" s="34"/>
      <c r="AA800" s="34"/>
      <c r="AB800"/>
      <c r="AD800" s="34"/>
      <c r="AG800" s="34"/>
      <c r="AJ800" s="34"/>
      <c r="AM800" s="34"/>
      <c r="AP800" s="34"/>
      <c r="AQ800"/>
      <c r="AS800" s="34"/>
      <c r="AT800"/>
      <c r="AV800" s="34"/>
      <c r="AW800"/>
      <c r="AY800" s="34"/>
      <c r="AZ800"/>
      <c r="BB800" s="34"/>
      <c r="BC800"/>
      <c r="BE800" s="34"/>
      <c r="BF800"/>
      <c r="BH800" s="34"/>
      <c r="BI800"/>
      <c r="BK800" s="34"/>
      <c r="BL800"/>
      <c r="BN800" s="34"/>
      <c r="BO800"/>
      <c r="BQ800" s="34"/>
      <c r="BR800"/>
    </row>
    <row r="801" spans="18:70" x14ac:dyDescent="0.2">
      <c r="R801" s="34"/>
      <c r="U801" s="34"/>
      <c r="X801" s="34"/>
      <c r="AA801" s="34"/>
      <c r="AB801"/>
      <c r="AD801" s="34"/>
      <c r="AG801" s="34"/>
      <c r="AJ801" s="34"/>
      <c r="AM801" s="34"/>
      <c r="AP801" s="34"/>
      <c r="AQ801"/>
      <c r="AS801" s="34"/>
      <c r="AT801"/>
      <c r="AV801" s="34"/>
      <c r="AW801"/>
      <c r="AY801" s="34"/>
      <c r="AZ801"/>
      <c r="BB801" s="34"/>
      <c r="BC801"/>
      <c r="BE801" s="34"/>
      <c r="BF801"/>
      <c r="BH801" s="34"/>
      <c r="BI801"/>
      <c r="BK801" s="34"/>
      <c r="BL801"/>
      <c r="BN801" s="34"/>
      <c r="BO801"/>
      <c r="BQ801" s="34"/>
      <c r="BR801"/>
    </row>
    <row r="802" spans="18:70" x14ac:dyDescent="0.2">
      <c r="R802" s="34"/>
      <c r="U802" s="34"/>
      <c r="X802" s="34"/>
      <c r="AA802" s="34"/>
      <c r="AB802"/>
      <c r="AD802" s="34"/>
      <c r="AG802" s="34"/>
      <c r="AJ802" s="34"/>
      <c r="AM802" s="34"/>
      <c r="AP802" s="34"/>
      <c r="AQ802"/>
      <c r="AS802" s="34"/>
      <c r="AT802"/>
      <c r="AV802" s="34"/>
      <c r="AW802"/>
      <c r="AY802" s="34"/>
      <c r="AZ802"/>
      <c r="BB802" s="34"/>
      <c r="BC802"/>
      <c r="BE802" s="34"/>
      <c r="BF802"/>
      <c r="BH802" s="34"/>
      <c r="BI802"/>
      <c r="BK802" s="34"/>
      <c r="BL802"/>
      <c r="BN802" s="34"/>
      <c r="BO802"/>
      <c r="BQ802" s="34"/>
      <c r="BR802"/>
    </row>
    <row r="803" spans="18:70" x14ac:dyDescent="0.2">
      <c r="R803" s="34"/>
      <c r="U803" s="34"/>
      <c r="X803" s="34"/>
      <c r="AA803" s="34"/>
      <c r="AB803"/>
      <c r="AD803" s="34"/>
      <c r="AG803" s="34"/>
      <c r="AJ803" s="34"/>
      <c r="AM803" s="34"/>
      <c r="AP803" s="34"/>
      <c r="AQ803"/>
      <c r="AS803" s="34"/>
      <c r="AT803"/>
      <c r="AV803" s="34"/>
      <c r="AW803"/>
      <c r="AY803" s="34"/>
      <c r="AZ803"/>
      <c r="BB803" s="34"/>
      <c r="BC803"/>
      <c r="BE803" s="34"/>
      <c r="BF803"/>
      <c r="BH803" s="34"/>
      <c r="BI803"/>
      <c r="BK803" s="34"/>
      <c r="BL803"/>
      <c r="BN803" s="34"/>
      <c r="BO803"/>
      <c r="BQ803" s="34"/>
      <c r="BR803"/>
    </row>
    <row r="804" spans="18:70" x14ac:dyDescent="0.2">
      <c r="R804" s="34"/>
      <c r="U804" s="34"/>
      <c r="X804" s="34"/>
      <c r="AA804" s="34"/>
      <c r="AB804"/>
      <c r="AD804" s="34"/>
      <c r="AG804" s="34"/>
      <c r="AJ804" s="34"/>
      <c r="AM804" s="34"/>
      <c r="AP804" s="34"/>
      <c r="AQ804"/>
      <c r="AS804" s="34"/>
      <c r="AT804"/>
      <c r="AV804" s="34"/>
      <c r="AW804"/>
      <c r="AY804" s="34"/>
      <c r="AZ804"/>
      <c r="BB804" s="34"/>
      <c r="BC804"/>
      <c r="BE804" s="34"/>
      <c r="BF804"/>
      <c r="BH804" s="34"/>
      <c r="BI804"/>
      <c r="BK804" s="34"/>
      <c r="BL804"/>
      <c r="BN804" s="34"/>
      <c r="BO804"/>
      <c r="BQ804" s="34"/>
      <c r="BR804"/>
    </row>
    <row r="805" spans="18:70" x14ac:dyDescent="0.2">
      <c r="R805" s="34"/>
      <c r="U805" s="34"/>
      <c r="X805" s="34"/>
      <c r="AA805" s="34"/>
      <c r="AB805"/>
      <c r="AD805" s="34"/>
      <c r="AG805" s="34"/>
      <c r="AJ805" s="34"/>
      <c r="AM805" s="34"/>
      <c r="AP805" s="34"/>
      <c r="AQ805"/>
      <c r="AS805" s="34"/>
      <c r="AT805"/>
      <c r="AV805" s="34"/>
      <c r="AW805"/>
      <c r="AY805" s="34"/>
      <c r="AZ805"/>
      <c r="BB805" s="34"/>
      <c r="BC805"/>
      <c r="BE805" s="34"/>
      <c r="BF805"/>
      <c r="BH805" s="34"/>
      <c r="BI805"/>
      <c r="BK805" s="34"/>
      <c r="BL805"/>
      <c r="BN805" s="34"/>
      <c r="BO805"/>
      <c r="BQ805" s="34"/>
      <c r="BR805"/>
    </row>
    <row r="806" spans="18:70" x14ac:dyDescent="0.2">
      <c r="R806" s="34"/>
      <c r="U806" s="34"/>
      <c r="X806" s="34"/>
      <c r="AA806" s="34"/>
      <c r="AB806"/>
      <c r="AD806" s="34"/>
      <c r="AG806" s="34"/>
      <c r="AJ806" s="34"/>
      <c r="AM806" s="34"/>
      <c r="AP806" s="34"/>
      <c r="AQ806"/>
      <c r="AS806" s="34"/>
      <c r="AT806"/>
      <c r="AV806" s="34"/>
      <c r="AW806"/>
      <c r="AY806" s="34"/>
      <c r="AZ806"/>
      <c r="BB806" s="34"/>
      <c r="BC806"/>
      <c r="BE806" s="34"/>
      <c r="BF806"/>
      <c r="BH806" s="34"/>
      <c r="BI806"/>
      <c r="BK806" s="34"/>
      <c r="BL806"/>
      <c r="BN806" s="34"/>
      <c r="BO806"/>
      <c r="BQ806" s="34"/>
      <c r="BR806"/>
    </row>
    <row r="807" spans="18:70" x14ac:dyDescent="0.2">
      <c r="R807" s="34"/>
      <c r="U807" s="34"/>
      <c r="X807" s="34"/>
      <c r="AA807" s="34"/>
      <c r="AB807"/>
      <c r="AD807" s="34"/>
      <c r="AG807" s="34"/>
      <c r="AJ807" s="34"/>
      <c r="AM807" s="34"/>
      <c r="AP807" s="34"/>
      <c r="AQ807"/>
      <c r="AS807" s="34"/>
      <c r="AT807"/>
      <c r="AV807" s="34"/>
      <c r="AW807"/>
      <c r="AY807" s="34"/>
      <c r="AZ807"/>
      <c r="BB807" s="34"/>
      <c r="BC807"/>
      <c r="BE807" s="34"/>
      <c r="BF807"/>
      <c r="BH807" s="34"/>
      <c r="BI807"/>
      <c r="BK807" s="34"/>
      <c r="BL807"/>
      <c r="BN807" s="34"/>
      <c r="BO807"/>
      <c r="BQ807" s="34"/>
      <c r="BR807"/>
    </row>
    <row r="808" spans="18:70" x14ac:dyDescent="0.2">
      <c r="R808" s="34"/>
      <c r="U808" s="34"/>
      <c r="X808" s="34"/>
      <c r="AA808" s="34"/>
      <c r="AB808"/>
      <c r="AD808" s="34"/>
      <c r="AG808" s="34"/>
      <c r="AJ808" s="34"/>
      <c r="AM808" s="34"/>
      <c r="AP808" s="34"/>
      <c r="AQ808"/>
      <c r="AS808" s="34"/>
      <c r="AT808"/>
      <c r="AV808" s="34"/>
      <c r="AW808"/>
      <c r="AY808" s="34"/>
      <c r="AZ808"/>
      <c r="BB808" s="34"/>
      <c r="BC808"/>
      <c r="BE808" s="34"/>
      <c r="BF808"/>
      <c r="BH808" s="34"/>
      <c r="BI808"/>
      <c r="BK808" s="34"/>
      <c r="BL808"/>
      <c r="BN808" s="34"/>
      <c r="BO808"/>
      <c r="BQ808" s="34"/>
      <c r="BR808"/>
    </row>
    <row r="809" spans="18:70" x14ac:dyDescent="0.2">
      <c r="R809" s="34"/>
      <c r="U809" s="34"/>
      <c r="X809" s="34"/>
      <c r="AA809" s="34"/>
      <c r="AB809"/>
      <c r="AD809" s="34"/>
      <c r="AG809" s="34"/>
      <c r="AJ809" s="34"/>
      <c r="AM809" s="34"/>
      <c r="AP809" s="34"/>
      <c r="AQ809"/>
      <c r="AS809" s="34"/>
      <c r="AT809"/>
      <c r="AV809" s="34"/>
      <c r="AW809"/>
      <c r="AY809" s="34"/>
      <c r="AZ809"/>
      <c r="BB809" s="34"/>
      <c r="BC809"/>
      <c r="BE809" s="34"/>
      <c r="BF809"/>
      <c r="BH809" s="34"/>
      <c r="BI809"/>
      <c r="BK809" s="34"/>
      <c r="BL809"/>
      <c r="BN809" s="34"/>
      <c r="BO809"/>
      <c r="BQ809" s="34"/>
      <c r="BR809"/>
    </row>
    <row r="810" spans="18:70" x14ac:dyDescent="0.2">
      <c r="R810" s="34"/>
      <c r="U810" s="34"/>
      <c r="X810" s="34"/>
      <c r="AA810" s="34"/>
      <c r="AB810"/>
      <c r="AD810" s="34"/>
      <c r="AG810" s="34"/>
      <c r="AJ810" s="34"/>
      <c r="AM810" s="34"/>
      <c r="AP810" s="34"/>
      <c r="AQ810"/>
      <c r="AS810" s="34"/>
      <c r="AT810"/>
      <c r="AV810" s="34"/>
      <c r="AW810"/>
      <c r="AY810" s="34"/>
      <c r="AZ810"/>
      <c r="BB810" s="34"/>
      <c r="BC810"/>
      <c r="BE810" s="34"/>
      <c r="BF810"/>
      <c r="BH810" s="34"/>
      <c r="BI810"/>
      <c r="BK810" s="34"/>
      <c r="BL810"/>
      <c r="BN810" s="34"/>
      <c r="BO810"/>
      <c r="BQ810" s="34"/>
      <c r="BR810"/>
    </row>
    <row r="811" spans="18:70" x14ac:dyDescent="0.2">
      <c r="R811" s="34"/>
      <c r="U811" s="34"/>
      <c r="X811" s="34"/>
      <c r="AA811" s="34"/>
      <c r="AB811"/>
      <c r="AD811" s="34"/>
      <c r="AG811" s="34"/>
      <c r="AJ811" s="34"/>
      <c r="AM811" s="34"/>
      <c r="AP811" s="34"/>
      <c r="AQ811"/>
      <c r="AS811" s="34"/>
      <c r="AT811"/>
      <c r="AV811" s="34"/>
      <c r="AW811"/>
      <c r="AY811" s="34"/>
      <c r="AZ811"/>
      <c r="BB811" s="34"/>
      <c r="BC811"/>
      <c r="BE811" s="34"/>
      <c r="BF811"/>
      <c r="BH811" s="34"/>
      <c r="BI811"/>
      <c r="BK811" s="34"/>
      <c r="BL811"/>
      <c r="BN811" s="34"/>
      <c r="BO811"/>
      <c r="BQ811" s="34"/>
      <c r="BR811"/>
    </row>
    <row r="812" spans="18:70" x14ac:dyDescent="0.2">
      <c r="R812" s="34"/>
      <c r="U812" s="34"/>
      <c r="X812" s="34"/>
      <c r="AA812" s="34"/>
      <c r="AB812"/>
      <c r="AD812" s="34"/>
      <c r="AG812" s="34"/>
      <c r="AJ812" s="34"/>
      <c r="AM812" s="34"/>
      <c r="AP812" s="34"/>
      <c r="AQ812"/>
      <c r="AS812" s="34"/>
      <c r="AT812"/>
      <c r="AV812" s="34"/>
      <c r="AW812"/>
      <c r="AY812" s="34"/>
      <c r="AZ812"/>
      <c r="BB812" s="34"/>
      <c r="BC812"/>
      <c r="BE812" s="34"/>
      <c r="BF812"/>
      <c r="BH812" s="34"/>
      <c r="BI812"/>
      <c r="BK812" s="34"/>
      <c r="BL812"/>
      <c r="BN812" s="34"/>
      <c r="BO812"/>
      <c r="BQ812" s="34"/>
      <c r="BR812"/>
    </row>
    <row r="813" spans="18:70" x14ac:dyDescent="0.2">
      <c r="R813" s="34"/>
      <c r="U813" s="34"/>
      <c r="X813" s="34"/>
      <c r="AA813" s="34"/>
      <c r="AB813"/>
      <c r="AD813" s="34"/>
      <c r="AG813" s="34"/>
      <c r="AJ813" s="34"/>
      <c r="AM813" s="34"/>
      <c r="AP813" s="34"/>
      <c r="AQ813"/>
      <c r="AS813" s="34"/>
      <c r="AT813"/>
      <c r="AV813" s="34"/>
      <c r="AW813"/>
      <c r="AY813" s="34"/>
      <c r="AZ813"/>
      <c r="BB813" s="34"/>
      <c r="BC813"/>
      <c r="BE813" s="34"/>
      <c r="BF813"/>
      <c r="BH813" s="34"/>
      <c r="BI813"/>
      <c r="BK813" s="34"/>
      <c r="BL813"/>
      <c r="BN813" s="34"/>
      <c r="BO813"/>
      <c r="BQ813" s="34"/>
      <c r="BR813"/>
    </row>
    <row r="814" spans="18:70" x14ac:dyDescent="0.2">
      <c r="R814" s="34"/>
      <c r="U814" s="34"/>
      <c r="X814" s="34"/>
      <c r="AA814" s="34"/>
      <c r="AB814"/>
      <c r="AD814" s="34"/>
      <c r="AG814" s="34"/>
      <c r="AJ814" s="34"/>
      <c r="AM814" s="34"/>
      <c r="AP814" s="34"/>
      <c r="AQ814"/>
      <c r="AS814" s="34"/>
      <c r="AT814"/>
      <c r="AV814" s="34"/>
      <c r="AW814"/>
      <c r="AY814" s="34"/>
      <c r="AZ814"/>
      <c r="BB814" s="34"/>
      <c r="BC814"/>
      <c r="BE814" s="34"/>
      <c r="BF814"/>
      <c r="BH814" s="34"/>
      <c r="BI814"/>
      <c r="BK814" s="34"/>
      <c r="BL814"/>
      <c r="BN814" s="34"/>
      <c r="BO814"/>
      <c r="BQ814" s="34"/>
      <c r="BR814"/>
    </row>
    <row r="815" spans="18:70" x14ac:dyDescent="0.2">
      <c r="R815" s="34"/>
      <c r="U815" s="34"/>
      <c r="X815" s="34"/>
      <c r="AA815" s="34"/>
      <c r="AB815"/>
      <c r="AD815" s="34"/>
      <c r="AG815" s="34"/>
      <c r="AJ815" s="34"/>
      <c r="AM815" s="34"/>
      <c r="AP815" s="34"/>
      <c r="AQ815"/>
      <c r="AS815" s="34"/>
      <c r="AT815"/>
      <c r="AV815" s="34"/>
      <c r="AW815"/>
      <c r="AY815" s="34"/>
      <c r="AZ815"/>
      <c r="BB815" s="34"/>
      <c r="BC815"/>
      <c r="BE815" s="34"/>
      <c r="BF815"/>
      <c r="BH815" s="34"/>
      <c r="BI815"/>
      <c r="BK815" s="34"/>
      <c r="BL815"/>
      <c r="BN815" s="34"/>
      <c r="BO815"/>
      <c r="BQ815" s="34"/>
      <c r="BR815"/>
    </row>
    <row r="816" spans="18:70" x14ac:dyDescent="0.2">
      <c r="R816" s="34"/>
      <c r="U816" s="34"/>
      <c r="X816" s="34"/>
      <c r="AA816" s="34"/>
      <c r="AB816"/>
      <c r="AD816" s="34"/>
      <c r="AG816" s="34"/>
      <c r="AJ816" s="34"/>
      <c r="AM816" s="34"/>
      <c r="AP816" s="34"/>
      <c r="AQ816"/>
      <c r="AS816" s="34"/>
      <c r="AT816"/>
      <c r="AV816" s="34"/>
      <c r="AW816"/>
      <c r="AY816" s="34"/>
      <c r="AZ816"/>
      <c r="BB816" s="34"/>
      <c r="BC816"/>
      <c r="BE816" s="34"/>
      <c r="BF816"/>
      <c r="BH816" s="34"/>
      <c r="BI816"/>
      <c r="BK816" s="34"/>
      <c r="BL816"/>
      <c r="BN816" s="34"/>
      <c r="BO816"/>
      <c r="BQ816" s="34"/>
      <c r="BR816"/>
    </row>
    <row r="817" spans="18:70" x14ac:dyDescent="0.2">
      <c r="R817" s="34"/>
      <c r="U817" s="34"/>
      <c r="X817" s="34"/>
      <c r="AA817" s="34"/>
      <c r="AB817"/>
      <c r="AD817" s="34"/>
      <c r="AG817" s="34"/>
      <c r="AJ817" s="34"/>
      <c r="AM817" s="34"/>
      <c r="AP817" s="34"/>
      <c r="AQ817"/>
      <c r="AS817" s="34"/>
      <c r="AT817"/>
      <c r="AV817" s="34"/>
      <c r="AW817"/>
      <c r="AY817" s="34"/>
      <c r="AZ817"/>
      <c r="BB817" s="34"/>
      <c r="BC817"/>
      <c r="BE817" s="34"/>
      <c r="BF817"/>
      <c r="BH817" s="34"/>
      <c r="BI817"/>
      <c r="BK817" s="34"/>
      <c r="BL817"/>
      <c r="BN817" s="34"/>
      <c r="BO817"/>
      <c r="BQ817" s="34"/>
      <c r="BR817"/>
    </row>
    <row r="818" spans="18:70" x14ac:dyDescent="0.2">
      <c r="R818" s="34"/>
      <c r="U818" s="34"/>
      <c r="X818" s="34"/>
      <c r="AA818" s="34"/>
      <c r="AB818"/>
      <c r="AD818" s="34"/>
      <c r="AG818" s="34"/>
      <c r="AJ818" s="34"/>
      <c r="AM818" s="34"/>
      <c r="AP818" s="34"/>
      <c r="AQ818"/>
      <c r="AS818" s="34"/>
      <c r="AT818"/>
      <c r="AV818" s="34"/>
      <c r="AW818"/>
      <c r="AY818" s="34"/>
      <c r="AZ818"/>
      <c r="BB818" s="34"/>
      <c r="BC818"/>
      <c r="BE818" s="34"/>
      <c r="BF818"/>
      <c r="BH818" s="34"/>
      <c r="BI818"/>
      <c r="BK818" s="34"/>
      <c r="BL818"/>
      <c r="BN818" s="34"/>
      <c r="BO818"/>
      <c r="BQ818" s="34"/>
      <c r="BR818"/>
    </row>
    <row r="819" spans="18:70" x14ac:dyDescent="0.2">
      <c r="R819" s="34"/>
      <c r="U819" s="34"/>
      <c r="X819" s="34"/>
      <c r="AA819" s="34"/>
      <c r="AB819"/>
      <c r="AD819" s="34"/>
      <c r="AG819" s="34"/>
      <c r="AJ819" s="34"/>
      <c r="AM819" s="34"/>
      <c r="AP819" s="34"/>
      <c r="AQ819"/>
      <c r="AS819" s="34"/>
      <c r="AT819"/>
      <c r="AV819" s="34"/>
      <c r="AW819"/>
      <c r="AY819" s="34"/>
      <c r="AZ819"/>
      <c r="BB819" s="34"/>
      <c r="BC819"/>
      <c r="BE819" s="34"/>
      <c r="BF819"/>
      <c r="BH819" s="34"/>
      <c r="BI819"/>
      <c r="BK819" s="34"/>
      <c r="BL819"/>
      <c r="BN819" s="34"/>
      <c r="BO819"/>
      <c r="BQ819" s="34"/>
      <c r="BR819"/>
    </row>
    <row r="820" spans="18:70" x14ac:dyDescent="0.2">
      <c r="R820" s="34"/>
      <c r="U820" s="34"/>
      <c r="X820" s="34"/>
      <c r="AA820" s="34"/>
      <c r="AB820"/>
      <c r="AD820" s="34"/>
      <c r="AG820" s="34"/>
      <c r="AJ820" s="34"/>
      <c r="AM820" s="34"/>
      <c r="AP820" s="34"/>
      <c r="AQ820"/>
      <c r="AS820" s="34"/>
      <c r="AT820"/>
      <c r="AV820" s="34"/>
      <c r="AW820"/>
      <c r="AY820" s="34"/>
      <c r="AZ820"/>
      <c r="BB820" s="34"/>
      <c r="BC820"/>
      <c r="BE820" s="34"/>
      <c r="BF820"/>
      <c r="BH820" s="34"/>
      <c r="BI820"/>
      <c r="BK820" s="34"/>
      <c r="BL820"/>
      <c r="BN820" s="34"/>
      <c r="BO820"/>
      <c r="BQ820" s="34"/>
      <c r="BR820"/>
    </row>
    <row r="821" spans="18:70" x14ac:dyDescent="0.2">
      <c r="R821" s="34"/>
      <c r="U821" s="34"/>
      <c r="X821" s="34"/>
      <c r="AA821" s="34"/>
      <c r="AB821"/>
      <c r="AD821" s="34"/>
      <c r="AG821" s="34"/>
      <c r="AJ821" s="34"/>
      <c r="AM821" s="34"/>
      <c r="AP821" s="34"/>
      <c r="AQ821"/>
      <c r="AS821" s="34"/>
      <c r="AT821"/>
      <c r="AV821" s="34"/>
      <c r="AW821"/>
      <c r="AY821" s="34"/>
      <c r="AZ821"/>
      <c r="BB821" s="34"/>
      <c r="BC821"/>
      <c r="BE821" s="34"/>
      <c r="BF821"/>
      <c r="BH821" s="34"/>
      <c r="BI821"/>
      <c r="BK821" s="34"/>
      <c r="BL821"/>
      <c r="BN821" s="34"/>
      <c r="BO821"/>
      <c r="BQ821" s="34"/>
      <c r="BR821"/>
    </row>
    <row r="822" spans="18:70" x14ac:dyDescent="0.2">
      <c r="R822" s="34"/>
      <c r="U822" s="34"/>
      <c r="X822" s="34"/>
      <c r="AA822" s="34"/>
      <c r="AB822"/>
      <c r="AD822" s="34"/>
      <c r="AG822" s="34"/>
      <c r="AJ822" s="34"/>
      <c r="AM822" s="34"/>
      <c r="AP822" s="34"/>
      <c r="AQ822"/>
      <c r="AS822" s="34"/>
      <c r="AT822"/>
      <c r="AV822" s="34"/>
      <c r="AW822"/>
      <c r="AY822" s="34"/>
      <c r="AZ822"/>
      <c r="BB822" s="34"/>
      <c r="BC822"/>
      <c r="BE822" s="34"/>
      <c r="BF822"/>
      <c r="BH822" s="34"/>
      <c r="BI822"/>
      <c r="BK822" s="34"/>
      <c r="BL822"/>
      <c r="BN822" s="34"/>
      <c r="BO822"/>
      <c r="BQ822" s="34"/>
      <c r="BR822"/>
    </row>
    <row r="823" spans="18:70" x14ac:dyDescent="0.2">
      <c r="R823" s="34"/>
      <c r="U823" s="34"/>
      <c r="X823" s="34"/>
      <c r="AA823" s="34"/>
      <c r="AB823"/>
      <c r="AD823" s="34"/>
      <c r="AG823" s="34"/>
      <c r="AJ823" s="34"/>
      <c r="AM823" s="34"/>
      <c r="AP823" s="34"/>
      <c r="AQ823"/>
      <c r="AS823" s="34"/>
      <c r="AT823"/>
      <c r="AV823" s="34"/>
      <c r="AW823"/>
      <c r="AY823" s="34"/>
      <c r="AZ823"/>
      <c r="BB823" s="34"/>
      <c r="BC823"/>
      <c r="BE823" s="34"/>
      <c r="BF823"/>
      <c r="BH823" s="34"/>
      <c r="BI823"/>
      <c r="BK823" s="34"/>
      <c r="BL823"/>
      <c r="BN823" s="34"/>
      <c r="BO823"/>
      <c r="BQ823" s="34"/>
      <c r="BR823"/>
    </row>
    <row r="824" spans="18:70" x14ac:dyDescent="0.2">
      <c r="R824" s="34"/>
      <c r="U824" s="34"/>
      <c r="X824" s="34"/>
      <c r="AA824" s="34"/>
      <c r="AB824"/>
      <c r="AD824" s="34"/>
      <c r="AG824" s="34"/>
      <c r="AJ824" s="34"/>
      <c r="AM824" s="34"/>
      <c r="AP824" s="34"/>
      <c r="AQ824"/>
      <c r="AS824" s="34"/>
      <c r="AT824"/>
      <c r="AV824" s="34"/>
      <c r="AW824"/>
      <c r="AY824" s="34"/>
      <c r="AZ824"/>
      <c r="BB824" s="34"/>
      <c r="BC824"/>
      <c r="BE824" s="34"/>
      <c r="BF824"/>
      <c r="BH824" s="34"/>
      <c r="BI824"/>
      <c r="BK824" s="34"/>
      <c r="BL824"/>
      <c r="BN824" s="34"/>
      <c r="BO824"/>
      <c r="BQ824" s="34"/>
      <c r="BR824"/>
    </row>
    <row r="825" spans="18:70" x14ac:dyDescent="0.2">
      <c r="R825" s="34"/>
      <c r="U825" s="34"/>
      <c r="X825" s="34"/>
      <c r="AA825" s="34"/>
      <c r="AB825"/>
      <c r="AD825" s="34"/>
      <c r="AG825" s="34"/>
      <c r="AJ825" s="34"/>
      <c r="AM825" s="34"/>
      <c r="AP825" s="34"/>
      <c r="AQ825"/>
      <c r="AS825" s="34"/>
      <c r="AT825"/>
      <c r="AV825" s="34"/>
      <c r="AW825"/>
      <c r="AY825" s="34"/>
      <c r="AZ825"/>
      <c r="BB825" s="34"/>
      <c r="BC825"/>
      <c r="BE825" s="34"/>
      <c r="BF825"/>
      <c r="BH825" s="34"/>
      <c r="BI825"/>
      <c r="BK825" s="34"/>
      <c r="BL825"/>
      <c r="BN825" s="34"/>
      <c r="BO825"/>
      <c r="BQ825" s="34"/>
      <c r="BR825"/>
    </row>
    <row r="826" spans="18:70" x14ac:dyDescent="0.2">
      <c r="R826" s="34"/>
      <c r="U826" s="34"/>
      <c r="X826" s="34"/>
      <c r="AA826" s="34"/>
      <c r="AB826"/>
      <c r="AD826" s="34"/>
      <c r="AG826" s="34"/>
      <c r="AJ826" s="34"/>
      <c r="AM826" s="34"/>
      <c r="AP826" s="34"/>
      <c r="AQ826"/>
      <c r="AS826" s="34"/>
      <c r="AT826"/>
      <c r="AV826" s="34"/>
      <c r="AW826"/>
      <c r="AY826" s="34"/>
      <c r="AZ826"/>
      <c r="BB826" s="34"/>
      <c r="BC826"/>
      <c r="BE826" s="34"/>
      <c r="BF826"/>
      <c r="BH826" s="34"/>
      <c r="BI826"/>
      <c r="BK826" s="34"/>
      <c r="BL826"/>
      <c r="BN826" s="34"/>
      <c r="BO826"/>
      <c r="BQ826" s="34"/>
      <c r="BR826"/>
    </row>
    <row r="827" spans="18:70" x14ac:dyDescent="0.2">
      <c r="R827" s="34"/>
      <c r="U827" s="34"/>
      <c r="X827" s="34"/>
      <c r="AA827" s="34"/>
      <c r="AB827"/>
      <c r="AD827" s="34"/>
      <c r="AG827" s="34"/>
      <c r="AJ827" s="34"/>
      <c r="AM827" s="34"/>
      <c r="AP827" s="34"/>
      <c r="AQ827"/>
      <c r="AS827" s="34"/>
      <c r="AT827"/>
      <c r="AV827" s="34"/>
      <c r="AW827"/>
      <c r="AY827" s="34"/>
      <c r="AZ827"/>
      <c r="BB827" s="34"/>
      <c r="BC827"/>
      <c r="BE827" s="34"/>
      <c r="BF827"/>
      <c r="BH827" s="34"/>
      <c r="BI827"/>
      <c r="BK827" s="34"/>
      <c r="BL827"/>
      <c r="BN827" s="34"/>
      <c r="BO827"/>
      <c r="BQ827" s="34"/>
      <c r="BR827"/>
    </row>
    <row r="828" spans="18:70" x14ac:dyDescent="0.2">
      <c r="R828" s="34"/>
      <c r="U828" s="34"/>
      <c r="X828" s="34"/>
      <c r="AA828" s="34"/>
      <c r="AB828"/>
      <c r="AD828" s="34"/>
      <c r="AG828" s="34"/>
      <c r="AJ828" s="34"/>
      <c r="AM828" s="34"/>
      <c r="AP828" s="34"/>
      <c r="AQ828"/>
      <c r="AS828" s="34"/>
      <c r="AT828"/>
      <c r="AV828" s="34"/>
      <c r="AW828"/>
      <c r="AY828" s="34"/>
      <c r="AZ828"/>
      <c r="BB828" s="34"/>
      <c r="BC828"/>
      <c r="BE828" s="34"/>
      <c r="BF828"/>
      <c r="BH828" s="34"/>
      <c r="BI828"/>
      <c r="BK828" s="34"/>
      <c r="BL828"/>
      <c r="BN828" s="34"/>
      <c r="BO828"/>
      <c r="BQ828" s="34"/>
      <c r="BR828"/>
    </row>
    <row r="829" spans="18:70" x14ac:dyDescent="0.2">
      <c r="R829" s="34"/>
      <c r="U829" s="34"/>
      <c r="X829" s="34"/>
      <c r="AA829" s="34"/>
      <c r="AB829"/>
      <c r="AD829" s="34"/>
      <c r="AG829" s="34"/>
      <c r="AJ829" s="34"/>
      <c r="AM829" s="34"/>
      <c r="AP829" s="34"/>
      <c r="AQ829"/>
      <c r="AS829" s="34"/>
      <c r="AT829"/>
      <c r="AV829" s="34"/>
      <c r="AW829"/>
      <c r="AY829" s="34"/>
      <c r="AZ829"/>
      <c r="BB829" s="34"/>
      <c r="BC829"/>
      <c r="BE829" s="34"/>
      <c r="BF829"/>
      <c r="BH829" s="34"/>
      <c r="BI829"/>
      <c r="BK829" s="34"/>
      <c r="BL829"/>
      <c r="BN829" s="34"/>
      <c r="BO829"/>
      <c r="BQ829" s="34"/>
      <c r="BR829"/>
    </row>
    <row r="830" spans="18:70" x14ac:dyDescent="0.2">
      <c r="R830" s="34"/>
      <c r="U830" s="34"/>
      <c r="X830" s="34"/>
      <c r="AA830" s="34"/>
      <c r="AB830"/>
      <c r="AD830" s="34"/>
      <c r="AG830" s="34"/>
      <c r="AJ830" s="34"/>
      <c r="AM830" s="34"/>
      <c r="AP830" s="34"/>
      <c r="AQ830"/>
      <c r="AS830" s="34"/>
      <c r="AT830"/>
      <c r="AV830" s="34"/>
      <c r="AW830"/>
      <c r="AY830" s="34"/>
      <c r="AZ830"/>
      <c r="BB830" s="34"/>
      <c r="BC830"/>
      <c r="BE830" s="34"/>
      <c r="BF830"/>
      <c r="BH830" s="34"/>
      <c r="BI830"/>
      <c r="BK830" s="34"/>
      <c r="BL830"/>
      <c r="BN830" s="34"/>
      <c r="BO830"/>
      <c r="BQ830" s="34"/>
      <c r="BR830"/>
    </row>
    <row r="831" spans="18:70" x14ac:dyDescent="0.2">
      <c r="R831" s="34"/>
      <c r="U831" s="34"/>
      <c r="X831" s="34"/>
      <c r="AA831" s="34"/>
      <c r="AB831"/>
      <c r="AD831" s="34"/>
      <c r="AG831" s="34"/>
      <c r="AJ831" s="34"/>
      <c r="AM831" s="34"/>
      <c r="AP831" s="34"/>
      <c r="AQ831"/>
      <c r="AS831" s="34"/>
      <c r="AT831"/>
      <c r="AV831" s="34"/>
      <c r="AW831"/>
      <c r="AY831" s="34"/>
      <c r="AZ831"/>
      <c r="BB831" s="34"/>
      <c r="BC831"/>
      <c r="BE831" s="34"/>
      <c r="BF831"/>
      <c r="BH831" s="34"/>
      <c r="BI831"/>
      <c r="BK831" s="34"/>
      <c r="BL831"/>
      <c r="BN831" s="34"/>
      <c r="BO831"/>
      <c r="BQ831" s="34"/>
      <c r="BR831"/>
    </row>
    <row r="832" spans="18:70" x14ac:dyDescent="0.2">
      <c r="R832" s="34"/>
      <c r="U832" s="34"/>
      <c r="X832" s="34"/>
      <c r="AA832" s="34"/>
      <c r="AB832"/>
      <c r="AD832" s="34"/>
      <c r="AG832" s="34"/>
      <c r="AJ832" s="34"/>
      <c r="AM832" s="34"/>
      <c r="AP832" s="34"/>
      <c r="AQ832"/>
      <c r="AS832" s="34"/>
      <c r="AT832"/>
      <c r="AV832" s="34"/>
      <c r="AW832"/>
      <c r="AY832" s="34"/>
      <c r="AZ832"/>
      <c r="BB832" s="34"/>
      <c r="BC832"/>
      <c r="BE832" s="34"/>
      <c r="BF832"/>
      <c r="BH832" s="34"/>
      <c r="BI832"/>
      <c r="BK832" s="34"/>
      <c r="BL832"/>
      <c r="BN832" s="34"/>
      <c r="BO832"/>
      <c r="BQ832" s="34"/>
      <c r="BR832"/>
    </row>
    <row r="833" spans="18:70" x14ac:dyDescent="0.2">
      <c r="R833" s="34"/>
      <c r="U833" s="34"/>
      <c r="X833" s="34"/>
      <c r="AA833" s="34"/>
      <c r="AB833"/>
      <c r="AD833" s="34"/>
      <c r="AG833" s="34"/>
      <c r="AJ833" s="34"/>
      <c r="AM833" s="34"/>
      <c r="AP833" s="34"/>
      <c r="AQ833"/>
      <c r="AS833" s="34"/>
      <c r="AT833"/>
      <c r="AV833" s="34"/>
      <c r="AW833"/>
      <c r="AY833" s="34"/>
      <c r="AZ833"/>
      <c r="BB833" s="34"/>
      <c r="BC833"/>
      <c r="BE833" s="34"/>
      <c r="BF833"/>
      <c r="BH833" s="34"/>
      <c r="BI833"/>
      <c r="BK833" s="34"/>
      <c r="BL833"/>
      <c r="BN833" s="34"/>
      <c r="BO833"/>
      <c r="BQ833" s="34"/>
      <c r="BR833"/>
    </row>
    <row r="834" spans="18:70" x14ac:dyDescent="0.2">
      <c r="R834" s="34"/>
      <c r="U834" s="34"/>
      <c r="X834" s="34"/>
      <c r="AA834" s="34"/>
      <c r="AB834"/>
      <c r="AD834" s="34"/>
      <c r="AG834" s="34"/>
      <c r="AJ834" s="34"/>
      <c r="AM834" s="34"/>
      <c r="AP834" s="34"/>
      <c r="AQ834"/>
      <c r="AS834" s="34"/>
      <c r="AT834"/>
      <c r="AV834" s="34"/>
      <c r="AW834"/>
      <c r="AY834" s="34"/>
      <c r="AZ834"/>
      <c r="BB834" s="34"/>
      <c r="BC834"/>
      <c r="BE834" s="34"/>
      <c r="BF834"/>
      <c r="BH834" s="34"/>
      <c r="BI834"/>
      <c r="BK834" s="34"/>
      <c r="BL834"/>
      <c r="BN834" s="34"/>
      <c r="BO834"/>
      <c r="BQ834" s="34"/>
      <c r="BR834"/>
    </row>
    <row r="835" spans="18:70" x14ac:dyDescent="0.2">
      <c r="R835" s="34"/>
      <c r="U835" s="34"/>
      <c r="X835" s="34"/>
      <c r="AA835" s="34"/>
      <c r="AB835"/>
      <c r="AD835" s="34"/>
      <c r="AG835" s="34"/>
      <c r="AJ835" s="34"/>
      <c r="AM835" s="34"/>
      <c r="AP835" s="34"/>
      <c r="AQ835"/>
      <c r="AS835" s="34"/>
      <c r="AT835"/>
      <c r="AV835" s="34"/>
      <c r="AW835"/>
      <c r="AY835" s="34"/>
      <c r="AZ835"/>
      <c r="BB835" s="34"/>
      <c r="BC835"/>
      <c r="BE835" s="34"/>
      <c r="BF835"/>
      <c r="BH835" s="34"/>
      <c r="BI835"/>
      <c r="BK835" s="34"/>
      <c r="BL835"/>
      <c r="BN835" s="34"/>
      <c r="BO835"/>
      <c r="BQ835" s="34"/>
      <c r="BR835"/>
    </row>
    <row r="836" spans="18:70" x14ac:dyDescent="0.2">
      <c r="R836" s="34"/>
      <c r="U836" s="34"/>
      <c r="X836" s="34"/>
      <c r="AA836" s="34"/>
      <c r="AB836"/>
      <c r="AD836" s="34"/>
      <c r="AG836" s="34"/>
      <c r="AJ836" s="34"/>
      <c r="AM836" s="34"/>
      <c r="AP836" s="34"/>
      <c r="AQ836"/>
      <c r="AS836" s="34"/>
      <c r="AT836"/>
      <c r="AV836" s="34"/>
      <c r="AW836"/>
      <c r="AY836" s="34"/>
      <c r="AZ836"/>
      <c r="BB836" s="34"/>
      <c r="BC836"/>
      <c r="BE836" s="34"/>
      <c r="BF836"/>
      <c r="BH836" s="34"/>
      <c r="BI836"/>
      <c r="BK836" s="34"/>
      <c r="BL836"/>
      <c r="BN836" s="34"/>
      <c r="BO836"/>
      <c r="BQ836" s="34"/>
      <c r="BR836"/>
    </row>
    <row r="837" spans="18:70" x14ac:dyDescent="0.2">
      <c r="R837" s="34"/>
      <c r="U837" s="34"/>
      <c r="X837" s="34"/>
      <c r="AA837" s="34"/>
      <c r="AB837"/>
      <c r="AD837" s="34"/>
      <c r="AG837" s="34"/>
      <c r="AJ837" s="34"/>
      <c r="AM837" s="34"/>
      <c r="AP837" s="34"/>
      <c r="AQ837"/>
      <c r="AS837" s="34"/>
      <c r="AT837"/>
      <c r="AV837" s="34"/>
      <c r="AW837"/>
      <c r="AY837" s="34"/>
      <c r="AZ837"/>
      <c r="BB837" s="34"/>
      <c r="BC837"/>
      <c r="BE837" s="34"/>
      <c r="BF837"/>
      <c r="BH837" s="34"/>
      <c r="BI837"/>
      <c r="BK837" s="34"/>
      <c r="BL837"/>
      <c r="BN837" s="34"/>
      <c r="BO837"/>
      <c r="BQ837" s="34"/>
      <c r="BR837"/>
    </row>
    <row r="838" spans="18:70" x14ac:dyDescent="0.2">
      <c r="R838" s="34"/>
      <c r="U838" s="34"/>
      <c r="X838" s="34"/>
      <c r="AA838" s="34"/>
      <c r="AB838"/>
      <c r="AD838" s="34"/>
      <c r="AG838" s="34"/>
      <c r="AJ838" s="34"/>
      <c r="AM838" s="34"/>
      <c r="AP838" s="34"/>
      <c r="AQ838"/>
      <c r="AS838" s="34"/>
      <c r="AT838"/>
      <c r="AV838" s="34"/>
      <c r="AW838"/>
      <c r="AY838" s="34"/>
      <c r="AZ838"/>
      <c r="BB838" s="34"/>
      <c r="BC838"/>
      <c r="BE838" s="34"/>
      <c r="BF838"/>
      <c r="BH838" s="34"/>
      <c r="BI838"/>
      <c r="BK838" s="34"/>
      <c r="BL838"/>
      <c r="BN838" s="34"/>
      <c r="BO838"/>
      <c r="BQ838" s="34"/>
      <c r="BR838"/>
    </row>
    <row r="839" spans="18:70" x14ac:dyDescent="0.2">
      <c r="R839" s="34"/>
      <c r="U839" s="34"/>
      <c r="X839" s="34"/>
      <c r="AA839" s="34"/>
      <c r="AB839"/>
      <c r="AD839" s="34"/>
      <c r="AG839" s="34"/>
      <c r="AJ839" s="34"/>
      <c r="AM839" s="34"/>
      <c r="AP839" s="34"/>
      <c r="AQ839"/>
      <c r="AS839" s="34"/>
      <c r="AT839"/>
      <c r="AV839" s="34"/>
      <c r="AW839"/>
      <c r="AY839" s="34"/>
      <c r="AZ839"/>
      <c r="BB839" s="34"/>
      <c r="BC839"/>
      <c r="BE839" s="34"/>
      <c r="BF839"/>
      <c r="BH839" s="34"/>
      <c r="BI839"/>
      <c r="BK839" s="34"/>
      <c r="BL839"/>
      <c r="BN839" s="34"/>
      <c r="BO839"/>
      <c r="BQ839" s="34"/>
      <c r="BR839"/>
    </row>
    <row r="840" spans="18:70" x14ac:dyDescent="0.2">
      <c r="R840" s="34"/>
      <c r="U840" s="34"/>
      <c r="X840" s="34"/>
      <c r="AA840" s="34"/>
      <c r="AB840"/>
      <c r="AD840" s="34"/>
      <c r="AG840" s="34"/>
      <c r="AJ840" s="34"/>
      <c r="AM840" s="34"/>
      <c r="AP840" s="34"/>
      <c r="AQ840"/>
      <c r="AS840" s="34"/>
      <c r="AT840"/>
      <c r="AV840" s="34"/>
      <c r="AW840"/>
      <c r="AY840" s="34"/>
      <c r="AZ840"/>
      <c r="BB840" s="34"/>
      <c r="BC840"/>
      <c r="BE840" s="34"/>
      <c r="BF840"/>
      <c r="BH840" s="34"/>
      <c r="BI840"/>
      <c r="BK840" s="34"/>
      <c r="BL840"/>
      <c r="BN840" s="34"/>
      <c r="BO840"/>
      <c r="BQ840" s="34"/>
      <c r="BR840"/>
    </row>
    <row r="841" spans="18:70" x14ac:dyDescent="0.2">
      <c r="R841" s="34"/>
      <c r="U841" s="34"/>
      <c r="X841" s="34"/>
      <c r="AA841" s="34"/>
      <c r="AB841"/>
      <c r="AD841" s="34"/>
      <c r="AG841" s="34"/>
      <c r="AJ841" s="34"/>
      <c r="AM841" s="34"/>
      <c r="AP841" s="34"/>
      <c r="AQ841"/>
      <c r="AS841" s="34"/>
      <c r="AT841"/>
      <c r="AV841" s="34"/>
      <c r="AW841"/>
      <c r="AY841" s="34"/>
      <c r="AZ841"/>
      <c r="BB841" s="34"/>
      <c r="BC841"/>
      <c r="BE841" s="34"/>
      <c r="BF841"/>
      <c r="BH841" s="34"/>
      <c r="BI841"/>
      <c r="BK841" s="34"/>
      <c r="BL841"/>
      <c r="BN841" s="34"/>
      <c r="BO841"/>
      <c r="BQ841" s="34"/>
      <c r="BR841"/>
    </row>
    <row r="842" spans="18:70" x14ac:dyDescent="0.2">
      <c r="R842" s="34"/>
      <c r="U842" s="34"/>
      <c r="X842" s="34"/>
      <c r="AA842" s="34"/>
      <c r="AB842"/>
      <c r="AD842" s="34"/>
      <c r="AG842" s="34"/>
      <c r="AJ842" s="34"/>
      <c r="AM842" s="34"/>
      <c r="AP842" s="34"/>
      <c r="AQ842"/>
      <c r="AS842" s="34"/>
      <c r="AT842"/>
      <c r="AV842" s="34"/>
      <c r="AW842"/>
      <c r="AY842" s="34"/>
      <c r="AZ842"/>
      <c r="BB842" s="34"/>
      <c r="BC842"/>
      <c r="BE842" s="34"/>
      <c r="BF842"/>
      <c r="BH842" s="34"/>
      <c r="BI842"/>
      <c r="BK842" s="34"/>
      <c r="BL842"/>
      <c r="BN842" s="34"/>
      <c r="BO842"/>
      <c r="BQ842" s="34"/>
      <c r="BR842"/>
    </row>
    <row r="843" spans="18:70" x14ac:dyDescent="0.2">
      <c r="R843" s="34"/>
      <c r="U843" s="34"/>
      <c r="X843" s="34"/>
      <c r="AA843" s="34"/>
      <c r="AB843"/>
      <c r="AD843" s="34"/>
      <c r="AG843" s="34"/>
      <c r="AJ843" s="34"/>
      <c r="AM843" s="34"/>
      <c r="AP843" s="34"/>
      <c r="AQ843"/>
      <c r="AS843" s="34"/>
      <c r="AT843"/>
      <c r="AV843" s="34"/>
      <c r="AW843"/>
      <c r="AY843" s="34"/>
      <c r="AZ843"/>
      <c r="BB843" s="34"/>
      <c r="BC843"/>
      <c r="BE843" s="34"/>
      <c r="BF843"/>
      <c r="BH843" s="34"/>
      <c r="BI843"/>
      <c r="BK843" s="34"/>
      <c r="BL843"/>
      <c r="BN843" s="34"/>
      <c r="BO843"/>
      <c r="BQ843" s="34"/>
      <c r="BR843"/>
    </row>
    <row r="844" spans="18:70" x14ac:dyDescent="0.2">
      <c r="R844" s="34"/>
      <c r="U844" s="34"/>
      <c r="X844" s="34"/>
      <c r="AA844" s="34"/>
      <c r="AB844"/>
      <c r="AD844" s="34"/>
      <c r="AG844" s="34"/>
      <c r="AJ844" s="34"/>
      <c r="AM844" s="34"/>
      <c r="AP844" s="34"/>
      <c r="AQ844"/>
      <c r="AS844" s="34"/>
      <c r="AT844"/>
      <c r="AV844" s="34"/>
      <c r="AW844"/>
      <c r="AY844" s="34"/>
      <c r="AZ844"/>
      <c r="BB844" s="34"/>
      <c r="BC844"/>
      <c r="BE844" s="34"/>
      <c r="BF844"/>
      <c r="BH844" s="34"/>
      <c r="BI844"/>
      <c r="BK844" s="34"/>
      <c r="BL844"/>
      <c r="BN844" s="34"/>
      <c r="BO844"/>
      <c r="BQ844" s="34"/>
      <c r="BR844"/>
    </row>
    <row r="845" spans="18:70" x14ac:dyDescent="0.2">
      <c r="R845" s="34"/>
      <c r="U845" s="34"/>
      <c r="X845" s="34"/>
      <c r="AA845" s="34"/>
      <c r="AB845"/>
      <c r="AD845" s="34"/>
      <c r="AG845" s="34"/>
      <c r="AJ845" s="34"/>
      <c r="AM845" s="34"/>
      <c r="AP845" s="34"/>
      <c r="AQ845"/>
      <c r="AS845" s="34"/>
      <c r="AT845"/>
      <c r="AV845" s="34"/>
      <c r="AW845"/>
      <c r="AY845" s="34"/>
      <c r="AZ845"/>
      <c r="BB845" s="34"/>
      <c r="BC845"/>
      <c r="BE845" s="34"/>
      <c r="BF845"/>
      <c r="BH845" s="34"/>
      <c r="BI845"/>
      <c r="BK845" s="34"/>
      <c r="BL845"/>
      <c r="BN845" s="34"/>
      <c r="BO845"/>
      <c r="BQ845" s="34"/>
      <c r="BR845"/>
    </row>
    <row r="846" spans="18:70" x14ac:dyDescent="0.2">
      <c r="R846" s="34"/>
      <c r="U846" s="34"/>
      <c r="X846" s="34"/>
      <c r="AA846" s="34"/>
      <c r="AB846"/>
      <c r="AD846" s="34"/>
      <c r="AG846" s="34"/>
      <c r="AJ846" s="34"/>
      <c r="AM846" s="34"/>
      <c r="AP846" s="34"/>
      <c r="AQ846"/>
      <c r="AS846" s="34"/>
      <c r="AT846"/>
      <c r="AV846" s="34"/>
      <c r="AW846"/>
      <c r="AY846" s="34"/>
      <c r="AZ846"/>
      <c r="BB846" s="34"/>
      <c r="BC846"/>
      <c r="BE846" s="34"/>
      <c r="BF846"/>
      <c r="BH846" s="34"/>
      <c r="BI846"/>
      <c r="BK846" s="34"/>
      <c r="BL846"/>
      <c r="BN846" s="34"/>
      <c r="BO846"/>
      <c r="BQ846" s="34"/>
      <c r="BR846"/>
    </row>
    <row r="847" spans="18:70" x14ac:dyDescent="0.2">
      <c r="R847" s="34"/>
      <c r="U847" s="34"/>
      <c r="X847" s="34"/>
      <c r="AA847" s="34"/>
      <c r="AB847"/>
      <c r="AD847" s="34"/>
      <c r="AG847" s="34"/>
      <c r="AJ847" s="34"/>
      <c r="AM847" s="34"/>
      <c r="AP847" s="34"/>
      <c r="AQ847"/>
      <c r="AS847" s="34"/>
      <c r="AT847"/>
      <c r="AV847" s="34"/>
      <c r="AW847"/>
      <c r="AY847" s="34"/>
      <c r="AZ847"/>
      <c r="BB847" s="34"/>
      <c r="BC847"/>
      <c r="BE847" s="34"/>
      <c r="BF847"/>
      <c r="BH847" s="34"/>
      <c r="BI847"/>
      <c r="BK847" s="34"/>
      <c r="BL847"/>
      <c r="BN847" s="34"/>
      <c r="BO847"/>
      <c r="BQ847" s="34"/>
      <c r="BR847"/>
    </row>
    <row r="848" spans="18:70" x14ac:dyDescent="0.2">
      <c r="R848" s="34"/>
      <c r="U848" s="34"/>
      <c r="X848" s="34"/>
      <c r="AA848" s="34"/>
      <c r="AB848"/>
      <c r="AD848" s="34"/>
      <c r="AG848" s="34"/>
      <c r="AJ848" s="34"/>
      <c r="AM848" s="34"/>
      <c r="AP848" s="34"/>
      <c r="AQ848"/>
      <c r="AS848" s="34"/>
      <c r="AT848"/>
      <c r="AV848" s="34"/>
      <c r="AW848"/>
      <c r="AY848" s="34"/>
      <c r="AZ848"/>
      <c r="BB848" s="34"/>
      <c r="BC848"/>
      <c r="BE848" s="34"/>
      <c r="BF848"/>
      <c r="BH848" s="34"/>
      <c r="BI848"/>
      <c r="BK848" s="34"/>
      <c r="BL848"/>
      <c r="BN848" s="34"/>
      <c r="BO848"/>
      <c r="BQ848" s="34"/>
      <c r="BR848"/>
    </row>
    <row r="849" spans="18:70" x14ac:dyDescent="0.2">
      <c r="R849" s="34"/>
      <c r="U849" s="34"/>
      <c r="X849" s="34"/>
      <c r="AA849" s="34"/>
      <c r="AB849"/>
      <c r="AD849" s="34"/>
      <c r="AG849" s="34"/>
      <c r="AJ849" s="34"/>
      <c r="AM849" s="34"/>
      <c r="AP849" s="34"/>
      <c r="AQ849"/>
      <c r="AS849" s="34"/>
      <c r="AT849"/>
      <c r="AV849" s="34"/>
      <c r="AW849"/>
      <c r="AY849" s="34"/>
      <c r="AZ849"/>
      <c r="BB849" s="34"/>
      <c r="BC849"/>
      <c r="BE849" s="34"/>
      <c r="BF849"/>
      <c r="BH849" s="34"/>
      <c r="BI849"/>
      <c r="BK849" s="34"/>
      <c r="BL849"/>
      <c r="BN849" s="34"/>
      <c r="BO849"/>
      <c r="BQ849" s="34"/>
      <c r="BR849"/>
    </row>
    <row r="850" spans="18:70" x14ac:dyDescent="0.2">
      <c r="R850" s="34"/>
      <c r="U850" s="34"/>
      <c r="X850" s="34"/>
      <c r="AA850" s="34"/>
      <c r="AB850"/>
      <c r="AD850" s="34"/>
      <c r="AG850" s="34"/>
      <c r="AJ850" s="34"/>
      <c r="AM850" s="34"/>
      <c r="AP850" s="34"/>
      <c r="AQ850"/>
      <c r="AS850" s="34"/>
      <c r="AT850"/>
      <c r="AV850" s="34"/>
      <c r="AW850"/>
      <c r="AY850" s="34"/>
      <c r="AZ850"/>
      <c r="BB850" s="34"/>
      <c r="BC850"/>
      <c r="BE850" s="34"/>
      <c r="BF850"/>
      <c r="BH850" s="34"/>
      <c r="BI850"/>
      <c r="BK850" s="34"/>
      <c r="BL850"/>
      <c r="BN850" s="34"/>
      <c r="BO850"/>
      <c r="BQ850" s="34"/>
      <c r="BR850"/>
    </row>
    <row r="851" spans="18:70" x14ac:dyDescent="0.2">
      <c r="R851" s="34"/>
      <c r="U851" s="34"/>
      <c r="X851" s="34"/>
      <c r="AA851" s="34"/>
      <c r="AB851"/>
      <c r="AD851" s="34"/>
      <c r="AG851" s="34"/>
      <c r="AJ851" s="34"/>
      <c r="AM851" s="34"/>
      <c r="AP851" s="34"/>
      <c r="AQ851"/>
      <c r="AS851" s="34"/>
      <c r="AT851"/>
      <c r="AV851" s="34"/>
      <c r="AW851"/>
      <c r="AY851" s="34"/>
      <c r="AZ851"/>
      <c r="BB851" s="34"/>
      <c r="BC851"/>
      <c r="BE851" s="34"/>
      <c r="BF851"/>
      <c r="BH851" s="34"/>
      <c r="BI851"/>
      <c r="BK851" s="34"/>
      <c r="BL851"/>
      <c r="BN851" s="34"/>
      <c r="BO851"/>
      <c r="BQ851" s="34"/>
      <c r="BR851"/>
    </row>
    <row r="852" spans="18:70" x14ac:dyDescent="0.2">
      <c r="R852" s="34"/>
      <c r="U852" s="34"/>
      <c r="X852" s="34"/>
      <c r="AA852" s="34"/>
      <c r="AB852"/>
      <c r="AD852" s="34"/>
      <c r="AG852" s="34"/>
      <c r="AJ852" s="34"/>
      <c r="AM852" s="34"/>
      <c r="AP852" s="34"/>
      <c r="AQ852"/>
      <c r="AS852" s="34"/>
      <c r="AT852"/>
      <c r="AV852" s="34"/>
      <c r="AW852"/>
      <c r="AY852" s="34"/>
      <c r="AZ852"/>
      <c r="BB852" s="34"/>
      <c r="BC852"/>
      <c r="BE852" s="34"/>
      <c r="BF852"/>
      <c r="BH852" s="34"/>
      <c r="BI852"/>
      <c r="BK852" s="34"/>
      <c r="BL852"/>
      <c r="BN852" s="34"/>
      <c r="BO852"/>
      <c r="BQ852" s="34"/>
      <c r="BR852"/>
    </row>
    <row r="853" spans="18:70" x14ac:dyDescent="0.2">
      <c r="R853" s="34"/>
      <c r="U853" s="34"/>
      <c r="X853" s="34"/>
      <c r="AA853" s="34"/>
      <c r="AB853"/>
      <c r="AD853" s="34"/>
      <c r="AG853" s="34"/>
      <c r="AJ853" s="34"/>
      <c r="AM853" s="34"/>
      <c r="AP853" s="34"/>
      <c r="AQ853"/>
      <c r="AS853" s="34"/>
      <c r="AT853"/>
      <c r="AV853" s="34"/>
      <c r="AW853"/>
      <c r="AY853" s="34"/>
      <c r="AZ853"/>
      <c r="BB853" s="34"/>
      <c r="BC853"/>
      <c r="BE853" s="34"/>
      <c r="BF853"/>
      <c r="BH853" s="34"/>
      <c r="BI853"/>
      <c r="BK853" s="34"/>
      <c r="BL853"/>
      <c r="BN853" s="34"/>
      <c r="BO853"/>
      <c r="BQ853" s="34"/>
      <c r="BR853"/>
    </row>
    <row r="854" spans="18:70" x14ac:dyDescent="0.2">
      <c r="R854" s="34"/>
      <c r="U854" s="34"/>
      <c r="X854" s="34"/>
      <c r="AA854" s="34"/>
      <c r="AB854"/>
      <c r="AD854" s="34"/>
      <c r="AG854" s="34"/>
      <c r="AJ854" s="34"/>
      <c r="AM854" s="34"/>
      <c r="AP854" s="34"/>
      <c r="AQ854"/>
      <c r="AS854" s="34"/>
      <c r="AT854"/>
      <c r="AV854" s="34"/>
      <c r="AW854"/>
      <c r="AY854" s="34"/>
      <c r="AZ854"/>
      <c r="BB854" s="34"/>
      <c r="BC854"/>
      <c r="BE854" s="34"/>
      <c r="BF854"/>
      <c r="BH854" s="34"/>
      <c r="BI854"/>
      <c r="BK854" s="34"/>
      <c r="BL854"/>
      <c r="BN854" s="34"/>
      <c r="BO854"/>
      <c r="BQ854" s="34"/>
      <c r="BR854"/>
    </row>
    <row r="855" spans="18:70" x14ac:dyDescent="0.2">
      <c r="R855" s="34"/>
      <c r="U855" s="34"/>
      <c r="X855" s="34"/>
      <c r="AA855" s="34"/>
      <c r="AB855"/>
      <c r="AD855" s="34"/>
      <c r="AG855" s="34"/>
      <c r="AJ855" s="34"/>
      <c r="AM855" s="34"/>
      <c r="AP855" s="34"/>
      <c r="AQ855"/>
      <c r="AS855" s="34"/>
      <c r="AT855"/>
      <c r="AV855" s="34"/>
      <c r="AW855"/>
      <c r="AY855" s="34"/>
      <c r="AZ855"/>
      <c r="BB855" s="34"/>
      <c r="BC855"/>
      <c r="BE855" s="34"/>
      <c r="BF855"/>
      <c r="BH855" s="34"/>
      <c r="BI855"/>
      <c r="BK855" s="34"/>
      <c r="BL855"/>
      <c r="BN855" s="34"/>
      <c r="BO855"/>
      <c r="BQ855" s="34"/>
      <c r="BR855"/>
    </row>
    <row r="856" spans="18:70" x14ac:dyDescent="0.2">
      <c r="R856" s="34"/>
      <c r="U856" s="34"/>
      <c r="X856" s="34"/>
      <c r="AA856" s="34"/>
      <c r="AB856"/>
      <c r="AD856" s="34"/>
      <c r="AG856" s="34"/>
      <c r="AJ856" s="34"/>
      <c r="AM856" s="34"/>
      <c r="AP856" s="34"/>
      <c r="AQ856"/>
      <c r="AS856" s="34"/>
      <c r="AT856"/>
      <c r="AV856" s="34"/>
      <c r="AW856"/>
      <c r="AY856" s="34"/>
      <c r="AZ856"/>
      <c r="BB856" s="34"/>
      <c r="BC856"/>
      <c r="BE856" s="34"/>
      <c r="BF856"/>
      <c r="BH856" s="34"/>
      <c r="BI856"/>
      <c r="BK856" s="34"/>
      <c r="BL856"/>
      <c r="BN856" s="34"/>
      <c r="BO856"/>
      <c r="BQ856" s="34"/>
      <c r="BR856"/>
    </row>
    <row r="857" spans="18:70" x14ac:dyDescent="0.2">
      <c r="R857" s="34"/>
      <c r="U857" s="34"/>
      <c r="X857" s="34"/>
      <c r="AA857" s="34"/>
      <c r="AB857"/>
      <c r="AD857" s="34"/>
      <c r="AG857" s="34"/>
      <c r="AJ857" s="34"/>
      <c r="AM857" s="34"/>
      <c r="AP857" s="34"/>
      <c r="AQ857"/>
      <c r="AS857" s="34"/>
      <c r="AT857"/>
      <c r="AV857" s="34"/>
      <c r="AW857"/>
      <c r="AY857" s="34"/>
      <c r="AZ857"/>
      <c r="BB857" s="34"/>
      <c r="BC857"/>
      <c r="BE857" s="34"/>
      <c r="BF857"/>
      <c r="BH857" s="34"/>
      <c r="BI857"/>
      <c r="BK857" s="34"/>
      <c r="BL857"/>
      <c r="BN857" s="34"/>
      <c r="BO857"/>
      <c r="BQ857" s="34"/>
      <c r="BR857"/>
    </row>
    <row r="858" spans="18:70" x14ac:dyDescent="0.2">
      <c r="R858" s="34"/>
      <c r="U858" s="34"/>
      <c r="X858" s="34"/>
      <c r="AA858" s="34"/>
      <c r="AB858"/>
      <c r="AD858" s="34"/>
      <c r="AG858" s="34"/>
      <c r="AJ858" s="34"/>
      <c r="AM858" s="34"/>
      <c r="AP858" s="34"/>
      <c r="AQ858"/>
      <c r="AS858" s="34"/>
      <c r="AT858"/>
      <c r="AV858" s="34"/>
      <c r="AW858"/>
      <c r="AY858" s="34"/>
      <c r="AZ858"/>
      <c r="BB858" s="34"/>
      <c r="BC858"/>
      <c r="BE858" s="34"/>
      <c r="BF858"/>
      <c r="BH858" s="34"/>
      <c r="BI858"/>
      <c r="BK858" s="34"/>
      <c r="BL858"/>
      <c r="BN858" s="34"/>
      <c r="BO858"/>
      <c r="BQ858" s="34"/>
      <c r="BR858"/>
    </row>
    <row r="859" spans="18:70" x14ac:dyDescent="0.2">
      <c r="R859" s="34"/>
      <c r="U859" s="34"/>
      <c r="X859" s="34"/>
      <c r="AA859" s="34"/>
      <c r="AB859"/>
      <c r="AD859" s="34"/>
      <c r="AG859" s="34"/>
      <c r="AJ859" s="34"/>
      <c r="AM859" s="34"/>
      <c r="AP859" s="34"/>
      <c r="AQ859"/>
      <c r="AS859" s="34"/>
      <c r="AT859"/>
      <c r="AV859" s="34"/>
      <c r="AW859"/>
      <c r="AY859" s="34"/>
      <c r="AZ859"/>
      <c r="BB859" s="34"/>
      <c r="BC859"/>
      <c r="BE859" s="34"/>
      <c r="BF859"/>
      <c r="BH859" s="34"/>
      <c r="BI859"/>
      <c r="BK859" s="34"/>
      <c r="BL859"/>
      <c r="BN859" s="34"/>
      <c r="BO859"/>
      <c r="BQ859" s="34"/>
      <c r="BR859"/>
    </row>
    <row r="860" spans="18:70" x14ac:dyDescent="0.2">
      <c r="R860" s="34"/>
      <c r="U860" s="34"/>
      <c r="X860" s="34"/>
      <c r="AA860" s="34"/>
      <c r="AB860"/>
      <c r="AD860" s="34"/>
      <c r="AG860" s="34"/>
      <c r="AJ860" s="34"/>
      <c r="AM860" s="34"/>
      <c r="AP860" s="34"/>
      <c r="AQ860"/>
      <c r="AS860" s="34"/>
      <c r="AT860"/>
      <c r="AV860" s="34"/>
      <c r="AW860"/>
      <c r="AY860" s="34"/>
      <c r="AZ860"/>
      <c r="BB860" s="34"/>
      <c r="BC860"/>
      <c r="BE860" s="34"/>
      <c r="BF860"/>
      <c r="BH860" s="34"/>
      <c r="BI860"/>
      <c r="BK860" s="34"/>
      <c r="BL860"/>
      <c r="BN860" s="34"/>
      <c r="BO860"/>
      <c r="BQ860" s="34"/>
      <c r="BR860"/>
    </row>
    <row r="861" spans="18:70" x14ac:dyDescent="0.2">
      <c r="R861" s="34"/>
      <c r="U861" s="34"/>
      <c r="X861" s="34"/>
      <c r="AA861" s="34"/>
      <c r="AB861"/>
      <c r="AD861" s="34"/>
      <c r="AG861" s="34"/>
      <c r="AJ861" s="34"/>
      <c r="AM861" s="34"/>
      <c r="AP861" s="34"/>
      <c r="AQ861"/>
      <c r="AS861" s="34"/>
      <c r="AT861"/>
      <c r="AV861" s="34"/>
      <c r="AW861"/>
      <c r="AY861" s="34"/>
      <c r="AZ861"/>
      <c r="BB861" s="34"/>
      <c r="BC861"/>
      <c r="BE861" s="34"/>
      <c r="BF861"/>
      <c r="BH861" s="34"/>
      <c r="BI861"/>
      <c r="BK861" s="34"/>
      <c r="BL861"/>
      <c r="BN861" s="34"/>
      <c r="BO861"/>
      <c r="BQ861" s="34"/>
      <c r="BR861"/>
    </row>
    <row r="862" spans="18:70" x14ac:dyDescent="0.2">
      <c r="R862" s="34"/>
      <c r="U862" s="34"/>
      <c r="X862" s="34"/>
      <c r="AA862" s="34"/>
      <c r="AB862"/>
      <c r="AD862" s="34"/>
      <c r="AG862" s="34"/>
      <c r="AJ862" s="34"/>
      <c r="AM862" s="34"/>
      <c r="AP862" s="34"/>
      <c r="AQ862"/>
      <c r="AS862" s="34"/>
      <c r="AT862"/>
      <c r="AV862" s="34"/>
      <c r="AW862"/>
      <c r="AY862" s="34"/>
      <c r="AZ862"/>
      <c r="BB862" s="34"/>
      <c r="BC862"/>
      <c r="BE862" s="34"/>
      <c r="BF862"/>
      <c r="BH862" s="34"/>
      <c r="BI862"/>
      <c r="BK862" s="34"/>
      <c r="BL862"/>
      <c r="BN862" s="34"/>
      <c r="BO862"/>
      <c r="BQ862" s="34"/>
      <c r="BR862"/>
    </row>
    <row r="863" spans="18:70" x14ac:dyDescent="0.2">
      <c r="R863" s="34"/>
      <c r="U863" s="34"/>
      <c r="X863" s="34"/>
      <c r="AA863" s="34"/>
      <c r="AB863"/>
      <c r="AD863" s="34"/>
      <c r="AG863" s="34"/>
      <c r="AJ863" s="34"/>
      <c r="AM863" s="34"/>
      <c r="AP863" s="34"/>
      <c r="AQ863"/>
      <c r="AS863" s="34"/>
      <c r="AT863"/>
      <c r="AV863" s="34"/>
      <c r="AW863"/>
      <c r="AY863" s="34"/>
      <c r="AZ863"/>
      <c r="BB863" s="34"/>
      <c r="BC863"/>
      <c r="BE863" s="34"/>
      <c r="BF863"/>
      <c r="BH863" s="34"/>
      <c r="BI863"/>
      <c r="BK863" s="34"/>
      <c r="BL863"/>
      <c r="BN863" s="34"/>
      <c r="BO863"/>
      <c r="BQ863" s="34"/>
      <c r="BR863"/>
    </row>
    <row r="864" spans="18:70" x14ac:dyDescent="0.2">
      <c r="R864" s="34"/>
      <c r="U864" s="34"/>
      <c r="X864" s="34"/>
      <c r="AA864" s="34"/>
      <c r="AB864"/>
      <c r="AD864" s="34"/>
      <c r="AG864" s="34"/>
      <c r="AJ864" s="34"/>
      <c r="AM864" s="34"/>
      <c r="AP864" s="34"/>
      <c r="AQ864"/>
      <c r="AS864" s="34"/>
      <c r="AT864"/>
      <c r="AV864" s="34"/>
      <c r="AW864"/>
      <c r="AY864" s="34"/>
      <c r="AZ864"/>
      <c r="BB864" s="34"/>
      <c r="BC864"/>
      <c r="BE864" s="34"/>
      <c r="BF864"/>
      <c r="BH864" s="34"/>
      <c r="BI864"/>
      <c r="BK864" s="34"/>
      <c r="BL864"/>
      <c r="BN864" s="34"/>
      <c r="BO864"/>
      <c r="BQ864" s="34"/>
      <c r="BR864"/>
    </row>
    <row r="865" spans="18:70" x14ac:dyDescent="0.2">
      <c r="R865" s="34"/>
      <c r="U865" s="34"/>
      <c r="X865" s="34"/>
      <c r="AA865" s="34"/>
      <c r="AB865"/>
      <c r="AD865" s="34"/>
      <c r="AG865" s="34"/>
      <c r="AJ865" s="34"/>
      <c r="AM865" s="34"/>
      <c r="AP865" s="34"/>
      <c r="AQ865"/>
      <c r="AS865" s="34"/>
      <c r="AT865"/>
      <c r="AV865" s="34"/>
      <c r="AW865"/>
      <c r="AY865" s="34"/>
      <c r="AZ865"/>
      <c r="BB865" s="34"/>
      <c r="BC865"/>
      <c r="BE865" s="34"/>
      <c r="BF865"/>
      <c r="BH865" s="34"/>
      <c r="BI865"/>
      <c r="BK865" s="34"/>
      <c r="BL865"/>
      <c r="BN865" s="34"/>
      <c r="BO865"/>
      <c r="BQ865" s="34"/>
      <c r="BR865"/>
    </row>
    <row r="866" spans="18:70" x14ac:dyDescent="0.2">
      <c r="R866" s="34"/>
      <c r="U866" s="34"/>
      <c r="X866" s="34"/>
      <c r="AA866" s="34"/>
      <c r="AB866"/>
      <c r="AD866" s="34"/>
      <c r="AG866" s="34"/>
      <c r="AJ866" s="34"/>
      <c r="AM866" s="34"/>
      <c r="AP866" s="34"/>
      <c r="AQ866"/>
      <c r="AS866" s="34"/>
      <c r="AT866"/>
      <c r="AV866" s="34"/>
      <c r="AW866"/>
      <c r="AY866" s="34"/>
      <c r="AZ866"/>
      <c r="BB866" s="34"/>
      <c r="BC866"/>
      <c r="BE866" s="34"/>
      <c r="BF866"/>
      <c r="BH866" s="34"/>
      <c r="BI866"/>
      <c r="BK866" s="34"/>
      <c r="BL866"/>
      <c r="BN866" s="34"/>
      <c r="BO866"/>
      <c r="BQ866" s="34"/>
      <c r="BR866"/>
    </row>
    <row r="867" spans="18:70" x14ac:dyDescent="0.2">
      <c r="R867" s="34"/>
      <c r="U867" s="34"/>
      <c r="X867" s="34"/>
      <c r="AA867" s="34"/>
      <c r="AB867"/>
      <c r="AD867" s="34"/>
      <c r="AG867" s="34"/>
      <c r="AJ867" s="34"/>
      <c r="AM867" s="34"/>
      <c r="AP867" s="34"/>
      <c r="AQ867"/>
      <c r="AS867" s="34"/>
      <c r="AT867"/>
      <c r="AV867" s="34"/>
      <c r="AW867"/>
      <c r="AY867" s="34"/>
      <c r="AZ867"/>
      <c r="BB867" s="34"/>
      <c r="BC867"/>
      <c r="BE867" s="34"/>
      <c r="BF867"/>
      <c r="BH867" s="34"/>
      <c r="BI867"/>
      <c r="BK867" s="34"/>
      <c r="BL867"/>
      <c r="BN867" s="34"/>
      <c r="BO867"/>
      <c r="BQ867" s="34"/>
      <c r="BR867"/>
    </row>
    <row r="868" spans="18:70" x14ac:dyDescent="0.2">
      <c r="R868" s="34"/>
      <c r="U868" s="34"/>
      <c r="X868" s="34"/>
      <c r="AA868" s="34"/>
      <c r="AB868"/>
      <c r="AD868" s="34"/>
      <c r="AG868" s="34"/>
      <c r="AJ868" s="34"/>
      <c r="AM868" s="34"/>
      <c r="AP868" s="34"/>
      <c r="AQ868"/>
      <c r="AS868" s="34"/>
      <c r="AT868"/>
      <c r="AV868" s="34"/>
      <c r="AW868"/>
      <c r="AY868" s="34"/>
      <c r="AZ868"/>
      <c r="BB868" s="34"/>
      <c r="BC868"/>
      <c r="BE868" s="34"/>
      <c r="BF868"/>
      <c r="BH868" s="34"/>
      <c r="BI868"/>
      <c r="BK868" s="34"/>
      <c r="BL868"/>
      <c r="BN868" s="34"/>
      <c r="BO868"/>
      <c r="BQ868" s="34"/>
      <c r="BR868"/>
    </row>
    <row r="869" spans="18:70" x14ac:dyDescent="0.2">
      <c r="R869" s="34"/>
      <c r="U869" s="34"/>
      <c r="X869" s="34"/>
      <c r="AA869" s="34"/>
      <c r="AB869"/>
      <c r="AD869" s="34"/>
      <c r="AG869" s="34"/>
      <c r="AJ869" s="34"/>
      <c r="AM869" s="34"/>
      <c r="AP869" s="34"/>
      <c r="AQ869"/>
      <c r="AS869" s="34"/>
      <c r="AT869"/>
      <c r="AV869" s="34"/>
      <c r="AW869"/>
      <c r="AY869" s="34"/>
      <c r="AZ869"/>
      <c r="BB869" s="34"/>
      <c r="BC869"/>
      <c r="BE869" s="34"/>
      <c r="BF869"/>
      <c r="BH869" s="34"/>
      <c r="BI869"/>
      <c r="BK869" s="34"/>
      <c r="BL869"/>
      <c r="BN869" s="34"/>
      <c r="BO869"/>
      <c r="BQ869" s="34"/>
      <c r="BR869"/>
    </row>
    <row r="870" spans="18:70" x14ac:dyDescent="0.2">
      <c r="R870" s="34"/>
      <c r="U870" s="34"/>
      <c r="X870" s="34"/>
      <c r="AA870" s="34"/>
      <c r="AB870"/>
      <c r="AD870" s="34"/>
      <c r="AG870" s="34"/>
      <c r="AJ870" s="34"/>
      <c r="AM870" s="34"/>
      <c r="AP870" s="34"/>
      <c r="AQ870"/>
      <c r="AS870" s="34"/>
      <c r="AT870"/>
      <c r="AV870" s="34"/>
      <c r="AW870"/>
      <c r="AY870" s="34"/>
      <c r="AZ870"/>
      <c r="BB870" s="34"/>
      <c r="BC870"/>
      <c r="BE870" s="34"/>
      <c r="BF870"/>
      <c r="BH870" s="34"/>
      <c r="BI870"/>
      <c r="BK870" s="34"/>
      <c r="BL870"/>
      <c r="BN870" s="34"/>
      <c r="BO870"/>
      <c r="BQ870" s="34"/>
      <c r="BR870"/>
    </row>
    <row r="871" spans="18:70" x14ac:dyDescent="0.2">
      <c r="R871" s="34"/>
      <c r="U871" s="34"/>
      <c r="X871" s="34"/>
      <c r="AA871" s="34"/>
      <c r="AB871"/>
      <c r="AD871" s="34"/>
      <c r="AG871" s="34"/>
      <c r="AJ871" s="34"/>
      <c r="AM871" s="34"/>
      <c r="AP871" s="34"/>
      <c r="AQ871"/>
      <c r="AS871" s="34"/>
      <c r="AT871"/>
      <c r="AV871" s="34"/>
      <c r="AW871"/>
      <c r="AY871" s="34"/>
      <c r="AZ871"/>
      <c r="BB871" s="34"/>
      <c r="BC871"/>
      <c r="BE871" s="34"/>
      <c r="BF871"/>
      <c r="BH871" s="34"/>
      <c r="BI871"/>
      <c r="BK871" s="34"/>
      <c r="BL871"/>
      <c r="BN871" s="34"/>
      <c r="BO871"/>
      <c r="BQ871" s="34"/>
      <c r="BR871"/>
    </row>
    <row r="872" spans="18:70" x14ac:dyDescent="0.2">
      <c r="R872" s="34"/>
      <c r="U872" s="34"/>
      <c r="X872" s="34"/>
      <c r="AA872" s="34"/>
      <c r="AB872"/>
      <c r="AD872" s="34"/>
      <c r="AG872" s="34"/>
      <c r="AJ872" s="34"/>
      <c r="AM872" s="34"/>
      <c r="AP872" s="34"/>
      <c r="AQ872"/>
      <c r="AS872" s="34"/>
      <c r="AT872"/>
      <c r="AV872" s="34"/>
      <c r="AW872"/>
      <c r="AY872" s="34"/>
      <c r="AZ872"/>
      <c r="BB872" s="34"/>
      <c r="BC872"/>
      <c r="BE872" s="34"/>
      <c r="BF872"/>
      <c r="BH872" s="34"/>
      <c r="BI872"/>
      <c r="BK872" s="34"/>
      <c r="BL872"/>
      <c r="BN872" s="34"/>
      <c r="BO872"/>
      <c r="BQ872" s="34"/>
      <c r="BR872"/>
    </row>
    <row r="873" spans="18:70" x14ac:dyDescent="0.2">
      <c r="R873" s="34"/>
      <c r="U873" s="34"/>
      <c r="X873" s="34"/>
      <c r="AA873" s="34"/>
      <c r="AB873"/>
      <c r="AD873" s="34"/>
      <c r="AG873" s="34"/>
      <c r="AJ873" s="34"/>
      <c r="AM873" s="34"/>
      <c r="AP873" s="34"/>
      <c r="AQ873"/>
      <c r="AS873" s="34"/>
      <c r="AT873"/>
      <c r="AV873" s="34"/>
      <c r="AW873"/>
      <c r="AY873" s="34"/>
      <c r="AZ873"/>
      <c r="BB873" s="34"/>
      <c r="BC873"/>
      <c r="BE873" s="34"/>
      <c r="BF873"/>
      <c r="BH873" s="34"/>
      <c r="BI873"/>
      <c r="BK873" s="34"/>
      <c r="BL873"/>
      <c r="BN873" s="34"/>
      <c r="BO873"/>
      <c r="BQ873" s="34"/>
      <c r="BR873"/>
    </row>
    <row r="874" spans="18:70" x14ac:dyDescent="0.2">
      <c r="R874" s="34"/>
      <c r="U874" s="34"/>
      <c r="X874" s="34"/>
      <c r="AA874" s="34"/>
      <c r="AB874"/>
      <c r="AD874" s="34"/>
      <c r="AG874" s="34"/>
      <c r="AJ874" s="34"/>
      <c r="AM874" s="34"/>
      <c r="AP874" s="34"/>
      <c r="AQ874"/>
      <c r="AS874" s="34"/>
      <c r="AT874"/>
      <c r="AV874" s="34"/>
      <c r="AW874"/>
      <c r="AY874" s="34"/>
      <c r="AZ874"/>
      <c r="BB874" s="34"/>
      <c r="BC874"/>
      <c r="BE874" s="34"/>
      <c r="BF874"/>
      <c r="BH874" s="34"/>
      <c r="BI874"/>
      <c r="BK874" s="34"/>
      <c r="BL874"/>
      <c r="BN874" s="34"/>
      <c r="BO874"/>
      <c r="BQ874" s="34"/>
      <c r="BR874"/>
    </row>
    <row r="875" spans="18:70" x14ac:dyDescent="0.2">
      <c r="R875" s="34"/>
      <c r="U875" s="34"/>
      <c r="X875" s="34"/>
      <c r="AA875" s="34"/>
      <c r="AB875"/>
      <c r="AD875" s="34"/>
      <c r="AG875" s="34"/>
      <c r="AJ875" s="34"/>
      <c r="AM875" s="34"/>
      <c r="AP875" s="34"/>
      <c r="AQ875"/>
      <c r="AS875" s="34"/>
      <c r="AT875"/>
      <c r="AV875" s="34"/>
      <c r="AW875"/>
      <c r="AY875" s="34"/>
      <c r="AZ875"/>
      <c r="BB875" s="34"/>
      <c r="BC875"/>
      <c r="BE875" s="34"/>
      <c r="BF875"/>
      <c r="BH875" s="34"/>
      <c r="BI875"/>
      <c r="BK875" s="34"/>
      <c r="BL875"/>
      <c r="BN875" s="34"/>
      <c r="BO875"/>
      <c r="BQ875" s="34"/>
      <c r="BR875"/>
    </row>
    <row r="876" spans="18:70" x14ac:dyDescent="0.2">
      <c r="R876" s="34"/>
      <c r="U876" s="34"/>
      <c r="X876" s="34"/>
      <c r="AA876" s="34"/>
      <c r="AB876"/>
      <c r="AD876" s="34"/>
      <c r="AG876" s="34"/>
      <c r="AJ876" s="34"/>
      <c r="AM876" s="34"/>
      <c r="AP876" s="34"/>
      <c r="AQ876"/>
      <c r="AS876" s="34"/>
      <c r="AT876"/>
      <c r="AV876" s="34"/>
      <c r="AW876"/>
      <c r="AY876" s="34"/>
      <c r="AZ876"/>
      <c r="BB876" s="34"/>
      <c r="BC876"/>
      <c r="BE876" s="34"/>
      <c r="BF876"/>
      <c r="BH876" s="34"/>
      <c r="BI876"/>
      <c r="BK876" s="34"/>
      <c r="BL876"/>
      <c r="BN876" s="34"/>
      <c r="BO876"/>
      <c r="BQ876" s="34"/>
      <c r="BR876"/>
    </row>
    <row r="877" spans="18:70" x14ac:dyDescent="0.2">
      <c r="R877" s="34"/>
      <c r="U877" s="34"/>
      <c r="X877" s="34"/>
      <c r="AA877" s="34"/>
      <c r="AB877"/>
      <c r="AD877" s="34"/>
      <c r="AG877" s="34"/>
      <c r="AJ877" s="34"/>
      <c r="AM877" s="34"/>
      <c r="AP877" s="34"/>
      <c r="AQ877"/>
      <c r="AS877" s="34"/>
      <c r="AT877"/>
      <c r="AV877" s="34"/>
      <c r="AW877"/>
      <c r="AY877" s="34"/>
      <c r="AZ877"/>
      <c r="BB877" s="34"/>
      <c r="BC877"/>
      <c r="BE877" s="34"/>
      <c r="BF877"/>
      <c r="BH877" s="34"/>
      <c r="BI877"/>
      <c r="BK877" s="34"/>
      <c r="BL877"/>
      <c r="BN877" s="34"/>
      <c r="BO877"/>
      <c r="BQ877" s="34"/>
      <c r="BR877"/>
    </row>
    <row r="878" spans="18:70" x14ac:dyDescent="0.2">
      <c r="R878" s="34"/>
      <c r="U878" s="34"/>
      <c r="X878" s="34"/>
      <c r="AA878" s="34"/>
      <c r="AB878"/>
      <c r="AD878" s="34"/>
      <c r="AG878" s="34"/>
      <c r="AJ878" s="34"/>
      <c r="AM878" s="34"/>
      <c r="AP878" s="34"/>
      <c r="AQ878"/>
      <c r="AS878" s="34"/>
      <c r="AT878"/>
      <c r="AV878" s="34"/>
      <c r="AW878"/>
      <c r="AY878" s="34"/>
      <c r="AZ878"/>
      <c r="BB878" s="34"/>
      <c r="BC878"/>
      <c r="BE878" s="34"/>
      <c r="BF878"/>
      <c r="BH878" s="34"/>
      <c r="BI878"/>
      <c r="BK878" s="34"/>
      <c r="BL878"/>
      <c r="BN878" s="34"/>
      <c r="BO878"/>
      <c r="BQ878" s="34"/>
      <c r="BR878"/>
    </row>
    <row r="879" spans="18:70" x14ac:dyDescent="0.2">
      <c r="R879" s="34"/>
      <c r="U879" s="34"/>
      <c r="X879" s="34"/>
      <c r="AA879" s="34"/>
      <c r="AB879"/>
      <c r="AD879" s="34"/>
      <c r="AG879" s="34"/>
      <c r="AJ879" s="34"/>
      <c r="AM879" s="34"/>
      <c r="AP879" s="34"/>
      <c r="AQ879"/>
      <c r="AS879" s="34"/>
      <c r="AT879"/>
      <c r="AV879" s="34"/>
      <c r="AW879"/>
      <c r="AY879" s="34"/>
      <c r="AZ879"/>
      <c r="BB879" s="34"/>
      <c r="BC879"/>
      <c r="BE879" s="34"/>
      <c r="BF879"/>
      <c r="BH879" s="34"/>
      <c r="BI879"/>
      <c r="BK879" s="34"/>
      <c r="BL879"/>
      <c r="BN879" s="34"/>
      <c r="BO879"/>
      <c r="BQ879" s="34"/>
      <c r="BR879"/>
    </row>
    <row r="880" spans="18:70" x14ac:dyDescent="0.2">
      <c r="R880" s="34"/>
      <c r="U880" s="34"/>
      <c r="X880" s="34"/>
      <c r="AA880" s="34"/>
      <c r="AB880"/>
      <c r="AD880" s="34"/>
      <c r="AG880" s="34"/>
      <c r="AJ880" s="34"/>
      <c r="AM880" s="34"/>
      <c r="AP880" s="34"/>
      <c r="AQ880"/>
      <c r="AS880" s="34"/>
      <c r="AT880"/>
      <c r="AV880" s="34"/>
      <c r="AW880"/>
      <c r="AY880" s="34"/>
      <c r="AZ880"/>
      <c r="BB880" s="34"/>
      <c r="BC880"/>
      <c r="BE880" s="34"/>
      <c r="BF880"/>
      <c r="BH880" s="34"/>
      <c r="BI880"/>
      <c r="BK880" s="34"/>
      <c r="BL880"/>
      <c r="BN880" s="34"/>
      <c r="BO880"/>
      <c r="BQ880" s="34"/>
      <c r="BR880"/>
    </row>
    <row r="881" spans="18:70" x14ac:dyDescent="0.2">
      <c r="R881" s="34"/>
      <c r="U881" s="34"/>
      <c r="X881" s="34"/>
      <c r="AA881" s="34"/>
      <c r="AB881"/>
      <c r="AD881" s="34"/>
      <c r="AG881" s="34"/>
      <c r="AJ881" s="34"/>
      <c r="AM881" s="34"/>
      <c r="AP881" s="34"/>
      <c r="AQ881"/>
      <c r="AS881" s="34"/>
      <c r="AT881"/>
      <c r="AV881" s="34"/>
      <c r="AW881"/>
      <c r="AY881" s="34"/>
      <c r="AZ881"/>
      <c r="BB881" s="34"/>
      <c r="BC881"/>
      <c r="BE881" s="34"/>
      <c r="BF881"/>
      <c r="BH881" s="34"/>
      <c r="BI881"/>
      <c r="BK881" s="34"/>
      <c r="BL881"/>
      <c r="BN881" s="34"/>
      <c r="BO881"/>
      <c r="BQ881" s="34"/>
      <c r="BR881"/>
    </row>
    <row r="882" spans="18:70" x14ac:dyDescent="0.2">
      <c r="R882" s="34"/>
      <c r="U882" s="34"/>
      <c r="X882" s="34"/>
      <c r="AA882" s="34"/>
      <c r="AB882"/>
      <c r="AD882" s="34"/>
      <c r="AG882" s="34"/>
      <c r="AJ882" s="34"/>
      <c r="AM882" s="34"/>
      <c r="AP882" s="34"/>
      <c r="AQ882"/>
      <c r="AS882" s="34"/>
      <c r="AT882"/>
      <c r="AV882" s="34"/>
      <c r="AW882"/>
      <c r="AY882" s="34"/>
      <c r="AZ882"/>
      <c r="BB882" s="34"/>
      <c r="BC882"/>
      <c r="BE882" s="34"/>
      <c r="BF882"/>
      <c r="BH882" s="34"/>
      <c r="BI882"/>
      <c r="BK882" s="34"/>
      <c r="BL882"/>
      <c r="BN882" s="34"/>
      <c r="BO882"/>
      <c r="BQ882" s="34"/>
      <c r="BR882"/>
    </row>
    <row r="883" spans="18:70" x14ac:dyDescent="0.2">
      <c r="R883" s="34"/>
      <c r="U883" s="34"/>
      <c r="X883" s="34"/>
      <c r="AA883" s="34"/>
      <c r="AB883"/>
      <c r="AD883" s="34"/>
      <c r="AG883" s="34"/>
      <c r="AJ883" s="34"/>
      <c r="AM883" s="34"/>
      <c r="AP883" s="34"/>
      <c r="AQ883"/>
      <c r="AS883" s="34"/>
      <c r="AT883"/>
      <c r="AV883" s="34"/>
      <c r="AW883"/>
      <c r="AY883" s="34"/>
      <c r="AZ883"/>
      <c r="BB883" s="34"/>
      <c r="BC883"/>
      <c r="BE883" s="34"/>
      <c r="BF883"/>
      <c r="BH883" s="34"/>
      <c r="BI883"/>
      <c r="BK883" s="34"/>
      <c r="BL883"/>
      <c r="BN883" s="34"/>
      <c r="BO883"/>
      <c r="BQ883" s="34"/>
      <c r="BR883"/>
    </row>
    <row r="884" spans="18:70" x14ac:dyDescent="0.2">
      <c r="R884" s="34"/>
      <c r="U884" s="34"/>
      <c r="X884" s="34"/>
      <c r="AA884" s="34"/>
      <c r="AB884"/>
      <c r="AD884" s="34"/>
      <c r="AG884" s="34"/>
      <c r="AJ884" s="34"/>
      <c r="AM884" s="34"/>
      <c r="AP884" s="34"/>
      <c r="AQ884"/>
      <c r="AS884" s="34"/>
      <c r="AT884"/>
      <c r="AV884" s="34"/>
      <c r="AW884"/>
      <c r="AY884" s="34"/>
      <c r="AZ884"/>
      <c r="BB884" s="34"/>
      <c r="BC884"/>
      <c r="BE884" s="34"/>
      <c r="BF884"/>
      <c r="BH884" s="34"/>
      <c r="BI884"/>
      <c r="BK884" s="34"/>
      <c r="BL884"/>
      <c r="BN884" s="34"/>
      <c r="BO884"/>
      <c r="BQ884" s="34"/>
      <c r="BR884"/>
    </row>
    <row r="885" spans="18:70" x14ac:dyDescent="0.2">
      <c r="R885" s="34"/>
      <c r="U885" s="34"/>
      <c r="X885" s="34"/>
      <c r="AA885" s="34"/>
      <c r="AB885"/>
      <c r="AD885" s="34"/>
      <c r="AG885" s="34"/>
      <c r="AJ885" s="34"/>
      <c r="AM885" s="34"/>
      <c r="AP885" s="34"/>
      <c r="AQ885"/>
      <c r="AS885" s="34"/>
      <c r="AT885"/>
      <c r="AV885" s="34"/>
      <c r="AW885"/>
      <c r="AY885" s="34"/>
      <c r="AZ885"/>
      <c r="BB885" s="34"/>
      <c r="BC885"/>
      <c r="BE885" s="34"/>
      <c r="BF885"/>
      <c r="BH885" s="34"/>
      <c r="BI885"/>
      <c r="BK885" s="34"/>
      <c r="BL885"/>
      <c r="BN885" s="34"/>
      <c r="BO885"/>
      <c r="BQ885" s="34"/>
      <c r="BR885"/>
    </row>
    <row r="886" spans="18:70" x14ac:dyDescent="0.2">
      <c r="R886" s="34"/>
      <c r="U886" s="34"/>
      <c r="X886" s="34"/>
      <c r="AA886" s="34"/>
      <c r="AB886"/>
      <c r="AD886" s="34"/>
      <c r="AG886" s="34"/>
      <c r="AJ886" s="34"/>
      <c r="AM886" s="34"/>
      <c r="AP886" s="34"/>
      <c r="AQ886"/>
      <c r="AS886" s="34"/>
      <c r="AT886"/>
      <c r="AV886" s="34"/>
      <c r="AW886"/>
      <c r="AY886" s="34"/>
      <c r="AZ886"/>
      <c r="BB886" s="34"/>
      <c r="BC886"/>
      <c r="BE886" s="34"/>
      <c r="BF886"/>
      <c r="BH886" s="34"/>
      <c r="BI886"/>
      <c r="BK886" s="34"/>
      <c r="BL886"/>
      <c r="BN886" s="34"/>
      <c r="BO886"/>
      <c r="BQ886" s="34"/>
      <c r="BR886"/>
    </row>
    <row r="887" spans="18:70" x14ac:dyDescent="0.2">
      <c r="R887" s="34"/>
      <c r="U887" s="34"/>
      <c r="X887" s="34"/>
      <c r="AA887" s="34"/>
      <c r="AB887"/>
      <c r="AD887" s="34"/>
      <c r="AG887" s="34"/>
      <c r="AJ887" s="34"/>
      <c r="AM887" s="34"/>
      <c r="AP887" s="34"/>
      <c r="AQ887"/>
      <c r="AS887" s="34"/>
      <c r="AT887"/>
      <c r="AV887" s="34"/>
      <c r="AW887"/>
      <c r="AY887" s="34"/>
      <c r="AZ887"/>
      <c r="BB887" s="34"/>
      <c r="BC887"/>
      <c r="BE887" s="34"/>
      <c r="BF887"/>
      <c r="BH887" s="34"/>
      <c r="BI887"/>
      <c r="BK887" s="34"/>
      <c r="BL887"/>
      <c r="BN887" s="34"/>
      <c r="BO887"/>
      <c r="BQ887" s="34"/>
      <c r="BR887"/>
    </row>
    <row r="888" spans="18:70" x14ac:dyDescent="0.2">
      <c r="R888" s="34"/>
      <c r="U888" s="34"/>
      <c r="X888" s="34"/>
      <c r="AA888" s="34"/>
      <c r="AB888"/>
      <c r="AD888" s="34"/>
      <c r="AG888" s="34"/>
      <c r="AJ888" s="34"/>
      <c r="AM888" s="34"/>
      <c r="AP888" s="34"/>
      <c r="AQ888"/>
      <c r="AS888" s="34"/>
      <c r="AT888"/>
      <c r="AV888" s="34"/>
      <c r="AW888"/>
      <c r="AY888" s="34"/>
      <c r="AZ888"/>
      <c r="BB888" s="34"/>
      <c r="BC888"/>
      <c r="BE888" s="34"/>
      <c r="BF888"/>
      <c r="BH888" s="34"/>
      <c r="BI888"/>
      <c r="BK888" s="34"/>
      <c r="BL888"/>
      <c r="BN888" s="34"/>
      <c r="BO888"/>
      <c r="BQ888" s="34"/>
      <c r="BR888"/>
    </row>
    <row r="889" spans="18:70" x14ac:dyDescent="0.2">
      <c r="R889" s="34"/>
      <c r="U889" s="34"/>
      <c r="X889" s="34"/>
      <c r="AA889" s="34"/>
      <c r="AB889"/>
      <c r="AD889" s="34"/>
      <c r="AG889" s="34"/>
      <c r="AJ889" s="34"/>
      <c r="AM889" s="34"/>
      <c r="AP889" s="34"/>
      <c r="AQ889"/>
      <c r="AS889" s="34"/>
      <c r="AT889"/>
      <c r="AV889" s="34"/>
      <c r="AW889"/>
      <c r="AY889" s="34"/>
      <c r="AZ889"/>
      <c r="BB889" s="34"/>
      <c r="BC889"/>
      <c r="BE889" s="34"/>
      <c r="BF889"/>
      <c r="BH889" s="34"/>
      <c r="BI889"/>
      <c r="BK889" s="34"/>
      <c r="BL889"/>
      <c r="BN889" s="34"/>
      <c r="BO889"/>
      <c r="BQ889" s="34"/>
      <c r="BR889"/>
    </row>
    <row r="890" spans="18:70" x14ac:dyDescent="0.2">
      <c r="R890" s="34"/>
      <c r="U890" s="34"/>
      <c r="X890" s="34"/>
      <c r="AA890" s="34"/>
      <c r="AB890"/>
      <c r="AD890" s="34"/>
      <c r="AG890" s="34"/>
      <c r="AJ890" s="34"/>
      <c r="AM890" s="34"/>
      <c r="AP890" s="34"/>
      <c r="AQ890"/>
      <c r="AS890" s="34"/>
      <c r="AT890"/>
      <c r="AV890" s="34"/>
      <c r="AW890"/>
      <c r="AY890" s="34"/>
      <c r="AZ890"/>
      <c r="BB890" s="34"/>
      <c r="BC890"/>
      <c r="BE890" s="34"/>
      <c r="BF890"/>
      <c r="BH890" s="34"/>
      <c r="BI890"/>
      <c r="BK890" s="34"/>
      <c r="BL890"/>
      <c r="BN890" s="34"/>
      <c r="BO890"/>
      <c r="BQ890" s="34"/>
      <c r="BR890"/>
    </row>
    <row r="891" spans="18:70" x14ac:dyDescent="0.2">
      <c r="R891" s="34"/>
      <c r="U891" s="34"/>
      <c r="X891" s="34"/>
      <c r="AA891" s="34"/>
      <c r="AB891"/>
      <c r="AD891" s="34"/>
      <c r="AG891" s="34"/>
      <c r="AJ891" s="34"/>
      <c r="AM891" s="34"/>
      <c r="AP891" s="34"/>
      <c r="AQ891"/>
      <c r="AS891" s="34"/>
      <c r="AT891"/>
      <c r="AV891" s="34"/>
      <c r="AW891"/>
      <c r="AY891" s="34"/>
      <c r="AZ891"/>
      <c r="BB891" s="34"/>
      <c r="BC891"/>
      <c r="BE891" s="34"/>
      <c r="BF891"/>
      <c r="BH891" s="34"/>
      <c r="BI891"/>
      <c r="BK891" s="34"/>
      <c r="BL891"/>
      <c r="BN891" s="34"/>
      <c r="BO891"/>
      <c r="BQ891" s="34"/>
      <c r="BR891"/>
    </row>
    <row r="892" spans="18:70" x14ac:dyDescent="0.2">
      <c r="R892" s="34"/>
      <c r="U892" s="34"/>
      <c r="X892" s="34"/>
      <c r="AA892" s="34"/>
      <c r="AB892"/>
      <c r="AD892" s="34"/>
      <c r="AG892" s="34"/>
      <c r="AJ892" s="34"/>
      <c r="AM892" s="34"/>
      <c r="AP892" s="34"/>
      <c r="AQ892"/>
      <c r="AS892" s="34"/>
      <c r="AT892"/>
      <c r="AV892" s="34"/>
      <c r="AW892"/>
      <c r="AY892" s="34"/>
      <c r="AZ892"/>
      <c r="BB892" s="34"/>
      <c r="BC892"/>
      <c r="BE892" s="34"/>
      <c r="BF892"/>
      <c r="BH892" s="34"/>
      <c r="BI892"/>
      <c r="BK892" s="34"/>
      <c r="BL892"/>
      <c r="BN892" s="34"/>
      <c r="BO892"/>
      <c r="BQ892" s="34"/>
      <c r="BR892"/>
    </row>
    <row r="893" spans="18:70" x14ac:dyDescent="0.2">
      <c r="R893" s="34"/>
      <c r="U893" s="34"/>
      <c r="X893" s="34"/>
      <c r="AA893" s="34"/>
      <c r="AB893"/>
      <c r="AD893" s="34"/>
      <c r="AG893" s="34"/>
      <c r="AJ893" s="34"/>
      <c r="AM893" s="34"/>
      <c r="AP893" s="34"/>
      <c r="AQ893"/>
      <c r="AS893" s="34"/>
      <c r="AT893"/>
      <c r="AV893" s="34"/>
      <c r="AW893"/>
      <c r="AY893" s="34"/>
      <c r="AZ893"/>
      <c r="BB893" s="34"/>
      <c r="BC893"/>
      <c r="BE893" s="34"/>
      <c r="BF893"/>
      <c r="BH893" s="34"/>
      <c r="BI893"/>
      <c r="BK893" s="34"/>
      <c r="BL893"/>
      <c r="BN893" s="34"/>
      <c r="BO893"/>
      <c r="BQ893" s="34"/>
      <c r="BR893"/>
    </row>
    <row r="894" spans="18:70" x14ac:dyDescent="0.2">
      <c r="R894" s="34"/>
      <c r="U894" s="34"/>
      <c r="X894" s="34"/>
      <c r="AA894" s="34"/>
      <c r="AB894"/>
      <c r="AD894" s="34"/>
      <c r="AG894" s="34"/>
      <c r="AJ894" s="34"/>
      <c r="AM894" s="34"/>
      <c r="AP894" s="34"/>
      <c r="AQ894"/>
      <c r="AS894" s="34"/>
      <c r="AT894"/>
      <c r="AV894" s="34"/>
      <c r="AW894"/>
      <c r="AY894" s="34"/>
      <c r="AZ894"/>
      <c r="BB894" s="34"/>
      <c r="BC894"/>
      <c r="BE894" s="34"/>
      <c r="BF894"/>
      <c r="BH894" s="34"/>
      <c r="BI894"/>
      <c r="BK894" s="34"/>
      <c r="BL894"/>
      <c r="BN894" s="34"/>
      <c r="BO894"/>
      <c r="BQ894" s="34"/>
      <c r="BR894"/>
    </row>
    <row r="895" spans="18:70" x14ac:dyDescent="0.2">
      <c r="R895" s="34"/>
      <c r="U895" s="34"/>
      <c r="X895" s="34"/>
      <c r="AA895" s="34"/>
      <c r="AB895"/>
      <c r="AD895" s="34"/>
      <c r="AG895" s="34"/>
      <c r="AJ895" s="34"/>
      <c r="AM895" s="34"/>
      <c r="AP895" s="34"/>
      <c r="AQ895"/>
      <c r="AS895" s="34"/>
      <c r="AT895"/>
      <c r="AV895" s="34"/>
      <c r="AW895"/>
      <c r="AY895" s="34"/>
      <c r="AZ895"/>
      <c r="BB895" s="34"/>
      <c r="BC895"/>
      <c r="BE895" s="34"/>
      <c r="BF895"/>
      <c r="BH895" s="34"/>
      <c r="BI895"/>
      <c r="BK895" s="34"/>
      <c r="BL895"/>
      <c r="BN895" s="34"/>
      <c r="BO895"/>
      <c r="BQ895" s="34"/>
      <c r="BR895"/>
    </row>
    <row r="896" spans="18:70" x14ac:dyDescent="0.2">
      <c r="R896" s="34"/>
      <c r="U896" s="34"/>
      <c r="X896" s="34"/>
      <c r="AA896" s="34"/>
      <c r="AB896"/>
      <c r="AD896" s="34"/>
      <c r="AG896" s="34"/>
      <c r="AJ896" s="34"/>
      <c r="AM896" s="34"/>
      <c r="AP896" s="34"/>
      <c r="AQ896"/>
      <c r="AS896" s="34"/>
      <c r="AT896"/>
      <c r="AV896" s="34"/>
      <c r="AW896"/>
      <c r="AY896" s="34"/>
      <c r="AZ896"/>
      <c r="BB896" s="34"/>
      <c r="BC896"/>
      <c r="BE896" s="34"/>
      <c r="BF896"/>
      <c r="BH896" s="34"/>
      <c r="BI896"/>
      <c r="BK896" s="34"/>
      <c r="BL896"/>
      <c r="BN896" s="34"/>
      <c r="BO896"/>
      <c r="BQ896" s="34"/>
      <c r="BR896"/>
    </row>
    <row r="897" spans="18:70" x14ac:dyDescent="0.2">
      <c r="R897" s="34"/>
      <c r="U897" s="34"/>
      <c r="X897" s="34"/>
      <c r="AA897" s="34"/>
      <c r="AB897"/>
      <c r="AD897" s="34"/>
      <c r="AG897" s="34"/>
      <c r="AJ897" s="34"/>
      <c r="AM897" s="34"/>
      <c r="AP897" s="34"/>
      <c r="AQ897"/>
      <c r="AS897" s="34"/>
      <c r="AT897"/>
      <c r="AV897" s="34"/>
      <c r="AW897"/>
      <c r="AY897" s="34"/>
      <c r="AZ897"/>
      <c r="BB897" s="34"/>
      <c r="BC897"/>
      <c r="BE897" s="34"/>
      <c r="BF897"/>
      <c r="BH897" s="34"/>
      <c r="BI897"/>
      <c r="BK897" s="34"/>
      <c r="BL897"/>
      <c r="BN897" s="34"/>
      <c r="BO897"/>
      <c r="BQ897" s="34"/>
      <c r="BR897"/>
    </row>
    <row r="898" spans="18:70" x14ac:dyDescent="0.2">
      <c r="R898" s="34"/>
      <c r="U898" s="34"/>
      <c r="X898" s="34"/>
      <c r="AA898" s="34"/>
      <c r="AB898"/>
      <c r="AD898" s="34"/>
      <c r="AG898" s="34"/>
      <c r="AJ898" s="34"/>
      <c r="AM898" s="34"/>
      <c r="AP898" s="34"/>
      <c r="AQ898"/>
      <c r="AS898" s="34"/>
      <c r="AT898"/>
      <c r="AV898" s="34"/>
      <c r="AW898"/>
      <c r="AY898" s="34"/>
      <c r="AZ898"/>
      <c r="BB898" s="34"/>
      <c r="BC898"/>
      <c r="BE898" s="34"/>
      <c r="BF898"/>
      <c r="BH898" s="34"/>
      <c r="BI898"/>
      <c r="BK898" s="34"/>
      <c r="BL898"/>
      <c r="BN898" s="34"/>
      <c r="BO898"/>
      <c r="BQ898" s="34"/>
      <c r="BR898"/>
    </row>
    <row r="899" spans="18:70" x14ac:dyDescent="0.2">
      <c r="R899" s="34"/>
      <c r="U899" s="34"/>
      <c r="X899" s="34"/>
      <c r="AA899" s="34"/>
      <c r="AB899"/>
      <c r="AD899" s="34"/>
      <c r="AG899" s="34"/>
      <c r="AJ899" s="34"/>
      <c r="AM899" s="34"/>
      <c r="AP899" s="34"/>
      <c r="AQ899"/>
      <c r="AS899" s="34"/>
      <c r="AT899"/>
      <c r="AV899" s="34"/>
      <c r="AW899"/>
      <c r="AY899" s="34"/>
      <c r="AZ899"/>
      <c r="BB899" s="34"/>
      <c r="BC899"/>
      <c r="BE899" s="34"/>
      <c r="BF899"/>
      <c r="BH899" s="34"/>
      <c r="BI899"/>
      <c r="BK899" s="34"/>
      <c r="BL899"/>
      <c r="BN899" s="34"/>
      <c r="BO899"/>
      <c r="BQ899" s="34"/>
      <c r="BR899"/>
    </row>
    <row r="900" spans="18:70" x14ac:dyDescent="0.2">
      <c r="R900" s="34"/>
      <c r="U900" s="34"/>
      <c r="X900" s="34"/>
      <c r="AA900" s="34"/>
      <c r="AB900"/>
      <c r="AD900" s="34"/>
      <c r="AG900" s="34"/>
      <c r="AJ900" s="34"/>
      <c r="AM900" s="34"/>
      <c r="AP900" s="34"/>
      <c r="AQ900"/>
      <c r="AS900" s="34"/>
      <c r="AT900"/>
      <c r="AV900" s="34"/>
      <c r="AW900"/>
      <c r="AY900" s="34"/>
      <c r="AZ900"/>
      <c r="BB900" s="34"/>
      <c r="BC900"/>
      <c r="BE900" s="34"/>
      <c r="BF900"/>
      <c r="BH900" s="34"/>
      <c r="BI900"/>
      <c r="BK900" s="34"/>
      <c r="BL900"/>
      <c r="BN900" s="34"/>
      <c r="BO900"/>
      <c r="BQ900" s="34"/>
      <c r="BR900"/>
    </row>
    <row r="901" spans="18:70" x14ac:dyDescent="0.2">
      <c r="R901" s="34"/>
      <c r="U901" s="34"/>
      <c r="X901" s="34"/>
      <c r="AA901" s="34"/>
      <c r="AB901"/>
      <c r="AD901" s="34"/>
      <c r="AG901" s="34"/>
      <c r="AJ901" s="34"/>
      <c r="AM901" s="34"/>
      <c r="AP901" s="34"/>
      <c r="AQ901"/>
      <c r="AS901" s="34"/>
      <c r="AT901"/>
      <c r="AV901" s="34"/>
      <c r="AW901"/>
      <c r="AY901" s="34"/>
      <c r="AZ901"/>
      <c r="BB901" s="34"/>
      <c r="BC901"/>
      <c r="BE901" s="34"/>
      <c r="BF901"/>
      <c r="BH901" s="34"/>
      <c r="BI901"/>
      <c r="BK901" s="34"/>
      <c r="BL901"/>
      <c r="BN901" s="34"/>
      <c r="BO901"/>
      <c r="BQ901" s="34"/>
      <c r="BR901"/>
    </row>
    <row r="902" spans="18:70" x14ac:dyDescent="0.2">
      <c r="R902" s="34"/>
      <c r="U902" s="34"/>
      <c r="X902" s="34"/>
      <c r="AA902" s="34"/>
      <c r="AB902"/>
      <c r="AD902" s="34"/>
      <c r="AG902" s="34"/>
      <c r="AJ902" s="34"/>
      <c r="AM902" s="34"/>
      <c r="AP902" s="34"/>
      <c r="AQ902"/>
      <c r="AS902" s="34"/>
      <c r="AT902"/>
      <c r="AV902" s="34"/>
      <c r="AW902"/>
      <c r="AY902" s="34"/>
      <c r="AZ902"/>
      <c r="BB902" s="34"/>
      <c r="BC902"/>
      <c r="BE902" s="34"/>
      <c r="BF902"/>
      <c r="BH902" s="34"/>
      <c r="BI902"/>
      <c r="BK902" s="34"/>
      <c r="BL902"/>
      <c r="BN902" s="34"/>
      <c r="BO902"/>
      <c r="BQ902" s="34"/>
      <c r="BR902"/>
    </row>
    <row r="903" spans="18:70" x14ac:dyDescent="0.2">
      <c r="R903" s="34"/>
      <c r="U903" s="34"/>
      <c r="X903" s="34"/>
      <c r="AA903" s="34"/>
      <c r="AB903"/>
      <c r="AD903" s="34"/>
      <c r="AG903" s="34"/>
      <c r="AJ903" s="34"/>
      <c r="AM903" s="34"/>
      <c r="AP903" s="34"/>
      <c r="AQ903"/>
      <c r="AS903" s="34"/>
      <c r="AT903"/>
      <c r="AV903" s="34"/>
      <c r="AW903"/>
      <c r="AY903" s="34"/>
      <c r="AZ903"/>
      <c r="BB903" s="34"/>
      <c r="BC903"/>
      <c r="BE903" s="34"/>
      <c r="BF903"/>
      <c r="BH903" s="34"/>
      <c r="BI903"/>
      <c r="BK903" s="34"/>
      <c r="BL903"/>
      <c r="BN903" s="34"/>
      <c r="BO903"/>
      <c r="BQ903" s="34"/>
      <c r="BR903"/>
    </row>
    <row r="904" spans="18:70" x14ac:dyDescent="0.2">
      <c r="R904" s="34"/>
      <c r="U904" s="34"/>
      <c r="X904" s="34"/>
      <c r="AA904" s="34"/>
      <c r="AB904"/>
      <c r="AD904" s="34"/>
      <c r="AG904" s="34"/>
      <c r="AJ904" s="34"/>
      <c r="AM904" s="34"/>
      <c r="AP904" s="34"/>
      <c r="AQ904"/>
      <c r="AS904" s="34"/>
      <c r="AT904"/>
      <c r="AV904" s="34"/>
      <c r="AW904"/>
      <c r="AY904" s="34"/>
      <c r="AZ904"/>
      <c r="BB904" s="34"/>
      <c r="BC904"/>
      <c r="BE904" s="34"/>
      <c r="BF904"/>
      <c r="BH904" s="34"/>
      <c r="BI904"/>
      <c r="BK904" s="34"/>
      <c r="BL904"/>
      <c r="BN904" s="34"/>
      <c r="BO904"/>
      <c r="BQ904" s="34"/>
      <c r="BR904"/>
    </row>
    <row r="905" spans="18:70" x14ac:dyDescent="0.2">
      <c r="R905" s="34"/>
      <c r="U905" s="34"/>
      <c r="X905" s="34"/>
      <c r="AA905" s="34"/>
      <c r="AB905"/>
      <c r="AD905" s="34"/>
      <c r="AG905" s="34"/>
      <c r="AJ905" s="34"/>
      <c r="AM905" s="34"/>
      <c r="AP905" s="34"/>
      <c r="AQ905"/>
      <c r="AS905" s="34"/>
      <c r="AT905"/>
      <c r="AV905" s="34"/>
      <c r="AW905"/>
      <c r="AY905" s="34"/>
      <c r="AZ905"/>
      <c r="BB905" s="34"/>
      <c r="BC905"/>
      <c r="BE905" s="34"/>
      <c r="BF905"/>
      <c r="BH905" s="34"/>
      <c r="BI905"/>
      <c r="BK905" s="34"/>
      <c r="BL905"/>
      <c r="BN905" s="34"/>
      <c r="BO905"/>
      <c r="BQ905" s="34"/>
      <c r="BR905"/>
    </row>
    <row r="906" spans="18:70" x14ac:dyDescent="0.2">
      <c r="R906" s="34"/>
      <c r="U906" s="34"/>
      <c r="X906" s="34"/>
      <c r="AA906" s="34"/>
      <c r="AB906"/>
      <c r="AD906" s="34"/>
      <c r="AG906" s="34"/>
      <c r="AJ906" s="34"/>
      <c r="AM906" s="34"/>
      <c r="AP906" s="34"/>
      <c r="AQ906"/>
      <c r="AS906" s="34"/>
      <c r="AT906"/>
      <c r="AV906" s="34"/>
      <c r="AW906"/>
      <c r="AY906" s="34"/>
      <c r="AZ906"/>
      <c r="BB906" s="34"/>
      <c r="BC906"/>
      <c r="BE906" s="34"/>
      <c r="BF906"/>
      <c r="BH906" s="34"/>
      <c r="BI906"/>
      <c r="BK906" s="34"/>
      <c r="BL906"/>
      <c r="BN906" s="34"/>
      <c r="BO906"/>
      <c r="BQ906" s="34"/>
      <c r="BR906"/>
    </row>
    <row r="907" spans="18:70" x14ac:dyDescent="0.2">
      <c r="R907" s="34"/>
      <c r="U907" s="34"/>
      <c r="X907" s="34"/>
      <c r="AA907" s="34"/>
      <c r="AB907"/>
      <c r="AD907" s="34"/>
      <c r="AG907" s="34"/>
      <c r="AJ907" s="34"/>
      <c r="AM907" s="34"/>
      <c r="AP907" s="34"/>
      <c r="AQ907"/>
      <c r="AS907" s="34"/>
      <c r="AT907"/>
      <c r="AV907" s="34"/>
      <c r="AW907"/>
      <c r="AY907" s="34"/>
      <c r="AZ907"/>
      <c r="BB907" s="34"/>
      <c r="BC907"/>
      <c r="BE907" s="34"/>
      <c r="BF907"/>
      <c r="BH907" s="34"/>
      <c r="BI907"/>
      <c r="BK907" s="34"/>
      <c r="BL907"/>
      <c r="BN907" s="34"/>
      <c r="BO907"/>
      <c r="BQ907" s="34"/>
      <c r="BR907"/>
    </row>
    <row r="908" spans="18:70" x14ac:dyDescent="0.2">
      <c r="R908" s="34"/>
      <c r="U908" s="34"/>
      <c r="X908" s="34"/>
      <c r="AA908" s="34"/>
      <c r="AB908"/>
      <c r="AD908" s="34"/>
      <c r="AG908" s="34"/>
      <c r="AJ908" s="34"/>
      <c r="AM908" s="34"/>
      <c r="AP908" s="34"/>
      <c r="AQ908"/>
      <c r="AS908" s="34"/>
      <c r="AT908"/>
      <c r="AV908" s="34"/>
      <c r="AW908"/>
      <c r="AY908" s="34"/>
      <c r="AZ908"/>
      <c r="BB908" s="34"/>
      <c r="BC908"/>
      <c r="BE908" s="34"/>
      <c r="BF908"/>
      <c r="BH908" s="34"/>
      <c r="BI908"/>
      <c r="BK908" s="34"/>
      <c r="BL908"/>
      <c r="BN908" s="34"/>
      <c r="BO908"/>
      <c r="BQ908" s="34"/>
      <c r="BR908"/>
    </row>
    <row r="909" spans="18:70" x14ac:dyDescent="0.2">
      <c r="R909" s="34"/>
      <c r="U909" s="34"/>
      <c r="X909" s="34"/>
      <c r="AA909" s="34"/>
      <c r="AB909"/>
      <c r="AD909" s="34"/>
      <c r="AG909" s="34"/>
      <c r="AJ909" s="34"/>
      <c r="AM909" s="34"/>
      <c r="AP909" s="34"/>
      <c r="AQ909"/>
      <c r="AS909" s="34"/>
      <c r="AT909"/>
      <c r="AV909" s="34"/>
      <c r="AW909"/>
      <c r="AY909" s="34"/>
      <c r="AZ909"/>
      <c r="BB909" s="34"/>
      <c r="BC909"/>
      <c r="BE909" s="34"/>
      <c r="BF909"/>
      <c r="BH909" s="34"/>
      <c r="BI909"/>
      <c r="BK909" s="34"/>
      <c r="BL909"/>
      <c r="BN909" s="34"/>
      <c r="BO909"/>
      <c r="BQ909" s="34"/>
      <c r="BR909"/>
    </row>
    <row r="910" spans="18:70" x14ac:dyDescent="0.2">
      <c r="R910" s="34"/>
      <c r="U910" s="34"/>
      <c r="X910" s="34"/>
      <c r="AA910" s="34"/>
      <c r="AB910"/>
      <c r="AD910" s="34"/>
      <c r="AG910" s="34"/>
      <c r="AJ910" s="34"/>
      <c r="AM910" s="34"/>
      <c r="AP910" s="34"/>
      <c r="AQ910"/>
      <c r="AS910" s="34"/>
      <c r="AT910"/>
      <c r="AV910" s="34"/>
      <c r="AW910"/>
      <c r="AY910" s="34"/>
      <c r="AZ910"/>
      <c r="BB910" s="34"/>
      <c r="BC910"/>
      <c r="BE910" s="34"/>
      <c r="BF910"/>
      <c r="BH910" s="34"/>
      <c r="BI910"/>
      <c r="BK910" s="34"/>
      <c r="BL910"/>
      <c r="BN910" s="34"/>
      <c r="BO910"/>
      <c r="BQ910" s="34"/>
      <c r="BR910"/>
    </row>
    <row r="911" spans="18:70" x14ac:dyDescent="0.2">
      <c r="R911" s="34"/>
      <c r="U911" s="34"/>
      <c r="X911" s="34"/>
      <c r="AA911" s="34"/>
      <c r="AB911"/>
      <c r="AD911" s="34"/>
      <c r="AG911" s="34"/>
      <c r="AJ911" s="34"/>
      <c r="AM911" s="34"/>
      <c r="AP911" s="34"/>
      <c r="AQ911"/>
      <c r="AS911" s="34"/>
      <c r="AT911"/>
      <c r="AV911" s="34"/>
      <c r="AW911"/>
      <c r="AY911" s="34"/>
      <c r="AZ911"/>
      <c r="BB911" s="34"/>
      <c r="BC911"/>
      <c r="BE911" s="34"/>
      <c r="BF911"/>
      <c r="BH911" s="34"/>
      <c r="BI911"/>
      <c r="BK911" s="34"/>
      <c r="BL911"/>
      <c r="BN911" s="34"/>
      <c r="BO911"/>
      <c r="BQ911" s="34"/>
      <c r="BR911"/>
    </row>
    <row r="912" spans="18:70" x14ac:dyDescent="0.2">
      <c r="R912" s="34"/>
      <c r="U912" s="34"/>
      <c r="X912" s="34"/>
      <c r="AA912" s="34"/>
      <c r="AB912"/>
      <c r="AD912" s="34"/>
      <c r="AG912" s="34"/>
      <c r="AJ912" s="34"/>
      <c r="AM912" s="34"/>
      <c r="AP912" s="34"/>
      <c r="AQ912"/>
      <c r="AS912" s="34"/>
      <c r="AT912"/>
      <c r="AV912" s="34"/>
      <c r="AW912"/>
      <c r="AY912" s="34"/>
      <c r="AZ912"/>
      <c r="BB912" s="34"/>
      <c r="BC912"/>
      <c r="BE912" s="34"/>
      <c r="BF912"/>
      <c r="BH912" s="34"/>
      <c r="BI912"/>
      <c r="BK912" s="34"/>
      <c r="BL912"/>
      <c r="BN912" s="34"/>
      <c r="BO912"/>
      <c r="BQ912" s="34"/>
      <c r="BR912"/>
    </row>
    <row r="913" spans="18:70" x14ac:dyDescent="0.2">
      <c r="R913" s="34"/>
      <c r="U913" s="34"/>
      <c r="X913" s="34"/>
      <c r="AA913" s="34"/>
      <c r="AB913"/>
      <c r="AD913" s="34"/>
      <c r="AG913" s="34"/>
      <c r="AJ913" s="34"/>
      <c r="AM913" s="34"/>
      <c r="AP913" s="34"/>
      <c r="AQ913"/>
      <c r="AS913" s="34"/>
      <c r="AT913"/>
      <c r="AV913" s="34"/>
      <c r="AW913"/>
      <c r="AY913" s="34"/>
      <c r="AZ913"/>
      <c r="BB913" s="34"/>
      <c r="BC913"/>
      <c r="BE913" s="34"/>
      <c r="BF913"/>
      <c r="BH913" s="34"/>
      <c r="BI913"/>
      <c r="BK913" s="34"/>
      <c r="BL913"/>
      <c r="BN913" s="34"/>
      <c r="BO913"/>
      <c r="BQ913" s="34"/>
      <c r="BR913"/>
    </row>
    <row r="914" spans="18:70" x14ac:dyDescent="0.2">
      <c r="R914" s="34"/>
      <c r="U914" s="34"/>
      <c r="X914" s="34"/>
      <c r="AA914" s="34"/>
      <c r="AB914"/>
      <c r="AD914" s="34"/>
      <c r="AG914" s="34"/>
      <c r="AJ914" s="34"/>
      <c r="AM914" s="34"/>
      <c r="AP914" s="34"/>
      <c r="AQ914"/>
      <c r="AS914" s="34"/>
      <c r="AT914"/>
      <c r="AV914" s="34"/>
      <c r="AW914"/>
      <c r="AY914" s="34"/>
      <c r="AZ914"/>
      <c r="BB914" s="34"/>
      <c r="BC914"/>
      <c r="BE914" s="34"/>
      <c r="BF914"/>
      <c r="BH914" s="34"/>
      <c r="BI914"/>
      <c r="BK914" s="34"/>
      <c r="BL914"/>
      <c r="BN914" s="34"/>
      <c r="BO914"/>
      <c r="BQ914" s="34"/>
      <c r="BR914"/>
    </row>
    <row r="915" spans="18:70" x14ac:dyDescent="0.2">
      <c r="R915" s="34"/>
      <c r="U915" s="34"/>
      <c r="X915" s="34"/>
      <c r="AA915" s="34"/>
      <c r="AB915"/>
      <c r="AD915" s="34"/>
      <c r="AG915" s="34"/>
      <c r="AJ915" s="34"/>
      <c r="AM915" s="34"/>
      <c r="AP915" s="34"/>
      <c r="AQ915"/>
      <c r="AS915" s="34"/>
      <c r="AT915"/>
      <c r="AV915" s="34"/>
      <c r="AW915"/>
      <c r="AY915" s="34"/>
      <c r="AZ915"/>
      <c r="BB915" s="34"/>
      <c r="BC915"/>
      <c r="BE915" s="34"/>
      <c r="BF915"/>
      <c r="BH915" s="34"/>
      <c r="BI915"/>
      <c r="BK915" s="34"/>
      <c r="BL915"/>
      <c r="BN915" s="34"/>
      <c r="BO915"/>
      <c r="BQ915" s="34"/>
      <c r="BR915"/>
    </row>
    <row r="916" spans="18:70" x14ac:dyDescent="0.2">
      <c r="R916" s="34"/>
      <c r="U916" s="34"/>
      <c r="X916" s="34"/>
      <c r="AA916" s="34"/>
      <c r="AB916"/>
      <c r="AD916" s="34"/>
      <c r="AG916" s="34"/>
      <c r="AJ916" s="34"/>
      <c r="AM916" s="34"/>
      <c r="AP916" s="34"/>
      <c r="AQ916"/>
      <c r="AS916" s="34"/>
      <c r="AT916"/>
      <c r="AV916" s="34"/>
      <c r="AW916"/>
      <c r="AY916" s="34"/>
      <c r="AZ916"/>
      <c r="BB916" s="34"/>
      <c r="BC916"/>
      <c r="BE916" s="34"/>
      <c r="BF916"/>
      <c r="BH916" s="34"/>
      <c r="BI916"/>
      <c r="BK916" s="34"/>
      <c r="BL916"/>
      <c r="BN916" s="34"/>
      <c r="BO916"/>
      <c r="BQ916" s="34"/>
      <c r="BR916"/>
    </row>
    <row r="917" spans="18:70" x14ac:dyDescent="0.2">
      <c r="R917" s="34"/>
      <c r="U917" s="34"/>
      <c r="X917" s="34"/>
      <c r="AA917" s="34"/>
      <c r="AB917"/>
      <c r="AD917" s="34"/>
      <c r="AG917" s="34"/>
      <c r="AJ917" s="34"/>
      <c r="AM917" s="34"/>
      <c r="AP917" s="34"/>
      <c r="AQ917"/>
      <c r="AS917" s="34"/>
      <c r="AT917"/>
      <c r="AV917" s="34"/>
      <c r="AW917"/>
      <c r="AY917" s="34"/>
      <c r="AZ917"/>
      <c r="BB917" s="34"/>
      <c r="BC917"/>
      <c r="BE917" s="34"/>
      <c r="BF917"/>
      <c r="BH917" s="34"/>
      <c r="BI917"/>
      <c r="BK917" s="34"/>
      <c r="BL917"/>
      <c r="BN917" s="34"/>
      <c r="BO917"/>
      <c r="BQ917" s="34"/>
      <c r="BR917"/>
    </row>
    <row r="918" spans="18:70" x14ac:dyDescent="0.2">
      <c r="R918" s="34"/>
      <c r="U918" s="34"/>
      <c r="X918" s="34"/>
      <c r="AA918" s="34"/>
      <c r="AB918"/>
      <c r="AD918" s="34"/>
      <c r="AG918" s="34"/>
      <c r="AJ918" s="34"/>
      <c r="AM918" s="34"/>
      <c r="AP918" s="34"/>
      <c r="AQ918"/>
      <c r="AS918" s="34"/>
      <c r="AT918"/>
      <c r="AV918" s="34"/>
      <c r="AW918"/>
      <c r="AY918" s="34"/>
      <c r="AZ918"/>
      <c r="BB918" s="34"/>
      <c r="BC918"/>
      <c r="BE918" s="34"/>
      <c r="BF918"/>
      <c r="BH918" s="34"/>
      <c r="BI918"/>
      <c r="BK918" s="34"/>
      <c r="BL918"/>
      <c r="BN918" s="34"/>
      <c r="BO918"/>
      <c r="BQ918" s="34"/>
      <c r="BR918"/>
    </row>
    <row r="919" spans="18:70" x14ac:dyDescent="0.2">
      <c r="R919" s="34"/>
      <c r="U919" s="34"/>
      <c r="X919" s="34"/>
      <c r="AA919" s="34"/>
      <c r="AB919"/>
      <c r="AD919" s="34"/>
      <c r="AG919" s="34"/>
      <c r="AJ919" s="34"/>
      <c r="AM919" s="34"/>
      <c r="AP919" s="34"/>
      <c r="AQ919"/>
      <c r="AS919" s="34"/>
      <c r="AT919"/>
      <c r="AV919" s="34"/>
      <c r="AW919"/>
      <c r="AY919" s="34"/>
      <c r="AZ919"/>
      <c r="BB919" s="34"/>
      <c r="BC919"/>
      <c r="BE919" s="34"/>
      <c r="BF919"/>
      <c r="BH919" s="34"/>
      <c r="BI919"/>
      <c r="BK919" s="34"/>
      <c r="BL919"/>
      <c r="BN919" s="34"/>
      <c r="BO919"/>
      <c r="BQ919" s="34"/>
      <c r="BR919"/>
    </row>
    <row r="920" spans="18:70" x14ac:dyDescent="0.2">
      <c r="R920" s="34"/>
      <c r="U920" s="34"/>
      <c r="X920" s="34"/>
      <c r="AA920" s="34"/>
      <c r="AB920"/>
      <c r="AD920" s="34"/>
      <c r="AG920" s="34"/>
      <c r="AJ920" s="34"/>
      <c r="AM920" s="34"/>
      <c r="AP920" s="34"/>
      <c r="AQ920"/>
      <c r="AS920" s="34"/>
      <c r="AT920"/>
      <c r="AV920" s="34"/>
      <c r="AW920"/>
      <c r="AY920" s="34"/>
      <c r="AZ920"/>
      <c r="BB920" s="34"/>
      <c r="BC920"/>
      <c r="BE920" s="34"/>
      <c r="BF920"/>
      <c r="BH920" s="34"/>
      <c r="BI920"/>
      <c r="BK920" s="34"/>
      <c r="BL920"/>
      <c r="BN920" s="34"/>
      <c r="BO920"/>
      <c r="BQ920" s="34"/>
      <c r="BR920"/>
    </row>
    <row r="921" spans="18:70" x14ac:dyDescent="0.2">
      <c r="R921" s="34"/>
      <c r="U921" s="34"/>
      <c r="X921" s="34"/>
      <c r="AA921" s="34"/>
      <c r="AB921"/>
      <c r="AD921" s="34"/>
      <c r="AG921" s="34"/>
      <c r="AJ921" s="34"/>
      <c r="AM921" s="34"/>
      <c r="AP921" s="34"/>
      <c r="AQ921"/>
      <c r="AS921" s="34"/>
      <c r="AT921"/>
      <c r="AV921" s="34"/>
      <c r="AW921"/>
      <c r="AY921" s="34"/>
      <c r="AZ921"/>
      <c r="BB921" s="34"/>
      <c r="BC921"/>
      <c r="BE921" s="34"/>
      <c r="BF921"/>
      <c r="BH921" s="34"/>
      <c r="BI921"/>
      <c r="BK921" s="34"/>
      <c r="BL921"/>
      <c r="BN921" s="34"/>
      <c r="BO921"/>
      <c r="BQ921" s="34"/>
      <c r="BR921"/>
    </row>
    <row r="922" spans="18:70" x14ac:dyDescent="0.2">
      <c r="R922" s="34"/>
      <c r="U922" s="34"/>
      <c r="X922" s="34"/>
      <c r="AA922" s="34"/>
      <c r="AB922"/>
      <c r="AD922" s="34"/>
      <c r="AG922" s="34"/>
      <c r="AJ922" s="34"/>
      <c r="AM922" s="34"/>
      <c r="AP922" s="34"/>
      <c r="AQ922"/>
      <c r="AS922" s="34"/>
      <c r="AT922"/>
      <c r="AV922" s="34"/>
      <c r="AW922"/>
      <c r="AY922" s="34"/>
      <c r="AZ922"/>
      <c r="BB922" s="34"/>
      <c r="BC922"/>
      <c r="BE922" s="34"/>
      <c r="BF922"/>
      <c r="BH922" s="34"/>
      <c r="BI922"/>
      <c r="BK922" s="34"/>
      <c r="BL922"/>
      <c r="BN922" s="34"/>
      <c r="BO922"/>
      <c r="BQ922" s="34"/>
      <c r="BR922"/>
    </row>
    <row r="923" spans="18:70" x14ac:dyDescent="0.2">
      <c r="R923" s="34"/>
      <c r="U923" s="34"/>
      <c r="X923" s="34"/>
      <c r="AA923" s="34"/>
      <c r="AB923"/>
      <c r="AD923" s="34"/>
      <c r="AG923" s="34"/>
      <c r="AJ923" s="34"/>
      <c r="AM923" s="34"/>
      <c r="AP923" s="34"/>
      <c r="AQ923"/>
      <c r="AS923" s="34"/>
      <c r="AT923"/>
      <c r="AV923" s="34"/>
      <c r="AW923"/>
      <c r="AY923" s="34"/>
      <c r="AZ923"/>
      <c r="BB923" s="34"/>
      <c r="BC923"/>
      <c r="BE923" s="34"/>
      <c r="BF923"/>
      <c r="BH923" s="34"/>
      <c r="BI923"/>
      <c r="BK923" s="34"/>
      <c r="BL923"/>
      <c r="BN923" s="34"/>
      <c r="BO923"/>
      <c r="BQ923" s="34"/>
      <c r="BR923"/>
    </row>
    <row r="924" spans="18:70" x14ac:dyDescent="0.2">
      <c r="R924" s="34"/>
      <c r="U924" s="34"/>
      <c r="X924" s="34"/>
      <c r="AA924" s="34"/>
      <c r="AB924"/>
      <c r="AD924" s="34"/>
      <c r="AG924" s="34"/>
      <c r="AJ924" s="34"/>
      <c r="AM924" s="34"/>
      <c r="AP924" s="34"/>
      <c r="AQ924"/>
      <c r="AS924" s="34"/>
      <c r="AT924"/>
      <c r="AV924" s="34"/>
      <c r="AW924"/>
      <c r="AY924" s="34"/>
      <c r="AZ924"/>
      <c r="BB924" s="34"/>
      <c r="BC924"/>
      <c r="BE924" s="34"/>
      <c r="BF924"/>
      <c r="BH924" s="34"/>
      <c r="BI924"/>
      <c r="BK924" s="34"/>
      <c r="BL924"/>
      <c r="BN924" s="34"/>
      <c r="BO924"/>
      <c r="BQ924" s="34"/>
      <c r="BR924"/>
    </row>
    <row r="925" spans="18:70" x14ac:dyDescent="0.2">
      <c r="R925" s="34"/>
      <c r="U925" s="34"/>
      <c r="X925" s="34"/>
      <c r="AA925" s="34"/>
      <c r="AB925"/>
      <c r="AD925" s="34"/>
      <c r="AG925" s="34"/>
      <c r="AJ925" s="34"/>
      <c r="AM925" s="34"/>
      <c r="AP925" s="34"/>
      <c r="AQ925"/>
      <c r="AS925" s="34"/>
      <c r="AT925"/>
      <c r="AV925" s="34"/>
      <c r="AW925"/>
      <c r="AY925" s="34"/>
      <c r="AZ925"/>
      <c r="BB925" s="34"/>
      <c r="BC925"/>
      <c r="BE925" s="34"/>
      <c r="BF925"/>
      <c r="BH925" s="34"/>
      <c r="BI925"/>
      <c r="BK925" s="34"/>
      <c r="BL925"/>
      <c r="BN925" s="34"/>
      <c r="BO925"/>
      <c r="BQ925" s="34"/>
      <c r="BR925"/>
    </row>
    <row r="926" spans="18:70" x14ac:dyDescent="0.2">
      <c r="R926" s="34"/>
      <c r="U926" s="34"/>
      <c r="X926" s="34"/>
      <c r="AA926" s="34"/>
      <c r="AB926"/>
      <c r="AD926" s="34"/>
      <c r="AG926" s="34"/>
      <c r="AJ926" s="34"/>
      <c r="AM926" s="34"/>
      <c r="AP926" s="34"/>
      <c r="AQ926"/>
      <c r="AS926" s="34"/>
      <c r="AT926"/>
      <c r="AV926" s="34"/>
      <c r="AW926"/>
      <c r="AY926" s="34"/>
      <c r="AZ926"/>
      <c r="BB926" s="34"/>
      <c r="BC926"/>
      <c r="BE926" s="34"/>
      <c r="BF926"/>
      <c r="BH926" s="34"/>
      <c r="BI926"/>
      <c r="BK926" s="34"/>
      <c r="BL926"/>
      <c r="BN926" s="34"/>
      <c r="BO926"/>
      <c r="BQ926" s="34"/>
      <c r="BR926"/>
    </row>
    <row r="927" spans="18:70" x14ac:dyDescent="0.2">
      <c r="R927" s="34"/>
      <c r="U927" s="34"/>
      <c r="X927" s="34"/>
      <c r="AA927" s="34"/>
      <c r="AB927"/>
      <c r="AD927" s="34"/>
      <c r="AG927" s="34"/>
      <c r="AJ927" s="34"/>
      <c r="AM927" s="34"/>
      <c r="AP927" s="34"/>
      <c r="AQ927"/>
      <c r="AS927" s="34"/>
      <c r="AT927"/>
      <c r="AV927" s="34"/>
      <c r="AW927"/>
      <c r="AY927" s="34"/>
      <c r="AZ927"/>
      <c r="BB927" s="34"/>
      <c r="BC927"/>
      <c r="BE927" s="34"/>
      <c r="BF927"/>
      <c r="BH927" s="34"/>
      <c r="BI927"/>
      <c r="BK927" s="34"/>
      <c r="BL927"/>
      <c r="BN927" s="34"/>
      <c r="BO927"/>
      <c r="BQ927" s="34"/>
      <c r="BR927"/>
    </row>
    <row r="928" spans="18:70" x14ac:dyDescent="0.2">
      <c r="R928" s="34"/>
      <c r="U928" s="34"/>
      <c r="X928" s="34"/>
      <c r="AA928" s="34"/>
      <c r="AB928"/>
      <c r="AD928" s="34"/>
      <c r="AG928" s="34"/>
      <c r="AJ928" s="34"/>
      <c r="AM928" s="34"/>
      <c r="AP928" s="34"/>
      <c r="AQ928"/>
      <c r="AS928" s="34"/>
      <c r="AT928"/>
      <c r="AV928" s="34"/>
      <c r="AW928"/>
      <c r="AY928" s="34"/>
      <c r="AZ928"/>
      <c r="BB928" s="34"/>
      <c r="BC928"/>
      <c r="BE928" s="34"/>
      <c r="BF928"/>
      <c r="BH928" s="34"/>
      <c r="BI928"/>
      <c r="BK928" s="34"/>
      <c r="BL928"/>
      <c r="BN928" s="34"/>
      <c r="BO928"/>
      <c r="BQ928" s="34"/>
      <c r="BR928"/>
    </row>
    <row r="929" spans="18:70" x14ac:dyDescent="0.2">
      <c r="R929" s="34"/>
      <c r="U929" s="34"/>
      <c r="X929" s="34"/>
      <c r="AA929" s="34"/>
      <c r="AB929"/>
      <c r="AD929" s="34"/>
      <c r="AG929" s="34"/>
      <c r="AJ929" s="34"/>
      <c r="AM929" s="34"/>
      <c r="AP929" s="34"/>
      <c r="AQ929"/>
      <c r="AS929" s="34"/>
      <c r="AT929"/>
      <c r="AV929" s="34"/>
      <c r="AW929"/>
      <c r="AY929" s="34"/>
      <c r="AZ929"/>
      <c r="BB929" s="34"/>
      <c r="BC929"/>
      <c r="BE929" s="34"/>
      <c r="BF929"/>
      <c r="BH929" s="34"/>
      <c r="BI929"/>
      <c r="BK929" s="34"/>
      <c r="BL929"/>
      <c r="BN929" s="34"/>
      <c r="BO929"/>
      <c r="BQ929" s="34"/>
      <c r="BR929"/>
    </row>
    <row r="930" spans="18:70" x14ac:dyDescent="0.2">
      <c r="R930" s="34"/>
      <c r="U930" s="34"/>
      <c r="X930" s="34"/>
      <c r="AA930" s="34"/>
      <c r="AB930"/>
      <c r="AD930" s="34"/>
      <c r="AG930" s="34"/>
      <c r="AJ930" s="34"/>
      <c r="AM930" s="34"/>
      <c r="AP930" s="34"/>
      <c r="AQ930"/>
      <c r="AS930" s="34"/>
      <c r="AT930"/>
      <c r="AV930" s="34"/>
      <c r="AW930"/>
      <c r="AY930" s="34"/>
      <c r="AZ930"/>
      <c r="BB930" s="34"/>
      <c r="BC930"/>
      <c r="BE930" s="34"/>
      <c r="BF930"/>
      <c r="BH930" s="34"/>
      <c r="BI930"/>
      <c r="BK930" s="34"/>
      <c r="BL930"/>
      <c r="BN930" s="34"/>
      <c r="BO930"/>
      <c r="BQ930" s="34"/>
      <c r="BR930"/>
    </row>
    <row r="931" spans="18:70" x14ac:dyDescent="0.2">
      <c r="R931" s="34"/>
      <c r="U931" s="34"/>
      <c r="X931" s="34"/>
      <c r="AA931" s="34"/>
      <c r="AB931"/>
      <c r="AD931" s="34"/>
      <c r="AG931" s="34"/>
      <c r="AJ931" s="34"/>
      <c r="AM931" s="34"/>
      <c r="AP931" s="34"/>
      <c r="AQ931"/>
      <c r="AS931" s="34"/>
      <c r="AT931"/>
      <c r="AV931" s="34"/>
      <c r="AW931"/>
      <c r="AY931" s="34"/>
      <c r="AZ931"/>
      <c r="BB931" s="34"/>
      <c r="BC931"/>
      <c r="BE931" s="34"/>
      <c r="BF931"/>
      <c r="BH931" s="34"/>
      <c r="BI931"/>
      <c r="BK931" s="34"/>
      <c r="BL931"/>
      <c r="BN931" s="34"/>
      <c r="BO931"/>
      <c r="BQ931" s="34"/>
      <c r="BR931"/>
    </row>
    <row r="932" spans="18:70" x14ac:dyDescent="0.2">
      <c r="R932" s="34"/>
      <c r="U932" s="34"/>
      <c r="X932" s="34"/>
      <c r="AA932" s="34"/>
      <c r="AB932"/>
      <c r="AD932" s="34"/>
      <c r="AG932" s="34"/>
      <c r="AJ932" s="34"/>
      <c r="AM932" s="34"/>
      <c r="AP932" s="34"/>
      <c r="AQ932"/>
      <c r="AS932" s="34"/>
      <c r="AT932"/>
      <c r="AV932" s="34"/>
      <c r="AW932"/>
      <c r="AY932" s="34"/>
      <c r="AZ932"/>
      <c r="BB932" s="34"/>
      <c r="BC932"/>
      <c r="BE932" s="34"/>
      <c r="BF932"/>
      <c r="BH932" s="34"/>
      <c r="BI932"/>
      <c r="BK932" s="34"/>
      <c r="BL932"/>
      <c r="BN932" s="34"/>
      <c r="BO932"/>
      <c r="BQ932" s="34"/>
      <c r="BR932"/>
    </row>
    <row r="933" spans="18:70" x14ac:dyDescent="0.2">
      <c r="R933" s="34"/>
      <c r="U933" s="34"/>
      <c r="X933" s="34"/>
      <c r="AA933" s="34"/>
      <c r="AB933"/>
      <c r="AD933" s="34"/>
      <c r="AG933" s="34"/>
      <c r="AJ933" s="34"/>
      <c r="AM933" s="34"/>
      <c r="AP933" s="34"/>
      <c r="AQ933"/>
      <c r="AS933" s="34"/>
      <c r="AT933"/>
      <c r="AV933" s="34"/>
      <c r="AW933"/>
      <c r="AY933" s="34"/>
      <c r="AZ933"/>
      <c r="BB933" s="34"/>
      <c r="BC933"/>
      <c r="BE933" s="34"/>
      <c r="BF933"/>
      <c r="BH933" s="34"/>
      <c r="BI933"/>
      <c r="BK933" s="34"/>
      <c r="BL933"/>
      <c r="BN933" s="34"/>
      <c r="BO933"/>
      <c r="BQ933" s="34"/>
      <c r="BR933"/>
    </row>
    <row r="934" spans="18:70" x14ac:dyDescent="0.2">
      <c r="R934" s="34"/>
      <c r="U934" s="34"/>
      <c r="X934" s="34"/>
      <c r="AA934" s="34"/>
      <c r="AB934"/>
      <c r="AD934" s="34"/>
      <c r="AG934" s="34"/>
      <c r="AJ934" s="34"/>
      <c r="AM934" s="34"/>
      <c r="AP934" s="34"/>
      <c r="AQ934"/>
      <c r="AS934" s="34"/>
      <c r="AT934"/>
      <c r="AV934" s="34"/>
      <c r="AW934"/>
      <c r="AY934" s="34"/>
      <c r="AZ934"/>
      <c r="BB934" s="34"/>
      <c r="BC934"/>
      <c r="BE934" s="34"/>
      <c r="BF934"/>
      <c r="BH934" s="34"/>
      <c r="BI934"/>
      <c r="BK934" s="34"/>
      <c r="BL934"/>
      <c r="BN934" s="34"/>
      <c r="BO934"/>
      <c r="BQ934" s="34"/>
      <c r="BR934"/>
    </row>
    <row r="935" spans="18:70" x14ac:dyDescent="0.2">
      <c r="R935" s="34"/>
      <c r="U935" s="34"/>
      <c r="X935" s="34"/>
      <c r="AA935" s="34"/>
      <c r="AB935"/>
      <c r="AD935" s="34"/>
      <c r="AG935" s="34"/>
      <c r="AJ935" s="34"/>
      <c r="AM935" s="34"/>
      <c r="AP935" s="34"/>
      <c r="AQ935"/>
      <c r="AS935" s="34"/>
      <c r="AT935"/>
      <c r="AV935" s="34"/>
      <c r="AW935"/>
      <c r="AY935" s="34"/>
      <c r="AZ935"/>
      <c r="BB935" s="34"/>
      <c r="BC935"/>
      <c r="BE935" s="34"/>
      <c r="BF935"/>
      <c r="BH935" s="34"/>
      <c r="BI935"/>
      <c r="BK935" s="34"/>
      <c r="BL935"/>
      <c r="BN935" s="34"/>
      <c r="BO935"/>
      <c r="BQ935" s="34"/>
      <c r="BR935"/>
    </row>
    <row r="936" spans="18:70" x14ac:dyDescent="0.2">
      <c r="R936" s="34"/>
      <c r="U936" s="34"/>
      <c r="X936" s="34"/>
      <c r="AA936" s="34"/>
      <c r="AB936"/>
      <c r="AD936" s="34"/>
      <c r="AG936" s="34"/>
      <c r="AJ936" s="34"/>
      <c r="AM936" s="34"/>
      <c r="AP936" s="34"/>
      <c r="AQ936"/>
      <c r="AS936" s="34"/>
      <c r="AT936"/>
      <c r="AV936" s="34"/>
      <c r="AW936"/>
      <c r="AY936" s="34"/>
      <c r="AZ936"/>
      <c r="BB936" s="34"/>
      <c r="BC936"/>
      <c r="BE936" s="34"/>
      <c r="BF936"/>
      <c r="BH936" s="34"/>
      <c r="BI936"/>
      <c r="BK936" s="34"/>
      <c r="BL936"/>
      <c r="BN936" s="34"/>
      <c r="BO936"/>
      <c r="BQ936" s="34"/>
      <c r="BR936"/>
    </row>
    <row r="937" spans="18:70" x14ac:dyDescent="0.2">
      <c r="R937" s="34"/>
      <c r="U937" s="34"/>
      <c r="X937" s="34"/>
      <c r="AA937" s="34"/>
      <c r="AB937"/>
      <c r="AD937" s="34"/>
      <c r="AG937" s="34"/>
      <c r="AJ937" s="34"/>
      <c r="AM937" s="34"/>
      <c r="AP937" s="34"/>
      <c r="AQ937"/>
      <c r="AS937" s="34"/>
      <c r="AT937"/>
      <c r="AV937" s="34"/>
      <c r="AW937"/>
      <c r="AY937" s="34"/>
      <c r="AZ937"/>
      <c r="BB937" s="34"/>
      <c r="BC937"/>
      <c r="BE937" s="34"/>
      <c r="BF937"/>
      <c r="BH937" s="34"/>
      <c r="BI937"/>
      <c r="BK937" s="34"/>
      <c r="BL937"/>
      <c r="BN937" s="34"/>
      <c r="BO937"/>
      <c r="BQ937" s="34"/>
      <c r="BR937"/>
    </row>
    <row r="938" spans="18:70" x14ac:dyDescent="0.2">
      <c r="R938" s="34"/>
      <c r="U938" s="34"/>
      <c r="X938" s="34"/>
      <c r="AA938" s="34"/>
      <c r="AB938"/>
      <c r="AD938" s="34"/>
      <c r="AG938" s="34"/>
      <c r="AJ938" s="34"/>
      <c r="AM938" s="34"/>
      <c r="AP938" s="34"/>
      <c r="AQ938"/>
      <c r="AS938" s="34"/>
      <c r="AT938"/>
      <c r="AV938" s="34"/>
      <c r="AW938"/>
      <c r="AY938" s="34"/>
      <c r="AZ938"/>
      <c r="BB938" s="34"/>
      <c r="BC938"/>
      <c r="BE938" s="34"/>
      <c r="BF938"/>
      <c r="BH938" s="34"/>
      <c r="BI938"/>
      <c r="BK938" s="34"/>
      <c r="BL938"/>
      <c r="BN938" s="34"/>
      <c r="BO938"/>
      <c r="BQ938" s="34"/>
      <c r="BR938"/>
    </row>
    <row r="939" spans="18:70" x14ac:dyDescent="0.2">
      <c r="R939" s="34"/>
      <c r="U939" s="34"/>
      <c r="X939" s="34"/>
      <c r="AA939" s="34"/>
      <c r="AB939"/>
      <c r="AD939" s="34"/>
      <c r="AG939" s="34"/>
      <c r="AJ939" s="34"/>
      <c r="AM939" s="34"/>
      <c r="AP939" s="34"/>
      <c r="AQ939"/>
      <c r="AS939" s="34"/>
      <c r="AT939"/>
      <c r="AV939" s="34"/>
      <c r="AW939"/>
      <c r="AY939" s="34"/>
      <c r="AZ939"/>
      <c r="BB939" s="34"/>
      <c r="BC939"/>
      <c r="BE939" s="34"/>
      <c r="BF939"/>
      <c r="BH939" s="34"/>
      <c r="BI939"/>
      <c r="BK939" s="34"/>
      <c r="BL939"/>
      <c r="BN939" s="34"/>
      <c r="BO939"/>
      <c r="BQ939" s="34"/>
      <c r="BR939"/>
    </row>
    <row r="940" spans="18:70" x14ac:dyDescent="0.2">
      <c r="R940" s="34"/>
      <c r="U940" s="34"/>
      <c r="X940" s="34"/>
      <c r="AA940" s="34"/>
      <c r="AB940"/>
      <c r="AD940" s="34"/>
      <c r="AG940" s="34"/>
      <c r="AJ940" s="34"/>
      <c r="AM940" s="34"/>
      <c r="AP940" s="34"/>
      <c r="AQ940"/>
      <c r="AS940" s="34"/>
      <c r="AT940"/>
      <c r="AV940" s="34"/>
      <c r="AW940"/>
      <c r="AY940" s="34"/>
      <c r="AZ940"/>
      <c r="BB940" s="34"/>
      <c r="BC940"/>
      <c r="BE940" s="34"/>
      <c r="BF940"/>
      <c r="BH940" s="34"/>
      <c r="BI940"/>
      <c r="BK940" s="34"/>
      <c r="BL940"/>
      <c r="BN940" s="34"/>
      <c r="BO940"/>
      <c r="BQ940" s="34"/>
      <c r="BR940"/>
    </row>
    <row r="941" spans="18:70" x14ac:dyDescent="0.2">
      <c r="R941" s="34"/>
      <c r="U941" s="34"/>
      <c r="X941" s="34"/>
      <c r="AA941" s="34"/>
      <c r="AB941"/>
      <c r="AD941" s="34"/>
      <c r="AG941" s="34"/>
      <c r="AJ941" s="34"/>
      <c r="AM941" s="34"/>
      <c r="AP941" s="34"/>
      <c r="AQ941"/>
      <c r="AS941" s="34"/>
      <c r="AT941"/>
      <c r="AV941" s="34"/>
      <c r="AW941"/>
      <c r="AY941" s="34"/>
      <c r="AZ941"/>
      <c r="BB941" s="34"/>
      <c r="BC941"/>
      <c r="BE941" s="34"/>
      <c r="BF941"/>
      <c r="BH941" s="34"/>
      <c r="BI941"/>
      <c r="BK941" s="34"/>
      <c r="BL941"/>
      <c r="BN941" s="34"/>
      <c r="BO941"/>
      <c r="BQ941" s="34"/>
      <c r="BR941"/>
    </row>
    <row r="942" spans="18:70" x14ac:dyDescent="0.2">
      <c r="R942" s="34"/>
      <c r="U942" s="34"/>
      <c r="X942" s="34"/>
      <c r="AA942" s="34"/>
      <c r="AB942"/>
      <c r="AD942" s="34"/>
      <c r="AG942" s="34"/>
      <c r="AJ942" s="34"/>
      <c r="AM942" s="34"/>
      <c r="AP942" s="34"/>
      <c r="AQ942"/>
      <c r="AS942" s="34"/>
      <c r="AT942"/>
      <c r="AV942" s="34"/>
      <c r="AW942"/>
      <c r="AY942" s="34"/>
      <c r="AZ942"/>
      <c r="BB942" s="34"/>
      <c r="BC942"/>
      <c r="BE942" s="34"/>
      <c r="BF942"/>
      <c r="BH942" s="34"/>
      <c r="BI942"/>
      <c r="BK942" s="34"/>
      <c r="BL942"/>
      <c r="BN942" s="34"/>
      <c r="BO942"/>
      <c r="BQ942" s="34"/>
      <c r="BR942"/>
    </row>
    <row r="943" spans="18:70" x14ac:dyDescent="0.2">
      <c r="R943" s="34"/>
      <c r="U943" s="34"/>
      <c r="X943" s="34"/>
      <c r="AA943" s="34"/>
      <c r="AB943"/>
      <c r="AD943" s="34"/>
      <c r="AG943" s="34"/>
      <c r="AJ943" s="34"/>
      <c r="AM943" s="34"/>
      <c r="AP943" s="34"/>
      <c r="AQ943"/>
      <c r="AS943" s="34"/>
      <c r="AT943"/>
      <c r="AV943" s="34"/>
      <c r="AW943"/>
      <c r="AY943" s="34"/>
      <c r="AZ943"/>
      <c r="BB943" s="34"/>
      <c r="BC943"/>
      <c r="BE943" s="34"/>
      <c r="BF943"/>
      <c r="BH943" s="34"/>
      <c r="BI943"/>
      <c r="BK943" s="34"/>
      <c r="BL943"/>
      <c r="BN943" s="34"/>
      <c r="BO943"/>
      <c r="BQ943" s="34"/>
      <c r="BR943"/>
    </row>
    <row r="944" spans="18:70" x14ac:dyDescent="0.2">
      <c r="R944" s="34"/>
      <c r="U944" s="34"/>
      <c r="X944" s="34"/>
      <c r="AA944" s="34"/>
      <c r="AB944"/>
      <c r="AD944" s="34"/>
      <c r="AG944" s="34"/>
      <c r="AJ944" s="34"/>
      <c r="AM944" s="34"/>
      <c r="AP944" s="34"/>
      <c r="AQ944"/>
      <c r="AS944" s="34"/>
      <c r="AT944"/>
      <c r="AV944" s="34"/>
      <c r="AW944"/>
      <c r="AY944" s="34"/>
      <c r="AZ944"/>
      <c r="BB944" s="34"/>
      <c r="BC944"/>
      <c r="BE944" s="34"/>
      <c r="BF944"/>
      <c r="BH944" s="34"/>
      <c r="BI944"/>
      <c r="BK944" s="34"/>
      <c r="BL944"/>
      <c r="BN944" s="34"/>
      <c r="BO944"/>
      <c r="BQ944" s="34"/>
      <c r="BR944"/>
    </row>
    <row r="945" spans="18:70" x14ac:dyDescent="0.2">
      <c r="R945" s="34"/>
      <c r="U945" s="34"/>
      <c r="X945" s="34"/>
      <c r="AA945" s="34"/>
      <c r="AB945"/>
      <c r="AD945" s="34"/>
      <c r="AG945" s="34"/>
      <c r="AJ945" s="34"/>
      <c r="AM945" s="34"/>
      <c r="AP945" s="34"/>
      <c r="AQ945"/>
      <c r="AS945" s="34"/>
      <c r="AT945"/>
      <c r="AV945" s="34"/>
      <c r="AW945"/>
      <c r="AY945" s="34"/>
      <c r="AZ945"/>
      <c r="BB945" s="34"/>
      <c r="BC945"/>
      <c r="BE945" s="34"/>
      <c r="BF945"/>
      <c r="BH945" s="34"/>
      <c r="BI945"/>
      <c r="BK945" s="34"/>
      <c r="BL945"/>
      <c r="BN945" s="34"/>
      <c r="BO945"/>
      <c r="BQ945" s="34"/>
      <c r="BR945"/>
    </row>
    <row r="946" spans="18:70" x14ac:dyDescent="0.2">
      <c r="R946" s="34"/>
      <c r="U946" s="34"/>
      <c r="X946" s="34"/>
      <c r="AA946" s="34"/>
      <c r="AB946"/>
      <c r="AD946" s="34"/>
      <c r="AG946" s="34"/>
      <c r="AJ946" s="34"/>
      <c r="AM946" s="34"/>
      <c r="AP946" s="34"/>
      <c r="AQ946"/>
      <c r="AS946" s="34"/>
      <c r="AT946"/>
      <c r="AV946" s="34"/>
      <c r="AW946"/>
      <c r="AY946" s="34"/>
      <c r="AZ946"/>
      <c r="BB946" s="34"/>
      <c r="BC946"/>
      <c r="BE946" s="34"/>
      <c r="BF946"/>
      <c r="BH946" s="34"/>
      <c r="BI946"/>
      <c r="BK946" s="34"/>
      <c r="BL946"/>
      <c r="BN946" s="34"/>
      <c r="BO946"/>
      <c r="BQ946" s="34"/>
      <c r="BR946"/>
    </row>
    <row r="947" spans="18:70" x14ac:dyDescent="0.2">
      <c r="R947" s="34"/>
      <c r="U947" s="34"/>
      <c r="X947" s="34"/>
      <c r="AA947" s="34"/>
      <c r="AB947"/>
      <c r="AD947" s="34"/>
      <c r="AG947" s="34"/>
      <c r="AJ947" s="34"/>
      <c r="AM947" s="34"/>
      <c r="AP947" s="34"/>
      <c r="AQ947"/>
      <c r="AS947" s="34"/>
      <c r="AT947"/>
      <c r="AV947" s="34"/>
      <c r="AW947"/>
      <c r="AY947" s="34"/>
      <c r="AZ947"/>
      <c r="BB947" s="34"/>
      <c r="BC947"/>
      <c r="BE947" s="34"/>
      <c r="BF947"/>
      <c r="BH947" s="34"/>
      <c r="BI947"/>
      <c r="BK947" s="34"/>
      <c r="BL947"/>
      <c r="BN947" s="34"/>
      <c r="BO947"/>
      <c r="BQ947" s="34"/>
      <c r="BR947"/>
    </row>
    <row r="948" spans="18:70" x14ac:dyDescent="0.2">
      <c r="R948" s="34"/>
      <c r="U948" s="34"/>
      <c r="X948" s="34"/>
      <c r="AA948" s="34"/>
      <c r="AB948"/>
      <c r="AD948" s="34"/>
      <c r="AG948" s="34"/>
      <c r="AJ948" s="34"/>
      <c r="AM948" s="34"/>
      <c r="AP948" s="34"/>
      <c r="AQ948"/>
      <c r="AS948" s="34"/>
      <c r="AT948"/>
      <c r="AV948" s="34"/>
      <c r="AW948"/>
      <c r="AY948" s="34"/>
      <c r="AZ948"/>
      <c r="BB948" s="34"/>
      <c r="BC948"/>
      <c r="BE948" s="34"/>
      <c r="BF948"/>
      <c r="BH948" s="34"/>
      <c r="BI948"/>
      <c r="BK948" s="34"/>
      <c r="BL948"/>
      <c r="BN948" s="34"/>
      <c r="BO948"/>
      <c r="BQ948" s="34"/>
      <c r="BR948"/>
    </row>
    <row r="949" spans="18:70" x14ac:dyDescent="0.2">
      <c r="R949" s="34"/>
      <c r="U949" s="34"/>
      <c r="X949" s="34"/>
      <c r="AA949" s="34"/>
      <c r="AB949"/>
      <c r="AD949" s="34"/>
      <c r="AG949" s="34"/>
      <c r="AJ949" s="34"/>
      <c r="AM949" s="34"/>
      <c r="AP949" s="34"/>
      <c r="AQ949"/>
      <c r="AS949" s="34"/>
      <c r="AT949"/>
      <c r="AV949" s="34"/>
      <c r="AW949"/>
      <c r="AY949" s="34"/>
      <c r="AZ949"/>
      <c r="BB949" s="34"/>
      <c r="BC949"/>
      <c r="BE949" s="34"/>
      <c r="BF949"/>
      <c r="BH949" s="34"/>
      <c r="BI949"/>
      <c r="BK949" s="34"/>
      <c r="BL949"/>
      <c r="BN949" s="34"/>
      <c r="BO949"/>
      <c r="BQ949" s="34"/>
      <c r="BR949"/>
    </row>
    <row r="950" spans="18:70" x14ac:dyDescent="0.2">
      <c r="R950" s="34"/>
      <c r="U950" s="34"/>
      <c r="X950" s="34"/>
      <c r="AA950" s="34"/>
      <c r="AB950"/>
      <c r="AD950" s="34"/>
      <c r="AG950" s="34"/>
      <c r="AJ950" s="34"/>
      <c r="AM950" s="34"/>
      <c r="AP950" s="34"/>
      <c r="AQ950"/>
      <c r="AS950" s="34"/>
      <c r="AT950"/>
      <c r="AV950" s="34"/>
      <c r="AW950"/>
      <c r="AY950" s="34"/>
      <c r="AZ950"/>
      <c r="BB950" s="34"/>
      <c r="BC950"/>
      <c r="BE950" s="34"/>
      <c r="BF950"/>
      <c r="BH950" s="34"/>
      <c r="BI950"/>
      <c r="BK950" s="34"/>
      <c r="BL950"/>
      <c r="BN950" s="34"/>
      <c r="BO950"/>
      <c r="BQ950" s="34"/>
      <c r="BR950"/>
    </row>
    <row r="951" spans="18:70" x14ac:dyDescent="0.2">
      <c r="R951" s="34"/>
      <c r="U951" s="34"/>
      <c r="X951" s="34"/>
      <c r="AA951" s="34"/>
      <c r="AB951"/>
      <c r="AD951" s="34"/>
      <c r="AG951" s="34"/>
      <c r="AJ951" s="34"/>
      <c r="AM951" s="34"/>
      <c r="AP951" s="34"/>
      <c r="AQ951"/>
      <c r="AS951" s="34"/>
      <c r="AT951"/>
      <c r="AV951" s="34"/>
      <c r="AW951"/>
      <c r="AY951" s="34"/>
      <c r="AZ951"/>
      <c r="BB951" s="34"/>
      <c r="BC951"/>
      <c r="BE951" s="34"/>
      <c r="BF951"/>
      <c r="BH951" s="34"/>
      <c r="BI951"/>
      <c r="BK951" s="34"/>
      <c r="BL951"/>
      <c r="BN951" s="34"/>
      <c r="BO951"/>
      <c r="BQ951" s="34"/>
      <c r="BR951"/>
    </row>
    <row r="952" spans="18:70" x14ac:dyDescent="0.2">
      <c r="R952" s="34"/>
      <c r="U952" s="34"/>
      <c r="X952" s="34"/>
      <c r="AA952" s="34"/>
      <c r="AB952"/>
      <c r="AD952" s="34"/>
      <c r="AG952" s="34"/>
      <c r="AJ952" s="34"/>
      <c r="AM952" s="34"/>
      <c r="AP952" s="34"/>
      <c r="AQ952"/>
      <c r="AS952" s="34"/>
      <c r="AT952"/>
      <c r="AV952" s="34"/>
      <c r="AW952"/>
      <c r="AY952" s="34"/>
      <c r="AZ952"/>
      <c r="BB952" s="34"/>
      <c r="BC952"/>
      <c r="BE952" s="34"/>
      <c r="BF952"/>
      <c r="BH952" s="34"/>
      <c r="BI952"/>
      <c r="BK952" s="34"/>
      <c r="BL952"/>
      <c r="BN952" s="34"/>
      <c r="BO952"/>
      <c r="BQ952" s="34"/>
      <c r="BR952"/>
    </row>
    <row r="953" spans="18:70" x14ac:dyDescent="0.2">
      <c r="R953" s="34"/>
      <c r="U953" s="34"/>
      <c r="X953" s="34"/>
      <c r="AA953" s="34"/>
      <c r="AB953"/>
      <c r="AD953" s="34"/>
      <c r="AG953" s="34"/>
      <c r="AJ953" s="34"/>
      <c r="AM953" s="34"/>
      <c r="AP953" s="34"/>
      <c r="AQ953"/>
      <c r="AS953" s="34"/>
      <c r="AT953"/>
      <c r="AV953" s="34"/>
      <c r="AW953"/>
      <c r="AY953" s="34"/>
      <c r="AZ953"/>
      <c r="BB953" s="34"/>
      <c r="BC953"/>
      <c r="BE953" s="34"/>
      <c r="BF953"/>
      <c r="BH953" s="34"/>
      <c r="BI953"/>
      <c r="BK953" s="34"/>
      <c r="BL953"/>
      <c r="BN953" s="34"/>
      <c r="BO953"/>
      <c r="BQ953" s="34"/>
      <c r="BR953"/>
    </row>
    <row r="954" spans="18:70" x14ac:dyDescent="0.2">
      <c r="R954" s="34"/>
      <c r="U954" s="34"/>
      <c r="X954" s="34"/>
      <c r="AA954" s="34"/>
      <c r="AB954"/>
      <c r="AD954" s="34"/>
      <c r="AG954" s="34"/>
      <c r="AJ954" s="34"/>
      <c r="AM954" s="34"/>
      <c r="AP954" s="34"/>
      <c r="AQ954"/>
      <c r="AS954" s="34"/>
      <c r="AT954"/>
      <c r="AV954" s="34"/>
      <c r="AW954"/>
      <c r="AY954" s="34"/>
      <c r="AZ954"/>
      <c r="BB954" s="34"/>
      <c r="BC954"/>
      <c r="BE954" s="34"/>
      <c r="BF954"/>
      <c r="BH954" s="34"/>
      <c r="BI954"/>
      <c r="BK954" s="34"/>
      <c r="BL954"/>
      <c r="BN954" s="34"/>
      <c r="BO954"/>
      <c r="BQ954" s="34"/>
      <c r="BR954"/>
    </row>
    <row r="955" spans="18:70" x14ac:dyDescent="0.2">
      <c r="R955" s="34"/>
      <c r="U955" s="34"/>
      <c r="X955" s="34"/>
      <c r="AA955" s="34"/>
      <c r="AB955"/>
      <c r="AD955" s="34"/>
      <c r="AG955" s="34"/>
      <c r="AJ955" s="34"/>
      <c r="AM955" s="34"/>
      <c r="AP955" s="34"/>
      <c r="AQ955"/>
      <c r="AS955" s="34"/>
      <c r="AT955"/>
      <c r="AV955" s="34"/>
      <c r="AW955"/>
      <c r="AY955" s="34"/>
      <c r="AZ955"/>
      <c r="BB955" s="34"/>
      <c r="BC955"/>
      <c r="BE955" s="34"/>
      <c r="BF955"/>
      <c r="BH955" s="34"/>
      <c r="BI955"/>
      <c r="BK955" s="34"/>
      <c r="BL955"/>
      <c r="BN955" s="34"/>
      <c r="BO955"/>
      <c r="BQ955" s="34"/>
      <c r="BR955"/>
    </row>
    <row r="956" spans="18:70" x14ac:dyDescent="0.2">
      <c r="R956" s="34"/>
      <c r="U956" s="34"/>
      <c r="X956" s="34"/>
      <c r="AA956" s="34"/>
      <c r="AB956"/>
      <c r="AD956" s="34"/>
      <c r="AG956" s="34"/>
      <c r="AJ956" s="34"/>
      <c r="AM956" s="34"/>
      <c r="AP956" s="34"/>
      <c r="AQ956"/>
      <c r="AS956" s="34"/>
      <c r="AT956"/>
      <c r="AV956" s="34"/>
      <c r="AW956"/>
      <c r="AY956" s="34"/>
      <c r="AZ956"/>
      <c r="BB956" s="34"/>
      <c r="BC956"/>
      <c r="BE956" s="34"/>
      <c r="BF956"/>
      <c r="BH956" s="34"/>
      <c r="BI956"/>
      <c r="BK956" s="34"/>
      <c r="BL956"/>
      <c r="BN956" s="34"/>
      <c r="BO956"/>
      <c r="BQ956" s="34"/>
      <c r="BR956"/>
    </row>
    <row r="957" spans="18:70" x14ac:dyDescent="0.2">
      <c r="R957" s="34"/>
      <c r="U957" s="34"/>
      <c r="X957" s="34"/>
      <c r="AA957" s="34"/>
      <c r="AB957"/>
      <c r="AD957" s="34"/>
      <c r="AG957" s="34"/>
      <c r="AJ957" s="34"/>
      <c r="AM957" s="34"/>
      <c r="AP957" s="34"/>
      <c r="AQ957"/>
      <c r="AS957" s="34"/>
      <c r="AT957"/>
      <c r="AV957" s="34"/>
      <c r="AW957"/>
      <c r="AY957" s="34"/>
      <c r="AZ957"/>
      <c r="BB957" s="34"/>
      <c r="BC957"/>
      <c r="BE957" s="34"/>
      <c r="BF957"/>
      <c r="BH957" s="34"/>
      <c r="BI957"/>
      <c r="BK957" s="34"/>
      <c r="BL957"/>
      <c r="BN957" s="34"/>
      <c r="BO957"/>
      <c r="BQ957" s="34"/>
      <c r="BR957"/>
    </row>
    <row r="958" spans="18:70" x14ac:dyDescent="0.2">
      <c r="R958" s="34"/>
      <c r="U958" s="34"/>
      <c r="X958" s="34"/>
      <c r="AA958" s="34"/>
      <c r="AB958"/>
      <c r="AD958" s="34"/>
      <c r="AG958" s="34"/>
      <c r="AJ958" s="34"/>
      <c r="AM958" s="34"/>
      <c r="AP958" s="34"/>
      <c r="AQ958"/>
      <c r="AS958" s="34"/>
      <c r="AT958"/>
      <c r="AV958" s="34"/>
      <c r="AW958"/>
      <c r="AY958" s="34"/>
      <c r="AZ958"/>
      <c r="BB958" s="34"/>
      <c r="BC958"/>
      <c r="BE958" s="34"/>
      <c r="BF958"/>
      <c r="BH958" s="34"/>
      <c r="BI958"/>
      <c r="BK958" s="34"/>
      <c r="BL958"/>
      <c r="BN958" s="34"/>
      <c r="BO958"/>
      <c r="BQ958" s="34"/>
      <c r="BR958"/>
    </row>
    <row r="959" spans="18:70" x14ac:dyDescent="0.2">
      <c r="R959" s="34"/>
      <c r="U959" s="34"/>
      <c r="X959" s="34"/>
      <c r="AA959" s="34"/>
      <c r="AB959"/>
      <c r="AD959" s="34"/>
      <c r="AG959" s="34"/>
      <c r="AJ959" s="34"/>
      <c r="AM959" s="34"/>
      <c r="AP959" s="34"/>
      <c r="AQ959"/>
      <c r="AS959" s="34"/>
      <c r="AT959"/>
      <c r="AV959" s="34"/>
      <c r="AW959"/>
      <c r="AY959" s="34"/>
      <c r="AZ959"/>
      <c r="BB959" s="34"/>
      <c r="BC959"/>
      <c r="BE959" s="34"/>
      <c r="BF959"/>
      <c r="BH959" s="34"/>
      <c r="BI959"/>
      <c r="BK959" s="34"/>
      <c r="BL959"/>
      <c r="BN959" s="34"/>
      <c r="BO959"/>
      <c r="BQ959" s="34"/>
      <c r="BR959"/>
    </row>
    <row r="960" spans="18:70" x14ac:dyDescent="0.2">
      <c r="R960" s="34"/>
      <c r="U960" s="34"/>
      <c r="X960" s="34"/>
      <c r="AA960" s="34"/>
      <c r="AB960"/>
      <c r="AD960" s="34"/>
      <c r="AG960" s="34"/>
      <c r="AJ960" s="34"/>
      <c r="AM960" s="34"/>
      <c r="AP960" s="34"/>
      <c r="AQ960"/>
      <c r="AS960" s="34"/>
      <c r="AT960"/>
      <c r="AV960" s="34"/>
      <c r="AW960"/>
      <c r="AY960" s="34"/>
      <c r="AZ960"/>
      <c r="BB960" s="34"/>
      <c r="BC960"/>
      <c r="BE960" s="34"/>
      <c r="BF960"/>
      <c r="BH960" s="34"/>
      <c r="BI960"/>
      <c r="BK960" s="34"/>
      <c r="BL960"/>
      <c r="BN960" s="34"/>
      <c r="BO960"/>
      <c r="BQ960" s="34"/>
      <c r="BR960"/>
    </row>
    <row r="961" spans="18:70" x14ac:dyDescent="0.2">
      <c r="R961" s="34"/>
      <c r="U961" s="34"/>
      <c r="X961" s="34"/>
      <c r="AA961" s="34"/>
      <c r="AB961"/>
      <c r="AD961" s="34"/>
      <c r="AG961" s="34"/>
      <c r="AJ961" s="34"/>
      <c r="AM961" s="34"/>
      <c r="AP961" s="34"/>
      <c r="AQ961"/>
      <c r="AS961" s="34"/>
      <c r="AT961"/>
      <c r="AV961" s="34"/>
      <c r="AW961"/>
      <c r="AY961" s="34"/>
      <c r="AZ961"/>
      <c r="BB961" s="34"/>
      <c r="BC961"/>
      <c r="BE961" s="34"/>
      <c r="BF961"/>
      <c r="BH961" s="34"/>
      <c r="BI961"/>
      <c r="BK961" s="34"/>
      <c r="BL961"/>
      <c r="BN961" s="34"/>
      <c r="BO961"/>
      <c r="BQ961" s="34"/>
      <c r="BR961"/>
    </row>
    <row r="962" spans="18:70" x14ac:dyDescent="0.2">
      <c r="R962" s="34"/>
      <c r="U962" s="34"/>
      <c r="X962" s="34"/>
      <c r="AA962" s="34"/>
      <c r="AB962"/>
      <c r="AD962" s="34"/>
      <c r="AG962" s="34"/>
      <c r="AJ962" s="34"/>
      <c r="AM962" s="34"/>
      <c r="AP962" s="34"/>
      <c r="AQ962"/>
      <c r="AS962" s="34"/>
      <c r="AT962"/>
      <c r="AV962" s="34"/>
      <c r="AW962"/>
      <c r="AY962" s="34"/>
      <c r="AZ962"/>
      <c r="BB962" s="34"/>
      <c r="BC962"/>
      <c r="BE962" s="34"/>
      <c r="BF962"/>
      <c r="BH962" s="34"/>
      <c r="BI962"/>
      <c r="BK962" s="34"/>
      <c r="BL962"/>
      <c r="BN962" s="34"/>
      <c r="BO962"/>
      <c r="BQ962" s="34"/>
      <c r="BR962"/>
    </row>
    <row r="963" spans="18:70" x14ac:dyDescent="0.2">
      <c r="R963" s="34"/>
      <c r="U963" s="34"/>
      <c r="X963" s="34"/>
      <c r="AA963" s="34"/>
      <c r="AB963"/>
      <c r="AD963" s="34"/>
      <c r="AG963" s="34"/>
      <c r="AJ963" s="34"/>
      <c r="AM963" s="34"/>
      <c r="AP963" s="34"/>
      <c r="AQ963"/>
      <c r="AS963" s="34"/>
      <c r="AT963"/>
      <c r="AV963" s="34"/>
      <c r="AW963"/>
      <c r="AY963" s="34"/>
      <c r="AZ963"/>
      <c r="BB963" s="34"/>
      <c r="BC963"/>
      <c r="BE963" s="34"/>
      <c r="BF963"/>
      <c r="BH963" s="34"/>
      <c r="BI963"/>
      <c r="BK963" s="34"/>
      <c r="BL963"/>
      <c r="BN963" s="34"/>
      <c r="BO963"/>
      <c r="BQ963" s="34"/>
      <c r="BR963"/>
    </row>
    <row r="964" spans="18:70" x14ac:dyDescent="0.2">
      <c r="R964" s="34"/>
      <c r="U964" s="34"/>
      <c r="X964" s="34"/>
      <c r="AA964" s="34"/>
      <c r="AB964"/>
      <c r="AD964" s="34"/>
      <c r="AG964" s="34"/>
      <c r="AJ964" s="34"/>
      <c r="AM964" s="34"/>
      <c r="AP964" s="34"/>
      <c r="AQ964"/>
      <c r="AS964" s="34"/>
      <c r="AT964"/>
      <c r="AV964" s="34"/>
      <c r="AW964"/>
      <c r="AY964" s="34"/>
      <c r="AZ964"/>
      <c r="BB964" s="34"/>
      <c r="BC964"/>
      <c r="BE964" s="34"/>
      <c r="BF964"/>
      <c r="BH964" s="34"/>
      <c r="BI964"/>
      <c r="BK964" s="34"/>
      <c r="BL964"/>
      <c r="BN964" s="34"/>
      <c r="BO964"/>
      <c r="BQ964" s="34"/>
      <c r="BR964"/>
    </row>
    <row r="965" spans="18:70" x14ac:dyDescent="0.2">
      <c r="R965" s="34"/>
      <c r="U965" s="34"/>
      <c r="X965" s="34"/>
      <c r="AA965" s="34"/>
      <c r="AB965"/>
      <c r="AD965" s="34"/>
      <c r="AG965" s="34"/>
      <c r="AJ965" s="34"/>
      <c r="AM965" s="34"/>
      <c r="AP965" s="34"/>
      <c r="AQ965"/>
      <c r="AS965" s="34"/>
      <c r="AT965"/>
      <c r="AV965" s="34"/>
      <c r="AW965"/>
      <c r="AY965" s="34"/>
      <c r="AZ965"/>
      <c r="BB965" s="34"/>
      <c r="BC965"/>
      <c r="BE965" s="34"/>
      <c r="BF965"/>
      <c r="BH965" s="34"/>
      <c r="BI965"/>
      <c r="BK965" s="34"/>
      <c r="BL965"/>
      <c r="BN965" s="34"/>
      <c r="BO965"/>
      <c r="BQ965" s="34"/>
      <c r="BR965"/>
    </row>
    <row r="966" spans="18:70" x14ac:dyDescent="0.2">
      <c r="R966" s="34"/>
      <c r="U966" s="34"/>
      <c r="X966" s="34"/>
      <c r="AA966" s="34"/>
      <c r="AB966"/>
      <c r="AD966" s="34"/>
      <c r="AG966" s="34"/>
      <c r="AJ966" s="34"/>
      <c r="AM966" s="34"/>
      <c r="AP966" s="34"/>
      <c r="AQ966"/>
      <c r="AS966" s="34"/>
      <c r="AT966"/>
      <c r="AV966" s="34"/>
      <c r="AW966"/>
      <c r="AY966" s="34"/>
      <c r="AZ966"/>
      <c r="BB966" s="34"/>
      <c r="BC966"/>
      <c r="BE966" s="34"/>
      <c r="BF966"/>
      <c r="BH966" s="34"/>
      <c r="BI966"/>
      <c r="BK966" s="34"/>
      <c r="BL966"/>
      <c r="BN966" s="34"/>
      <c r="BO966"/>
      <c r="BQ966" s="34"/>
      <c r="BR966"/>
    </row>
    <row r="967" spans="18:70" x14ac:dyDescent="0.2">
      <c r="R967" s="34"/>
      <c r="U967" s="34"/>
      <c r="X967" s="34"/>
      <c r="AA967" s="34"/>
      <c r="AB967"/>
      <c r="AD967" s="34"/>
      <c r="AG967" s="34"/>
      <c r="AJ967" s="34"/>
      <c r="AM967" s="34"/>
      <c r="AP967" s="34"/>
      <c r="AQ967"/>
      <c r="AS967" s="34"/>
      <c r="AT967"/>
      <c r="AV967" s="34"/>
      <c r="AW967"/>
      <c r="AY967" s="34"/>
      <c r="AZ967"/>
      <c r="BB967" s="34"/>
      <c r="BC967"/>
      <c r="BE967" s="34"/>
      <c r="BF967"/>
      <c r="BH967" s="34"/>
      <c r="BI967"/>
      <c r="BK967" s="34"/>
      <c r="BL967"/>
      <c r="BN967" s="34"/>
      <c r="BO967"/>
      <c r="BQ967" s="34"/>
      <c r="BR967"/>
    </row>
    <row r="968" spans="18:70" x14ac:dyDescent="0.2">
      <c r="R968" s="34"/>
      <c r="U968" s="34"/>
      <c r="X968" s="34"/>
      <c r="AA968" s="34"/>
      <c r="AB968"/>
      <c r="AD968" s="34"/>
      <c r="AG968" s="34"/>
      <c r="AJ968" s="34"/>
      <c r="AM968" s="34"/>
      <c r="AP968" s="34"/>
      <c r="AQ968"/>
      <c r="AS968" s="34"/>
      <c r="AT968"/>
      <c r="AV968" s="34"/>
      <c r="AW968"/>
      <c r="AY968" s="34"/>
      <c r="AZ968"/>
      <c r="BB968" s="34"/>
      <c r="BC968"/>
      <c r="BE968" s="34"/>
      <c r="BF968"/>
      <c r="BH968" s="34"/>
      <c r="BI968"/>
      <c r="BK968" s="34"/>
      <c r="BL968"/>
      <c r="BN968" s="34"/>
      <c r="BO968"/>
      <c r="BQ968" s="34"/>
      <c r="BR968"/>
    </row>
    <row r="969" spans="18:70" x14ac:dyDescent="0.2">
      <c r="R969" s="34"/>
      <c r="U969" s="34"/>
      <c r="X969" s="34"/>
      <c r="AA969" s="34"/>
      <c r="AB969"/>
      <c r="AD969" s="34"/>
      <c r="AG969" s="34"/>
      <c r="AJ969" s="34"/>
      <c r="AM969" s="34"/>
      <c r="AP969" s="34"/>
      <c r="AQ969"/>
      <c r="AS969" s="34"/>
      <c r="AT969"/>
      <c r="AV969" s="34"/>
      <c r="AW969"/>
      <c r="AY969" s="34"/>
      <c r="AZ969"/>
      <c r="BB969" s="34"/>
      <c r="BC969"/>
      <c r="BE969" s="34"/>
      <c r="BF969"/>
      <c r="BH969" s="34"/>
      <c r="BI969"/>
      <c r="BK969" s="34"/>
      <c r="BL969"/>
      <c r="BN969" s="34"/>
      <c r="BO969"/>
      <c r="BQ969" s="34"/>
      <c r="BR969"/>
    </row>
    <row r="970" spans="18:70" x14ac:dyDescent="0.2">
      <c r="R970" s="34"/>
      <c r="U970" s="34"/>
      <c r="X970" s="34"/>
      <c r="AA970" s="34"/>
      <c r="AB970"/>
      <c r="AD970" s="34"/>
      <c r="AG970" s="34"/>
      <c r="AJ970" s="34"/>
      <c r="AM970" s="34"/>
      <c r="AP970" s="34"/>
      <c r="AQ970"/>
      <c r="AS970" s="34"/>
      <c r="AT970"/>
      <c r="AV970" s="34"/>
      <c r="AW970"/>
      <c r="AY970" s="34"/>
      <c r="AZ970"/>
      <c r="BB970" s="34"/>
      <c r="BC970"/>
      <c r="BE970" s="34"/>
      <c r="BF970"/>
      <c r="BH970" s="34"/>
      <c r="BI970"/>
      <c r="BK970" s="34"/>
      <c r="BL970"/>
      <c r="BN970" s="34"/>
      <c r="BO970"/>
      <c r="BQ970" s="34"/>
      <c r="BR970"/>
    </row>
    <row r="971" spans="18:70" x14ac:dyDescent="0.2">
      <c r="R971" s="34"/>
      <c r="U971" s="34"/>
      <c r="X971" s="34"/>
      <c r="AA971" s="34"/>
      <c r="AB971"/>
      <c r="AD971" s="34"/>
      <c r="AG971" s="34"/>
      <c r="AJ971" s="34"/>
      <c r="AM971" s="34"/>
      <c r="AP971" s="34"/>
      <c r="AQ971"/>
      <c r="AS971" s="34"/>
      <c r="AT971"/>
      <c r="AV971" s="34"/>
      <c r="AW971"/>
      <c r="AY971" s="34"/>
      <c r="AZ971"/>
      <c r="BB971" s="34"/>
      <c r="BC971"/>
      <c r="BE971" s="34"/>
      <c r="BF971"/>
      <c r="BH971" s="34"/>
      <c r="BI971"/>
      <c r="BK971" s="34"/>
      <c r="BL971"/>
      <c r="BN971" s="34"/>
      <c r="BO971"/>
      <c r="BQ971" s="34"/>
      <c r="BR971"/>
    </row>
    <row r="972" spans="18:70" x14ac:dyDescent="0.2">
      <c r="R972" s="34"/>
      <c r="U972" s="34"/>
      <c r="X972" s="34"/>
      <c r="AA972" s="34"/>
      <c r="AB972"/>
      <c r="AD972" s="34"/>
      <c r="AG972" s="34"/>
      <c r="AJ972" s="34"/>
      <c r="AM972" s="34"/>
      <c r="AP972" s="34"/>
      <c r="AQ972"/>
      <c r="AS972" s="34"/>
      <c r="AT972"/>
      <c r="AV972" s="34"/>
      <c r="AW972"/>
      <c r="AY972" s="34"/>
      <c r="AZ972"/>
      <c r="BB972" s="34"/>
      <c r="BC972"/>
      <c r="BE972" s="34"/>
      <c r="BF972"/>
      <c r="BH972" s="34"/>
      <c r="BI972"/>
      <c r="BK972" s="34"/>
      <c r="BL972"/>
      <c r="BN972" s="34"/>
      <c r="BO972"/>
      <c r="BQ972" s="34"/>
      <c r="BR972"/>
    </row>
    <row r="973" spans="18:70" x14ac:dyDescent="0.2">
      <c r="R973" s="34"/>
      <c r="U973" s="34"/>
      <c r="X973" s="34"/>
      <c r="AA973" s="34"/>
      <c r="AB973"/>
      <c r="AD973" s="34"/>
      <c r="AG973" s="34"/>
      <c r="AJ973" s="34"/>
      <c r="AM973" s="34"/>
      <c r="AP973" s="34"/>
      <c r="AQ973"/>
      <c r="AS973" s="34"/>
      <c r="AT973"/>
      <c r="AV973" s="34"/>
      <c r="AW973"/>
      <c r="AY973" s="34"/>
      <c r="AZ973"/>
      <c r="BB973" s="34"/>
      <c r="BC973"/>
      <c r="BE973" s="34"/>
      <c r="BF973"/>
      <c r="BH973" s="34"/>
      <c r="BI973"/>
      <c r="BK973" s="34"/>
      <c r="BL973"/>
      <c r="BN973" s="34"/>
      <c r="BO973"/>
      <c r="BQ973" s="34"/>
      <c r="BR973"/>
    </row>
    <row r="974" spans="18:70" x14ac:dyDescent="0.2">
      <c r="R974" s="34"/>
      <c r="U974" s="34"/>
      <c r="X974" s="34"/>
      <c r="AA974" s="34"/>
      <c r="AB974"/>
      <c r="AD974" s="34"/>
      <c r="AG974" s="34"/>
      <c r="AJ974" s="34"/>
      <c r="AM974" s="34"/>
      <c r="AP974" s="34"/>
      <c r="AQ974"/>
      <c r="AS974" s="34"/>
      <c r="AT974"/>
      <c r="AV974" s="34"/>
      <c r="AW974"/>
      <c r="AY974" s="34"/>
      <c r="AZ974"/>
      <c r="BB974" s="34"/>
      <c r="BC974"/>
      <c r="BE974" s="34"/>
      <c r="BF974"/>
      <c r="BH974" s="34"/>
      <c r="BI974"/>
      <c r="BK974" s="34"/>
      <c r="BL974"/>
      <c r="BN974" s="34"/>
      <c r="BO974"/>
      <c r="BQ974" s="34"/>
      <c r="BR974"/>
    </row>
    <row r="975" spans="18:70" x14ac:dyDescent="0.2">
      <c r="R975" s="34"/>
      <c r="U975" s="34"/>
      <c r="X975" s="34"/>
      <c r="AA975" s="34"/>
      <c r="AB975"/>
      <c r="AD975" s="34"/>
      <c r="AG975" s="34"/>
      <c r="AJ975" s="34"/>
      <c r="AM975" s="34"/>
      <c r="AP975" s="34"/>
      <c r="AQ975"/>
      <c r="AS975" s="34"/>
      <c r="AT975"/>
      <c r="AV975" s="34"/>
      <c r="AW975"/>
      <c r="AY975" s="34"/>
      <c r="AZ975"/>
      <c r="BB975" s="34"/>
      <c r="BC975"/>
      <c r="BE975" s="34"/>
      <c r="BF975"/>
      <c r="BH975" s="34"/>
      <c r="BI975"/>
      <c r="BK975" s="34"/>
      <c r="BL975"/>
      <c r="BN975" s="34"/>
      <c r="BO975"/>
      <c r="BQ975" s="34"/>
      <c r="BR975"/>
    </row>
    <row r="976" spans="18:70" x14ac:dyDescent="0.2">
      <c r="R976" s="34"/>
      <c r="U976" s="34"/>
      <c r="X976" s="34"/>
      <c r="AA976" s="34"/>
      <c r="AB976"/>
      <c r="AD976" s="34"/>
      <c r="AG976" s="34"/>
      <c r="AJ976" s="34"/>
      <c r="AM976" s="34"/>
      <c r="AP976" s="34"/>
      <c r="AQ976"/>
      <c r="AS976" s="34"/>
      <c r="AT976"/>
      <c r="AV976" s="34"/>
      <c r="AW976"/>
      <c r="AY976" s="34"/>
      <c r="AZ976"/>
      <c r="BB976" s="34"/>
      <c r="BC976"/>
      <c r="BE976" s="34"/>
      <c r="BF976"/>
      <c r="BH976" s="34"/>
      <c r="BI976"/>
      <c r="BK976" s="34"/>
      <c r="BL976"/>
      <c r="BN976" s="34"/>
      <c r="BO976"/>
      <c r="BQ976" s="34"/>
      <c r="BR976"/>
    </row>
    <row r="977" spans="18:70" x14ac:dyDescent="0.2">
      <c r="R977" s="34"/>
      <c r="U977" s="34"/>
      <c r="X977" s="34"/>
      <c r="AA977" s="34"/>
      <c r="AB977"/>
      <c r="AD977" s="34"/>
      <c r="AG977" s="34"/>
      <c r="AJ977" s="34"/>
      <c r="AM977" s="34"/>
      <c r="AP977" s="34"/>
      <c r="AQ977"/>
      <c r="AS977" s="34"/>
      <c r="AT977"/>
      <c r="AV977" s="34"/>
      <c r="AW977"/>
      <c r="AY977" s="34"/>
      <c r="AZ977"/>
      <c r="BB977" s="34"/>
      <c r="BC977"/>
      <c r="BE977" s="34"/>
      <c r="BF977"/>
      <c r="BH977" s="34"/>
      <c r="BI977"/>
      <c r="BK977" s="34"/>
      <c r="BL977"/>
      <c r="BN977" s="34"/>
      <c r="BO977"/>
      <c r="BQ977" s="34"/>
      <c r="BR977"/>
    </row>
    <row r="978" spans="18:70" x14ac:dyDescent="0.2">
      <c r="R978" s="34"/>
      <c r="U978" s="34"/>
      <c r="X978" s="34"/>
      <c r="AA978" s="34"/>
      <c r="AB978"/>
      <c r="AD978" s="34"/>
      <c r="AG978" s="34"/>
      <c r="AJ978" s="34"/>
      <c r="AM978" s="34"/>
      <c r="AP978" s="34"/>
      <c r="AQ978"/>
      <c r="AS978" s="34"/>
      <c r="AT978"/>
      <c r="AV978" s="34"/>
      <c r="AW978"/>
      <c r="AY978" s="34"/>
      <c r="AZ978"/>
      <c r="BB978" s="34"/>
      <c r="BC978"/>
      <c r="BE978" s="34"/>
      <c r="BF978"/>
      <c r="BH978" s="34"/>
      <c r="BI978"/>
      <c r="BK978" s="34"/>
      <c r="BL978"/>
      <c r="BN978" s="34"/>
      <c r="BO978"/>
      <c r="BQ978" s="34"/>
      <c r="BR978"/>
    </row>
    <row r="979" spans="18:70" x14ac:dyDescent="0.2">
      <c r="R979" s="34"/>
      <c r="U979" s="34"/>
      <c r="X979" s="34"/>
      <c r="AA979" s="34"/>
      <c r="AB979"/>
      <c r="AD979" s="34"/>
      <c r="AG979" s="34"/>
      <c r="AJ979" s="34"/>
      <c r="AM979" s="34"/>
      <c r="AP979" s="34"/>
      <c r="AQ979"/>
      <c r="AS979" s="34"/>
      <c r="AT979"/>
      <c r="AV979" s="34"/>
      <c r="AW979"/>
      <c r="AY979" s="34"/>
      <c r="AZ979"/>
      <c r="BB979" s="34"/>
      <c r="BC979"/>
      <c r="BE979" s="34"/>
      <c r="BF979"/>
      <c r="BH979" s="34"/>
      <c r="BI979"/>
      <c r="BK979" s="34"/>
      <c r="BL979"/>
      <c r="BN979" s="34"/>
      <c r="BO979"/>
      <c r="BQ979" s="34"/>
      <c r="BR979"/>
    </row>
    <row r="980" spans="18:70" x14ac:dyDescent="0.2">
      <c r="R980" s="34"/>
      <c r="U980" s="34"/>
      <c r="X980" s="34"/>
      <c r="AA980" s="34"/>
      <c r="AB980"/>
      <c r="AD980" s="34"/>
      <c r="AG980" s="34"/>
      <c r="AJ980" s="34"/>
      <c r="AM980" s="34"/>
      <c r="AP980" s="34"/>
      <c r="AQ980"/>
      <c r="AS980" s="34"/>
      <c r="AT980"/>
      <c r="AV980" s="34"/>
      <c r="AW980"/>
      <c r="AY980" s="34"/>
      <c r="AZ980"/>
      <c r="BB980" s="34"/>
      <c r="BC980"/>
      <c r="BE980" s="34"/>
      <c r="BF980"/>
      <c r="BH980" s="34"/>
      <c r="BI980"/>
      <c r="BK980" s="34"/>
      <c r="BL980"/>
      <c r="BN980" s="34"/>
      <c r="BO980"/>
      <c r="BQ980" s="34"/>
      <c r="BR980"/>
    </row>
    <row r="981" spans="18:70" x14ac:dyDescent="0.2">
      <c r="R981" s="34"/>
      <c r="U981" s="34"/>
      <c r="X981" s="34"/>
      <c r="AA981" s="34"/>
      <c r="AB981"/>
      <c r="AD981" s="34"/>
      <c r="AG981" s="34"/>
      <c r="AJ981" s="34"/>
      <c r="AM981" s="34"/>
      <c r="AP981" s="34"/>
      <c r="AQ981"/>
      <c r="AS981" s="34"/>
      <c r="AT981"/>
      <c r="AV981" s="34"/>
      <c r="AW981"/>
      <c r="AY981" s="34"/>
      <c r="AZ981"/>
      <c r="BB981" s="34"/>
      <c r="BC981"/>
      <c r="BE981" s="34"/>
      <c r="BF981"/>
      <c r="BH981" s="34"/>
      <c r="BI981"/>
      <c r="BK981" s="34"/>
      <c r="BL981"/>
      <c r="BN981" s="34"/>
      <c r="BO981"/>
      <c r="BQ981" s="34"/>
      <c r="BR981"/>
    </row>
    <row r="982" spans="18:70" x14ac:dyDescent="0.2">
      <c r="R982" s="34"/>
      <c r="U982" s="34"/>
      <c r="X982" s="34"/>
      <c r="AA982" s="34"/>
      <c r="AB982"/>
      <c r="AD982" s="34"/>
      <c r="AG982" s="34"/>
      <c r="AJ982" s="34"/>
      <c r="AM982" s="34"/>
      <c r="AP982" s="34"/>
      <c r="AQ982"/>
      <c r="AS982" s="34"/>
      <c r="AT982"/>
      <c r="AV982" s="34"/>
      <c r="AW982"/>
      <c r="AY982" s="34"/>
      <c r="AZ982"/>
      <c r="BB982" s="34"/>
      <c r="BC982"/>
      <c r="BE982" s="34"/>
      <c r="BF982"/>
      <c r="BH982" s="34"/>
      <c r="BI982"/>
      <c r="BK982" s="34"/>
      <c r="BL982"/>
      <c r="BN982" s="34"/>
      <c r="BO982"/>
      <c r="BQ982" s="34"/>
      <c r="BR982"/>
    </row>
    <row r="983" spans="18:70" x14ac:dyDescent="0.2">
      <c r="R983" s="34"/>
      <c r="U983" s="34"/>
      <c r="X983" s="34"/>
      <c r="AA983" s="34"/>
      <c r="AB983"/>
      <c r="AD983" s="34"/>
      <c r="AG983" s="34"/>
      <c r="AJ983" s="34"/>
      <c r="AM983" s="34"/>
      <c r="AP983" s="34"/>
      <c r="AQ983"/>
      <c r="AS983" s="34"/>
      <c r="AT983"/>
      <c r="AV983" s="34"/>
      <c r="AW983"/>
      <c r="AY983" s="34"/>
      <c r="AZ983"/>
      <c r="BB983" s="34"/>
      <c r="BC983"/>
      <c r="BE983" s="34"/>
      <c r="BF983"/>
      <c r="BH983" s="34"/>
      <c r="BI983"/>
      <c r="BK983" s="34"/>
      <c r="BL983"/>
      <c r="BN983" s="34"/>
      <c r="BO983"/>
      <c r="BQ983" s="34"/>
      <c r="BR983"/>
    </row>
    <row r="984" spans="18:70" x14ac:dyDescent="0.2">
      <c r="R984" s="34"/>
      <c r="U984" s="34"/>
      <c r="X984" s="34"/>
      <c r="AA984" s="34"/>
      <c r="AB984"/>
      <c r="AD984" s="34"/>
      <c r="AG984" s="34"/>
      <c r="AJ984" s="34"/>
      <c r="AM984" s="34"/>
      <c r="AP984" s="34"/>
      <c r="AQ984"/>
      <c r="AS984" s="34"/>
      <c r="AT984"/>
      <c r="AV984" s="34"/>
      <c r="AW984"/>
      <c r="AY984" s="34"/>
      <c r="AZ984"/>
      <c r="BB984" s="34"/>
      <c r="BC984"/>
      <c r="BE984" s="34"/>
      <c r="BF984"/>
      <c r="BH984" s="34"/>
      <c r="BI984"/>
      <c r="BK984" s="34"/>
      <c r="BL984"/>
      <c r="BN984" s="34"/>
      <c r="BO984"/>
      <c r="BQ984" s="34"/>
      <c r="BR984"/>
    </row>
    <row r="985" spans="18:70" x14ac:dyDescent="0.2">
      <c r="R985" s="34"/>
      <c r="U985" s="34"/>
      <c r="X985" s="34"/>
      <c r="AA985" s="34"/>
      <c r="AB985"/>
      <c r="AD985" s="34"/>
      <c r="AG985" s="34"/>
      <c r="AJ985" s="34"/>
      <c r="AM985" s="34"/>
      <c r="AP985" s="34"/>
      <c r="AQ985"/>
      <c r="AS985" s="34"/>
      <c r="AT985"/>
      <c r="AV985" s="34"/>
      <c r="AW985"/>
      <c r="AY985" s="34"/>
      <c r="AZ985"/>
      <c r="BB985" s="34"/>
      <c r="BC985"/>
      <c r="BE985" s="34"/>
      <c r="BF985"/>
      <c r="BH985" s="34"/>
      <c r="BI985"/>
      <c r="BK985" s="34"/>
      <c r="BL985"/>
      <c r="BN985" s="34"/>
      <c r="BO985"/>
      <c r="BQ985" s="34"/>
      <c r="BR985"/>
    </row>
    <row r="986" spans="18:70" x14ac:dyDescent="0.2">
      <c r="R986" s="34"/>
      <c r="U986" s="34"/>
      <c r="X986" s="34"/>
      <c r="AA986" s="34"/>
      <c r="AB986"/>
      <c r="AD986" s="34"/>
      <c r="AG986" s="34"/>
      <c r="AJ986" s="34"/>
      <c r="AM986" s="34"/>
      <c r="AP986" s="34"/>
      <c r="AQ986"/>
      <c r="AS986" s="34"/>
      <c r="AT986"/>
      <c r="AV986" s="34"/>
      <c r="AW986"/>
      <c r="AY986" s="34"/>
      <c r="AZ986"/>
      <c r="BB986" s="34"/>
      <c r="BC986"/>
      <c r="BE986" s="34"/>
      <c r="BF986"/>
      <c r="BH986" s="34"/>
      <c r="BI986"/>
      <c r="BK986" s="34"/>
      <c r="BL986"/>
      <c r="BN986" s="34"/>
      <c r="BO986"/>
      <c r="BQ986" s="34"/>
      <c r="BR986"/>
    </row>
    <row r="987" spans="18:70" x14ac:dyDescent="0.2">
      <c r="R987" s="34"/>
      <c r="U987" s="34"/>
      <c r="X987" s="34"/>
      <c r="AA987" s="34"/>
      <c r="AB987"/>
      <c r="AD987" s="34"/>
      <c r="AG987" s="34"/>
      <c r="AJ987" s="34"/>
      <c r="AM987" s="34"/>
      <c r="AP987" s="34"/>
      <c r="AQ987"/>
      <c r="AS987" s="34"/>
      <c r="AT987"/>
      <c r="AV987" s="34"/>
      <c r="AW987"/>
      <c r="AY987" s="34"/>
      <c r="AZ987"/>
      <c r="BB987" s="34"/>
      <c r="BC987"/>
      <c r="BE987" s="34"/>
      <c r="BF987"/>
      <c r="BH987" s="34"/>
      <c r="BI987"/>
      <c r="BK987" s="34"/>
      <c r="BL987"/>
      <c r="BN987" s="34"/>
      <c r="BO987"/>
      <c r="BQ987" s="34"/>
      <c r="BR987"/>
    </row>
    <row r="988" spans="18:70" x14ac:dyDescent="0.2">
      <c r="R988" s="34"/>
      <c r="U988" s="34"/>
      <c r="X988" s="34"/>
      <c r="AA988" s="34"/>
      <c r="AB988"/>
      <c r="AD988" s="34"/>
      <c r="AG988" s="34"/>
      <c r="AJ988" s="34"/>
      <c r="AM988" s="34"/>
      <c r="AP988" s="34"/>
      <c r="AQ988"/>
      <c r="AS988" s="34"/>
      <c r="AT988"/>
      <c r="AV988" s="34"/>
      <c r="AW988"/>
      <c r="AY988" s="34"/>
      <c r="AZ988"/>
      <c r="BB988" s="34"/>
      <c r="BC988"/>
      <c r="BE988" s="34"/>
      <c r="BF988"/>
      <c r="BH988" s="34"/>
      <c r="BI988"/>
      <c r="BK988" s="34"/>
      <c r="BL988"/>
      <c r="BN988" s="34"/>
      <c r="BO988"/>
      <c r="BQ988" s="34"/>
      <c r="BR988"/>
    </row>
    <row r="989" spans="18:70" x14ac:dyDescent="0.2">
      <c r="R989" s="34"/>
      <c r="U989" s="34"/>
      <c r="X989" s="34"/>
      <c r="AA989" s="34"/>
      <c r="AB989"/>
      <c r="AD989" s="34"/>
      <c r="AG989" s="34"/>
      <c r="AJ989" s="34"/>
      <c r="AM989" s="34"/>
      <c r="AP989" s="34"/>
      <c r="AQ989"/>
      <c r="AS989" s="34"/>
      <c r="AT989"/>
      <c r="AV989" s="34"/>
      <c r="AW989"/>
      <c r="AY989" s="34"/>
      <c r="AZ989"/>
      <c r="BB989" s="34"/>
      <c r="BC989"/>
      <c r="BE989" s="34"/>
      <c r="BF989"/>
      <c r="BH989" s="34"/>
      <c r="BI989"/>
      <c r="BK989" s="34"/>
      <c r="BL989"/>
      <c r="BN989" s="34"/>
      <c r="BO989"/>
      <c r="BQ989" s="34"/>
      <c r="BR989"/>
    </row>
    <row r="990" spans="18:70" x14ac:dyDescent="0.2">
      <c r="R990" s="34"/>
      <c r="U990" s="34"/>
      <c r="X990" s="34"/>
      <c r="AA990" s="34"/>
      <c r="AB990"/>
      <c r="AD990" s="34"/>
      <c r="AG990" s="34"/>
      <c r="AJ990" s="34"/>
      <c r="AM990" s="34"/>
      <c r="AP990" s="34"/>
      <c r="AQ990"/>
      <c r="AS990" s="34"/>
      <c r="AT990"/>
      <c r="AV990" s="34"/>
      <c r="AW990"/>
      <c r="AY990" s="34"/>
      <c r="AZ990"/>
      <c r="BB990" s="34"/>
      <c r="BC990"/>
      <c r="BE990" s="34"/>
      <c r="BF990"/>
      <c r="BH990" s="34"/>
      <c r="BI990"/>
      <c r="BK990" s="34"/>
      <c r="BL990"/>
      <c r="BN990" s="34"/>
      <c r="BO990"/>
      <c r="BQ990" s="34"/>
      <c r="BR990"/>
    </row>
    <row r="991" spans="18:70" x14ac:dyDescent="0.2">
      <c r="R991" s="34"/>
      <c r="U991" s="34"/>
      <c r="X991" s="34"/>
      <c r="AA991" s="34"/>
      <c r="AB991"/>
      <c r="AD991" s="34"/>
      <c r="AG991" s="34"/>
      <c r="AJ991" s="34"/>
      <c r="AM991" s="34"/>
      <c r="AP991" s="34"/>
      <c r="AQ991"/>
      <c r="AS991" s="34"/>
      <c r="AT991"/>
      <c r="AV991" s="34"/>
      <c r="AW991"/>
      <c r="AY991" s="34"/>
      <c r="AZ991"/>
      <c r="BB991" s="34"/>
      <c r="BC991"/>
      <c r="BE991" s="34"/>
      <c r="BF991"/>
      <c r="BH991" s="34"/>
      <c r="BI991"/>
      <c r="BK991" s="34"/>
      <c r="BL991"/>
      <c r="BN991" s="34"/>
      <c r="BO991"/>
      <c r="BQ991" s="34"/>
      <c r="BR991"/>
    </row>
    <row r="992" spans="18:70" x14ac:dyDescent="0.2">
      <c r="R992" s="34"/>
      <c r="U992" s="34"/>
      <c r="X992" s="34"/>
      <c r="AA992" s="34"/>
      <c r="AB992"/>
      <c r="AD992" s="34"/>
      <c r="AG992" s="34"/>
      <c r="AJ992" s="34"/>
      <c r="AM992" s="34"/>
      <c r="AP992" s="34"/>
      <c r="AQ992"/>
      <c r="AS992" s="34"/>
      <c r="AT992"/>
      <c r="AV992" s="34"/>
      <c r="AW992"/>
      <c r="AY992" s="34"/>
      <c r="AZ992"/>
      <c r="BB992" s="34"/>
      <c r="BC992"/>
      <c r="BE992" s="34"/>
      <c r="BF992"/>
      <c r="BH992" s="34"/>
      <c r="BI992"/>
      <c r="BK992" s="34"/>
      <c r="BL992"/>
      <c r="BN992" s="34"/>
      <c r="BO992"/>
      <c r="BQ992" s="34"/>
      <c r="BR992"/>
    </row>
    <row r="993" spans="18:70" x14ac:dyDescent="0.2">
      <c r="R993" s="34"/>
      <c r="U993" s="34"/>
      <c r="X993" s="34"/>
      <c r="AA993" s="34"/>
      <c r="AB993"/>
      <c r="AD993" s="34"/>
      <c r="AG993" s="34"/>
      <c r="AJ993" s="34"/>
      <c r="AM993" s="34"/>
      <c r="AP993" s="34"/>
      <c r="AQ993"/>
      <c r="AS993" s="34"/>
      <c r="AT993"/>
      <c r="AV993" s="34"/>
      <c r="AW993"/>
      <c r="AY993" s="34"/>
      <c r="AZ993"/>
      <c r="BB993" s="34"/>
      <c r="BC993"/>
      <c r="BE993" s="34"/>
      <c r="BF993"/>
      <c r="BH993" s="34"/>
      <c r="BI993"/>
      <c r="BK993" s="34"/>
      <c r="BL993"/>
      <c r="BN993" s="34"/>
      <c r="BO993"/>
      <c r="BQ993" s="34"/>
      <c r="BR993"/>
    </row>
    <row r="994" spans="18:70" x14ac:dyDescent="0.2">
      <c r="R994" s="34"/>
      <c r="U994" s="34"/>
      <c r="X994" s="34"/>
      <c r="AA994" s="34"/>
      <c r="AB994"/>
      <c r="AD994" s="34"/>
      <c r="AG994" s="34"/>
      <c r="AJ994" s="34"/>
      <c r="AM994" s="34"/>
      <c r="AP994" s="34"/>
      <c r="AQ994"/>
      <c r="AS994" s="34"/>
      <c r="AT994"/>
      <c r="AV994" s="34"/>
      <c r="AW994"/>
      <c r="AY994" s="34"/>
      <c r="AZ994"/>
      <c r="BB994" s="34"/>
      <c r="BC994"/>
      <c r="BE994" s="34"/>
      <c r="BF994"/>
      <c r="BH994" s="34"/>
      <c r="BI994"/>
      <c r="BK994" s="34"/>
      <c r="BL994"/>
      <c r="BN994" s="34"/>
      <c r="BO994"/>
      <c r="BQ994" s="34"/>
      <c r="BR994"/>
    </row>
  </sheetData>
  <autoFilter ref="A1:BS88" xr:uid="{CF383F8B-D558-0746-9EA7-FE57B93AF05D}">
    <filterColumn colId="8">
      <filters>
        <filter val="107"/>
      </filters>
    </filterColumn>
    <filterColumn colId="9">
      <filters>
        <filter val="1"/>
      </filters>
    </filterColumn>
  </autoFilter>
  <conditionalFormatting sqref="X6">
    <cfRule type="expression" dxfId="3" priority="4" stopIfTrue="1">
      <formula>$C6=1</formula>
    </cfRule>
  </conditionalFormatting>
  <conditionalFormatting sqref="AD6">
    <cfRule type="expression" dxfId="2" priority="3" stopIfTrue="1">
      <formula>$C6=1</formula>
    </cfRule>
  </conditionalFormatting>
  <conditionalFormatting sqref="X58">
    <cfRule type="expression" dxfId="1" priority="2" stopIfTrue="1">
      <formula>$C58=1</formula>
    </cfRule>
  </conditionalFormatting>
  <conditionalFormatting sqref="AD58">
    <cfRule type="expression" dxfId="0" priority="1" stopIfTrue="1">
      <formula>$C58=1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57884-187A-024C-B9EB-6AF3CB39279F}">
  <dimension ref="A3:B17"/>
  <sheetViews>
    <sheetView topLeftCell="A7" workbookViewId="0">
      <selection activeCell="B17" sqref="B17"/>
    </sheetView>
  </sheetViews>
  <sheetFormatPr baseColWidth="10" defaultColWidth="11.1640625" defaultRowHeight="16" x14ac:dyDescent="0.2"/>
  <cols>
    <col min="1" max="1" width="5.6640625" bestFit="1" customWidth="1"/>
  </cols>
  <sheetData>
    <row r="3" spans="1:2" x14ac:dyDescent="0.2">
      <c r="A3" t="s">
        <v>86</v>
      </c>
    </row>
    <row r="4" spans="1:2" x14ac:dyDescent="0.2">
      <c r="A4">
        <v>1</v>
      </c>
      <c r="B4" t="s">
        <v>90</v>
      </c>
    </row>
    <row r="5" spans="1:2" x14ac:dyDescent="0.2">
      <c r="A5">
        <v>2</v>
      </c>
      <c r="B5" t="s">
        <v>88</v>
      </c>
    </row>
    <row r="6" spans="1:2" x14ac:dyDescent="0.2">
      <c r="A6">
        <v>3</v>
      </c>
      <c r="B6" t="s">
        <v>87</v>
      </c>
    </row>
    <row r="7" spans="1:2" x14ac:dyDescent="0.2">
      <c r="A7">
        <v>4</v>
      </c>
      <c r="B7" t="s">
        <v>91</v>
      </c>
    </row>
    <row r="8" spans="1:2" x14ac:dyDescent="0.2">
      <c r="A8">
        <v>5</v>
      </c>
      <c r="B8" t="s">
        <v>89</v>
      </c>
    </row>
    <row r="10" spans="1:2" x14ac:dyDescent="0.2">
      <c r="A10" t="s">
        <v>174</v>
      </c>
    </row>
    <row r="11" spans="1:2" x14ac:dyDescent="0.2">
      <c r="B11" t="s">
        <v>146</v>
      </c>
    </row>
    <row r="13" spans="1:2" x14ac:dyDescent="0.2">
      <c r="A13" t="s">
        <v>175</v>
      </c>
    </row>
    <row r="14" spans="1:2" x14ac:dyDescent="0.2">
      <c r="B14" t="s">
        <v>176</v>
      </c>
    </row>
    <row r="15" spans="1:2" ht="255" x14ac:dyDescent="0.2">
      <c r="A15">
        <v>8</v>
      </c>
      <c r="B15" s="2" t="s">
        <v>933</v>
      </c>
    </row>
    <row r="16" spans="1:2" x14ac:dyDescent="0.2">
      <c r="A16">
        <v>9</v>
      </c>
      <c r="B16" t="s">
        <v>934</v>
      </c>
    </row>
    <row r="17" spans="1:2" x14ac:dyDescent="0.2">
      <c r="A17">
        <v>10</v>
      </c>
      <c r="B17" t="s">
        <v>935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B3F66-D061-B047-BCC7-9896270C08D1}">
  <dimension ref="A1:BP69"/>
  <sheetViews>
    <sheetView workbookViewId="0">
      <pane ySplit="1" topLeftCell="A2" activePane="bottomLeft" state="frozen"/>
      <selection pane="bottomLeft" sqref="A1:XFD1048576"/>
    </sheetView>
  </sheetViews>
  <sheetFormatPr baseColWidth="10" defaultColWidth="11.1640625" defaultRowHeight="16" x14ac:dyDescent="0.2"/>
  <cols>
    <col min="6" max="6" width="22.33203125" customWidth="1"/>
    <col min="7" max="7" width="7.33203125" customWidth="1"/>
    <col min="8" max="8" width="49.83203125" customWidth="1"/>
    <col min="15" max="15" width="18.33203125" style="3" customWidth="1"/>
    <col min="16" max="16" width="8.33203125" style="3" customWidth="1"/>
    <col min="17" max="17" width="7.6640625" customWidth="1"/>
    <col min="18" max="18" width="16.6640625" style="3" customWidth="1"/>
    <col min="19" max="19" width="11.1640625" style="3"/>
    <col min="20" max="20" width="7.6640625" customWidth="1"/>
    <col min="21" max="21" width="14.6640625" style="3" customWidth="1"/>
    <col min="22" max="22" width="11.1640625" style="3"/>
    <col min="23" max="23" width="7.1640625" customWidth="1"/>
    <col min="24" max="25" width="11.1640625" style="3"/>
    <col min="26" max="26" width="6.83203125" customWidth="1"/>
    <col min="27" max="27" width="14.83203125" style="3" customWidth="1"/>
    <col min="28" max="28" width="11.1640625" style="3"/>
    <col min="29" max="29" width="6.1640625" customWidth="1"/>
    <col min="30" max="30" width="15.5" style="3" customWidth="1"/>
    <col min="31" max="31" width="11.1640625" style="3"/>
    <col min="33" max="34" width="11.1640625" style="3"/>
    <col min="36" max="37" width="11.1640625" style="3"/>
    <col min="39" max="39" width="17.6640625" style="3" customWidth="1"/>
    <col min="40" max="40" width="11.1640625" style="3"/>
    <col min="41" max="41" width="6.33203125" customWidth="1"/>
    <col min="42" max="42" width="13.1640625" style="3" customWidth="1"/>
    <col min="43" max="43" width="11.1640625" style="3"/>
    <col min="45" max="46" width="11.1640625" style="3"/>
    <col min="47" max="47" width="6.5" customWidth="1"/>
    <col min="48" max="48" width="11.1640625" style="3"/>
    <col min="49" max="49" width="7.5" style="3" customWidth="1"/>
    <col min="50" max="50" width="7.1640625" customWidth="1"/>
    <col min="51" max="52" width="11.1640625" style="3"/>
    <col min="53" max="53" width="6.6640625" customWidth="1"/>
    <col min="54" max="55" width="11.1640625" style="3"/>
    <col min="56" max="56" width="6.1640625" customWidth="1"/>
    <col min="57" max="58" width="11.1640625" style="3"/>
    <col min="60" max="61" width="11.1640625" style="3"/>
    <col min="62" max="62" width="6.83203125" customWidth="1"/>
    <col min="63" max="63" width="13.83203125" style="3" customWidth="1"/>
    <col min="64" max="64" width="11.1640625" style="3"/>
    <col min="65" max="65" width="6.83203125" customWidth="1"/>
    <col min="66" max="66" width="13.6640625" style="3" customWidth="1"/>
    <col min="67" max="67" width="11.1640625" style="3"/>
    <col min="68" max="68" width="9.6640625" customWidth="1"/>
  </cols>
  <sheetData>
    <row r="1" spans="1:68" x14ac:dyDescent="0.2">
      <c r="A1" t="s">
        <v>106</v>
      </c>
      <c r="B1" t="s">
        <v>888</v>
      </c>
      <c r="C1" t="s">
        <v>887</v>
      </c>
      <c r="D1" t="s">
        <v>0</v>
      </c>
      <c r="E1" t="s">
        <v>1</v>
      </c>
      <c r="F1" t="s">
        <v>172</v>
      </c>
      <c r="G1" t="s">
        <v>94</v>
      </c>
      <c r="H1" t="s">
        <v>95</v>
      </c>
      <c r="I1" t="s">
        <v>884</v>
      </c>
      <c r="J1" t="s">
        <v>878</v>
      </c>
      <c r="K1" t="s">
        <v>879</v>
      </c>
      <c r="L1" t="s">
        <v>880</v>
      </c>
      <c r="M1" t="s">
        <v>881</v>
      </c>
      <c r="N1" t="s">
        <v>882</v>
      </c>
      <c r="O1" s="3" t="s">
        <v>860</v>
      </c>
      <c r="P1" s="3" t="s">
        <v>188</v>
      </c>
      <c r="Q1" t="s">
        <v>932</v>
      </c>
      <c r="R1" s="3" t="s">
        <v>861</v>
      </c>
      <c r="S1" s="3" t="s">
        <v>189</v>
      </c>
      <c r="T1" t="s">
        <v>931</v>
      </c>
      <c r="U1" s="3" t="s">
        <v>862</v>
      </c>
      <c r="V1" s="3" t="s">
        <v>203</v>
      </c>
      <c r="W1" t="s">
        <v>930</v>
      </c>
      <c r="X1" s="3" t="s">
        <v>863</v>
      </c>
      <c r="Y1" s="3" t="s">
        <v>204</v>
      </c>
      <c r="Z1" t="s">
        <v>929</v>
      </c>
      <c r="AA1" s="3" t="s">
        <v>864</v>
      </c>
      <c r="AB1" s="3" t="s">
        <v>233</v>
      </c>
      <c r="AC1" t="s">
        <v>928</v>
      </c>
      <c r="AD1" s="3" t="s">
        <v>865</v>
      </c>
      <c r="AE1" s="3" t="s">
        <v>249</v>
      </c>
      <c r="AF1" t="s">
        <v>927</v>
      </c>
      <c r="AG1" s="3" t="s">
        <v>866</v>
      </c>
      <c r="AH1" s="3" t="s">
        <v>250</v>
      </c>
      <c r="AI1" t="s">
        <v>926</v>
      </c>
      <c r="AJ1" s="3" t="s">
        <v>867</v>
      </c>
      <c r="AK1" s="3" t="s">
        <v>251</v>
      </c>
      <c r="AL1" t="s">
        <v>925</v>
      </c>
      <c r="AM1" s="3" t="s">
        <v>868</v>
      </c>
      <c r="AN1" s="3" t="s">
        <v>252</v>
      </c>
      <c r="AO1" t="s">
        <v>924</v>
      </c>
      <c r="AP1" s="3" t="s">
        <v>869</v>
      </c>
      <c r="AQ1" s="3" t="s">
        <v>253</v>
      </c>
      <c r="AR1" t="s">
        <v>923</v>
      </c>
      <c r="AS1" s="3" t="s">
        <v>870</v>
      </c>
      <c r="AT1" s="3" t="s">
        <v>254</v>
      </c>
      <c r="AU1" t="s">
        <v>922</v>
      </c>
      <c r="AV1" s="3" t="s">
        <v>871</v>
      </c>
      <c r="AW1" s="3" t="s">
        <v>255</v>
      </c>
      <c r="AX1" t="s">
        <v>921</v>
      </c>
      <c r="AY1" s="3" t="s">
        <v>872</v>
      </c>
      <c r="AZ1" s="3" t="s">
        <v>256</v>
      </c>
      <c r="BA1" t="s">
        <v>920</v>
      </c>
      <c r="BB1" s="3" t="s">
        <v>873</v>
      </c>
      <c r="BC1" s="3" t="s">
        <v>257</v>
      </c>
      <c r="BD1" t="s">
        <v>919</v>
      </c>
      <c r="BE1" s="3" t="s">
        <v>874</v>
      </c>
      <c r="BF1" s="3" t="s">
        <v>258</v>
      </c>
      <c r="BG1" t="s">
        <v>918</v>
      </c>
      <c r="BH1" s="3" t="s">
        <v>875</v>
      </c>
      <c r="BI1" s="3" t="s">
        <v>259</v>
      </c>
      <c r="BJ1" t="s">
        <v>917</v>
      </c>
      <c r="BK1" s="3" t="s">
        <v>876</v>
      </c>
      <c r="BL1" s="3" t="s">
        <v>260</v>
      </c>
      <c r="BM1" t="s">
        <v>916</v>
      </c>
      <c r="BN1" s="3" t="s">
        <v>877</v>
      </c>
      <c r="BO1" s="3" t="s">
        <v>261</v>
      </c>
      <c r="BP1" t="s">
        <v>915</v>
      </c>
    </row>
    <row r="2" spans="1:68" x14ac:dyDescent="0.2">
      <c r="A2" t="s">
        <v>107</v>
      </c>
      <c r="B2">
        <v>32007010</v>
      </c>
      <c r="C2">
        <v>3</v>
      </c>
      <c r="D2">
        <v>4</v>
      </c>
      <c r="E2">
        <v>55000</v>
      </c>
      <c r="F2" t="s">
        <v>11</v>
      </c>
      <c r="G2">
        <v>1</v>
      </c>
      <c r="I2" t="s">
        <v>177</v>
      </c>
      <c r="J2">
        <v>6200</v>
      </c>
      <c r="O2" s="3" t="s">
        <v>187</v>
      </c>
      <c r="P2" s="3">
        <v>4013</v>
      </c>
      <c r="Q2">
        <v>3007</v>
      </c>
    </row>
    <row r="3" spans="1:68" x14ac:dyDescent="0.2">
      <c r="A3" t="s">
        <v>107</v>
      </c>
      <c r="B3">
        <v>32010002</v>
      </c>
      <c r="C3">
        <v>3</v>
      </c>
      <c r="D3">
        <v>4</v>
      </c>
      <c r="E3">
        <v>77000</v>
      </c>
      <c r="F3" t="s">
        <v>12</v>
      </c>
      <c r="G3">
        <v>2</v>
      </c>
      <c r="I3" t="s">
        <v>180</v>
      </c>
      <c r="J3">
        <v>8520</v>
      </c>
      <c r="O3" s="3" t="s">
        <v>181</v>
      </c>
      <c r="P3" s="3">
        <v>4019</v>
      </c>
      <c r="Q3">
        <v>3010</v>
      </c>
    </row>
    <row r="4" spans="1:68" x14ac:dyDescent="0.2">
      <c r="A4" t="s">
        <v>108</v>
      </c>
      <c r="B4">
        <v>52001008</v>
      </c>
      <c r="C4">
        <v>5</v>
      </c>
      <c r="D4">
        <v>6</v>
      </c>
      <c r="E4">
        <v>53000</v>
      </c>
      <c r="F4" t="s">
        <v>16</v>
      </c>
      <c r="G4">
        <v>3</v>
      </c>
      <c r="H4" t="s">
        <v>166</v>
      </c>
      <c r="I4" t="s">
        <v>183</v>
      </c>
      <c r="K4">
        <v>5775</v>
      </c>
      <c r="L4">
        <v>7362</v>
      </c>
      <c r="N4" t="s">
        <v>224</v>
      </c>
      <c r="O4" s="3" t="s">
        <v>184</v>
      </c>
      <c r="P4" s="3">
        <v>6001</v>
      </c>
      <c r="Q4">
        <v>5001</v>
      </c>
      <c r="R4" s="3" t="s">
        <v>186</v>
      </c>
      <c r="S4" s="3">
        <v>6013</v>
      </c>
      <c r="T4">
        <v>5007</v>
      </c>
    </row>
    <row r="5" spans="1:68" x14ac:dyDescent="0.2">
      <c r="A5" t="s">
        <v>108</v>
      </c>
      <c r="B5">
        <v>52010004</v>
      </c>
      <c r="C5">
        <v>5</v>
      </c>
      <c r="D5">
        <v>6</v>
      </c>
      <c r="E5">
        <v>27000</v>
      </c>
      <c r="F5" t="s">
        <v>18</v>
      </c>
      <c r="G5">
        <v>4</v>
      </c>
      <c r="I5" t="s">
        <v>190</v>
      </c>
      <c r="J5">
        <v>2840</v>
      </c>
      <c r="O5" s="3" t="s">
        <v>195</v>
      </c>
      <c r="P5" s="3">
        <v>6019</v>
      </c>
      <c r="Q5">
        <v>5010</v>
      </c>
    </row>
    <row r="6" spans="1:68" x14ac:dyDescent="0.2">
      <c r="A6" t="s">
        <v>108</v>
      </c>
      <c r="B6">
        <v>52019028</v>
      </c>
      <c r="C6">
        <v>5</v>
      </c>
      <c r="D6">
        <v>6</v>
      </c>
      <c r="E6">
        <v>44000</v>
      </c>
      <c r="F6" t="s">
        <v>19</v>
      </c>
      <c r="G6">
        <v>5</v>
      </c>
      <c r="I6" t="s">
        <v>197</v>
      </c>
      <c r="K6">
        <v>4480</v>
      </c>
      <c r="L6">
        <v>4472</v>
      </c>
      <c r="N6" t="s">
        <v>540</v>
      </c>
      <c r="O6" s="3" t="s">
        <v>198</v>
      </c>
      <c r="P6" s="3">
        <v>6037</v>
      </c>
      <c r="Q6">
        <v>5019</v>
      </c>
    </row>
    <row r="7" spans="1:68" x14ac:dyDescent="0.2">
      <c r="A7" t="s">
        <v>108</v>
      </c>
      <c r="B7">
        <v>52034004</v>
      </c>
      <c r="C7">
        <v>5</v>
      </c>
      <c r="D7">
        <v>6</v>
      </c>
      <c r="E7">
        <v>64000</v>
      </c>
      <c r="F7" t="s">
        <v>14</v>
      </c>
      <c r="G7">
        <v>6</v>
      </c>
      <c r="I7" t="s">
        <v>191</v>
      </c>
      <c r="J7">
        <v>6920</v>
      </c>
      <c r="O7" s="3" t="s">
        <v>200</v>
      </c>
      <c r="P7" s="3">
        <v>6017</v>
      </c>
      <c r="Q7">
        <v>5009</v>
      </c>
      <c r="R7" s="3" t="s">
        <v>202</v>
      </c>
      <c r="S7" s="3">
        <v>6061</v>
      </c>
      <c r="T7">
        <v>5031</v>
      </c>
      <c r="U7" s="3" t="s">
        <v>207</v>
      </c>
      <c r="V7" s="3">
        <v>6067</v>
      </c>
      <c r="W7">
        <v>5034</v>
      </c>
      <c r="X7" s="3" t="s">
        <v>209</v>
      </c>
      <c r="Y7" s="3">
        <v>6113</v>
      </c>
      <c r="Z7">
        <v>5057</v>
      </c>
    </row>
    <row r="8" spans="1:68" x14ac:dyDescent="0.2">
      <c r="A8" t="s">
        <v>108</v>
      </c>
      <c r="B8">
        <v>52037008</v>
      </c>
      <c r="C8">
        <v>5</v>
      </c>
      <c r="D8">
        <v>6</v>
      </c>
      <c r="E8">
        <v>66000</v>
      </c>
      <c r="F8" t="s">
        <v>15</v>
      </c>
      <c r="G8">
        <v>7</v>
      </c>
      <c r="I8" t="s">
        <v>211</v>
      </c>
      <c r="J8">
        <v>7320</v>
      </c>
      <c r="O8" s="3" t="s">
        <v>541</v>
      </c>
      <c r="P8" s="3">
        <v>6073</v>
      </c>
      <c r="Q8">
        <v>5037</v>
      </c>
    </row>
    <row r="9" spans="1:68" x14ac:dyDescent="0.2">
      <c r="A9" t="s">
        <v>108</v>
      </c>
      <c r="B9">
        <v>52038000</v>
      </c>
      <c r="C9">
        <v>5</v>
      </c>
      <c r="D9">
        <v>6</v>
      </c>
      <c r="E9">
        <v>67000</v>
      </c>
      <c r="F9" t="s">
        <v>13</v>
      </c>
      <c r="G9">
        <v>8</v>
      </c>
      <c r="I9" t="s">
        <v>212</v>
      </c>
      <c r="K9">
        <v>7360</v>
      </c>
      <c r="L9">
        <v>7362</v>
      </c>
      <c r="N9" t="s">
        <v>224</v>
      </c>
      <c r="O9" s="3" t="s">
        <v>213</v>
      </c>
      <c r="P9" s="3">
        <v>6041</v>
      </c>
      <c r="Q9">
        <v>5021</v>
      </c>
      <c r="R9" s="3" t="s">
        <v>215</v>
      </c>
      <c r="S9" s="3">
        <v>6075</v>
      </c>
      <c r="T9">
        <v>5038</v>
      </c>
      <c r="U9" s="3" t="s">
        <v>217</v>
      </c>
      <c r="V9" s="3">
        <v>6081</v>
      </c>
      <c r="W9">
        <v>5041</v>
      </c>
    </row>
    <row r="10" spans="1:68" x14ac:dyDescent="0.2">
      <c r="A10" t="s">
        <v>108</v>
      </c>
      <c r="B10">
        <v>52043012</v>
      </c>
      <c r="C10">
        <v>5</v>
      </c>
      <c r="D10">
        <v>6</v>
      </c>
      <c r="E10">
        <v>68000</v>
      </c>
      <c r="F10" t="s">
        <v>17</v>
      </c>
      <c r="G10">
        <v>9</v>
      </c>
      <c r="H10" t="s">
        <v>166</v>
      </c>
      <c r="I10" t="s">
        <v>219</v>
      </c>
      <c r="K10">
        <v>7400</v>
      </c>
      <c r="L10">
        <v>7362</v>
      </c>
      <c r="N10" t="s">
        <v>224</v>
      </c>
      <c r="O10" s="3" t="s">
        <v>220</v>
      </c>
      <c r="P10" s="3">
        <v>6085</v>
      </c>
      <c r="Q10">
        <v>5043</v>
      </c>
    </row>
    <row r="11" spans="1:68" x14ac:dyDescent="0.2">
      <c r="A11" t="s">
        <v>109</v>
      </c>
      <c r="B11">
        <v>62016000</v>
      </c>
      <c r="C11">
        <v>6</v>
      </c>
      <c r="D11">
        <v>8</v>
      </c>
      <c r="E11">
        <v>20000</v>
      </c>
      <c r="F11" t="s">
        <v>21</v>
      </c>
      <c r="G11">
        <v>10</v>
      </c>
      <c r="I11" t="s">
        <v>222</v>
      </c>
      <c r="K11">
        <v>2080</v>
      </c>
      <c r="L11">
        <v>2082</v>
      </c>
      <c r="N11" t="s">
        <v>223</v>
      </c>
      <c r="O11" s="3" t="s">
        <v>225</v>
      </c>
      <c r="P11" s="3">
        <v>8001</v>
      </c>
      <c r="Q11">
        <v>6001</v>
      </c>
      <c r="R11" s="3" t="s">
        <v>227</v>
      </c>
      <c r="S11" s="3">
        <v>8005</v>
      </c>
      <c r="T11">
        <v>6003</v>
      </c>
      <c r="U11" s="3" t="s">
        <v>229</v>
      </c>
      <c r="V11" s="3">
        <v>8031</v>
      </c>
      <c r="W11">
        <v>6016</v>
      </c>
      <c r="X11" s="3" t="s">
        <v>231</v>
      </c>
      <c r="Y11" s="3">
        <v>8035</v>
      </c>
      <c r="Z11">
        <v>6018</v>
      </c>
      <c r="AA11" s="3" t="s">
        <v>234</v>
      </c>
      <c r="AB11" s="3">
        <v>8059</v>
      </c>
      <c r="AC11">
        <v>6030</v>
      </c>
    </row>
    <row r="12" spans="1:68" x14ac:dyDescent="0.2">
      <c r="A12" t="s">
        <v>110</v>
      </c>
      <c r="B12">
        <v>102013016</v>
      </c>
      <c r="C12">
        <v>10</v>
      </c>
      <c r="D12">
        <v>12</v>
      </c>
      <c r="E12">
        <v>45000</v>
      </c>
      <c r="F12" t="s">
        <v>25</v>
      </c>
      <c r="G12">
        <v>12</v>
      </c>
      <c r="I12" t="s">
        <v>236</v>
      </c>
      <c r="K12">
        <v>5000</v>
      </c>
      <c r="L12">
        <v>4992</v>
      </c>
      <c r="N12" t="s">
        <v>237</v>
      </c>
      <c r="O12" s="14" t="s">
        <v>238</v>
      </c>
      <c r="P12" s="3">
        <v>12025</v>
      </c>
      <c r="Q12" s="15">
        <v>10013</v>
      </c>
    </row>
    <row r="13" spans="1:68" x14ac:dyDescent="0.2">
      <c r="A13" t="s">
        <v>110</v>
      </c>
      <c r="B13">
        <v>102016000</v>
      </c>
      <c r="C13">
        <v>10</v>
      </c>
      <c r="D13">
        <v>12</v>
      </c>
      <c r="E13">
        <v>35000</v>
      </c>
      <c r="F13" t="s">
        <v>26</v>
      </c>
      <c r="G13">
        <v>13</v>
      </c>
      <c r="I13" t="s">
        <v>192</v>
      </c>
      <c r="J13">
        <v>3600</v>
      </c>
      <c r="O13" s="3" t="s">
        <v>240</v>
      </c>
      <c r="P13" s="3">
        <v>12019</v>
      </c>
      <c r="Q13">
        <v>10010</v>
      </c>
      <c r="R13" s="3" t="s">
        <v>242</v>
      </c>
      <c r="S13" s="3">
        <v>12031</v>
      </c>
      <c r="T13">
        <v>10016</v>
      </c>
      <c r="U13" s="3" t="s">
        <v>244</v>
      </c>
      <c r="V13" s="3">
        <v>12089</v>
      </c>
      <c r="W13">
        <v>10045</v>
      </c>
      <c r="X13" s="3" t="s">
        <v>246</v>
      </c>
      <c r="Y13" s="3">
        <v>12109</v>
      </c>
      <c r="Z13">
        <v>10055</v>
      </c>
    </row>
    <row r="14" spans="1:68" x14ac:dyDescent="0.2">
      <c r="A14" t="s">
        <v>111</v>
      </c>
      <c r="B14">
        <v>112060000</v>
      </c>
      <c r="C14">
        <v>11</v>
      </c>
      <c r="D14">
        <v>13</v>
      </c>
      <c r="E14">
        <v>4000</v>
      </c>
      <c r="F14" t="s">
        <v>27</v>
      </c>
      <c r="G14">
        <v>14</v>
      </c>
      <c r="I14" t="s">
        <v>193</v>
      </c>
      <c r="J14">
        <v>520</v>
      </c>
      <c r="O14" s="3" t="s">
        <v>262</v>
      </c>
      <c r="P14" s="3">
        <v>13013</v>
      </c>
      <c r="Q14">
        <v>11007</v>
      </c>
      <c r="R14" s="3" t="s">
        <v>264</v>
      </c>
      <c r="S14" s="3">
        <v>13035</v>
      </c>
      <c r="T14">
        <v>11018</v>
      </c>
      <c r="U14" s="3" t="s">
        <v>266</v>
      </c>
      <c r="V14" s="3">
        <v>13057</v>
      </c>
      <c r="W14">
        <v>11028</v>
      </c>
      <c r="X14" s="3" t="s">
        <v>268</v>
      </c>
      <c r="Y14" s="3">
        <v>13063</v>
      </c>
      <c r="Z14">
        <v>11031</v>
      </c>
      <c r="AA14" s="3" t="s">
        <v>270</v>
      </c>
      <c r="AB14" s="3">
        <v>13067</v>
      </c>
      <c r="AC14">
        <v>11033</v>
      </c>
      <c r="AD14" s="3" t="s">
        <v>272</v>
      </c>
      <c r="AE14" s="3">
        <v>13077</v>
      </c>
      <c r="AF14">
        <v>11038</v>
      </c>
      <c r="AG14" s="3" t="s">
        <v>273</v>
      </c>
      <c r="AH14" s="3">
        <v>13089</v>
      </c>
      <c r="AI14">
        <v>11044</v>
      </c>
      <c r="AJ14" s="3" t="s">
        <v>231</v>
      </c>
      <c r="AK14" s="3">
        <v>13097</v>
      </c>
      <c r="AL14">
        <v>11048</v>
      </c>
      <c r="AM14" s="14" t="s">
        <v>276</v>
      </c>
      <c r="AN14" s="3">
        <v>13113</v>
      </c>
      <c r="AO14" s="15">
        <v>11056</v>
      </c>
      <c r="AP14" s="14" t="s">
        <v>278</v>
      </c>
      <c r="AQ14" s="3">
        <v>13117</v>
      </c>
      <c r="AR14" s="15">
        <v>11058</v>
      </c>
      <c r="AS14" s="3" t="s">
        <v>280</v>
      </c>
      <c r="AT14" s="3">
        <v>13121</v>
      </c>
      <c r="AU14">
        <v>11060</v>
      </c>
      <c r="AV14" s="3" t="s">
        <v>282</v>
      </c>
      <c r="AW14" s="3">
        <v>13135</v>
      </c>
      <c r="AX14">
        <v>11067</v>
      </c>
      <c r="AY14" s="3" t="s">
        <v>284</v>
      </c>
      <c r="AZ14" s="3">
        <v>13151</v>
      </c>
      <c r="BA14">
        <v>11075</v>
      </c>
      <c r="BB14" s="3" t="s">
        <v>286</v>
      </c>
      <c r="BC14" s="3">
        <v>13217</v>
      </c>
      <c r="BD14">
        <v>11107</v>
      </c>
      <c r="BE14" s="3" t="s">
        <v>288</v>
      </c>
      <c r="BF14" s="3">
        <v>13223</v>
      </c>
      <c r="BG14">
        <v>11110</v>
      </c>
      <c r="BH14" s="3" t="s">
        <v>290</v>
      </c>
      <c r="BI14" s="3">
        <v>13247</v>
      </c>
      <c r="BJ14">
        <v>11122</v>
      </c>
      <c r="BK14" s="3" t="s">
        <v>292</v>
      </c>
      <c r="BL14" s="3">
        <v>13255</v>
      </c>
      <c r="BM14">
        <v>11126</v>
      </c>
      <c r="BN14" s="3" t="s">
        <v>293</v>
      </c>
      <c r="BO14" s="3">
        <v>13297</v>
      </c>
      <c r="BP14">
        <v>11147</v>
      </c>
    </row>
    <row r="15" spans="1:68" x14ac:dyDescent="0.2">
      <c r="A15" t="s">
        <v>112</v>
      </c>
      <c r="B15">
        <v>142016016</v>
      </c>
      <c r="C15">
        <v>14</v>
      </c>
      <c r="D15">
        <v>17</v>
      </c>
      <c r="E15">
        <v>14000</v>
      </c>
      <c r="F15" t="s">
        <v>29</v>
      </c>
      <c r="G15">
        <v>15</v>
      </c>
      <c r="I15" t="s">
        <v>295</v>
      </c>
      <c r="K15">
        <v>1600</v>
      </c>
      <c r="L15">
        <v>1602</v>
      </c>
      <c r="N15" t="s">
        <v>296</v>
      </c>
      <c r="O15" s="3" t="s">
        <v>297</v>
      </c>
      <c r="P15" s="3">
        <v>17031</v>
      </c>
      <c r="Q15">
        <v>14016</v>
      </c>
      <c r="R15" s="3" t="s">
        <v>299</v>
      </c>
      <c r="S15" s="3">
        <v>17043</v>
      </c>
      <c r="T15">
        <v>14022</v>
      </c>
      <c r="U15" s="3" t="s">
        <v>301</v>
      </c>
      <c r="V15" s="3">
        <v>17111</v>
      </c>
      <c r="W15">
        <v>14056</v>
      </c>
    </row>
    <row r="16" spans="1:68" x14ac:dyDescent="0.2">
      <c r="A16" t="s">
        <v>113</v>
      </c>
      <c r="B16">
        <v>152049008</v>
      </c>
      <c r="C16">
        <v>15</v>
      </c>
      <c r="D16">
        <v>18</v>
      </c>
      <c r="E16">
        <v>36003</v>
      </c>
      <c r="F16" s="15" t="s">
        <v>30</v>
      </c>
      <c r="G16">
        <v>16</v>
      </c>
      <c r="I16" t="s">
        <v>194</v>
      </c>
      <c r="J16">
        <v>3480</v>
      </c>
      <c r="O16" s="3" t="s">
        <v>304</v>
      </c>
      <c r="P16" s="3">
        <v>18011</v>
      </c>
      <c r="Q16">
        <v>15006</v>
      </c>
      <c r="R16" s="3" t="s">
        <v>306</v>
      </c>
      <c r="S16" s="3">
        <v>18057</v>
      </c>
      <c r="T16">
        <v>15029</v>
      </c>
      <c r="U16" s="3" t="s">
        <v>308</v>
      </c>
      <c r="V16" s="3">
        <v>18059</v>
      </c>
      <c r="W16">
        <v>15030</v>
      </c>
      <c r="X16" s="3" t="s">
        <v>310</v>
      </c>
      <c r="Y16" s="3">
        <v>18063</v>
      </c>
      <c r="Z16">
        <v>15032</v>
      </c>
      <c r="AA16" s="3" t="s">
        <v>312</v>
      </c>
      <c r="AB16" s="3">
        <v>18081</v>
      </c>
      <c r="AC16">
        <v>15041</v>
      </c>
      <c r="AD16" s="3" t="s">
        <v>314</v>
      </c>
      <c r="AE16" s="3">
        <v>18097</v>
      </c>
      <c r="AF16">
        <v>15049</v>
      </c>
      <c r="AG16" s="3" t="s">
        <v>316</v>
      </c>
      <c r="AH16" s="3">
        <v>18109</v>
      </c>
      <c r="AI16">
        <v>15055</v>
      </c>
      <c r="AJ16" s="3" t="s">
        <v>318</v>
      </c>
      <c r="AK16" s="3">
        <v>18145</v>
      </c>
      <c r="AL16">
        <v>15073</v>
      </c>
    </row>
    <row r="17" spans="1:47" x14ac:dyDescent="0.2">
      <c r="A17" t="s">
        <v>114</v>
      </c>
      <c r="B17">
        <v>192036000</v>
      </c>
      <c r="C17">
        <v>19</v>
      </c>
      <c r="D17">
        <v>22</v>
      </c>
      <c r="E17">
        <v>55000</v>
      </c>
      <c r="F17" t="s">
        <v>34</v>
      </c>
      <c r="G17">
        <v>18</v>
      </c>
      <c r="I17" t="s">
        <v>345</v>
      </c>
      <c r="J17">
        <v>5560</v>
      </c>
      <c r="O17" s="3" t="s">
        <v>321</v>
      </c>
      <c r="P17" s="3">
        <v>22051</v>
      </c>
      <c r="Q17">
        <v>19026</v>
      </c>
      <c r="R17" s="3" t="s">
        <v>323</v>
      </c>
      <c r="S17" s="3">
        <v>22071</v>
      </c>
      <c r="T17">
        <v>19036</v>
      </c>
      <c r="U17" s="3" t="s">
        <v>325</v>
      </c>
      <c r="V17" s="3">
        <v>22087</v>
      </c>
      <c r="W17" s="18">
        <v>19044</v>
      </c>
      <c r="X17" s="3" t="s">
        <v>327</v>
      </c>
      <c r="Y17" s="3">
        <v>22089</v>
      </c>
      <c r="Z17" s="18">
        <v>19045</v>
      </c>
      <c r="AA17" s="3" t="s">
        <v>329</v>
      </c>
      <c r="AB17" s="3">
        <v>22095</v>
      </c>
      <c r="AC17" s="18">
        <v>19048</v>
      </c>
      <c r="AD17" s="3" t="s">
        <v>331</v>
      </c>
      <c r="AE17" s="3">
        <v>22103</v>
      </c>
      <c r="AF17">
        <v>19052</v>
      </c>
    </row>
    <row r="18" spans="1:47" x14ac:dyDescent="0.2">
      <c r="A18" t="s">
        <v>136</v>
      </c>
      <c r="B18">
        <v>212004000</v>
      </c>
      <c r="C18">
        <v>21</v>
      </c>
      <c r="D18">
        <v>24</v>
      </c>
      <c r="E18">
        <v>4000</v>
      </c>
      <c r="F18" t="s">
        <v>35</v>
      </c>
      <c r="G18">
        <v>19</v>
      </c>
      <c r="I18" t="s">
        <v>344</v>
      </c>
      <c r="J18">
        <v>720</v>
      </c>
      <c r="O18" s="3" t="s">
        <v>349</v>
      </c>
      <c r="P18" s="3">
        <v>24003</v>
      </c>
      <c r="Q18">
        <v>21002</v>
      </c>
      <c r="R18" s="3" t="s">
        <v>35</v>
      </c>
      <c r="S18" s="3">
        <v>24510</v>
      </c>
      <c r="T18">
        <v>21004</v>
      </c>
      <c r="U18" s="3" t="s">
        <v>352</v>
      </c>
      <c r="V18" s="3">
        <v>24005</v>
      </c>
      <c r="W18" s="18">
        <v>21003</v>
      </c>
      <c r="X18" s="3" t="s">
        <v>354</v>
      </c>
      <c r="Y18" s="3">
        <v>24013</v>
      </c>
      <c r="Z18">
        <v>21007</v>
      </c>
      <c r="AA18" s="3" t="s">
        <v>356</v>
      </c>
      <c r="AB18" s="3">
        <v>24025</v>
      </c>
      <c r="AC18">
        <v>21013</v>
      </c>
      <c r="AD18" s="3" t="s">
        <v>358</v>
      </c>
      <c r="AE18" s="3">
        <v>24027</v>
      </c>
      <c r="AF18" s="18">
        <v>21014</v>
      </c>
      <c r="AG18" s="3" t="s">
        <v>360</v>
      </c>
      <c r="AH18" s="3">
        <v>24035</v>
      </c>
      <c r="AI18">
        <v>21018</v>
      </c>
    </row>
    <row r="19" spans="1:47" x14ac:dyDescent="0.2">
      <c r="A19" t="s">
        <v>115</v>
      </c>
      <c r="B19">
        <v>222013008</v>
      </c>
      <c r="C19">
        <v>22</v>
      </c>
      <c r="D19">
        <v>25</v>
      </c>
      <c r="E19">
        <v>7000</v>
      </c>
      <c r="F19" t="s">
        <v>36</v>
      </c>
      <c r="G19">
        <v>20</v>
      </c>
      <c r="I19" t="s">
        <v>333</v>
      </c>
      <c r="M19">
        <v>1123</v>
      </c>
      <c r="O19" s="3" t="s">
        <v>334</v>
      </c>
      <c r="P19" s="3">
        <v>25009</v>
      </c>
      <c r="Q19">
        <v>22005</v>
      </c>
      <c r="R19" s="3" t="s">
        <v>336</v>
      </c>
      <c r="S19" s="3">
        <v>25017</v>
      </c>
      <c r="T19">
        <v>22009</v>
      </c>
      <c r="U19" s="3" t="s">
        <v>338</v>
      </c>
      <c r="V19" s="3">
        <v>25021</v>
      </c>
      <c r="W19">
        <v>22011</v>
      </c>
      <c r="X19" s="3" t="s">
        <v>340</v>
      </c>
      <c r="Y19" s="3">
        <v>25023</v>
      </c>
      <c r="Z19">
        <v>22012</v>
      </c>
      <c r="AA19" s="3" t="s">
        <v>342</v>
      </c>
      <c r="AB19" s="3">
        <v>25025</v>
      </c>
      <c r="AC19">
        <v>22013</v>
      </c>
    </row>
    <row r="20" spans="1:47" x14ac:dyDescent="0.2">
      <c r="A20" t="s">
        <v>116</v>
      </c>
      <c r="B20">
        <v>232082000</v>
      </c>
      <c r="C20">
        <v>23</v>
      </c>
      <c r="D20">
        <v>26</v>
      </c>
      <c r="E20">
        <v>22000</v>
      </c>
      <c r="F20" t="s">
        <v>37</v>
      </c>
      <c r="G20">
        <v>21</v>
      </c>
      <c r="I20" t="s">
        <v>362</v>
      </c>
      <c r="K20">
        <v>2160</v>
      </c>
      <c r="L20">
        <v>2162</v>
      </c>
      <c r="N20" t="s">
        <v>364</v>
      </c>
      <c r="O20" s="3" t="s">
        <v>365</v>
      </c>
      <c r="P20" s="3">
        <v>26087</v>
      </c>
      <c r="Q20">
        <v>23044</v>
      </c>
      <c r="R20" s="3" t="s">
        <v>367</v>
      </c>
      <c r="S20" s="3">
        <v>26093</v>
      </c>
      <c r="T20">
        <v>23047</v>
      </c>
      <c r="U20" s="3" t="s">
        <v>369</v>
      </c>
      <c r="V20" s="3">
        <v>26099</v>
      </c>
      <c r="W20">
        <v>23050</v>
      </c>
      <c r="X20" s="3" t="s">
        <v>371</v>
      </c>
      <c r="Y20" s="3">
        <v>26115</v>
      </c>
      <c r="Z20">
        <v>23058</v>
      </c>
      <c r="AA20" s="3" t="s">
        <v>373</v>
      </c>
      <c r="AB20" s="3">
        <v>26125</v>
      </c>
      <c r="AC20">
        <v>23063</v>
      </c>
      <c r="AD20" s="3" t="s">
        <v>375</v>
      </c>
      <c r="AE20" s="3">
        <v>26147</v>
      </c>
      <c r="AF20">
        <v>23074</v>
      </c>
      <c r="AG20" s="3" t="s">
        <v>377</v>
      </c>
      <c r="AH20" s="3">
        <v>26163</v>
      </c>
      <c r="AI20">
        <v>23082</v>
      </c>
    </row>
    <row r="21" spans="1:47" x14ac:dyDescent="0.2">
      <c r="A21" t="s">
        <v>117</v>
      </c>
      <c r="B21">
        <v>242027024</v>
      </c>
      <c r="C21">
        <v>24</v>
      </c>
      <c r="D21">
        <v>27</v>
      </c>
      <c r="E21">
        <v>43000</v>
      </c>
      <c r="F21" t="s">
        <v>38</v>
      </c>
      <c r="G21">
        <v>22</v>
      </c>
      <c r="I21" t="s">
        <v>379</v>
      </c>
      <c r="J21">
        <v>5120</v>
      </c>
      <c r="O21" s="3" t="s">
        <v>381</v>
      </c>
      <c r="P21" s="3">
        <v>27003</v>
      </c>
      <c r="Q21">
        <v>24002</v>
      </c>
      <c r="R21" s="3" t="s">
        <v>383</v>
      </c>
      <c r="S21" s="3">
        <v>27019</v>
      </c>
      <c r="T21">
        <v>24010</v>
      </c>
      <c r="U21" s="3" t="s">
        <v>385</v>
      </c>
      <c r="V21" s="3">
        <v>27025</v>
      </c>
      <c r="W21">
        <v>24013</v>
      </c>
      <c r="X21" s="3" t="s">
        <v>387</v>
      </c>
      <c r="Y21" s="3">
        <v>27037</v>
      </c>
      <c r="Z21">
        <v>24019</v>
      </c>
      <c r="AA21" s="3" t="s">
        <v>389</v>
      </c>
      <c r="AB21" s="3">
        <v>27053</v>
      </c>
      <c r="AC21">
        <v>24027</v>
      </c>
      <c r="AD21" s="3" t="s">
        <v>391</v>
      </c>
      <c r="AE21" s="3">
        <v>27059</v>
      </c>
      <c r="AF21">
        <v>24030</v>
      </c>
      <c r="AG21" s="3" t="s">
        <v>393</v>
      </c>
      <c r="AH21" s="3">
        <v>27123</v>
      </c>
      <c r="AI21">
        <v>24062</v>
      </c>
      <c r="AJ21" s="3" t="s">
        <v>395</v>
      </c>
      <c r="AK21" s="3">
        <v>27139</v>
      </c>
      <c r="AL21">
        <v>24070</v>
      </c>
      <c r="AM21" s="3" t="s">
        <v>397</v>
      </c>
      <c r="AN21" s="3">
        <v>27163</v>
      </c>
      <c r="AO21">
        <v>24082</v>
      </c>
      <c r="AP21" s="3" t="s">
        <v>399</v>
      </c>
      <c r="AQ21" s="3">
        <v>27171</v>
      </c>
      <c r="AR21">
        <v>24086</v>
      </c>
      <c r="AS21" s="3" t="s">
        <v>401</v>
      </c>
      <c r="AT21" s="3">
        <v>55109</v>
      </c>
      <c r="AU21">
        <v>50056</v>
      </c>
    </row>
    <row r="22" spans="1:47" x14ac:dyDescent="0.2">
      <c r="A22" t="s">
        <v>118</v>
      </c>
      <c r="B22">
        <v>262048000</v>
      </c>
      <c r="C22">
        <v>26</v>
      </c>
      <c r="D22">
        <v>29</v>
      </c>
      <c r="E22">
        <v>38000</v>
      </c>
      <c r="F22" t="s">
        <v>39</v>
      </c>
      <c r="G22">
        <v>23</v>
      </c>
      <c r="I22" t="s">
        <v>403</v>
      </c>
      <c r="J22">
        <v>3760</v>
      </c>
      <c r="O22" s="3" t="s">
        <v>405</v>
      </c>
      <c r="P22" s="3">
        <v>20091</v>
      </c>
      <c r="Q22">
        <v>17046</v>
      </c>
      <c r="R22" s="3" t="s">
        <v>407</v>
      </c>
      <c r="S22" s="3">
        <v>20103</v>
      </c>
      <c r="T22">
        <v>17052</v>
      </c>
      <c r="U22" s="3" t="s">
        <v>409</v>
      </c>
      <c r="V22" s="3">
        <v>20121</v>
      </c>
      <c r="W22">
        <v>17061</v>
      </c>
      <c r="X22" s="3" t="s">
        <v>411</v>
      </c>
      <c r="Y22" s="3">
        <v>20209</v>
      </c>
      <c r="Z22">
        <v>17105</v>
      </c>
      <c r="AA22" s="3" t="s">
        <v>413</v>
      </c>
      <c r="AB22" s="3">
        <v>29037</v>
      </c>
      <c r="AC22">
        <v>26019</v>
      </c>
      <c r="AD22" s="3" t="s">
        <v>415</v>
      </c>
      <c r="AE22" s="3">
        <v>29047</v>
      </c>
      <c r="AF22">
        <v>26024</v>
      </c>
      <c r="AG22" s="3" t="s">
        <v>417</v>
      </c>
      <c r="AH22" s="3">
        <v>29095</v>
      </c>
      <c r="AI22">
        <v>26048</v>
      </c>
      <c r="AJ22" s="3" t="s">
        <v>419</v>
      </c>
      <c r="AK22" s="3">
        <v>29107</v>
      </c>
      <c r="AL22">
        <v>26054</v>
      </c>
      <c r="AM22" s="3" t="s">
        <v>421</v>
      </c>
      <c r="AN22" s="3">
        <v>29165</v>
      </c>
      <c r="AO22">
        <v>26083</v>
      </c>
      <c r="AP22" s="3" t="s">
        <v>423</v>
      </c>
      <c r="AQ22" s="3">
        <v>29177</v>
      </c>
      <c r="AR22">
        <v>26089</v>
      </c>
    </row>
    <row r="23" spans="1:47" x14ac:dyDescent="0.2">
      <c r="A23" t="s">
        <v>118</v>
      </c>
      <c r="B23">
        <v>262096000</v>
      </c>
      <c r="C23">
        <v>26</v>
      </c>
      <c r="D23">
        <v>29</v>
      </c>
      <c r="E23">
        <v>65000</v>
      </c>
      <c r="F23" t="s">
        <v>40</v>
      </c>
      <c r="G23">
        <v>24</v>
      </c>
      <c r="I23" t="s">
        <v>425</v>
      </c>
      <c r="J23">
        <v>7040</v>
      </c>
      <c r="O23" s="3" t="s">
        <v>427</v>
      </c>
      <c r="P23" s="3">
        <v>17027</v>
      </c>
      <c r="Q23">
        <v>14014</v>
      </c>
      <c r="R23" s="3" t="s">
        <v>429</v>
      </c>
      <c r="S23" s="3">
        <v>17083</v>
      </c>
      <c r="T23">
        <v>14042</v>
      </c>
      <c r="U23" s="3" t="s">
        <v>431</v>
      </c>
      <c r="V23" s="3">
        <v>17119</v>
      </c>
      <c r="W23">
        <v>14060</v>
      </c>
      <c r="X23" s="3" t="s">
        <v>433</v>
      </c>
      <c r="Y23" s="3">
        <v>17133</v>
      </c>
      <c r="Z23">
        <v>14067</v>
      </c>
      <c r="AA23" s="3" t="s">
        <v>435</v>
      </c>
      <c r="AB23" s="3">
        <v>17163</v>
      </c>
      <c r="AC23">
        <v>14082</v>
      </c>
      <c r="AD23" s="3" t="s">
        <v>437</v>
      </c>
      <c r="AE23" s="3">
        <v>29055</v>
      </c>
      <c r="AF23" s="18">
        <v>26028</v>
      </c>
      <c r="AG23" s="3" t="s">
        <v>439</v>
      </c>
      <c r="AH23" s="3">
        <v>29071</v>
      </c>
      <c r="AI23">
        <v>26036</v>
      </c>
      <c r="AJ23" s="3" t="s">
        <v>441</v>
      </c>
      <c r="AK23" s="3">
        <v>29099</v>
      </c>
      <c r="AL23">
        <v>26050</v>
      </c>
      <c r="AM23" s="3" t="s">
        <v>443</v>
      </c>
      <c r="AN23" s="3">
        <v>29183</v>
      </c>
      <c r="AO23">
        <v>26092</v>
      </c>
      <c r="AP23" s="3" t="s">
        <v>445</v>
      </c>
      <c r="AQ23" s="3">
        <v>29189</v>
      </c>
      <c r="AR23">
        <v>26095</v>
      </c>
      <c r="AS23" s="3" t="s">
        <v>447</v>
      </c>
      <c r="AT23" s="3">
        <v>29510</v>
      </c>
      <c r="AU23">
        <v>26096</v>
      </c>
    </row>
    <row r="24" spans="1:47" x14ac:dyDescent="0.2">
      <c r="A24" t="s">
        <v>119</v>
      </c>
      <c r="B24">
        <v>282028000</v>
      </c>
      <c r="C24">
        <v>28</v>
      </c>
      <c r="D24">
        <v>31</v>
      </c>
      <c r="E24">
        <v>37000</v>
      </c>
      <c r="F24" t="s">
        <v>41</v>
      </c>
      <c r="G24">
        <v>25</v>
      </c>
      <c r="I24" t="s">
        <v>452</v>
      </c>
      <c r="J24">
        <v>5920</v>
      </c>
      <c r="O24" s="3" t="s">
        <v>453</v>
      </c>
      <c r="P24" s="3">
        <v>19155</v>
      </c>
      <c r="Q24">
        <v>16078</v>
      </c>
      <c r="R24" s="3" t="s">
        <v>455</v>
      </c>
      <c r="S24" s="3">
        <v>31055</v>
      </c>
      <c r="T24">
        <v>28028</v>
      </c>
      <c r="U24" s="3" t="s">
        <v>457</v>
      </c>
      <c r="V24" s="3">
        <v>31153</v>
      </c>
      <c r="W24">
        <v>28077</v>
      </c>
      <c r="X24" s="3" t="s">
        <v>459</v>
      </c>
      <c r="Y24" s="3">
        <v>31177</v>
      </c>
      <c r="Z24">
        <v>28089</v>
      </c>
    </row>
    <row r="25" spans="1:47" x14ac:dyDescent="0.2">
      <c r="A25" t="s">
        <v>120</v>
      </c>
      <c r="B25">
        <v>322000992</v>
      </c>
      <c r="C25">
        <v>32</v>
      </c>
      <c r="D25">
        <v>35</v>
      </c>
      <c r="E25">
        <v>2000</v>
      </c>
      <c r="F25" t="s">
        <v>43</v>
      </c>
      <c r="G25">
        <v>26</v>
      </c>
      <c r="I25" t="s">
        <v>346</v>
      </c>
      <c r="J25">
        <v>200</v>
      </c>
      <c r="O25" s="3" t="s">
        <v>462</v>
      </c>
      <c r="P25" s="3">
        <v>35001</v>
      </c>
      <c r="Q25">
        <v>32001</v>
      </c>
    </row>
    <row r="26" spans="1:47" x14ac:dyDescent="0.2">
      <c r="A26" t="s">
        <v>121</v>
      </c>
      <c r="B26">
        <v>332031008</v>
      </c>
      <c r="C26">
        <v>33</v>
      </c>
      <c r="D26">
        <v>36</v>
      </c>
      <c r="E26">
        <v>51000</v>
      </c>
      <c r="F26" t="s">
        <v>44</v>
      </c>
      <c r="G26">
        <v>27</v>
      </c>
      <c r="I26" t="s">
        <v>464</v>
      </c>
      <c r="K26">
        <v>5600</v>
      </c>
      <c r="L26">
        <v>5602</v>
      </c>
      <c r="N26" t="s">
        <v>466</v>
      </c>
      <c r="O26" s="14" t="s">
        <v>467</v>
      </c>
      <c r="P26" s="3">
        <v>36005</v>
      </c>
      <c r="Q26" s="15">
        <v>33031</v>
      </c>
      <c r="R26" s="14" t="s">
        <v>469</v>
      </c>
      <c r="S26" s="3">
        <v>36047</v>
      </c>
      <c r="T26" s="15">
        <v>33031</v>
      </c>
      <c r="U26" s="3" t="s">
        <v>471</v>
      </c>
      <c r="V26" s="3">
        <v>36061</v>
      </c>
      <c r="W26" s="15">
        <v>33031</v>
      </c>
      <c r="X26" s="3" t="s">
        <v>473</v>
      </c>
      <c r="Y26" s="3">
        <v>36079</v>
      </c>
      <c r="Z26">
        <v>33040</v>
      </c>
      <c r="AA26" s="14" t="s">
        <v>475</v>
      </c>
      <c r="AB26" s="3">
        <v>36081</v>
      </c>
      <c r="AC26" s="15">
        <v>33031</v>
      </c>
      <c r="AD26" s="14" t="s">
        <v>477</v>
      </c>
      <c r="AE26" s="3">
        <v>36085</v>
      </c>
      <c r="AF26" s="15">
        <v>33031</v>
      </c>
      <c r="AG26" s="3" t="s">
        <v>479</v>
      </c>
      <c r="AH26" s="3">
        <v>36087</v>
      </c>
      <c r="AI26">
        <v>33044</v>
      </c>
      <c r="AJ26" s="3" t="s">
        <v>481</v>
      </c>
      <c r="AK26" s="3">
        <v>36119</v>
      </c>
      <c r="AL26">
        <v>33060</v>
      </c>
    </row>
    <row r="27" spans="1:47" x14ac:dyDescent="0.2">
      <c r="A27" t="s">
        <v>122</v>
      </c>
      <c r="B27">
        <v>342060000</v>
      </c>
      <c r="C27">
        <v>34</v>
      </c>
      <c r="D27">
        <v>37</v>
      </c>
      <c r="E27">
        <v>12000</v>
      </c>
      <c r="F27" t="s">
        <v>45</v>
      </c>
      <c r="G27">
        <v>29</v>
      </c>
      <c r="I27" t="s">
        <v>483</v>
      </c>
      <c r="J27">
        <v>1520</v>
      </c>
      <c r="O27" s="3" t="s">
        <v>485</v>
      </c>
      <c r="P27" s="3">
        <v>37025</v>
      </c>
      <c r="Q27">
        <v>34013</v>
      </c>
      <c r="R27" s="3" t="s">
        <v>487</v>
      </c>
      <c r="S27" s="3">
        <v>37071</v>
      </c>
      <c r="T27">
        <v>34036</v>
      </c>
      <c r="U27" s="3" t="s">
        <v>489</v>
      </c>
      <c r="V27" s="3">
        <v>37109</v>
      </c>
      <c r="W27">
        <v>34055</v>
      </c>
      <c r="X27" s="3" t="s">
        <v>491</v>
      </c>
      <c r="Y27" s="3">
        <v>37119</v>
      </c>
      <c r="Z27">
        <v>34060</v>
      </c>
      <c r="AA27" s="3" t="s">
        <v>493</v>
      </c>
      <c r="AB27" s="3">
        <v>37159</v>
      </c>
      <c r="AC27">
        <v>34080</v>
      </c>
      <c r="AD27" s="3" t="s">
        <v>495</v>
      </c>
      <c r="AE27" s="3">
        <v>37179</v>
      </c>
      <c r="AF27">
        <v>34090</v>
      </c>
      <c r="AG27" s="3" t="s">
        <v>497</v>
      </c>
      <c r="AH27" s="3">
        <v>45091</v>
      </c>
      <c r="AI27">
        <v>41046</v>
      </c>
    </row>
    <row r="28" spans="1:47" x14ac:dyDescent="0.2">
      <c r="A28" t="s">
        <v>123</v>
      </c>
      <c r="B28">
        <v>362031008</v>
      </c>
      <c r="C28">
        <v>36</v>
      </c>
      <c r="D28">
        <v>39</v>
      </c>
      <c r="E28">
        <v>15000</v>
      </c>
      <c r="F28" t="s">
        <v>49</v>
      </c>
      <c r="G28">
        <v>30</v>
      </c>
      <c r="I28" t="s">
        <v>498</v>
      </c>
      <c r="K28">
        <v>1640</v>
      </c>
      <c r="L28">
        <v>1642</v>
      </c>
      <c r="N28" t="s">
        <v>499</v>
      </c>
      <c r="O28" s="3" t="s">
        <v>500</v>
      </c>
      <c r="P28" s="3">
        <v>18029</v>
      </c>
      <c r="Q28">
        <v>15015</v>
      </c>
      <c r="R28" s="3" t="s">
        <v>502</v>
      </c>
      <c r="S28" s="3">
        <v>21015</v>
      </c>
      <c r="T28">
        <v>18008</v>
      </c>
      <c r="U28" s="3" t="s">
        <v>504</v>
      </c>
      <c r="V28" s="3">
        <v>21037</v>
      </c>
      <c r="W28">
        <v>18019</v>
      </c>
      <c r="X28" s="3" t="s">
        <v>506</v>
      </c>
      <c r="Y28" s="3">
        <v>21117</v>
      </c>
      <c r="Z28">
        <v>18059</v>
      </c>
      <c r="AA28" s="3" t="s">
        <v>508</v>
      </c>
      <c r="AB28" s="3">
        <v>39025</v>
      </c>
      <c r="AC28">
        <v>36013</v>
      </c>
      <c r="AD28" s="3" t="s">
        <v>510</v>
      </c>
      <c r="AE28" s="3">
        <v>39061</v>
      </c>
      <c r="AF28">
        <v>36031</v>
      </c>
      <c r="AG28" s="3" t="s">
        <v>512</v>
      </c>
      <c r="AH28" s="3">
        <v>39165</v>
      </c>
      <c r="AI28">
        <v>36083</v>
      </c>
    </row>
    <row r="29" spans="1:47" x14ac:dyDescent="0.2">
      <c r="A29" t="s">
        <v>123</v>
      </c>
      <c r="B29">
        <v>362018016</v>
      </c>
      <c r="C29">
        <v>36</v>
      </c>
      <c r="D29">
        <v>39</v>
      </c>
      <c r="E29">
        <v>16000</v>
      </c>
      <c r="F29" t="s">
        <v>48</v>
      </c>
      <c r="G29">
        <v>31</v>
      </c>
      <c r="I29" t="s">
        <v>514</v>
      </c>
      <c r="K29">
        <v>1680</v>
      </c>
      <c r="L29">
        <v>1692</v>
      </c>
      <c r="N29" t="s">
        <v>516</v>
      </c>
      <c r="O29" s="3" t="s">
        <v>517</v>
      </c>
      <c r="P29" s="3">
        <v>39035</v>
      </c>
      <c r="Q29">
        <v>36018</v>
      </c>
      <c r="R29" s="3" t="s">
        <v>519</v>
      </c>
      <c r="S29" s="3">
        <v>39055</v>
      </c>
      <c r="T29">
        <v>36028</v>
      </c>
      <c r="U29" s="3" t="s">
        <v>521</v>
      </c>
      <c r="V29" s="3">
        <v>39085</v>
      </c>
      <c r="W29">
        <v>36043</v>
      </c>
      <c r="X29" s="3" t="s">
        <v>523</v>
      </c>
      <c r="Y29" s="3">
        <v>39103</v>
      </c>
      <c r="Z29">
        <v>36052</v>
      </c>
    </row>
    <row r="30" spans="1:47" x14ac:dyDescent="0.2">
      <c r="A30" t="s">
        <v>123</v>
      </c>
      <c r="B30">
        <v>362024992</v>
      </c>
      <c r="C30">
        <v>36</v>
      </c>
      <c r="D30">
        <v>39</v>
      </c>
      <c r="E30">
        <v>18000</v>
      </c>
      <c r="F30" t="s">
        <v>47</v>
      </c>
      <c r="G30">
        <v>32</v>
      </c>
      <c r="I30" t="s">
        <v>347</v>
      </c>
      <c r="J30">
        <v>1840</v>
      </c>
      <c r="O30" s="3" t="s">
        <v>526</v>
      </c>
      <c r="P30" s="3">
        <v>39041</v>
      </c>
      <c r="Q30">
        <v>36021</v>
      </c>
      <c r="R30" s="3" t="s">
        <v>528</v>
      </c>
      <c r="S30" s="3">
        <v>39045</v>
      </c>
      <c r="T30">
        <v>36023</v>
      </c>
      <c r="U30" s="3" t="s">
        <v>530</v>
      </c>
      <c r="V30" s="3">
        <v>39049</v>
      </c>
      <c r="W30">
        <v>36025</v>
      </c>
      <c r="X30" s="3" t="s">
        <v>532</v>
      </c>
      <c r="Y30" s="3">
        <v>39089</v>
      </c>
      <c r="Z30">
        <v>36045</v>
      </c>
      <c r="AA30" s="3" t="s">
        <v>534</v>
      </c>
      <c r="AB30" s="3">
        <v>39097</v>
      </c>
      <c r="AC30">
        <v>36049</v>
      </c>
      <c r="AD30" s="3" t="s">
        <v>536</v>
      </c>
      <c r="AE30" s="3">
        <v>39129</v>
      </c>
      <c r="AF30">
        <v>36065</v>
      </c>
      <c r="AG30" s="3" t="s">
        <v>538</v>
      </c>
      <c r="AH30" s="3">
        <v>39159</v>
      </c>
      <c r="AI30">
        <v>36080</v>
      </c>
    </row>
    <row r="31" spans="1:47" x14ac:dyDescent="0.2">
      <c r="A31" t="s">
        <v>123</v>
      </c>
      <c r="B31">
        <v>362048000</v>
      </c>
      <c r="C31">
        <v>36</v>
      </c>
      <c r="D31">
        <v>39</v>
      </c>
      <c r="E31">
        <v>77000</v>
      </c>
      <c r="F31" t="s">
        <v>50</v>
      </c>
      <c r="G31">
        <v>33</v>
      </c>
      <c r="I31" t="s">
        <v>544</v>
      </c>
      <c r="J31">
        <v>8400</v>
      </c>
      <c r="O31" s="3" t="s">
        <v>280</v>
      </c>
      <c r="P31" s="3">
        <v>39051</v>
      </c>
      <c r="Q31">
        <v>36026</v>
      </c>
      <c r="R31" s="3" t="s">
        <v>547</v>
      </c>
      <c r="S31" s="3">
        <v>39095</v>
      </c>
      <c r="T31">
        <v>36048</v>
      </c>
      <c r="U31" s="3" t="s">
        <v>549</v>
      </c>
      <c r="V31" s="3">
        <v>39173</v>
      </c>
      <c r="W31">
        <v>36087</v>
      </c>
    </row>
    <row r="32" spans="1:47" x14ac:dyDescent="0.2">
      <c r="A32" t="s">
        <v>124</v>
      </c>
      <c r="B32">
        <v>372055008</v>
      </c>
      <c r="C32">
        <v>37</v>
      </c>
      <c r="D32">
        <v>40</v>
      </c>
      <c r="E32">
        <v>55000</v>
      </c>
      <c r="F32" t="s">
        <v>51</v>
      </c>
      <c r="G32">
        <v>34</v>
      </c>
      <c r="I32" t="s">
        <v>551</v>
      </c>
      <c r="J32">
        <v>5880</v>
      </c>
      <c r="O32" s="3" t="s">
        <v>553</v>
      </c>
      <c r="P32" s="3">
        <v>40017</v>
      </c>
      <c r="Q32">
        <v>37009</v>
      </c>
      <c r="R32" s="3" t="s">
        <v>555</v>
      </c>
      <c r="S32" s="3">
        <v>40027</v>
      </c>
      <c r="T32">
        <v>37014</v>
      </c>
      <c r="U32" s="3" t="s">
        <v>557</v>
      </c>
      <c r="V32" s="3">
        <v>40083</v>
      </c>
      <c r="W32">
        <v>37042</v>
      </c>
      <c r="X32" s="3" t="s">
        <v>559</v>
      </c>
      <c r="Y32" s="3">
        <v>40087</v>
      </c>
      <c r="Z32">
        <v>37044</v>
      </c>
      <c r="AA32" s="3" t="s">
        <v>561</v>
      </c>
      <c r="AB32" s="3">
        <v>40109</v>
      </c>
      <c r="AC32">
        <v>37055</v>
      </c>
      <c r="AD32" s="3" t="s">
        <v>563</v>
      </c>
      <c r="AE32" s="3">
        <v>40125</v>
      </c>
      <c r="AF32">
        <v>37063</v>
      </c>
    </row>
    <row r="33" spans="1:50" x14ac:dyDescent="0.2">
      <c r="A33" t="s">
        <v>124</v>
      </c>
      <c r="B33">
        <v>372072000</v>
      </c>
      <c r="C33">
        <v>37</v>
      </c>
      <c r="D33">
        <v>40</v>
      </c>
      <c r="E33">
        <v>75000</v>
      </c>
      <c r="F33" t="s">
        <v>52</v>
      </c>
      <c r="G33">
        <v>35</v>
      </c>
      <c r="I33" t="s">
        <v>545</v>
      </c>
      <c r="J33">
        <v>8560</v>
      </c>
      <c r="O33" s="3" t="s">
        <v>565</v>
      </c>
      <c r="P33" s="3">
        <v>40037</v>
      </c>
      <c r="Q33">
        <v>37019</v>
      </c>
      <c r="R33" s="3" t="s">
        <v>567</v>
      </c>
      <c r="S33" s="3">
        <v>40113</v>
      </c>
      <c r="T33">
        <v>37057</v>
      </c>
      <c r="U33" s="3" t="s">
        <v>569</v>
      </c>
      <c r="V33" s="3">
        <v>40131</v>
      </c>
      <c r="W33">
        <v>37066</v>
      </c>
      <c r="X33" s="3" t="s">
        <v>571</v>
      </c>
      <c r="Y33" s="3">
        <v>40143</v>
      </c>
      <c r="Z33">
        <v>37072</v>
      </c>
      <c r="AA33" s="3" t="s">
        <v>573</v>
      </c>
      <c r="AB33" s="3">
        <v>40145</v>
      </c>
      <c r="AC33">
        <v>37073</v>
      </c>
    </row>
    <row r="34" spans="1:50" x14ac:dyDescent="0.2">
      <c r="A34" t="s">
        <v>125</v>
      </c>
      <c r="B34">
        <v>382026016</v>
      </c>
      <c r="C34">
        <v>38</v>
      </c>
      <c r="D34">
        <v>41</v>
      </c>
      <c r="E34">
        <v>59000</v>
      </c>
      <c r="F34" t="s">
        <v>53</v>
      </c>
      <c r="G34">
        <v>36</v>
      </c>
      <c r="I34" t="s">
        <v>578</v>
      </c>
      <c r="K34">
        <v>6440</v>
      </c>
      <c r="L34">
        <v>6442</v>
      </c>
      <c r="N34" t="s">
        <v>577</v>
      </c>
      <c r="O34" s="3" t="s">
        <v>580</v>
      </c>
      <c r="P34" s="3">
        <v>41005</v>
      </c>
      <c r="Q34">
        <v>38003</v>
      </c>
      <c r="R34" s="3" t="s">
        <v>582</v>
      </c>
      <c r="S34" s="3">
        <v>41051</v>
      </c>
      <c r="T34">
        <v>38026</v>
      </c>
      <c r="U34" s="3" t="s">
        <v>584</v>
      </c>
      <c r="V34" s="3">
        <v>41067</v>
      </c>
      <c r="W34">
        <v>38034</v>
      </c>
      <c r="X34" s="3" t="s">
        <v>586</v>
      </c>
      <c r="Y34" s="3">
        <v>41071</v>
      </c>
      <c r="Z34">
        <v>38036</v>
      </c>
    </row>
    <row r="35" spans="1:50" x14ac:dyDescent="0.2">
      <c r="A35" t="s">
        <v>126</v>
      </c>
      <c r="B35">
        <v>392051008</v>
      </c>
      <c r="C35">
        <v>39</v>
      </c>
      <c r="D35">
        <v>42</v>
      </c>
      <c r="E35">
        <v>60000</v>
      </c>
      <c r="F35" t="s">
        <v>54</v>
      </c>
      <c r="G35">
        <v>37</v>
      </c>
      <c r="I35" t="s">
        <v>588</v>
      </c>
      <c r="K35">
        <v>6160</v>
      </c>
      <c r="L35">
        <v>6162</v>
      </c>
      <c r="N35" t="s">
        <v>590</v>
      </c>
      <c r="O35" s="3" t="s">
        <v>591</v>
      </c>
      <c r="P35" s="3">
        <v>34005</v>
      </c>
      <c r="Q35">
        <v>31003</v>
      </c>
      <c r="R35" s="3" t="s">
        <v>593</v>
      </c>
      <c r="S35" s="3">
        <v>34007</v>
      </c>
      <c r="T35">
        <v>31004</v>
      </c>
      <c r="U35" s="3" t="s">
        <v>595</v>
      </c>
      <c r="V35" s="3">
        <v>34015</v>
      </c>
      <c r="W35">
        <v>31008</v>
      </c>
      <c r="X35" s="3" t="s">
        <v>597</v>
      </c>
      <c r="Y35" s="3">
        <v>42017</v>
      </c>
      <c r="Z35">
        <v>39009</v>
      </c>
      <c r="AA35" s="3" t="s">
        <v>599</v>
      </c>
      <c r="AB35" s="3">
        <v>42029</v>
      </c>
      <c r="AC35">
        <v>39015</v>
      </c>
      <c r="AD35" s="3" t="s">
        <v>601</v>
      </c>
      <c r="AE35" s="3">
        <v>42045</v>
      </c>
      <c r="AF35">
        <v>39023</v>
      </c>
      <c r="AG35" s="3" t="s">
        <v>603</v>
      </c>
      <c r="AH35" s="3">
        <v>42091</v>
      </c>
      <c r="AI35">
        <v>39046</v>
      </c>
      <c r="AJ35" s="3" t="s">
        <v>605</v>
      </c>
      <c r="AK35" s="3">
        <v>42101</v>
      </c>
      <c r="AL35">
        <v>39051</v>
      </c>
    </row>
    <row r="36" spans="1:50" x14ac:dyDescent="0.2">
      <c r="A36" t="s">
        <v>126</v>
      </c>
      <c r="B36">
        <v>392002048</v>
      </c>
      <c r="C36">
        <v>39</v>
      </c>
      <c r="D36">
        <v>42</v>
      </c>
      <c r="E36">
        <v>61000</v>
      </c>
      <c r="F36" t="s">
        <v>55</v>
      </c>
      <c r="G36">
        <v>38</v>
      </c>
      <c r="I36" t="s">
        <v>607</v>
      </c>
      <c r="K36">
        <v>6280</v>
      </c>
      <c r="L36">
        <v>6282</v>
      </c>
      <c r="N36" t="s">
        <v>609</v>
      </c>
      <c r="O36" s="3" t="s">
        <v>610</v>
      </c>
      <c r="P36" s="3">
        <v>42003</v>
      </c>
      <c r="Q36">
        <v>39002</v>
      </c>
      <c r="R36" s="3" t="s">
        <v>276</v>
      </c>
      <c r="S36" s="3">
        <v>42051</v>
      </c>
      <c r="T36">
        <v>39026</v>
      </c>
      <c r="U36" s="3" t="s">
        <v>584</v>
      </c>
      <c r="V36" s="3">
        <v>42125</v>
      </c>
      <c r="W36">
        <v>39063</v>
      </c>
      <c r="X36" s="3" t="s">
        <v>614</v>
      </c>
      <c r="Y36" s="3">
        <v>42129</v>
      </c>
      <c r="Z36">
        <v>39065</v>
      </c>
    </row>
    <row r="37" spans="1:50" x14ac:dyDescent="0.2">
      <c r="A37" t="s">
        <v>127</v>
      </c>
      <c r="B37">
        <v>432079008</v>
      </c>
      <c r="C37">
        <v>43</v>
      </c>
      <c r="D37">
        <v>47</v>
      </c>
      <c r="E37">
        <v>48000</v>
      </c>
      <c r="F37" t="s">
        <v>59</v>
      </c>
      <c r="G37">
        <v>39</v>
      </c>
      <c r="I37" t="s">
        <v>616</v>
      </c>
      <c r="J37">
        <v>4920</v>
      </c>
      <c r="O37" s="3" t="s">
        <v>618</v>
      </c>
      <c r="P37" s="3">
        <v>5035</v>
      </c>
      <c r="Q37">
        <v>4018</v>
      </c>
      <c r="R37" s="3" t="s">
        <v>620</v>
      </c>
      <c r="S37" s="3">
        <v>28033</v>
      </c>
      <c r="T37">
        <v>25017</v>
      </c>
      <c r="U37" s="3" t="s">
        <v>622</v>
      </c>
      <c r="V37" s="3">
        <v>47157</v>
      </c>
      <c r="W37">
        <v>43079</v>
      </c>
      <c r="X37" s="3" t="s">
        <v>624</v>
      </c>
      <c r="Y37" s="3">
        <v>47167</v>
      </c>
      <c r="Z37">
        <v>43084</v>
      </c>
    </row>
    <row r="38" spans="1:50" x14ac:dyDescent="0.2">
      <c r="A38" t="s">
        <v>127</v>
      </c>
      <c r="B38" s="15">
        <v>432019003</v>
      </c>
      <c r="C38">
        <v>43</v>
      </c>
      <c r="D38">
        <v>47</v>
      </c>
      <c r="E38">
        <v>52006</v>
      </c>
      <c r="F38" s="15" t="s">
        <v>56</v>
      </c>
      <c r="G38">
        <v>40</v>
      </c>
      <c r="I38" t="s">
        <v>626</v>
      </c>
      <c r="J38">
        <v>5360</v>
      </c>
      <c r="O38" s="3" t="s">
        <v>628</v>
      </c>
      <c r="P38" s="3">
        <v>47021</v>
      </c>
      <c r="Q38">
        <v>43011</v>
      </c>
      <c r="R38" s="3" t="s">
        <v>630</v>
      </c>
      <c r="S38" s="3">
        <v>47037</v>
      </c>
      <c r="T38">
        <v>43019</v>
      </c>
      <c r="U38" s="3" t="s">
        <v>632</v>
      </c>
      <c r="V38" s="3">
        <v>47043</v>
      </c>
      <c r="W38">
        <v>43022</v>
      </c>
      <c r="X38" s="3" t="s">
        <v>634</v>
      </c>
      <c r="Y38" s="3">
        <v>47147</v>
      </c>
      <c r="Z38">
        <v>43074</v>
      </c>
      <c r="AA38" s="3" t="s">
        <v>636</v>
      </c>
      <c r="AB38" s="3">
        <v>47149</v>
      </c>
      <c r="AC38">
        <v>43075</v>
      </c>
      <c r="AD38" s="3" t="s">
        <v>638</v>
      </c>
      <c r="AE38" s="3">
        <v>47165</v>
      </c>
      <c r="AF38">
        <v>43083</v>
      </c>
      <c r="AG38" s="3" t="s">
        <v>640</v>
      </c>
      <c r="AH38" s="3">
        <v>47187</v>
      </c>
      <c r="AI38">
        <v>43094</v>
      </c>
      <c r="AJ38" s="3" t="s">
        <v>642</v>
      </c>
      <c r="AK38" s="3">
        <v>47189</v>
      </c>
      <c r="AL38">
        <v>43095</v>
      </c>
    </row>
    <row r="39" spans="1:50" x14ac:dyDescent="0.2">
      <c r="A39" t="s">
        <v>128</v>
      </c>
      <c r="B39" s="20">
        <v>442227008</v>
      </c>
      <c r="C39">
        <v>44</v>
      </c>
      <c r="D39">
        <v>48</v>
      </c>
      <c r="E39">
        <v>5000</v>
      </c>
      <c r="F39" t="s">
        <v>65</v>
      </c>
      <c r="G39">
        <v>41</v>
      </c>
      <c r="I39" t="s">
        <v>644</v>
      </c>
      <c r="J39">
        <v>640</v>
      </c>
      <c r="O39" s="3" t="s">
        <v>646</v>
      </c>
      <c r="P39" s="3">
        <v>48209</v>
      </c>
      <c r="Q39">
        <v>44105</v>
      </c>
      <c r="R39" s="3" t="s">
        <v>648</v>
      </c>
      <c r="S39" s="3">
        <v>48453</v>
      </c>
      <c r="T39">
        <v>44227</v>
      </c>
      <c r="U39" s="3" t="s">
        <v>640</v>
      </c>
      <c r="V39" s="3">
        <v>48491</v>
      </c>
      <c r="W39">
        <v>44246</v>
      </c>
    </row>
    <row r="40" spans="1:50" x14ac:dyDescent="0.2">
      <c r="A40" t="s">
        <v>128</v>
      </c>
      <c r="B40" s="20">
        <v>442056992</v>
      </c>
      <c r="C40">
        <v>44</v>
      </c>
      <c r="D40">
        <v>48</v>
      </c>
      <c r="E40">
        <v>19000</v>
      </c>
      <c r="F40" t="s">
        <v>60</v>
      </c>
      <c r="G40">
        <v>42</v>
      </c>
      <c r="I40" t="s">
        <v>651</v>
      </c>
      <c r="K40">
        <v>1920</v>
      </c>
      <c r="L40">
        <v>1922</v>
      </c>
      <c r="N40" t="s">
        <v>653</v>
      </c>
      <c r="O40" s="3" t="s">
        <v>654</v>
      </c>
      <c r="P40" s="3">
        <v>48085</v>
      </c>
      <c r="Q40">
        <v>44043</v>
      </c>
      <c r="R40" s="3" t="s">
        <v>656</v>
      </c>
      <c r="S40" s="3">
        <v>48113</v>
      </c>
      <c r="T40">
        <v>44057</v>
      </c>
      <c r="U40" s="3" t="s">
        <v>658</v>
      </c>
      <c r="V40" s="3">
        <v>48121</v>
      </c>
      <c r="W40">
        <v>44061</v>
      </c>
      <c r="X40" s="3" t="s">
        <v>660</v>
      </c>
      <c r="Y40" s="3">
        <v>48139</v>
      </c>
      <c r="Z40">
        <v>44070</v>
      </c>
      <c r="AA40" s="3" t="s">
        <v>662</v>
      </c>
      <c r="AB40" s="3">
        <v>48257</v>
      </c>
      <c r="AC40">
        <v>44129</v>
      </c>
      <c r="AD40" s="3" t="s">
        <v>664</v>
      </c>
      <c r="AE40" s="3">
        <v>48397</v>
      </c>
      <c r="AF40">
        <v>44199</v>
      </c>
    </row>
    <row r="41" spans="1:50" x14ac:dyDescent="0.2">
      <c r="A41" t="s">
        <v>128</v>
      </c>
      <c r="B41" s="20">
        <v>442071008</v>
      </c>
      <c r="C41">
        <v>44</v>
      </c>
      <c r="D41">
        <v>48</v>
      </c>
      <c r="E41">
        <v>24000</v>
      </c>
      <c r="F41" t="s">
        <v>64</v>
      </c>
      <c r="G41">
        <v>43</v>
      </c>
      <c r="I41" t="s">
        <v>666</v>
      </c>
      <c r="J41">
        <v>2320</v>
      </c>
      <c r="O41" s="3" t="s">
        <v>668</v>
      </c>
      <c r="P41" s="3">
        <v>48141</v>
      </c>
      <c r="Q41">
        <v>44071</v>
      </c>
    </row>
    <row r="42" spans="1:50" x14ac:dyDescent="0.2">
      <c r="A42" t="s">
        <v>128</v>
      </c>
      <c r="B42" s="20">
        <v>442220011</v>
      </c>
      <c r="C42">
        <v>44</v>
      </c>
      <c r="D42">
        <v>48</v>
      </c>
      <c r="E42">
        <v>27000</v>
      </c>
      <c r="F42" t="s">
        <v>61</v>
      </c>
      <c r="G42">
        <v>44</v>
      </c>
      <c r="I42" t="s">
        <v>670</v>
      </c>
      <c r="K42">
        <v>2800</v>
      </c>
      <c r="L42">
        <v>1922</v>
      </c>
      <c r="N42" t="s">
        <v>653</v>
      </c>
      <c r="O42" s="3" t="s">
        <v>312</v>
      </c>
      <c r="P42" s="3">
        <v>48251</v>
      </c>
      <c r="Q42">
        <v>44126</v>
      </c>
      <c r="R42" s="3" t="s">
        <v>673</v>
      </c>
      <c r="S42" s="3">
        <v>48367</v>
      </c>
      <c r="T42">
        <v>44184</v>
      </c>
      <c r="U42" s="3" t="s">
        <v>675</v>
      </c>
      <c r="V42" s="3">
        <v>48439</v>
      </c>
      <c r="W42">
        <v>44220</v>
      </c>
    </row>
    <row r="43" spans="1:50" x14ac:dyDescent="0.2">
      <c r="A43" t="s">
        <v>128</v>
      </c>
      <c r="B43" s="20">
        <v>442100992</v>
      </c>
      <c r="C43">
        <v>44</v>
      </c>
      <c r="D43">
        <v>48</v>
      </c>
      <c r="E43">
        <v>35000</v>
      </c>
      <c r="F43" t="s">
        <v>63</v>
      </c>
      <c r="G43">
        <v>45</v>
      </c>
      <c r="I43" t="s">
        <v>677</v>
      </c>
      <c r="K43">
        <v>3360</v>
      </c>
      <c r="L43">
        <v>3362</v>
      </c>
      <c r="N43" t="s">
        <v>679</v>
      </c>
      <c r="O43" s="3" t="s">
        <v>680</v>
      </c>
      <c r="P43" s="3">
        <v>48157</v>
      </c>
      <c r="Q43">
        <v>44079</v>
      </c>
      <c r="R43" s="3" t="s">
        <v>682</v>
      </c>
      <c r="S43" s="3">
        <v>48201</v>
      </c>
      <c r="T43">
        <v>44101</v>
      </c>
      <c r="U43" s="3" t="s">
        <v>684</v>
      </c>
      <c r="V43" s="3">
        <v>48291</v>
      </c>
      <c r="W43">
        <v>44146</v>
      </c>
      <c r="X43" s="3" t="s">
        <v>686</v>
      </c>
      <c r="Y43" s="3">
        <v>48339</v>
      </c>
      <c r="Z43">
        <v>44170</v>
      </c>
      <c r="AA43" s="3" t="s">
        <v>688</v>
      </c>
      <c r="AB43" s="3">
        <v>48473</v>
      </c>
      <c r="AC43">
        <v>44237</v>
      </c>
    </row>
    <row r="44" spans="1:50" x14ac:dyDescent="0.2">
      <c r="A44" t="s">
        <v>128</v>
      </c>
      <c r="B44" s="20">
        <v>442015008</v>
      </c>
      <c r="C44">
        <v>44</v>
      </c>
      <c r="D44">
        <v>48</v>
      </c>
      <c r="E44">
        <v>65000</v>
      </c>
      <c r="F44" t="s">
        <v>62</v>
      </c>
      <c r="G44">
        <v>46</v>
      </c>
      <c r="I44" t="s">
        <v>690</v>
      </c>
      <c r="J44">
        <v>7240</v>
      </c>
      <c r="O44" s="3" t="s">
        <v>692</v>
      </c>
      <c r="P44" s="3">
        <v>48029</v>
      </c>
      <c r="Q44">
        <v>44015</v>
      </c>
      <c r="R44" s="3" t="s">
        <v>694</v>
      </c>
      <c r="S44" s="3">
        <v>48091</v>
      </c>
      <c r="T44">
        <v>44046</v>
      </c>
      <c r="U44" s="3" t="s">
        <v>696</v>
      </c>
      <c r="V44" s="3">
        <v>48187</v>
      </c>
      <c r="W44">
        <v>44094</v>
      </c>
    </row>
    <row r="45" spans="1:50" x14ac:dyDescent="0.2">
      <c r="A45" t="s">
        <v>129</v>
      </c>
      <c r="B45" s="20">
        <v>472132000</v>
      </c>
      <c r="C45">
        <v>47</v>
      </c>
      <c r="D45">
        <v>51</v>
      </c>
      <c r="E45">
        <v>82000</v>
      </c>
      <c r="F45" t="s">
        <v>66</v>
      </c>
      <c r="G45">
        <v>48</v>
      </c>
      <c r="I45" t="s">
        <v>698</v>
      </c>
      <c r="J45">
        <v>5720</v>
      </c>
      <c r="O45" s="3" t="s">
        <v>700</v>
      </c>
      <c r="P45" s="3">
        <v>51550</v>
      </c>
      <c r="Q45" s="18">
        <v>47105</v>
      </c>
      <c r="R45" s="3" t="s">
        <v>702</v>
      </c>
      <c r="S45" s="3">
        <v>51073</v>
      </c>
      <c r="T45" s="18">
        <v>47037</v>
      </c>
      <c r="U45" s="3" t="s">
        <v>704</v>
      </c>
      <c r="V45" s="3">
        <v>51650</v>
      </c>
      <c r="W45">
        <v>47115</v>
      </c>
      <c r="X45" s="3" t="s">
        <v>705</v>
      </c>
      <c r="Y45" s="3">
        <v>51095</v>
      </c>
      <c r="Z45" s="18">
        <v>47048</v>
      </c>
      <c r="AA45" s="3" t="s">
        <v>708</v>
      </c>
      <c r="AB45" s="3">
        <v>51700</v>
      </c>
      <c r="AC45">
        <v>47121</v>
      </c>
      <c r="AD45" s="3" t="s">
        <v>82</v>
      </c>
      <c r="AE45" s="3">
        <v>51710</v>
      </c>
      <c r="AF45">
        <v>47122</v>
      </c>
      <c r="AG45" s="3" t="s">
        <v>711</v>
      </c>
      <c r="AH45" s="3">
        <v>51735</v>
      </c>
      <c r="AI45">
        <v>47142</v>
      </c>
      <c r="AJ45" s="3" t="s">
        <v>713</v>
      </c>
      <c r="AK45" s="3">
        <v>51740</v>
      </c>
      <c r="AL45">
        <v>47125</v>
      </c>
      <c r="AM45" s="3" t="s">
        <v>715</v>
      </c>
      <c r="AN45" s="3">
        <v>51800</v>
      </c>
      <c r="AO45">
        <v>47131</v>
      </c>
      <c r="AP45" s="3" t="s">
        <v>66</v>
      </c>
      <c r="AQ45" s="3">
        <v>51810</v>
      </c>
      <c r="AR45">
        <v>47132</v>
      </c>
      <c r="AS45" s="3" t="s">
        <v>718</v>
      </c>
      <c r="AT45" s="3">
        <v>51830</v>
      </c>
      <c r="AU45">
        <v>47134</v>
      </c>
      <c r="AV45" s="3" t="s">
        <v>720</v>
      </c>
      <c r="AW45" s="3">
        <v>51199</v>
      </c>
      <c r="AX45" s="18">
        <v>47100</v>
      </c>
    </row>
    <row r="46" spans="1:50" x14ac:dyDescent="0.2">
      <c r="A46" t="s">
        <v>130</v>
      </c>
      <c r="B46" s="20">
        <v>482017024</v>
      </c>
      <c r="C46">
        <v>48</v>
      </c>
      <c r="D46">
        <v>53</v>
      </c>
      <c r="E46">
        <v>63000</v>
      </c>
      <c r="F46" t="s">
        <v>67</v>
      </c>
      <c r="G46">
        <v>49</v>
      </c>
      <c r="I46" t="s">
        <v>722</v>
      </c>
      <c r="K46">
        <v>7600</v>
      </c>
      <c r="L46">
        <v>7602</v>
      </c>
      <c r="N46" t="s">
        <v>724</v>
      </c>
      <c r="O46" s="3" t="s">
        <v>725</v>
      </c>
      <c r="P46" s="3">
        <v>53033</v>
      </c>
      <c r="Q46">
        <v>48017</v>
      </c>
      <c r="R46" s="3" t="s">
        <v>727</v>
      </c>
      <c r="S46" s="3">
        <v>53061</v>
      </c>
      <c r="T46">
        <v>48031</v>
      </c>
    </row>
    <row r="47" spans="1:50" x14ac:dyDescent="0.2">
      <c r="A47" t="s">
        <v>131</v>
      </c>
      <c r="B47" s="20">
        <v>502041024</v>
      </c>
      <c r="C47">
        <v>50</v>
      </c>
      <c r="D47">
        <v>55</v>
      </c>
      <c r="E47">
        <v>53000</v>
      </c>
      <c r="F47" t="s">
        <v>68</v>
      </c>
      <c r="G47">
        <v>50</v>
      </c>
      <c r="I47" t="s">
        <v>729</v>
      </c>
      <c r="K47">
        <v>5080</v>
      </c>
      <c r="L47">
        <v>5082</v>
      </c>
      <c r="N47" t="s">
        <v>731</v>
      </c>
      <c r="O47" s="3" t="s">
        <v>732</v>
      </c>
      <c r="P47" s="3">
        <v>55079</v>
      </c>
      <c r="Q47">
        <v>50041</v>
      </c>
      <c r="R47" s="3" t="s">
        <v>734</v>
      </c>
      <c r="S47" s="3">
        <v>55089</v>
      </c>
      <c r="T47">
        <v>50046</v>
      </c>
      <c r="U47" s="3" t="s">
        <v>584</v>
      </c>
      <c r="V47" s="3">
        <v>55131</v>
      </c>
      <c r="W47">
        <v>50067</v>
      </c>
      <c r="X47" s="3" t="s">
        <v>737</v>
      </c>
      <c r="Y47" s="3">
        <v>55133</v>
      </c>
      <c r="Z47">
        <v>50068</v>
      </c>
    </row>
    <row r="48" spans="1:50" x14ac:dyDescent="0.2">
      <c r="A48" t="s">
        <v>121</v>
      </c>
      <c r="B48" s="20">
        <v>332015008</v>
      </c>
      <c r="C48">
        <v>33</v>
      </c>
      <c r="D48">
        <v>36</v>
      </c>
      <c r="E48">
        <v>11000</v>
      </c>
      <c r="F48" t="s">
        <v>72</v>
      </c>
      <c r="G48">
        <v>61</v>
      </c>
      <c r="I48" t="s">
        <v>745</v>
      </c>
      <c r="K48">
        <v>1280</v>
      </c>
      <c r="L48">
        <v>1282</v>
      </c>
      <c r="N48" t="s">
        <v>752</v>
      </c>
      <c r="O48" s="3" t="s">
        <v>748</v>
      </c>
      <c r="P48" s="3">
        <v>36029</v>
      </c>
      <c r="Q48">
        <v>33015</v>
      </c>
    </row>
    <row r="49" spans="1:50" x14ac:dyDescent="0.2">
      <c r="A49" t="s">
        <v>132</v>
      </c>
      <c r="B49" s="19">
        <v>182056014</v>
      </c>
      <c r="C49">
        <v>18</v>
      </c>
      <c r="D49">
        <v>21</v>
      </c>
      <c r="E49">
        <v>48006</v>
      </c>
      <c r="F49" t="s">
        <v>33</v>
      </c>
      <c r="G49">
        <v>63</v>
      </c>
      <c r="I49" t="s">
        <v>750</v>
      </c>
      <c r="J49">
        <v>4520</v>
      </c>
      <c r="O49" s="3" t="s">
        <v>753</v>
      </c>
      <c r="P49" s="3">
        <v>18019</v>
      </c>
      <c r="Q49">
        <v>15010</v>
      </c>
      <c r="R49" s="3" t="s">
        <v>755</v>
      </c>
      <c r="S49" s="3">
        <v>18043</v>
      </c>
      <c r="T49">
        <v>15022</v>
      </c>
      <c r="U49" s="3" t="s">
        <v>756</v>
      </c>
      <c r="V49" s="3">
        <v>18061</v>
      </c>
      <c r="W49">
        <v>15031</v>
      </c>
      <c r="X49" s="3" t="s">
        <v>759</v>
      </c>
      <c r="Y49" s="3">
        <v>21029</v>
      </c>
      <c r="Z49">
        <v>18015</v>
      </c>
      <c r="AA49" s="3" t="s">
        <v>761</v>
      </c>
      <c r="AB49" s="3">
        <v>21111</v>
      </c>
      <c r="AC49">
        <v>18056</v>
      </c>
      <c r="AD49" s="3" t="s">
        <v>763</v>
      </c>
      <c r="AE49" s="3">
        <v>21185</v>
      </c>
      <c r="AF49">
        <v>18093</v>
      </c>
      <c r="AG49" s="3" t="s">
        <v>765</v>
      </c>
      <c r="AH49" s="3">
        <v>21211</v>
      </c>
      <c r="AI49">
        <v>18106</v>
      </c>
    </row>
    <row r="50" spans="1:50" x14ac:dyDescent="0.2">
      <c r="A50" t="s">
        <v>133</v>
      </c>
      <c r="B50" s="16">
        <v>12037003</v>
      </c>
      <c r="C50">
        <v>1</v>
      </c>
      <c r="D50">
        <v>1</v>
      </c>
      <c r="E50">
        <v>7000</v>
      </c>
      <c r="F50" t="s">
        <v>75</v>
      </c>
      <c r="G50">
        <v>64</v>
      </c>
      <c r="I50" t="s">
        <v>767</v>
      </c>
      <c r="J50">
        <v>1000</v>
      </c>
      <c r="O50" s="3" t="s">
        <v>769</v>
      </c>
      <c r="P50" s="3">
        <v>1009</v>
      </c>
      <c r="Q50">
        <v>1005</v>
      </c>
      <c r="R50" s="3" t="s">
        <v>234</v>
      </c>
      <c r="S50" s="3">
        <v>1073</v>
      </c>
      <c r="T50">
        <v>1037</v>
      </c>
      <c r="U50" s="3" t="s">
        <v>318</v>
      </c>
      <c r="V50" s="3">
        <v>1117</v>
      </c>
      <c r="W50">
        <v>1059</v>
      </c>
      <c r="X50" s="3" t="s">
        <v>773</v>
      </c>
      <c r="Y50" s="3">
        <v>1115</v>
      </c>
      <c r="Z50">
        <v>1058</v>
      </c>
      <c r="AA50" s="3" t="s">
        <v>775</v>
      </c>
      <c r="AB50" s="3">
        <v>1127</v>
      </c>
      <c r="AC50">
        <v>1064</v>
      </c>
    </row>
    <row r="51" spans="1:50" x14ac:dyDescent="0.2">
      <c r="A51" t="s">
        <v>110</v>
      </c>
      <c r="B51" s="16">
        <v>102029000</v>
      </c>
      <c r="C51">
        <v>10</v>
      </c>
      <c r="D51">
        <v>12</v>
      </c>
      <c r="E51">
        <v>71000</v>
      </c>
      <c r="F51" t="s">
        <v>83</v>
      </c>
      <c r="G51">
        <v>65</v>
      </c>
      <c r="I51" t="s">
        <v>777</v>
      </c>
      <c r="J51">
        <v>8280</v>
      </c>
      <c r="O51" s="3" t="s">
        <v>779</v>
      </c>
      <c r="P51" s="3">
        <v>12053</v>
      </c>
      <c r="Q51">
        <v>10027</v>
      </c>
      <c r="R51" s="3" t="s">
        <v>781</v>
      </c>
      <c r="S51" s="3">
        <v>12057</v>
      </c>
      <c r="T51">
        <v>10029</v>
      </c>
      <c r="U51" s="3" t="s">
        <v>783</v>
      </c>
      <c r="V51" s="3">
        <v>12101</v>
      </c>
      <c r="W51">
        <v>10051</v>
      </c>
      <c r="X51" s="3" t="s">
        <v>785</v>
      </c>
      <c r="Y51" s="3">
        <v>12103</v>
      </c>
      <c r="Z51">
        <v>10052</v>
      </c>
    </row>
    <row r="52" spans="1:50" x14ac:dyDescent="0.2">
      <c r="A52" t="s">
        <v>121</v>
      </c>
      <c r="B52" s="16">
        <v>332028000</v>
      </c>
      <c r="C52">
        <v>33</v>
      </c>
      <c r="D52">
        <v>36</v>
      </c>
      <c r="E52">
        <v>63000</v>
      </c>
      <c r="F52" t="s">
        <v>84</v>
      </c>
      <c r="G52">
        <v>66</v>
      </c>
      <c r="I52" t="s">
        <v>787</v>
      </c>
      <c r="J52">
        <v>6840</v>
      </c>
      <c r="O52" s="3" t="s">
        <v>367</v>
      </c>
      <c r="P52" s="3">
        <v>36051</v>
      </c>
      <c r="Q52">
        <v>33026</v>
      </c>
      <c r="R52" s="3" t="s">
        <v>371</v>
      </c>
      <c r="S52" s="3">
        <v>36055</v>
      </c>
      <c r="T52">
        <v>33028</v>
      </c>
      <c r="U52" s="3" t="s">
        <v>791</v>
      </c>
      <c r="V52" s="3">
        <v>36069</v>
      </c>
      <c r="W52">
        <v>33035</v>
      </c>
      <c r="X52" s="3" t="s">
        <v>793</v>
      </c>
      <c r="Y52" s="3">
        <v>36073</v>
      </c>
      <c r="Z52">
        <v>33037</v>
      </c>
      <c r="AA52" s="3" t="s">
        <v>377</v>
      </c>
      <c r="AB52" s="3">
        <v>36117</v>
      </c>
      <c r="AC52" s="18">
        <v>33059</v>
      </c>
    </row>
    <row r="53" spans="1:50" x14ac:dyDescent="0.2">
      <c r="A53" t="s">
        <v>134</v>
      </c>
      <c r="B53" s="16">
        <v>172087008</v>
      </c>
      <c r="C53">
        <v>17</v>
      </c>
      <c r="D53">
        <v>20</v>
      </c>
      <c r="E53">
        <v>79000</v>
      </c>
      <c r="F53" t="s">
        <v>32</v>
      </c>
      <c r="G53">
        <v>67</v>
      </c>
      <c r="I53" t="s">
        <v>796</v>
      </c>
      <c r="J53">
        <v>9040</v>
      </c>
      <c r="O53" s="3" t="s">
        <v>798</v>
      </c>
      <c r="P53" s="3">
        <v>20015</v>
      </c>
      <c r="Q53">
        <v>17008</v>
      </c>
      <c r="R53" s="3" t="s">
        <v>800</v>
      </c>
      <c r="S53" s="3">
        <v>20079</v>
      </c>
      <c r="T53">
        <v>17040</v>
      </c>
      <c r="U53" s="3" t="s">
        <v>802</v>
      </c>
      <c r="V53" s="3">
        <v>20173</v>
      </c>
      <c r="W53">
        <v>17087</v>
      </c>
    </row>
    <row r="54" spans="1:50" x14ac:dyDescent="0.2">
      <c r="A54" t="s">
        <v>109</v>
      </c>
      <c r="B54" s="16">
        <v>62021000</v>
      </c>
      <c r="C54">
        <v>6</v>
      </c>
      <c r="D54">
        <v>8</v>
      </c>
      <c r="E54">
        <v>16000</v>
      </c>
      <c r="F54" t="s">
        <v>22</v>
      </c>
      <c r="G54">
        <v>71</v>
      </c>
      <c r="I54" t="s">
        <v>804</v>
      </c>
      <c r="J54">
        <v>1720</v>
      </c>
      <c r="O54" s="3" t="s">
        <v>668</v>
      </c>
      <c r="P54" s="3">
        <v>8041</v>
      </c>
      <c r="Q54">
        <v>6021</v>
      </c>
    </row>
    <row r="55" spans="1:50" x14ac:dyDescent="0.2">
      <c r="A55" t="s">
        <v>135</v>
      </c>
      <c r="B55" s="16">
        <v>292002016</v>
      </c>
      <c r="C55">
        <v>29</v>
      </c>
      <c r="D55">
        <v>32</v>
      </c>
      <c r="E55">
        <v>40000</v>
      </c>
      <c r="F55" t="s">
        <v>42</v>
      </c>
      <c r="G55">
        <v>72</v>
      </c>
      <c r="I55" t="s">
        <v>807</v>
      </c>
      <c r="J55">
        <v>4120</v>
      </c>
      <c r="O55" s="3" t="s">
        <v>809</v>
      </c>
      <c r="P55" s="3">
        <v>32003</v>
      </c>
      <c r="Q55">
        <v>29002</v>
      </c>
    </row>
    <row r="56" spans="1:50" x14ac:dyDescent="0.2">
      <c r="A56" t="s">
        <v>122</v>
      </c>
      <c r="B56" s="16">
        <v>342092000</v>
      </c>
      <c r="C56">
        <v>34</v>
      </c>
      <c r="D56">
        <v>37</v>
      </c>
      <c r="E56">
        <v>55000</v>
      </c>
      <c r="F56" t="s">
        <v>46</v>
      </c>
      <c r="G56" t="s">
        <v>937</v>
      </c>
      <c r="H56" t="s">
        <v>105</v>
      </c>
      <c r="I56" t="s">
        <v>811</v>
      </c>
      <c r="J56">
        <v>6640</v>
      </c>
      <c r="O56" s="3" t="s">
        <v>813</v>
      </c>
      <c r="P56" s="3">
        <v>37063</v>
      </c>
      <c r="Q56">
        <v>34032</v>
      </c>
      <c r="R56" s="3" t="s">
        <v>530</v>
      </c>
      <c r="S56" s="3">
        <v>37069</v>
      </c>
      <c r="T56">
        <v>34035</v>
      </c>
      <c r="U56" s="3" t="s">
        <v>816</v>
      </c>
      <c r="V56" s="3">
        <v>37135</v>
      </c>
      <c r="W56">
        <v>34068</v>
      </c>
      <c r="X56" s="3" t="s">
        <v>818</v>
      </c>
      <c r="Y56" s="3">
        <v>37183</v>
      </c>
      <c r="Z56">
        <v>34092</v>
      </c>
    </row>
    <row r="57" spans="1:50" x14ac:dyDescent="0.2">
      <c r="A57" t="s">
        <v>107</v>
      </c>
      <c r="B57" s="16">
        <v>32007008</v>
      </c>
      <c r="C57">
        <v>3</v>
      </c>
      <c r="D57">
        <v>4</v>
      </c>
      <c r="E57">
        <v>46000</v>
      </c>
      <c r="F57" t="s">
        <v>10</v>
      </c>
      <c r="G57">
        <v>81</v>
      </c>
      <c r="H57" t="s">
        <v>821</v>
      </c>
      <c r="I57" t="s">
        <v>177</v>
      </c>
      <c r="J57">
        <v>6200</v>
      </c>
      <c r="O57" s="3" t="s">
        <v>187</v>
      </c>
      <c r="P57" s="3">
        <v>4013</v>
      </c>
      <c r="Q57">
        <v>3007</v>
      </c>
    </row>
    <row r="58" spans="1:50" x14ac:dyDescent="0.2">
      <c r="A58" t="s">
        <v>108</v>
      </c>
      <c r="B58" s="16">
        <v>52019024</v>
      </c>
      <c r="C58">
        <v>5</v>
      </c>
      <c r="D58">
        <v>6</v>
      </c>
      <c r="E58">
        <v>43000</v>
      </c>
      <c r="F58" t="s">
        <v>20</v>
      </c>
      <c r="G58">
        <v>82</v>
      </c>
      <c r="H58" t="s">
        <v>908</v>
      </c>
      <c r="I58" t="s">
        <v>197</v>
      </c>
      <c r="K58">
        <v>4480</v>
      </c>
      <c r="L58">
        <v>4472</v>
      </c>
      <c r="N58" t="s">
        <v>540</v>
      </c>
      <c r="O58" s="3" t="s">
        <v>198</v>
      </c>
      <c r="P58" s="3">
        <v>6037</v>
      </c>
      <c r="Q58">
        <v>5019</v>
      </c>
    </row>
    <row r="59" spans="1:50" x14ac:dyDescent="0.2">
      <c r="A59" t="s">
        <v>117</v>
      </c>
      <c r="B59" s="16">
        <v>242062016</v>
      </c>
      <c r="C59">
        <v>24</v>
      </c>
      <c r="D59">
        <v>27</v>
      </c>
      <c r="E59">
        <v>58000</v>
      </c>
      <c r="F59" t="s">
        <v>81</v>
      </c>
      <c r="G59">
        <v>83</v>
      </c>
      <c r="H59" t="s">
        <v>909</v>
      </c>
      <c r="I59" t="s">
        <v>379</v>
      </c>
      <c r="J59">
        <v>5120</v>
      </c>
      <c r="O59" s="3" t="s">
        <v>381</v>
      </c>
      <c r="P59" s="3">
        <v>27003</v>
      </c>
      <c r="Q59">
        <v>24002</v>
      </c>
      <c r="R59" s="3" t="s">
        <v>383</v>
      </c>
      <c r="S59" s="3">
        <v>27019</v>
      </c>
      <c r="T59">
        <v>24010</v>
      </c>
      <c r="U59" s="3" t="s">
        <v>385</v>
      </c>
      <c r="V59" s="3">
        <v>27025</v>
      </c>
      <c r="W59">
        <v>24013</v>
      </c>
      <c r="X59" s="3" t="s">
        <v>387</v>
      </c>
      <c r="Y59" s="3">
        <v>27037</v>
      </c>
      <c r="Z59">
        <v>24019</v>
      </c>
      <c r="AA59" s="3" t="s">
        <v>389</v>
      </c>
      <c r="AB59" s="3">
        <v>27053</v>
      </c>
      <c r="AC59">
        <v>24027</v>
      </c>
      <c r="AD59" s="3" t="s">
        <v>391</v>
      </c>
      <c r="AE59" s="3">
        <v>27059</v>
      </c>
      <c r="AF59">
        <v>24030</v>
      </c>
      <c r="AG59" s="3" t="s">
        <v>393</v>
      </c>
      <c r="AH59" s="3">
        <v>27123</v>
      </c>
      <c r="AI59">
        <v>24062</v>
      </c>
      <c r="AJ59" s="3" t="s">
        <v>395</v>
      </c>
      <c r="AK59" s="3">
        <v>27139</v>
      </c>
      <c r="AL59">
        <v>24070</v>
      </c>
      <c r="AM59" s="17" t="s">
        <v>397</v>
      </c>
      <c r="AN59" s="3">
        <v>27163</v>
      </c>
      <c r="AO59">
        <v>24082</v>
      </c>
      <c r="AP59" s="3" t="s">
        <v>399</v>
      </c>
      <c r="AQ59" s="3">
        <v>27171</v>
      </c>
      <c r="AR59">
        <v>24086</v>
      </c>
      <c r="AS59" s="3" t="s">
        <v>401</v>
      </c>
      <c r="AT59" s="3">
        <v>55109</v>
      </c>
      <c r="AU59">
        <v>50056</v>
      </c>
    </row>
    <row r="60" spans="1:50" x14ac:dyDescent="0.2">
      <c r="A60" t="s">
        <v>138</v>
      </c>
      <c r="B60" s="16">
        <v>312007008</v>
      </c>
      <c r="C60">
        <v>31</v>
      </c>
      <c r="D60">
        <v>34</v>
      </c>
      <c r="E60">
        <v>51000</v>
      </c>
      <c r="F60" t="s">
        <v>73</v>
      </c>
      <c r="G60" s="22" t="s">
        <v>938</v>
      </c>
      <c r="H60" t="s">
        <v>910</v>
      </c>
      <c r="I60" t="s">
        <v>824</v>
      </c>
      <c r="K60">
        <v>5640</v>
      </c>
      <c r="L60">
        <v>5602</v>
      </c>
      <c r="N60" t="s">
        <v>466</v>
      </c>
      <c r="O60" s="3" t="s">
        <v>334</v>
      </c>
      <c r="P60" s="3">
        <v>34013</v>
      </c>
      <c r="Q60">
        <v>31007</v>
      </c>
      <c r="R60" s="3" t="s">
        <v>828</v>
      </c>
      <c r="S60" s="3">
        <v>34027</v>
      </c>
      <c r="T60">
        <v>31014</v>
      </c>
      <c r="U60" s="3" t="s">
        <v>830</v>
      </c>
      <c r="V60" s="3">
        <v>34037</v>
      </c>
      <c r="W60">
        <v>31019</v>
      </c>
      <c r="X60" s="3" t="s">
        <v>538</v>
      </c>
      <c r="Y60" s="3">
        <v>34039</v>
      </c>
      <c r="Z60">
        <v>31020</v>
      </c>
    </row>
    <row r="61" spans="1:50" x14ac:dyDescent="0.2">
      <c r="A61" t="s">
        <v>129</v>
      </c>
      <c r="B61" s="16">
        <v>472122016</v>
      </c>
      <c r="C61">
        <v>47</v>
      </c>
      <c r="D61">
        <v>51</v>
      </c>
      <c r="E61">
        <v>57000</v>
      </c>
      <c r="F61" t="s">
        <v>82</v>
      </c>
      <c r="G61" t="s">
        <v>939</v>
      </c>
      <c r="H61" t="s">
        <v>168</v>
      </c>
      <c r="I61" t="s">
        <v>698</v>
      </c>
      <c r="J61">
        <v>5720</v>
      </c>
      <c r="O61" s="3" t="s">
        <v>700</v>
      </c>
      <c r="P61" s="3">
        <v>51550</v>
      </c>
      <c r="Q61">
        <v>47105</v>
      </c>
      <c r="R61" s="3" t="s">
        <v>702</v>
      </c>
      <c r="S61" s="3">
        <v>51073</v>
      </c>
      <c r="T61">
        <v>47037</v>
      </c>
      <c r="U61" s="3" t="s">
        <v>704</v>
      </c>
      <c r="V61" s="3">
        <v>51650</v>
      </c>
      <c r="W61">
        <v>47115</v>
      </c>
      <c r="X61" s="3" t="s">
        <v>705</v>
      </c>
      <c r="Y61" s="3">
        <v>51095</v>
      </c>
      <c r="Z61">
        <v>47048</v>
      </c>
      <c r="AA61" s="3" t="s">
        <v>708</v>
      </c>
      <c r="AB61" s="3">
        <v>51700</v>
      </c>
      <c r="AC61">
        <v>47121</v>
      </c>
      <c r="AD61" s="3" t="s">
        <v>82</v>
      </c>
      <c r="AE61" s="3">
        <v>51710</v>
      </c>
      <c r="AF61">
        <v>47122</v>
      </c>
      <c r="AG61" s="3" t="s">
        <v>711</v>
      </c>
      <c r="AH61" s="3">
        <v>51735</v>
      </c>
      <c r="AI61">
        <v>47142</v>
      </c>
      <c r="AJ61" s="3" t="s">
        <v>713</v>
      </c>
      <c r="AK61" s="3">
        <v>51740</v>
      </c>
      <c r="AL61">
        <v>47125</v>
      </c>
      <c r="AM61" s="3" t="s">
        <v>715</v>
      </c>
      <c r="AN61" s="3">
        <v>51800</v>
      </c>
      <c r="AO61">
        <v>47131</v>
      </c>
      <c r="AP61" s="3" t="s">
        <v>66</v>
      </c>
      <c r="AQ61" s="3">
        <v>51810</v>
      </c>
      <c r="AR61">
        <v>47132</v>
      </c>
      <c r="AS61" s="3" t="s">
        <v>718</v>
      </c>
      <c r="AT61" s="3">
        <v>51830</v>
      </c>
      <c r="AU61">
        <v>47134</v>
      </c>
      <c r="AV61" s="3" t="s">
        <v>720</v>
      </c>
      <c r="AW61" s="3">
        <v>51199</v>
      </c>
      <c r="AX61">
        <v>47100</v>
      </c>
    </row>
    <row r="62" spans="1:50" x14ac:dyDescent="0.2">
      <c r="A62" t="s">
        <v>128</v>
      </c>
      <c r="B62" s="16">
        <v>442220001</v>
      </c>
      <c r="C62">
        <v>44</v>
      </c>
      <c r="D62">
        <v>48</v>
      </c>
      <c r="E62">
        <v>4000</v>
      </c>
      <c r="F62" t="s">
        <v>92</v>
      </c>
      <c r="G62" t="s">
        <v>940</v>
      </c>
      <c r="H62" t="s">
        <v>836</v>
      </c>
      <c r="I62" t="s">
        <v>670</v>
      </c>
      <c r="K62">
        <v>2800</v>
      </c>
      <c r="L62">
        <v>1922</v>
      </c>
      <c r="N62" t="s">
        <v>653</v>
      </c>
      <c r="O62" s="3" t="s">
        <v>312</v>
      </c>
      <c r="P62" s="3">
        <v>48251</v>
      </c>
      <c r="Q62">
        <v>44126</v>
      </c>
      <c r="R62" s="3" t="s">
        <v>673</v>
      </c>
      <c r="S62" s="3">
        <v>48367</v>
      </c>
      <c r="T62">
        <v>44184</v>
      </c>
      <c r="U62" s="3" t="s">
        <v>675</v>
      </c>
      <c r="V62" s="3">
        <v>48439</v>
      </c>
      <c r="W62">
        <v>44220</v>
      </c>
    </row>
    <row r="64" spans="1:50" x14ac:dyDescent="0.2">
      <c r="H64" s="21"/>
    </row>
    <row r="65" spans="1:8" x14ac:dyDescent="0.2">
      <c r="A65" t="s">
        <v>942</v>
      </c>
      <c r="H65" s="21"/>
    </row>
    <row r="66" spans="1:8" x14ac:dyDescent="0.2">
      <c r="B66" t="s">
        <v>941</v>
      </c>
      <c r="H66" s="21"/>
    </row>
    <row r="67" spans="1:8" x14ac:dyDescent="0.2">
      <c r="H67" s="21"/>
    </row>
    <row r="68" spans="1:8" x14ac:dyDescent="0.2">
      <c r="H68" s="21"/>
    </row>
    <row r="69" spans="1:8" x14ac:dyDescent="0.2">
      <c r="H69" s="21"/>
    </row>
  </sheetData>
  <autoFilter ref="A1:BQ62" xr:uid="{CD36FA4A-1632-1F47-8657-D83053BBDCC8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0A0E-1954-4C69-B364-167C3F8B3019}">
  <dimension ref="A1:AZ94"/>
  <sheetViews>
    <sheetView workbookViewId="0">
      <pane ySplit="3" topLeftCell="A83" activePane="bottomLeft" state="frozen"/>
      <selection pane="bottomLeft" activeCell="C84" sqref="C84"/>
    </sheetView>
  </sheetViews>
  <sheetFormatPr baseColWidth="10" defaultColWidth="16.1640625" defaultRowHeight="16" x14ac:dyDescent="0.2"/>
  <cols>
    <col min="2" max="2" width="10.1640625" customWidth="1"/>
    <col min="3" max="3" width="15.6640625" customWidth="1"/>
    <col min="4" max="4" width="23.33203125" customWidth="1"/>
    <col min="5" max="5" width="12.1640625" customWidth="1"/>
    <col min="6" max="6" width="44" customWidth="1"/>
    <col min="7" max="7" width="46.83203125" customWidth="1"/>
    <col min="8" max="10" width="18.33203125" style="9" customWidth="1"/>
    <col min="11" max="11" width="18.6640625" style="9" customWidth="1"/>
    <col min="12" max="12" width="51" customWidth="1"/>
    <col min="13" max="13" width="21" customWidth="1"/>
    <col min="14" max="14" width="16.1640625" style="9"/>
    <col min="15" max="15" width="19.6640625" customWidth="1"/>
    <col min="16" max="16" width="16.1640625" style="9"/>
    <col min="17" max="17" width="20.33203125" customWidth="1"/>
    <col min="18" max="18" width="16.1640625" style="9"/>
    <col min="19" max="19" width="21" customWidth="1"/>
    <col min="20" max="20" width="17.1640625" style="9" customWidth="1"/>
    <col min="21" max="21" width="21.33203125" customWidth="1"/>
    <col min="22" max="22" width="16.1640625" style="9"/>
    <col min="23" max="23" width="24.5" customWidth="1"/>
    <col min="24" max="24" width="16.1640625" style="9"/>
    <col min="25" max="25" width="21.1640625" customWidth="1"/>
    <col min="26" max="26" width="16.1640625" style="9"/>
    <col min="27" max="27" width="21.1640625" customWidth="1"/>
    <col min="28" max="28" width="18.1640625" style="9" customWidth="1"/>
    <col min="29" max="29" width="21.33203125" customWidth="1"/>
    <col min="30" max="30" width="16.1640625" style="9"/>
    <col min="31" max="31" width="18.33203125" customWidth="1"/>
    <col min="32" max="32" width="16.1640625" style="9"/>
    <col min="33" max="33" width="17.6640625" customWidth="1"/>
    <col min="34" max="34" width="16.1640625" style="9"/>
    <col min="36" max="36" width="16.1640625" style="9"/>
    <col min="38" max="38" width="16.1640625" style="9"/>
    <col min="40" max="40" width="16.1640625" style="9"/>
    <col min="42" max="42" width="16.1640625" style="9"/>
    <col min="44" max="44" width="16.1640625" style="9"/>
    <col min="46" max="46" width="16.1640625" style="10"/>
    <col min="48" max="48" width="16.1640625" style="9"/>
    <col min="50" max="50" width="16.1640625" style="9"/>
    <col min="52" max="52" width="16.1640625" style="9"/>
  </cols>
  <sheetData>
    <row r="1" spans="1:48" x14ac:dyDescent="0.2">
      <c r="A1" s="8" t="s">
        <v>883</v>
      </c>
      <c r="B1" s="8"/>
      <c r="C1" s="8"/>
      <c r="D1" s="8"/>
      <c r="E1" s="8"/>
    </row>
    <row r="3" spans="1:48" x14ac:dyDescent="0.2">
      <c r="A3" t="s">
        <v>106</v>
      </c>
      <c r="B3" t="s">
        <v>0</v>
      </c>
      <c r="C3" t="s">
        <v>1</v>
      </c>
      <c r="D3" t="s">
        <v>172</v>
      </c>
      <c r="E3" t="s">
        <v>94</v>
      </c>
      <c r="F3" t="s">
        <v>95</v>
      </c>
      <c r="G3" t="s">
        <v>859</v>
      </c>
      <c r="H3" s="9" t="s">
        <v>878</v>
      </c>
      <c r="I3" s="9" t="s">
        <v>879</v>
      </c>
      <c r="J3" s="9" t="s">
        <v>880</v>
      </c>
      <c r="K3" s="9" t="s">
        <v>881</v>
      </c>
      <c r="L3" t="s">
        <v>882</v>
      </c>
      <c r="M3" t="s">
        <v>860</v>
      </c>
      <c r="N3" s="9" t="s">
        <v>188</v>
      </c>
      <c r="O3" t="s">
        <v>861</v>
      </c>
      <c r="P3" s="9" t="s">
        <v>189</v>
      </c>
      <c r="Q3" t="s">
        <v>862</v>
      </c>
      <c r="R3" s="9" t="s">
        <v>203</v>
      </c>
      <c r="S3" t="s">
        <v>863</v>
      </c>
      <c r="T3" s="9" t="s">
        <v>204</v>
      </c>
      <c r="U3" t="s">
        <v>864</v>
      </c>
      <c r="V3" s="9" t="s">
        <v>233</v>
      </c>
      <c r="W3" t="s">
        <v>865</v>
      </c>
      <c r="X3" s="9" t="s">
        <v>249</v>
      </c>
      <c r="Y3" t="s">
        <v>866</v>
      </c>
      <c r="Z3" s="9" t="s">
        <v>250</v>
      </c>
      <c r="AA3" t="s">
        <v>867</v>
      </c>
      <c r="AB3" s="9" t="s">
        <v>251</v>
      </c>
      <c r="AC3" t="s">
        <v>868</v>
      </c>
      <c r="AD3" s="9" t="s">
        <v>252</v>
      </c>
      <c r="AE3" t="s">
        <v>869</v>
      </c>
      <c r="AF3" s="9" t="s">
        <v>253</v>
      </c>
      <c r="AG3" t="s">
        <v>870</v>
      </c>
      <c r="AH3" s="9" t="s">
        <v>254</v>
      </c>
      <c r="AI3" t="s">
        <v>871</v>
      </c>
      <c r="AJ3" s="9" t="s">
        <v>255</v>
      </c>
      <c r="AK3" t="s">
        <v>872</v>
      </c>
      <c r="AL3" s="9" t="s">
        <v>256</v>
      </c>
      <c r="AM3" t="s">
        <v>873</v>
      </c>
      <c r="AN3" s="9" t="s">
        <v>257</v>
      </c>
      <c r="AO3" t="s">
        <v>874</v>
      </c>
      <c r="AP3" s="9" t="s">
        <v>258</v>
      </c>
      <c r="AQ3" t="s">
        <v>875</v>
      </c>
      <c r="AR3" s="9" t="s">
        <v>259</v>
      </c>
      <c r="AS3" t="s">
        <v>876</v>
      </c>
      <c r="AT3" s="10" t="s">
        <v>260</v>
      </c>
      <c r="AU3" t="s">
        <v>877</v>
      </c>
      <c r="AV3" s="9" t="s">
        <v>261</v>
      </c>
    </row>
    <row r="4" spans="1:48" x14ac:dyDescent="0.2">
      <c r="A4" t="s">
        <v>107</v>
      </c>
      <c r="B4">
        <v>4</v>
      </c>
      <c r="C4">
        <v>55000</v>
      </c>
      <c r="D4" t="s">
        <v>11</v>
      </c>
      <c r="E4">
        <v>1</v>
      </c>
      <c r="G4" t="s">
        <v>177</v>
      </c>
      <c r="H4" s="9">
        <v>6200</v>
      </c>
      <c r="M4" t="s">
        <v>187</v>
      </c>
      <c r="N4" s="9" t="s">
        <v>178</v>
      </c>
    </row>
    <row r="5" spans="1:48" x14ac:dyDescent="0.2">
      <c r="A5" t="s">
        <v>107</v>
      </c>
      <c r="B5">
        <v>4</v>
      </c>
      <c r="C5">
        <v>77000</v>
      </c>
      <c r="D5" t="s">
        <v>12</v>
      </c>
      <c r="E5">
        <v>2</v>
      </c>
      <c r="G5" t="s">
        <v>180</v>
      </c>
      <c r="H5" s="9">
        <v>8520</v>
      </c>
      <c r="M5" t="s">
        <v>181</v>
      </c>
      <c r="N5" s="9" t="s">
        <v>182</v>
      </c>
    </row>
    <row r="6" spans="1:48" ht="17" x14ac:dyDescent="0.2">
      <c r="A6" t="s">
        <v>108</v>
      </c>
      <c r="B6">
        <v>6</v>
      </c>
      <c r="C6">
        <v>53000</v>
      </c>
      <c r="D6" t="s">
        <v>16</v>
      </c>
      <c r="E6">
        <v>3</v>
      </c>
      <c r="F6" s="2" t="s">
        <v>167</v>
      </c>
      <c r="G6" t="s">
        <v>183</v>
      </c>
      <c r="I6" s="9">
        <v>5775</v>
      </c>
      <c r="J6" s="9">
        <v>7362</v>
      </c>
      <c r="L6" t="s">
        <v>224</v>
      </c>
      <c r="M6" t="s">
        <v>184</v>
      </c>
      <c r="N6" s="9" t="s">
        <v>185</v>
      </c>
      <c r="O6" t="s">
        <v>186</v>
      </c>
      <c r="P6" s="9" t="s">
        <v>205</v>
      </c>
    </row>
    <row r="7" spans="1:48" x14ac:dyDescent="0.2">
      <c r="A7" t="s">
        <v>108</v>
      </c>
      <c r="B7">
        <v>6</v>
      </c>
      <c r="C7">
        <v>27000</v>
      </c>
      <c r="D7" t="s">
        <v>18</v>
      </c>
      <c r="E7">
        <v>4</v>
      </c>
      <c r="G7" t="s">
        <v>190</v>
      </c>
      <c r="H7" s="9">
        <v>2840</v>
      </c>
      <c r="M7" t="s">
        <v>195</v>
      </c>
      <c r="N7" s="9" t="s">
        <v>196</v>
      </c>
    </row>
    <row r="8" spans="1:48" x14ac:dyDescent="0.2">
      <c r="A8" t="s">
        <v>108</v>
      </c>
      <c r="B8">
        <v>6</v>
      </c>
      <c r="C8">
        <v>44000</v>
      </c>
      <c r="D8" t="s">
        <v>19</v>
      </c>
      <c r="E8">
        <v>5</v>
      </c>
      <c r="G8" t="s">
        <v>197</v>
      </c>
      <c r="I8" s="9">
        <v>4480</v>
      </c>
      <c r="J8" s="9">
        <v>4472</v>
      </c>
      <c r="L8" t="s">
        <v>540</v>
      </c>
      <c r="M8" s="1" t="s">
        <v>198</v>
      </c>
      <c r="N8" s="9" t="s">
        <v>199</v>
      </c>
    </row>
    <row r="9" spans="1:48" x14ac:dyDescent="0.2">
      <c r="A9" t="s">
        <v>108</v>
      </c>
      <c r="B9">
        <v>6</v>
      </c>
      <c r="C9">
        <v>64000</v>
      </c>
      <c r="D9" t="s">
        <v>14</v>
      </c>
      <c r="E9">
        <v>6</v>
      </c>
      <c r="G9" t="s">
        <v>191</v>
      </c>
      <c r="H9" s="9">
        <v>6920</v>
      </c>
      <c r="M9" t="s">
        <v>200</v>
      </c>
      <c r="N9" s="9" t="s">
        <v>201</v>
      </c>
      <c r="O9" t="s">
        <v>202</v>
      </c>
      <c r="P9" s="9" t="s">
        <v>206</v>
      </c>
      <c r="Q9" t="s">
        <v>207</v>
      </c>
      <c r="R9" s="9" t="s">
        <v>208</v>
      </c>
      <c r="S9" t="s">
        <v>209</v>
      </c>
      <c r="T9" s="9" t="s">
        <v>210</v>
      </c>
    </row>
    <row r="10" spans="1:48" x14ac:dyDescent="0.2">
      <c r="A10" t="s">
        <v>108</v>
      </c>
      <c r="B10">
        <v>6</v>
      </c>
      <c r="C10">
        <v>66000</v>
      </c>
      <c r="D10" t="s">
        <v>15</v>
      </c>
      <c r="E10">
        <v>7</v>
      </c>
      <c r="G10" t="s">
        <v>211</v>
      </c>
      <c r="H10" s="9">
        <v>7320</v>
      </c>
      <c r="M10" t="s">
        <v>541</v>
      </c>
      <c r="N10" s="9" t="s">
        <v>179</v>
      </c>
    </row>
    <row r="11" spans="1:48" x14ac:dyDescent="0.2">
      <c r="A11" t="s">
        <v>108</v>
      </c>
      <c r="B11">
        <v>6</v>
      </c>
      <c r="C11">
        <v>67000</v>
      </c>
      <c r="D11" t="s">
        <v>13</v>
      </c>
      <c r="E11">
        <v>8</v>
      </c>
      <c r="G11" t="s">
        <v>212</v>
      </c>
      <c r="I11" s="9">
        <v>7360</v>
      </c>
      <c r="J11" s="9">
        <v>7362</v>
      </c>
      <c r="L11" t="s">
        <v>224</v>
      </c>
      <c r="M11" t="s">
        <v>213</v>
      </c>
      <c r="N11" s="9" t="s">
        <v>214</v>
      </c>
      <c r="O11" t="s">
        <v>215</v>
      </c>
      <c r="P11" s="9" t="s">
        <v>216</v>
      </c>
      <c r="Q11" t="s">
        <v>217</v>
      </c>
      <c r="R11" s="9" t="s">
        <v>218</v>
      </c>
    </row>
    <row r="12" spans="1:48" ht="17" x14ac:dyDescent="0.2">
      <c r="A12" t="s">
        <v>108</v>
      </c>
      <c r="B12">
        <v>6</v>
      </c>
      <c r="C12">
        <v>68000</v>
      </c>
      <c r="D12" t="s">
        <v>17</v>
      </c>
      <c r="E12">
        <v>9</v>
      </c>
      <c r="F12" s="2" t="s">
        <v>166</v>
      </c>
      <c r="G12" t="s">
        <v>219</v>
      </c>
      <c r="I12" s="9">
        <v>7400</v>
      </c>
      <c r="J12" s="9">
        <v>7362</v>
      </c>
      <c r="L12" t="s">
        <v>224</v>
      </c>
      <c r="M12" t="s">
        <v>220</v>
      </c>
      <c r="N12" s="9" t="s">
        <v>221</v>
      </c>
    </row>
    <row r="13" spans="1:48" x14ac:dyDescent="0.2">
      <c r="A13" t="s">
        <v>109</v>
      </c>
      <c r="B13">
        <v>8</v>
      </c>
      <c r="C13">
        <v>20000</v>
      </c>
      <c r="D13" t="s">
        <v>21</v>
      </c>
      <c r="E13">
        <v>10</v>
      </c>
      <c r="G13" t="s">
        <v>222</v>
      </c>
      <c r="I13" s="9">
        <v>2080</v>
      </c>
      <c r="J13" s="9">
        <v>2082</v>
      </c>
      <c r="L13" t="s">
        <v>223</v>
      </c>
      <c r="M13" t="s">
        <v>225</v>
      </c>
      <c r="N13" s="9" t="s">
        <v>226</v>
      </c>
      <c r="O13" t="s">
        <v>227</v>
      </c>
      <c r="P13" s="9" t="s">
        <v>228</v>
      </c>
      <c r="Q13" t="s">
        <v>229</v>
      </c>
      <c r="R13" s="9" t="s">
        <v>230</v>
      </c>
      <c r="S13" t="s">
        <v>231</v>
      </c>
      <c r="T13" s="9" t="s">
        <v>232</v>
      </c>
      <c r="U13" t="s">
        <v>234</v>
      </c>
      <c r="V13" s="9" t="s">
        <v>235</v>
      </c>
    </row>
    <row r="14" spans="1:48" x14ac:dyDescent="0.2">
      <c r="A14" t="s">
        <v>110</v>
      </c>
      <c r="B14">
        <v>12</v>
      </c>
      <c r="C14">
        <v>45000</v>
      </c>
      <c r="D14" t="s">
        <v>25</v>
      </c>
      <c r="E14">
        <v>12</v>
      </c>
      <c r="G14" t="s">
        <v>236</v>
      </c>
      <c r="I14" s="9">
        <v>5000</v>
      </c>
      <c r="J14" s="9">
        <v>4992</v>
      </c>
      <c r="L14" t="s">
        <v>237</v>
      </c>
      <c r="M14" t="s">
        <v>238</v>
      </c>
      <c r="N14" s="9" t="s">
        <v>239</v>
      </c>
    </row>
    <row r="15" spans="1:48" x14ac:dyDescent="0.2">
      <c r="A15" t="s">
        <v>110</v>
      </c>
      <c r="B15">
        <v>12</v>
      </c>
      <c r="C15">
        <v>35000</v>
      </c>
      <c r="D15" t="s">
        <v>26</v>
      </c>
      <c r="E15">
        <v>13</v>
      </c>
      <c r="G15" t="s">
        <v>192</v>
      </c>
      <c r="H15" s="9">
        <v>3600</v>
      </c>
      <c r="M15" t="s">
        <v>240</v>
      </c>
      <c r="N15" s="9" t="s">
        <v>241</v>
      </c>
      <c r="O15" t="s">
        <v>242</v>
      </c>
      <c r="P15" s="9" t="s">
        <v>243</v>
      </c>
      <c r="Q15" t="s">
        <v>244</v>
      </c>
      <c r="R15" s="9" t="s">
        <v>245</v>
      </c>
      <c r="S15" t="s">
        <v>246</v>
      </c>
      <c r="T15" s="9" t="s">
        <v>247</v>
      </c>
    </row>
    <row r="16" spans="1:48" x14ac:dyDescent="0.2">
      <c r="A16" t="s">
        <v>111</v>
      </c>
      <c r="B16">
        <v>13</v>
      </c>
      <c r="C16">
        <v>4000</v>
      </c>
      <c r="D16" t="s">
        <v>27</v>
      </c>
      <c r="E16">
        <v>14</v>
      </c>
      <c r="G16" t="s">
        <v>193</v>
      </c>
      <c r="H16" s="9" t="s">
        <v>248</v>
      </c>
      <c r="M16" t="s">
        <v>262</v>
      </c>
      <c r="N16" s="9" t="s">
        <v>263</v>
      </c>
      <c r="O16" t="s">
        <v>264</v>
      </c>
      <c r="P16" s="9" t="s">
        <v>265</v>
      </c>
      <c r="Q16" t="s">
        <v>266</v>
      </c>
      <c r="R16" s="9" t="s">
        <v>267</v>
      </c>
      <c r="S16" t="s">
        <v>268</v>
      </c>
      <c r="T16" s="9" t="s">
        <v>269</v>
      </c>
      <c r="U16" t="s">
        <v>270</v>
      </c>
      <c r="V16" s="9" t="s">
        <v>271</v>
      </c>
      <c r="W16" t="s">
        <v>272</v>
      </c>
      <c r="X16" s="9">
        <v>13077</v>
      </c>
      <c r="Y16" t="s">
        <v>273</v>
      </c>
      <c r="Z16" s="9" t="s">
        <v>274</v>
      </c>
      <c r="AA16" t="s">
        <v>231</v>
      </c>
      <c r="AB16" s="9" t="s">
        <v>275</v>
      </c>
      <c r="AC16" t="s">
        <v>276</v>
      </c>
      <c r="AD16" s="9" t="s">
        <v>277</v>
      </c>
      <c r="AE16" t="s">
        <v>278</v>
      </c>
      <c r="AF16" s="9" t="s">
        <v>279</v>
      </c>
      <c r="AG16" t="s">
        <v>280</v>
      </c>
      <c r="AH16" s="9" t="s">
        <v>281</v>
      </c>
      <c r="AI16" t="s">
        <v>282</v>
      </c>
      <c r="AJ16" s="9" t="s">
        <v>283</v>
      </c>
      <c r="AK16" t="s">
        <v>284</v>
      </c>
      <c r="AL16" s="9" t="s">
        <v>285</v>
      </c>
      <c r="AM16" t="s">
        <v>286</v>
      </c>
      <c r="AN16" s="9" t="s">
        <v>287</v>
      </c>
      <c r="AO16" t="s">
        <v>288</v>
      </c>
      <c r="AP16" s="9" t="s">
        <v>289</v>
      </c>
      <c r="AQ16" t="s">
        <v>290</v>
      </c>
      <c r="AR16" s="9" t="s">
        <v>291</v>
      </c>
      <c r="AS16" t="s">
        <v>292</v>
      </c>
      <c r="AT16" s="10">
        <v>13255</v>
      </c>
      <c r="AU16" t="s">
        <v>293</v>
      </c>
      <c r="AV16" s="9" t="s">
        <v>294</v>
      </c>
    </row>
    <row r="17" spans="1:34" x14ac:dyDescent="0.2">
      <c r="A17" t="s">
        <v>112</v>
      </c>
      <c r="B17">
        <v>17</v>
      </c>
      <c r="C17">
        <v>14000</v>
      </c>
      <c r="D17" t="s">
        <v>29</v>
      </c>
      <c r="E17">
        <v>15</v>
      </c>
      <c r="G17" t="s">
        <v>295</v>
      </c>
      <c r="I17" s="9">
        <v>1600</v>
      </c>
      <c r="J17" s="9">
        <v>1602</v>
      </c>
      <c r="L17" t="s">
        <v>296</v>
      </c>
      <c r="M17" t="s">
        <v>297</v>
      </c>
      <c r="N17" s="9" t="s">
        <v>298</v>
      </c>
      <c r="O17" t="s">
        <v>299</v>
      </c>
      <c r="P17" s="9" t="s">
        <v>300</v>
      </c>
      <c r="Q17" t="s">
        <v>301</v>
      </c>
      <c r="R17" s="9" t="s">
        <v>302</v>
      </c>
    </row>
    <row r="18" spans="1:34" ht="17" x14ac:dyDescent="0.2">
      <c r="A18" t="s">
        <v>113</v>
      </c>
      <c r="B18">
        <v>18</v>
      </c>
      <c r="C18">
        <v>36003</v>
      </c>
      <c r="D18" s="2" t="s">
        <v>30</v>
      </c>
      <c r="E18" s="2">
        <v>16</v>
      </c>
      <c r="F18" s="2"/>
      <c r="G18" t="s">
        <v>194</v>
      </c>
      <c r="H18" s="9" t="s">
        <v>303</v>
      </c>
      <c r="M18" t="s">
        <v>304</v>
      </c>
      <c r="N18" s="9" t="s">
        <v>305</v>
      </c>
      <c r="O18" t="s">
        <v>306</v>
      </c>
      <c r="P18" s="9" t="s">
        <v>307</v>
      </c>
      <c r="Q18" t="s">
        <v>308</v>
      </c>
      <c r="R18" s="9" t="s">
        <v>309</v>
      </c>
      <c r="S18" t="s">
        <v>310</v>
      </c>
      <c r="T18" s="9" t="s">
        <v>311</v>
      </c>
      <c r="U18" t="s">
        <v>312</v>
      </c>
      <c r="V18" s="9" t="s">
        <v>313</v>
      </c>
      <c r="W18" t="s">
        <v>314</v>
      </c>
      <c r="X18" s="9" t="s">
        <v>315</v>
      </c>
      <c r="Y18" t="s">
        <v>316</v>
      </c>
      <c r="Z18" s="9" t="s">
        <v>317</v>
      </c>
      <c r="AA18" t="s">
        <v>318</v>
      </c>
      <c r="AB18" s="9" t="s">
        <v>319</v>
      </c>
    </row>
    <row r="19" spans="1:34" x14ac:dyDescent="0.2">
      <c r="A19" t="s">
        <v>114</v>
      </c>
      <c r="B19">
        <v>22</v>
      </c>
      <c r="C19">
        <v>55000</v>
      </c>
      <c r="D19" t="s">
        <v>34</v>
      </c>
      <c r="E19">
        <v>18</v>
      </c>
      <c r="G19" t="s">
        <v>345</v>
      </c>
      <c r="H19" s="9" t="s">
        <v>320</v>
      </c>
      <c r="M19" t="s">
        <v>321</v>
      </c>
      <c r="N19" s="9" t="s">
        <v>322</v>
      </c>
      <c r="O19" t="s">
        <v>323</v>
      </c>
      <c r="P19" s="9" t="s">
        <v>324</v>
      </c>
      <c r="Q19" t="s">
        <v>325</v>
      </c>
      <c r="R19" s="9" t="s">
        <v>326</v>
      </c>
      <c r="S19" t="s">
        <v>327</v>
      </c>
      <c r="T19" s="9" t="s">
        <v>328</v>
      </c>
      <c r="U19" t="s">
        <v>329</v>
      </c>
      <c r="V19" s="9" t="s">
        <v>330</v>
      </c>
      <c r="W19" t="s">
        <v>331</v>
      </c>
      <c r="X19" s="9" t="s">
        <v>332</v>
      </c>
    </row>
    <row r="20" spans="1:34" x14ac:dyDescent="0.2">
      <c r="A20" t="s">
        <v>136</v>
      </c>
      <c r="B20">
        <v>24</v>
      </c>
      <c r="C20">
        <v>4000</v>
      </c>
      <c r="D20" t="s">
        <v>35</v>
      </c>
      <c r="E20" s="2">
        <v>19</v>
      </c>
      <c r="G20" t="s">
        <v>344</v>
      </c>
      <c r="H20" s="9" t="s">
        <v>348</v>
      </c>
      <c r="M20" t="s">
        <v>349</v>
      </c>
      <c r="N20" s="9" t="s">
        <v>350</v>
      </c>
      <c r="O20" t="s">
        <v>35</v>
      </c>
      <c r="P20" s="9" t="s">
        <v>351</v>
      </c>
      <c r="Q20" t="s">
        <v>352</v>
      </c>
      <c r="R20" s="9" t="s">
        <v>353</v>
      </c>
      <c r="S20" t="s">
        <v>354</v>
      </c>
      <c r="T20" s="9" t="s">
        <v>355</v>
      </c>
      <c r="U20" t="s">
        <v>356</v>
      </c>
      <c r="V20" s="9" t="s">
        <v>357</v>
      </c>
      <c r="W20" t="s">
        <v>358</v>
      </c>
      <c r="X20" s="9" t="s">
        <v>359</v>
      </c>
      <c r="Y20" t="s">
        <v>360</v>
      </c>
      <c r="Z20" s="9" t="s">
        <v>361</v>
      </c>
    </row>
    <row r="21" spans="1:34" x14ac:dyDescent="0.2">
      <c r="A21" t="s">
        <v>115</v>
      </c>
      <c r="B21">
        <v>25</v>
      </c>
      <c r="C21">
        <v>7000</v>
      </c>
      <c r="D21" t="s">
        <v>36</v>
      </c>
      <c r="E21">
        <v>20</v>
      </c>
      <c r="G21" t="s">
        <v>333</v>
      </c>
      <c r="K21" s="9">
        <v>1123</v>
      </c>
      <c r="M21" t="s">
        <v>334</v>
      </c>
      <c r="N21" s="9" t="s">
        <v>335</v>
      </c>
      <c r="O21" t="s">
        <v>336</v>
      </c>
      <c r="P21" s="9" t="s">
        <v>337</v>
      </c>
      <c r="Q21" t="s">
        <v>338</v>
      </c>
      <c r="R21" s="9" t="s">
        <v>339</v>
      </c>
      <c r="S21" t="s">
        <v>340</v>
      </c>
      <c r="T21" s="9" t="s">
        <v>341</v>
      </c>
      <c r="U21" t="s">
        <v>342</v>
      </c>
      <c r="V21" s="9" t="s">
        <v>343</v>
      </c>
    </row>
    <row r="22" spans="1:34" x14ac:dyDescent="0.2">
      <c r="A22" t="s">
        <v>116</v>
      </c>
      <c r="B22">
        <v>26</v>
      </c>
      <c r="C22">
        <v>22000</v>
      </c>
      <c r="D22" t="s">
        <v>37</v>
      </c>
      <c r="E22">
        <v>21</v>
      </c>
      <c r="G22" t="s">
        <v>362</v>
      </c>
      <c r="I22" s="9" t="s">
        <v>363</v>
      </c>
      <c r="J22" s="9">
        <v>2162</v>
      </c>
      <c r="L22" t="s">
        <v>364</v>
      </c>
      <c r="M22" t="s">
        <v>365</v>
      </c>
      <c r="N22" s="9" t="s">
        <v>366</v>
      </c>
      <c r="O22" t="s">
        <v>367</v>
      </c>
      <c r="P22" s="9" t="s">
        <v>368</v>
      </c>
      <c r="Q22" t="s">
        <v>369</v>
      </c>
      <c r="R22" s="9" t="s">
        <v>370</v>
      </c>
      <c r="S22" t="s">
        <v>371</v>
      </c>
      <c r="T22" s="9" t="s">
        <v>372</v>
      </c>
      <c r="U22" t="s">
        <v>373</v>
      </c>
      <c r="V22" s="9" t="s">
        <v>374</v>
      </c>
      <c r="W22" t="s">
        <v>375</v>
      </c>
      <c r="X22" s="9" t="s">
        <v>376</v>
      </c>
      <c r="Y22" t="s">
        <v>377</v>
      </c>
      <c r="Z22" s="9" t="s">
        <v>378</v>
      </c>
    </row>
    <row r="23" spans="1:34" x14ac:dyDescent="0.2">
      <c r="A23" t="s">
        <v>117</v>
      </c>
      <c r="B23">
        <v>27</v>
      </c>
      <c r="C23">
        <v>43000</v>
      </c>
      <c r="D23" t="s">
        <v>38</v>
      </c>
      <c r="E23">
        <v>22</v>
      </c>
      <c r="G23" t="s">
        <v>379</v>
      </c>
      <c r="H23" s="9" t="s">
        <v>380</v>
      </c>
      <c r="M23" t="s">
        <v>381</v>
      </c>
      <c r="N23" s="9" t="s">
        <v>382</v>
      </c>
      <c r="O23" t="s">
        <v>383</v>
      </c>
      <c r="P23" s="9" t="s">
        <v>384</v>
      </c>
      <c r="Q23" t="s">
        <v>385</v>
      </c>
      <c r="R23" s="9" t="s">
        <v>386</v>
      </c>
      <c r="S23" t="s">
        <v>387</v>
      </c>
      <c r="T23" s="9" t="s">
        <v>388</v>
      </c>
      <c r="U23" t="s">
        <v>389</v>
      </c>
      <c r="V23" s="9" t="s">
        <v>390</v>
      </c>
      <c r="W23" t="s">
        <v>391</v>
      </c>
      <c r="X23" s="9" t="s">
        <v>392</v>
      </c>
      <c r="Y23" t="s">
        <v>393</v>
      </c>
      <c r="Z23" s="9" t="s">
        <v>394</v>
      </c>
      <c r="AA23" t="s">
        <v>395</v>
      </c>
      <c r="AB23" s="9" t="s">
        <v>396</v>
      </c>
      <c r="AC23" t="s">
        <v>397</v>
      </c>
      <c r="AD23" s="9" t="s">
        <v>398</v>
      </c>
      <c r="AE23" t="s">
        <v>399</v>
      </c>
      <c r="AF23" s="9" t="s">
        <v>400</v>
      </c>
      <c r="AG23" t="s">
        <v>401</v>
      </c>
      <c r="AH23" s="9" t="s">
        <v>402</v>
      </c>
    </row>
    <row r="24" spans="1:34" x14ac:dyDescent="0.2">
      <c r="A24" t="s">
        <v>118</v>
      </c>
      <c r="B24">
        <v>29</v>
      </c>
      <c r="C24">
        <v>38000</v>
      </c>
      <c r="D24" t="s">
        <v>39</v>
      </c>
      <c r="E24">
        <v>23</v>
      </c>
      <c r="G24" t="s">
        <v>403</v>
      </c>
      <c r="H24" s="9" t="s">
        <v>404</v>
      </c>
      <c r="M24" t="s">
        <v>405</v>
      </c>
      <c r="N24" s="9" t="s">
        <v>406</v>
      </c>
      <c r="O24" t="s">
        <v>407</v>
      </c>
      <c r="P24" s="9" t="s">
        <v>408</v>
      </c>
      <c r="Q24" t="s">
        <v>409</v>
      </c>
      <c r="R24" s="9" t="s">
        <v>410</v>
      </c>
      <c r="S24" t="s">
        <v>411</v>
      </c>
      <c r="T24" s="9" t="s">
        <v>412</v>
      </c>
      <c r="U24" t="s">
        <v>413</v>
      </c>
      <c r="V24" s="9" t="s">
        <v>414</v>
      </c>
      <c r="W24" t="s">
        <v>415</v>
      </c>
      <c r="X24" s="9" t="s">
        <v>416</v>
      </c>
      <c r="Y24" t="s">
        <v>417</v>
      </c>
      <c r="Z24" s="9" t="s">
        <v>418</v>
      </c>
      <c r="AA24" t="s">
        <v>419</v>
      </c>
      <c r="AB24" s="9" t="s">
        <v>420</v>
      </c>
      <c r="AC24" t="s">
        <v>421</v>
      </c>
      <c r="AD24" s="9" t="s">
        <v>422</v>
      </c>
      <c r="AE24" t="s">
        <v>423</v>
      </c>
      <c r="AF24" s="9" t="s">
        <v>424</v>
      </c>
    </row>
    <row r="25" spans="1:34" x14ac:dyDescent="0.2">
      <c r="A25" t="s">
        <v>118</v>
      </c>
      <c r="B25">
        <v>29</v>
      </c>
      <c r="C25">
        <v>65000</v>
      </c>
      <c r="D25" t="s">
        <v>40</v>
      </c>
      <c r="E25">
        <v>24</v>
      </c>
      <c r="G25" t="s">
        <v>425</v>
      </c>
      <c r="H25" s="9" t="s">
        <v>426</v>
      </c>
      <c r="M25" t="s">
        <v>427</v>
      </c>
      <c r="N25" s="9" t="s">
        <v>428</v>
      </c>
      <c r="O25" t="s">
        <v>429</v>
      </c>
      <c r="P25" s="9" t="s">
        <v>430</v>
      </c>
      <c r="Q25" t="s">
        <v>431</v>
      </c>
      <c r="R25" s="9" t="s">
        <v>432</v>
      </c>
      <c r="S25" t="s">
        <v>433</v>
      </c>
      <c r="T25" s="9" t="s">
        <v>434</v>
      </c>
      <c r="U25" t="s">
        <v>435</v>
      </c>
      <c r="V25" s="9" t="s">
        <v>436</v>
      </c>
      <c r="W25" t="s">
        <v>437</v>
      </c>
      <c r="X25" s="9" t="s">
        <v>438</v>
      </c>
      <c r="Y25" t="s">
        <v>439</v>
      </c>
      <c r="Z25" s="9" t="s">
        <v>440</v>
      </c>
      <c r="AA25" t="s">
        <v>441</v>
      </c>
      <c r="AB25" s="9" t="s">
        <v>442</v>
      </c>
      <c r="AC25" t="s">
        <v>443</v>
      </c>
      <c r="AD25" s="9" t="s">
        <v>444</v>
      </c>
      <c r="AE25" t="s">
        <v>445</v>
      </c>
      <c r="AF25" s="9" t="s">
        <v>446</v>
      </c>
      <c r="AG25" t="s">
        <v>447</v>
      </c>
      <c r="AH25" s="9" t="s">
        <v>448</v>
      </c>
    </row>
    <row r="26" spans="1:34" x14ac:dyDescent="0.2">
      <c r="A26" t="s">
        <v>119</v>
      </c>
      <c r="B26">
        <v>31</v>
      </c>
      <c r="C26">
        <v>37000</v>
      </c>
      <c r="D26" t="s">
        <v>41</v>
      </c>
      <c r="E26">
        <v>25</v>
      </c>
      <c r="G26" t="s">
        <v>452</v>
      </c>
      <c r="H26" s="9">
        <v>5920</v>
      </c>
      <c r="M26" t="s">
        <v>453</v>
      </c>
      <c r="N26" s="9" t="s">
        <v>454</v>
      </c>
      <c r="O26" t="s">
        <v>455</v>
      </c>
      <c r="P26" s="9" t="s">
        <v>456</v>
      </c>
      <c r="Q26" t="s">
        <v>457</v>
      </c>
      <c r="R26" s="9" t="s">
        <v>458</v>
      </c>
      <c r="S26" t="s">
        <v>459</v>
      </c>
      <c r="T26" s="9" t="s">
        <v>460</v>
      </c>
    </row>
    <row r="27" spans="1:34" x14ac:dyDescent="0.2">
      <c r="A27" t="s">
        <v>120</v>
      </c>
      <c r="B27">
        <v>35</v>
      </c>
      <c r="C27">
        <v>2000</v>
      </c>
      <c r="D27" t="s">
        <v>43</v>
      </c>
      <c r="E27">
        <v>26</v>
      </c>
      <c r="G27" t="s">
        <v>346</v>
      </c>
      <c r="H27" s="11" t="s">
        <v>461</v>
      </c>
      <c r="M27" t="s">
        <v>462</v>
      </c>
      <c r="N27" s="9" t="s">
        <v>463</v>
      </c>
    </row>
    <row r="28" spans="1:34" x14ac:dyDescent="0.2">
      <c r="A28" t="s">
        <v>121</v>
      </c>
      <c r="B28">
        <v>36</v>
      </c>
      <c r="C28">
        <v>51000</v>
      </c>
      <c r="D28" t="s">
        <v>44</v>
      </c>
      <c r="E28">
        <v>27</v>
      </c>
      <c r="G28" t="s">
        <v>464</v>
      </c>
      <c r="I28" s="11" t="s">
        <v>465</v>
      </c>
      <c r="J28" s="9">
        <v>5602</v>
      </c>
      <c r="L28" t="s">
        <v>466</v>
      </c>
      <c r="M28" t="s">
        <v>467</v>
      </c>
      <c r="N28" s="9" t="s">
        <v>468</v>
      </c>
      <c r="O28" t="s">
        <v>469</v>
      </c>
      <c r="P28" s="9" t="s">
        <v>470</v>
      </c>
      <c r="Q28" t="s">
        <v>471</v>
      </c>
      <c r="R28" s="9" t="s">
        <v>472</v>
      </c>
      <c r="S28" t="s">
        <v>473</v>
      </c>
      <c r="T28" s="9" t="s">
        <v>474</v>
      </c>
      <c r="U28" t="s">
        <v>475</v>
      </c>
      <c r="V28" s="9" t="s">
        <v>476</v>
      </c>
      <c r="W28" t="s">
        <v>477</v>
      </c>
      <c r="X28" s="9" t="s">
        <v>478</v>
      </c>
      <c r="Y28" t="s">
        <v>479</v>
      </c>
      <c r="Z28" s="9" t="s">
        <v>480</v>
      </c>
      <c r="AA28" t="s">
        <v>481</v>
      </c>
      <c r="AB28" s="9" t="s">
        <v>482</v>
      </c>
    </row>
    <row r="29" spans="1:34" x14ac:dyDescent="0.2">
      <c r="A29" t="s">
        <v>122</v>
      </c>
      <c r="B29">
        <v>37</v>
      </c>
      <c r="C29">
        <v>12000</v>
      </c>
      <c r="D29" t="s">
        <v>45</v>
      </c>
      <c r="E29">
        <v>29</v>
      </c>
      <c r="G29" t="s">
        <v>483</v>
      </c>
      <c r="H29" s="11" t="s">
        <v>484</v>
      </c>
      <c r="M29" t="s">
        <v>485</v>
      </c>
      <c r="N29" s="9" t="s">
        <v>486</v>
      </c>
      <c r="O29" t="s">
        <v>487</v>
      </c>
      <c r="P29" s="9" t="s">
        <v>488</v>
      </c>
      <c r="Q29" t="s">
        <v>489</v>
      </c>
      <c r="R29" s="9" t="s">
        <v>490</v>
      </c>
      <c r="S29" t="s">
        <v>491</v>
      </c>
      <c r="T29" s="9" t="s">
        <v>492</v>
      </c>
      <c r="U29" t="s">
        <v>493</v>
      </c>
      <c r="V29" s="9" t="s">
        <v>494</v>
      </c>
      <c r="W29" t="s">
        <v>495</v>
      </c>
      <c r="X29" s="9" t="s">
        <v>496</v>
      </c>
      <c r="Y29" t="s">
        <v>497</v>
      </c>
      <c r="Z29" s="9" t="s">
        <v>542</v>
      </c>
    </row>
    <row r="30" spans="1:34" x14ac:dyDescent="0.2">
      <c r="A30" t="s">
        <v>123</v>
      </c>
      <c r="B30">
        <v>39</v>
      </c>
      <c r="C30">
        <v>15000</v>
      </c>
      <c r="D30" t="s">
        <v>49</v>
      </c>
      <c r="E30">
        <v>30</v>
      </c>
      <c r="G30" t="s">
        <v>498</v>
      </c>
      <c r="I30" s="9">
        <v>1640</v>
      </c>
      <c r="J30" s="9">
        <v>1642</v>
      </c>
      <c r="L30" t="s">
        <v>499</v>
      </c>
      <c r="M30" t="s">
        <v>500</v>
      </c>
      <c r="N30" s="9" t="s">
        <v>501</v>
      </c>
      <c r="O30" t="s">
        <v>502</v>
      </c>
      <c r="P30" s="9" t="s">
        <v>503</v>
      </c>
      <c r="Q30" t="s">
        <v>504</v>
      </c>
      <c r="R30" s="9" t="s">
        <v>505</v>
      </c>
      <c r="S30" t="s">
        <v>506</v>
      </c>
      <c r="T30" s="9" t="s">
        <v>507</v>
      </c>
      <c r="U30" t="s">
        <v>508</v>
      </c>
      <c r="V30" s="9" t="s">
        <v>509</v>
      </c>
      <c r="W30" t="s">
        <v>510</v>
      </c>
      <c r="X30" s="9" t="s">
        <v>511</v>
      </c>
      <c r="Y30" t="s">
        <v>512</v>
      </c>
      <c r="Z30" s="9" t="s">
        <v>513</v>
      </c>
    </row>
    <row r="31" spans="1:34" x14ac:dyDescent="0.2">
      <c r="A31" t="s">
        <v>123</v>
      </c>
      <c r="B31">
        <v>39</v>
      </c>
      <c r="C31">
        <v>16000</v>
      </c>
      <c r="D31" t="s">
        <v>48</v>
      </c>
      <c r="E31">
        <v>31</v>
      </c>
      <c r="G31" t="s">
        <v>514</v>
      </c>
      <c r="I31" s="9">
        <v>1680</v>
      </c>
      <c r="J31" s="9" t="s">
        <v>515</v>
      </c>
      <c r="L31" t="s">
        <v>516</v>
      </c>
      <c r="M31" t="s">
        <v>517</v>
      </c>
      <c r="N31" s="9" t="s">
        <v>518</v>
      </c>
      <c r="O31" t="s">
        <v>519</v>
      </c>
      <c r="P31" s="9" t="s">
        <v>520</v>
      </c>
      <c r="Q31" t="s">
        <v>521</v>
      </c>
      <c r="R31" s="9" t="s">
        <v>522</v>
      </c>
      <c r="S31" t="s">
        <v>523</v>
      </c>
      <c r="T31" s="9" t="s">
        <v>524</v>
      </c>
    </row>
    <row r="32" spans="1:34" x14ac:dyDescent="0.2">
      <c r="A32" t="s">
        <v>123</v>
      </c>
      <c r="B32">
        <v>39</v>
      </c>
      <c r="C32">
        <v>18000</v>
      </c>
      <c r="D32" t="s">
        <v>47</v>
      </c>
      <c r="E32">
        <v>32</v>
      </c>
      <c r="G32" t="s">
        <v>347</v>
      </c>
      <c r="H32" s="9" t="s">
        <v>525</v>
      </c>
      <c r="M32" t="s">
        <v>526</v>
      </c>
      <c r="N32" s="9" t="s">
        <v>527</v>
      </c>
      <c r="O32" t="s">
        <v>528</v>
      </c>
      <c r="P32" s="9" t="s">
        <v>529</v>
      </c>
      <c r="Q32" t="s">
        <v>530</v>
      </c>
      <c r="R32" s="9" t="s">
        <v>531</v>
      </c>
      <c r="S32" t="s">
        <v>532</v>
      </c>
      <c r="T32" s="9" t="s">
        <v>533</v>
      </c>
      <c r="U32" t="s">
        <v>534</v>
      </c>
      <c r="V32" s="9" t="s">
        <v>535</v>
      </c>
      <c r="W32" t="s">
        <v>536</v>
      </c>
      <c r="X32" s="9" t="s">
        <v>537</v>
      </c>
      <c r="Y32" t="s">
        <v>538</v>
      </c>
      <c r="Z32" s="9" t="s">
        <v>539</v>
      </c>
    </row>
    <row r="33" spans="1:36" x14ac:dyDescent="0.2">
      <c r="A33" t="s">
        <v>123</v>
      </c>
      <c r="B33">
        <v>39</v>
      </c>
      <c r="C33">
        <v>77000</v>
      </c>
      <c r="D33" t="s">
        <v>50</v>
      </c>
      <c r="E33">
        <v>33</v>
      </c>
      <c r="G33" t="s">
        <v>544</v>
      </c>
      <c r="H33" s="9" t="s">
        <v>543</v>
      </c>
      <c r="M33" t="s">
        <v>280</v>
      </c>
      <c r="N33" s="9" t="s">
        <v>546</v>
      </c>
      <c r="O33" t="s">
        <v>547</v>
      </c>
      <c r="P33" s="9" t="s">
        <v>548</v>
      </c>
      <c r="Q33" t="s">
        <v>549</v>
      </c>
      <c r="R33" s="9" t="s">
        <v>550</v>
      </c>
    </row>
    <row r="34" spans="1:36" x14ac:dyDescent="0.2">
      <c r="A34" t="s">
        <v>124</v>
      </c>
      <c r="B34">
        <v>40</v>
      </c>
      <c r="C34">
        <v>55000</v>
      </c>
      <c r="D34" t="s">
        <v>51</v>
      </c>
      <c r="E34">
        <v>34</v>
      </c>
      <c r="G34" t="s">
        <v>551</v>
      </c>
      <c r="H34" s="9" t="s">
        <v>552</v>
      </c>
      <c r="M34" t="s">
        <v>553</v>
      </c>
      <c r="N34" s="9" t="s">
        <v>554</v>
      </c>
      <c r="O34" t="s">
        <v>555</v>
      </c>
      <c r="P34" s="9" t="s">
        <v>556</v>
      </c>
      <c r="Q34" t="s">
        <v>557</v>
      </c>
      <c r="R34" s="9" t="s">
        <v>558</v>
      </c>
      <c r="S34" t="s">
        <v>559</v>
      </c>
      <c r="T34" s="9" t="s">
        <v>560</v>
      </c>
      <c r="U34" t="s">
        <v>561</v>
      </c>
      <c r="V34" s="9" t="s">
        <v>562</v>
      </c>
      <c r="W34" t="s">
        <v>563</v>
      </c>
      <c r="X34" s="9" t="s">
        <v>564</v>
      </c>
    </row>
    <row r="35" spans="1:36" x14ac:dyDescent="0.2">
      <c r="A35" t="s">
        <v>124</v>
      </c>
      <c r="B35">
        <v>40</v>
      </c>
      <c r="C35">
        <v>75000</v>
      </c>
      <c r="D35" t="s">
        <v>52</v>
      </c>
      <c r="E35">
        <v>35</v>
      </c>
      <c r="G35" t="s">
        <v>545</v>
      </c>
      <c r="H35" s="9" t="s">
        <v>575</v>
      </c>
      <c r="M35" t="s">
        <v>565</v>
      </c>
      <c r="N35" s="9" t="s">
        <v>566</v>
      </c>
      <c r="O35" t="s">
        <v>567</v>
      </c>
      <c r="P35" s="9" t="s">
        <v>568</v>
      </c>
      <c r="Q35" t="s">
        <v>569</v>
      </c>
      <c r="R35" s="9" t="s">
        <v>570</v>
      </c>
      <c r="S35" t="s">
        <v>571</v>
      </c>
      <c r="T35" s="9" t="s">
        <v>572</v>
      </c>
      <c r="U35" t="s">
        <v>573</v>
      </c>
      <c r="V35" s="9" t="s">
        <v>574</v>
      </c>
    </row>
    <row r="36" spans="1:36" x14ac:dyDescent="0.2">
      <c r="A36" t="s">
        <v>125</v>
      </c>
      <c r="B36">
        <v>41</v>
      </c>
      <c r="C36">
        <v>59000</v>
      </c>
      <c r="D36" t="s">
        <v>53</v>
      </c>
      <c r="E36">
        <v>36</v>
      </c>
      <c r="G36" t="s">
        <v>578</v>
      </c>
      <c r="I36" s="9" t="s">
        <v>579</v>
      </c>
      <c r="J36" s="9" t="s">
        <v>744</v>
      </c>
      <c r="L36" t="s">
        <v>577</v>
      </c>
      <c r="M36" t="s">
        <v>580</v>
      </c>
      <c r="N36" s="9" t="s">
        <v>581</v>
      </c>
      <c r="O36" t="s">
        <v>582</v>
      </c>
      <c r="P36" s="9" t="s">
        <v>583</v>
      </c>
      <c r="Q36" t="s">
        <v>584</v>
      </c>
      <c r="R36" s="9" t="s">
        <v>585</v>
      </c>
      <c r="S36" t="s">
        <v>586</v>
      </c>
      <c r="T36" s="9" t="s">
        <v>587</v>
      </c>
    </row>
    <row r="37" spans="1:36" x14ac:dyDescent="0.2">
      <c r="A37" t="s">
        <v>126</v>
      </c>
      <c r="B37">
        <v>42</v>
      </c>
      <c r="C37">
        <v>60000</v>
      </c>
      <c r="D37" t="s">
        <v>54</v>
      </c>
      <c r="E37">
        <v>37</v>
      </c>
      <c r="G37" t="s">
        <v>588</v>
      </c>
      <c r="I37" s="9" t="s">
        <v>589</v>
      </c>
      <c r="J37" s="9" t="s">
        <v>743</v>
      </c>
      <c r="L37" t="s">
        <v>590</v>
      </c>
      <c r="M37" s="1" t="s">
        <v>591</v>
      </c>
      <c r="N37" s="9" t="s">
        <v>592</v>
      </c>
      <c r="O37" t="s">
        <v>593</v>
      </c>
      <c r="P37" s="9" t="s">
        <v>594</v>
      </c>
      <c r="Q37" t="s">
        <v>595</v>
      </c>
      <c r="R37" s="9" t="s">
        <v>596</v>
      </c>
      <c r="S37" t="s">
        <v>597</v>
      </c>
      <c r="T37" s="9" t="s">
        <v>598</v>
      </c>
      <c r="U37" t="s">
        <v>599</v>
      </c>
      <c r="V37" s="9" t="s">
        <v>600</v>
      </c>
      <c r="W37" t="s">
        <v>601</v>
      </c>
      <c r="X37" s="9" t="s">
        <v>602</v>
      </c>
      <c r="Y37" t="s">
        <v>603</v>
      </c>
      <c r="Z37" s="9" t="s">
        <v>604</v>
      </c>
      <c r="AA37" t="s">
        <v>605</v>
      </c>
      <c r="AB37" s="9" t="s">
        <v>606</v>
      </c>
    </row>
    <row r="38" spans="1:36" x14ac:dyDescent="0.2">
      <c r="A38" t="s">
        <v>126</v>
      </c>
      <c r="B38">
        <v>42</v>
      </c>
      <c r="C38">
        <v>61000</v>
      </c>
      <c r="D38" t="s">
        <v>55</v>
      </c>
      <c r="E38">
        <v>38</v>
      </c>
      <c r="G38" t="s">
        <v>607</v>
      </c>
      <c r="I38" s="9" t="s">
        <v>608</v>
      </c>
      <c r="J38" s="9" t="s">
        <v>742</v>
      </c>
      <c r="L38" t="s">
        <v>609</v>
      </c>
      <c r="M38" t="s">
        <v>610</v>
      </c>
      <c r="N38" s="9" t="s">
        <v>611</v>
      </c>
      <c r="O38" t="s">
        <v>276</v>
      </c>
      <c r="P38" s="9" t="s">
        <v>612</v>
      </c>
      <c r="Q38" t="s">
        <v>584</v>
      </c>
      <c r="R38" s="9" t="s">
        <v>613</v>
      </c>
      <c r="S38" t="s">
        <v>614</v>
      </c>
      <c r="T38" s="9" t="s">
        <v>615</v>
      </c>
    </row>
    <row r="39" spans="1:36" x14ac:dyDescent="0.2">
      <c r="A39" t="s">
        <v>127</v>
      </c>
      <c r="B39">
        <v>47</v>
      </c>
      <c r="C39">
        <v>48000</v>
      </c>
      <c r="D39" t="s">
        <v>59</v>
      </c>
      <c r="E39">
        <v>39</v>
      </c>
      <c r="G39" t="s">
        <v>616</v>
      </c>
      <c r="H39" s="9" t="s">
        <v>617</v>
      </c>
      <c r="M39" t="s">
        <v>618</v>
      </c>
      <c r="N39" s="9" t="s">
        <v>619</v>
      </c>
      <c r="O39" t="s">
        <v>620</v>
      </c>
      <c r="P39" s="9" t="s">
        <v>621</v>
      </c>
      <c r="Q39" t="s">
        <v>622</v>
      </c>
      <c r="R39" s="9" t="s">
        <v>623</v>
      </c>
      <c r="S39" t="s">
        <v>624</v>
      </c>
      <c r="T39" s="9" t="s">
        <v>625</v>
      </c>
    </row>
    <row r="40" spans="1:36" ht="51" x14ac:dyDescent="0.2">
      <c r="A40" t="s">
        <v>127</v>
      </c>
      <c r="B40">
        <v>47</v>
      </c>
      <c r="C40">
        <v>52006</v>
      </c>
      <c r="D40" s="2" t="s">
        <v>56</v>
      </c>
      <c r="E40" s="2">
        <v>40</v>
      </c>
      <c r="F40" s="2"/>
      <c r="G40" t="s">
        <v>626</v>
      </c>
      <c r="H40" s="9" t="s">
        <v>627</v>
      </c>
      <c r="M40" t="s">
        <v>628</v>
      </c>
      <c r="N40" s="9" t="s">
        <v>629</v>
      </c>
      <c r="O40" t="s">
        <v>630</v>
      </c>
      <c r="P40" s="9" t="s">
        <v>631</v>
      </c>
      <c r="Q40" t="s">
        <v>632</v>
      </c>
      <c r="R40" s="9" t="s">
        <v>633</v>
      </c>
      <c r="S40" t="s">
        <v>634</v>
      </c>
      <c r="T40" s="9" t="s">
        <v>635</v>
      </c>
      <c r="U40" t="s">
        <v>636</v>
      </c>
      <c r="V40" s="9" t="s">
        <v>637</v>
      </c>
      <c r="W40" t="s">
        <v>638</v>
      </c>
      <c r="X40" s="9" t="s">
        <v>639</v>
      </c>
      <c r="Y40" t="s">
        <v>640</v>
      </c>
      <c r="Z40" s="9" t="s">
        <v>641</v>
      </c>
      <c r="AA40" t="s">
        <v>642</v>
      </c>
      <c r="AB40" s="9" t="s">
        <v>643</v>
      </c>
    </row>
    <row r="41" spans="1:36" x14ac:dyDescent="0.2">
      <c r="A41" t="s">
        <v>128</v>
      </c>
      <c r="B41">
        <v>48</v>
      </c>
      <c r="C41">
        <v>5000</v>
      </c>
      <c r="D41" t="s">
        <v>65</v>
      </c>
      <c r="E41">
        <v>41</v>
      </c>
      <c r="G41" t="s">
        <v>644</v>
      </c>
      <c r="H41" s="9" t="s">
        <v>645</v>
      </c>
      <c r="M41" t="s">
        <v>646</v>
      </c>
      <c r="N41" s="9" t="s">
        <v>647</v>
      </c>
      <c r="O41" t="s">
        <v>648</v>
      </c>
      <c r="P41" s="9" t="s">
        <v>649</v>
      </c>
      <c r="Q41" t="s">
        <v>640</v>
      </c>
      <c r="R41" s="9" t="s">
        <v>650</v>
      </c>
    </row>
    <row r="42" spans="1:36" x14ac:dyDescent="0.2">
      <c r="A42" t="s">
        <v>128</v>
      </c>
      <c r="B42">
        <v>48</v>
      </c>
      <c r="C42">
        <v>19000</v>
      </c>
      <c r="D42" t="s">
        <v>60</v>
      </c>
      <c r="E42">
        <v>42</v>
      </c>
      <c r="G42" t="s">
        <v>651</v>
      </c>
      <c r="I42" s="9" t="s">
        <v>652</v>
      </c>
      <c r="J42" s="9" t="s">
        <v>741</v>
      </c>
      <c r="L42" t="s">
        <v>653</v>
      </c>
      <c r="M42" t="s">
        <v>654</v>
      </c>
      <c r="N42" s="9" t="s">
        <v>655</v>
      </c>
      <c r="O42" t="s">
        <v>656</v>
      </c>
      <c r="P42" s="9" t="s">
        <v>657</v>
      </c>
      <c r="Q42" t="s">
        <v>658</v>
      </c>
      <c r="R42" s="9" t="s">
        <v>659</v>
      </c>
      <c r="S42" t="s">
        <v>660</v>
      </c>
      <c r="T42" s="9" t="s">
        <v>661</v>
      </c>
      <c r="U42" t="s">
        <v>662</v>
      </c>
      <c r="V42" s="9" t="s">
        <v>663</v>
      </c>
      <c r="W42" t="s">
        <v>664</v>
      </c>
      <c r="X42" s="9" t="s">
        <v>665</v>
      </c>
    </row>
    <row r="43" spans="1:36" x14ac:dyDescent="0.2">
      <c r="A43" t="s">
        <v>128</v>
      </c>
      <c r="B43">
        <v>48</v>
      </c>
      <c r="C43">
        <v>24000</v>
      </c>
      <c r="D43" t="s">
        <v>64</v>
      </c>
      <c r="E43">
        <v>43</v>
      </c>
      <c r="G43" t="s">
        <v>666</v>
      </c>
      <c r="H43" s="9" t="s">
        <v>667</v>
      </c>
      <c r="M43" t="s">
        <v>668</v>
      </c>
      <c r="N43" s="9" t="s">
        <v>669</v>
      </c>
    </row>
    <row r="44" spans="1:36" x14ac:dyDescent="0.2">
      <c r="A44" t="s">
        <v>128</v>
      </c>
      <c r="B44">
        <v>48</v>
      </c>
      <c r="C44">
        <v>27000</v>
      </c>
      <c r="D44" t="s">
        <v>61</v>
      </c>
      <c r="E44">
        <v>44</v>
      </c>
      <c r="G44" t="s">
        <v>670</v>
      </c>
      <c r="I44" s="9" t="s">
        <v>671</v>
      </c>
      <c r="J44" s="9" t="s">
        <v>741</v>
      </c>
      <c r="L44" t="s">
        <v>653</v>
      </c>
      <c r="M44" t="s">
        <v>312</v>
      </c>
      <c r="N44" s="9" t="s">
        <v>672</v>
      </c>
      <c r="O44" t="s">
        <v>673</v>
      </c>
      <c r="P44" s="9" t="s">
        <v>674</v>
      </c>
      <c r="Q44" t="s">
        <v>675</v>
      </c>
      <c r="R44" s="9" t="s">
        <v>676</v>
      </c>
    </row>
    <row r="45" spans="1:36" x14ac:dyDescent="0.2">
      <c r="A45" t="s">
        <v>128</v>
      </c>
      <c r="B45">
        <v>48</v>
      </c>
      <c r="C45">
        <v>35000</v>
      </c>
      <c r="D45" t="s">
        <v>63</v>
      </c>
      <c r="E45">
        <v>45</v>
      </c>
      <c r="G45" t="s">
        <v>677</v>
      </c>
      <c r="I45" s="9" t="s">
        <v>678</v>
      </c>
      <c r="J45" s="9" t="s">
        <v>740</v>
      </c>
      <c r="L45" t="s">
        <v>679</v>
      </c>
      <c r="M45" s="1" t="s">
        <v>680</v>
      </c>
      <c r="N45" s="9" t="s">
        <v>681</v>
      </c>
      <c r="O45" t="s">
        <v>682</v>
      </c>
      <c r="P45" s="9" t="s">
        <v>683</v>
      </c>
      <c r="Q45" t="s">
        <v>684</v>
      </c>
      <c r="R45" s="9" t="s">
        <v>685</v>
      </c>
      <c r="S45" t="s">
        <v>686</v>
      </c>
      <c r="T45" s="9" t="s">
        <v>687</v>
      </c>
      <c r="U45" t="s">
        <v>688</v>
      </c>
      <c r="V45" s="9" t="s">
        <v>689</v>
      </c>
    </row>
    <row r="46" spans="1:36" x14ac:dyDescent="0.2">
      <c r="A46" t="s">
        <v>128</v>
      </c>
      <c r="B46">
        <v>48</v>
      </c>
      <c r="C46">
        <v>65000</v>
      </c>
      <c r="D46" t="s">
        <v>62</v>
      </c>
      <c r="E46">
        <v>46</v>
      </c>
      <c r="G46" t="s">
        <v>690</v>
      </c>
      <c r="H46" s="9" t="s">
        <v>691</v>
      </c>
      <c r="M46" t="s">
        <v>692</v>
      </c>
      <c r="N46" s="9" t="s">
        <v>693</v>
      </c>
      <c r="O46" t="s">
        <v>694</v>
      </c>
      <c r="P46" s="9" t="s">
        <v>695</v>
      </c>
      <c r="Q46" t="s">
        <v>696</v>
      </c>
      <c r="R46" s="9" t="s">
        <v>697</v>
      </c>
    </row>
    <row r="47" spans="1:36" x14ac:dyDescent="0.2">
      <c r="A47" t="s">
        <v>129</v>
      </c>
      <c r="B47">
        <v>51</v>
      </c>
      <c r="C47">
        <v>82000</v>
      </c>
      <c r="D47" t="s">
        <v>66</v>
      </c>
      <c r="E47">
        <v>48</v>
      </c>
      <c r="G47" t="s">
        <v>698</v>
      </c>
      <c r="H47" s="9" t="s">
        <v>699</v>
      </c>
      <c r="M47" t="s">
        <v>700</v>
      </c>
      <c r="N47" s="9" t="s">
        <v>701</v>
      </c>
      <c r="O47" t="s">
        <v>702</v>
      </c>
      <c r="P47" s="9" t="s">
        <v>703</v>
      </c>
      <c r="Q47" t="s">
        <v>704</v>
      </c>
      <c r="R47" s="9" t="s">
        <v>707</v>
      </c>
      <c r="S47" t="s">
        <v>705</v>
      </c>
      <c r="T47" s="9" t="s">
        <v>706</v>
      </c>
      <c r="U47" t="s">
        <v>708</v>
      </c>
      <c r="V47" s="9" t="s">
        <v>709</v>
      </c>
      <c r="W47" t="s">
        <v>82</v>
      </c>
      <c r="X47" s="9" t="s">
        <v>710</v>
      </c>
      <c r="Y47" t="s">
        <v>711</v>
      </c>
      <c r="Z47" s="9" t="s">
        <v>712</v>
      </c>
      <c r="AA47" t="s">
        <v>713</v>
      </c>
      <c r="AB47" s="9" t="s">
        <v>714</v>
      </c>
      <c r="AC47" t="s">
        <v>715</v>
      </c>
      <c r="AD47" s="9" t="s">
        <v>716</v>
      </c>
      <c r="AE47" t="s">
        <v>66</v>
      </c>
      <c r="AF47" s="9" t="s">
        <v>717</v>
      </c>
      <c r="AG47" t="s">
        <v>718</v>
      </c>
      <c r="AH47" s="9" t="s">
        <v>719</v>
      </c>
      <c r="AI47" t="s">
        <v>720</v>
      </c>
      <c r="AJ47" s="9" t="s">
        <v>721</v>
      </c>
    </row>
    <row r="48" spans="1:36" x14ac:dyDescent="0.2">
      <c r="A48" t="s">
        <v>130</v>
      </c>
      <c r="B48">
        <v>53</v>
      </c>
      <c r="C48">
        <v>63000</v>
      </c>
      <c r="D48" t="s">
        <v>67</v>
      </c>
      <c r="E48">
        <v>49</v>
      </c>
      <c r="G48" t="s">
        <v>722</v>
      </c>
      <c r="I48" s="9" t="s">
        <v>723</v>
      </c>
      <c r="J48" s="9" t="s">
        <v>852</v>
      </c>
      <c r="L48" t="s">
        <v>724</v>
      </c>
      <c r="M48" t="s">
        <v>725</v>
      </c>
      <c r="N48" s="9" t="s">
        <v>726</v>
      </c>
      <c r="O48" t="s">
        <v>727</v>
      </c>
      <c r="P48" s="9" t="s">
        <v>728</v>
      </c>
    </row>
    <row r="49" spans="1:36" x14ac:dyDescent="0.2">
      <c r="A49" t="s">
        <v>131</v>
      </c>
      <c r="B49">
        <v>55</v>
      </c>
      <c r="C49">
        <v>53000</v>
      </c>
      <c r="D49" t="s">
        <v>68</v>
      </c>
      <c r="E49">
        <v>50</v>
      </c>
      <c r="G49" t="s">
        <v>729</v>
      </c>
      <c r="I49" s="9" t="s">
        <v>730</v>
      </c>
      <c r="J49" s="9" t="s">
        <v>739</v>
      </c>
      <c r="L49" t="s">
        <v>731</v>
      </c>
      <c r="M49" t="s">
        <v>732</v>
      </c>
      <c r="N49" s="9" t="s">
        <v>733</v>
      </c>
      <c r="O49" t="s">
        <v>734</v>
      </c>
      <c r="P49" s="9" t="s">
        <v>735</v>
      </c>
      <c r="Q49" t="s">
        <v>584</v>
      </c>
      <c r="R49" s="9" t="s">
        <v>736</v>
      </c>
      <c r="S49" t="s">
        <v>737</v>
      </c>
      <c r="T49" s="9" t="s">
        <v>738</v>
      </c>
    </row>
    <row r="50" spans="1:36" x14ac:dyDescent="0.2">
      <c r="A50" t="s">
        <v>121</v>
      </c>
      <c r="B50">
        <v>36</v>
      </c>
      <c r="C50">
        <v>11000</v>
      </c>
      <c r="D50" t="s">
        <v>72</v>
      </c>
      <c r="E50">
        <v>61</v>
      </c>
      <c r="G50" t="s">
        <v>745</v>
      </c>
      <c r="I50" s="9" t="s">
        <v>746</v>
      </c>
      <c r="J50" s="9" t="s">
        <v>747</v>
      </c>
      <c r="L50" t="s">
        <v>752</v>
      </c>
      <c r="M50" t="s">
        <v>748</v>
      </c>
      <c r="N50" s="9" t="s">
        <v>749</v>
      </c>
    </row>
    <row r="51" spans="1:36" ht="51" x14ac:dyDescent="0.2">
      <c r="A51" t="s">
        <v>132</v>
      </c>
      <c r="B51">
        <v>21</v>
      </c>
      <c r="C51">
        <v>48006</v>
      </c>
      <c r="D51" s="2" t="s">
        <v>33</v>
      </c>
      <c r="E51" s="2">
        <v>63</v>
      </c>
      <c r="F51" s="2"/>
      <c r="G51" t="s">
        <v>750</v>
      </c>
      <c r="H51" s="9" t="s">
        <v>751</v>
      </c>
      <c r="M51" t="s">
        <v>753</v>
      </c>
      <c r="N51" s="9" t="s">
        <v>754</v>
      </c>
      <c r="O51" t="s">
        <v>755</v>
      </c>
      <c r="P51" s="9" t="s">
        <v>758</v>
      </c>
      <c r="Q51" t="s">
        <v>756</v>
      </c>
      <c r="R51" s="9" t="s">
        <v>757</v>
      </c>
      <c r="S51" t="s">
        <v>759</v>
      </c>
      <c r="T51" s="9" t="s">
        <v>760</v>
      </c>
      <c r="U51" t="s">
        <v>761</v>
      </c>
      <c r="V51" s="9" t="s">
        <v>762</v>
      </c>
      <c r="W51" t="s">
        <v>763</v>
      </c>
      <c r="X51" s="9" t="s">
        <v>764</v>
      </c>
      <c r="Y51" t="s">
        <v>765</v>
      </c>
      <c r="Z51" s="9" t="s">
        <v>766</v>
      </c>
    </row>
    <row r="52" spans="1:36" x14ac:dyDescent="0.2">
      <c r="A52" t="s">
        <v>133</v>
      </c>
      <c r="B52">
        <v>1</v>
      </c>
      <c r="C52">
        <v>7000</v>
      </c>
      <c r="D52" t="s">
        <v>75</v>
      </c>
      <c r="E52">
        <v>64</v>
      </c>
      <c r="G52" t="s">
        <v>767</v>
      </c>
      <c r="H52" s="9" t="s">
        <v>768</v>
      </c>
      <c r="M52" t="s">
        <v>769</v>
      </c>
      <c r="N52" s="9" t="s">
        <v>770</v>
      </c>
      <c r="O52" t="s">
        <v>234</v>
      </c>
      <c r="P52" s="9" t="s">
        <v>771</v>
      </c>
      <c r="Q52" t="s">
        <v>318</v>
      </c>
      <c r="R52" s="9" t="s">
        <v>772</v>
      </c>
      <c r="S52" t="s">
        <v>773</v>
      </c>
      <c r="T52" s="9" t="s">
        <v>774</v>
      </c>
      <c r="U52" t="s">
        <v>775</v>
      </c>
      <c r="V52" s="9" t="s">
        <v>776</v>
      </c>
    </row>
    <row r="53" spans="1:36" x14ac:dyDescent="0.2">
      <c r="A53" t="s">
        <v>110</v>
      </c>
      <c r="B53">
        <v>12</v>
      </c>
      <c r="C53">
        <v>71000</v>
      </c>
      <c r="D53" t="s">
        <v>83</v>
      </c>
      <c r="E53">
        <v>65</v>
      </c>
      <c r="G53" t="s">
        <v>777</v>
      </c>
      <c r="H53" s="9" t="s">
        <v>778</v>
      </c>
      <c r="M53" t="s">
        <v>779</v>
      </c>
      <c r="N53" s="9" t="s">
        <v>780</v>
      </c>
      <c r="O53" t="s">
        <v>781</v>
      </c>
      <c r="P53" s="9" t="s">
        <v>782</v>
      </c>
      <c r="Q53" t="s">
        <v>783</v>
      </c>
      <c r="R53" s="9" t="s">
        <v>784</v>
      </c>
      <c r="S53" t="s">
        <v>785</v>
      </c>
      <c r="T53" s="9" t="s">
        <v>786</v>
      </c>
    </row>
    <row r="54" spans="1:36" x14ac:dyDescent="0.2">
      <c r="A54" t="s">
        <v>121</v>
      </c>
      <c r="B54">
        <v>36</v>
      </c>
      <c r="C54">
        <v>63000</v>
      </c>
      <c r="D54" t="s">
        <v>84</v>
      </c>
      <c r="E54">
        <v>66</v>
      </c>
      <c r="G54" t="s">
        <v>787</v>
      </c>
      <c r="H54" s="9" t="s">
        <v>788</v>
      </c>
      <c r="M54" t="s">
        <v>367</v>
      </c>
      <c r="N54" s="9" t="s">
        <v>789</v>
      </c>
      <c r="O54" t="s">
        <v>371</v>
      </c>
      <c r="P54" s="9" t="s">
        <v>790</v>
      </c>
      <c r="Q54" t="s">
        <v>791</v>
      </c>
      <c r="R54" s="9" t="s">
        <v>792</v>
      </c>
      <c r="S54" t="s">
        <v>793</v>
      </c>
      <c r="T54" s="9" t="s">
        <v>794</v>
      </c>
      <c r="U54" t="s">
        <v>377</v>
      </c>
      <c r="V54" s="9" t="s">
        <v>795</v>
      </c>
    </row>
    <row r="55" spans="1:36" x14ac:dyDescent="0.2">
      <c r="A55" t="s">
        <v>134</v>
      </c>
      <c r="B55">
        <v>20</v>
      </c>
      <c r="C55">
        <v>79000</v>
      </c>
      <c r="D55" t="s">
        <v>32</v>
      </c>
      <c r="E55">
        <v>67</v>
      </c>
      <c r="G55" t="s">
        <v>796</v>
      </c>
      <c r="H55" s="9" t="s">
        <v>797</v>
      </c>
      <c r="M55" t="s">
        <v>798</v>
      </c>
      <c r="N55" s="9" t="s">
        <v>799</v>
      </c>
      <c r="O55" t="s">
        <v>800</v>
      </c>
      <c r="P55" s="9" t="s">
        <v>801</v>
      </c>
      <c r="Q55" t="s">
        <v>802</v>
      </c>
      <c r="R55" s="9" t="s">
        <v>803</v>
      </c>
    </row>
    <row r="56" spans="1:36" x14ac:dyDescent="0.2">
      <c r="A56" t="s">
        <v>109</v>
      </c>
      <c r="B56">
        <v>8</v>
      </c>
      <c r="C56">
        <v>16000</v>
      </c>
      <c r="D56" t="s">
        <v>22</v>
      </c>
      <c r="E56">
        <v>71</v>
      </c>
      <c r="G56" t="s">
        <v>804</v>
      </c>
      <c r="H56" s="9" t="s">
        <v>805</v>
      </c>
      <c r="M56" t="s">
        <v>668</v>
      </c>
      <c r="N56" s="9" t="s">
        <v>806</v>
      </c>
    </row>
    <row r="57" spans="1:36" x14ac:dyDescent="0.2">
      <c r="A57" t="s">
        <v>135</v>
      </c>
      <c r="B57">
        <v>32</v>
      </c>
      <c r="C57">
        <v>40000</v>
      </c>
      <c r="D57" t="s">
        <v>42</v>
      </c>
      <c r="E57">
        <v>72</v>
      </c>
      <c r="G57" t="s">
        <v>807</v>
      </c>
      <c r="H57" s="9" t="s">
        <v>808</v>
      </c>
      <c r="M57" t="s">
        <v>809</v>
      </c>
      <c r="N57" s="9" t="s">
        <v>810</v>
      </c>
    </row>
    <row r="58" spans="1:36" x14ac:dyDescent="0.2">
      <c r="A58" t="s">
        <v>122</v>
      </c>
      <c r="B58">
        <v>37</v>
      </c>
      <c r="C58">
        <v>55000</v>
      </c>
      <c r="D58" s="7" t="s">
        <v>46</v>
      </c>
      <c r="E58" s="7">
        <v>85</v>
      </c>
      <c r="F58" s="7" t="s">
        <v>105</v>
      </c>
      <c r="G58" t="s">
        <v>811</v>
      </c>
      <c r="H58" s="9" t="s">
        <v>812</v>
      </c>
      <c r="M58" t="s">
        <v>813</v>
      </c>
      <c r="N58" s="9" t="s">
        <v>814</v>
      </c>
      <c r="O58" t="s">
        <v>530</v>
      </c>
      <c r="P58" s="9" t="s">
        <v>815</v>
      </c>
      <c r="Q58" t="s">
        <v>816</v>
      </c>
      <c r="R58" s="9" t="s">
        <v>817</v>
      </c>
      <c r="S58" t="s">
        <v>818</v>
      </c>
      <c r="T58" s="9" t="s">
        <v>819</v>
      </c>
    </row>
    <row r="59" spans="1:36" x14ac:dyDescent="0.2">
      <c r="A59" t="s">
        <v>107</v>
      </c>
      <c r="B59">
        <v>4</v>
      </c>
      <c r="C59">
        <v>46000</v>
      </c>
      <c r="D59" s="3" t="s">
        <v>10</v>
      </c>
      <c r="E59" s="3">
        <v>81</v>
      </c>
      <c r="F59" s="3" t="s">
        <v>821</v>
      </c>
      <c r="G59" t="s">
        <v>177</v>
      </c>
      <c r="H59" s="9" t="s">
        <v>820</v>
      </c>
      <c r="M59" t="s">
        <v>187</v>
      </c>
      <c r="N59" s="9" t="s">
        <v>178</v>
      </c>
    </row>
    <row r="60" spans="1:36" x14ac:dyDescent="0.2">
      <c r="A60" t="s">
        <v>108</v>
      </c>
      <c r="B60">
        <v>6</v>
      </c>
      <c r="C60">
        <v>43000</v>
      </c>
      <c r="D60" s="3" t="s">
        <v>20</v>
      </c>
      <c r="E60" s="3">
        <v>82</v>
      </c>
      <c r="F60" s="3" t="s">
        <v>833</v>
      </c>
      <c r="G60" t="s">
        <v>197</v>
      </c>
      <c r="I60" s="9" t="s">
        <v>822</v>
      </c>
      <c r="J60" s="9" t="s">
        <v>823</v>
      </c>
      <c r="L60" t="s">
        <v>540</v>
      </c>
      <c r="M60" t="s">
        <v>198</v>
      </c>
      <c r="N60" s="9" t="s">
        <v>199</v>
      </c>
    </row>
    <row r="61" spans="1:36" x14ac:dyDescent="0.2">
      <c r="A61" t="s">
        <v>117</v>
      </c>
      <c r="B61">
        <v>27</v>
      </c>
      <c r="C61">
        <v>58000</v>
      </c>
      <c r="D61" s="3" t="s">
        <v>81</v>
      </c>
      <c r="E61" s="3">
        <v>83</v>
      </c>
      <c r="F61" s="3" t="s">
        <v>854</v>
      </c>
      <c r="G61" t="s">
        <v>379</v>
      </c>
      <c r="H61" s="9" t="s">
        <v>380</v>
      </c>
      <c r="M61" t="s">
        <v>381</v>
      </c>
      <c r="N61" s="9" t="s">
        <v>382</v>
      </c>
      <c r="O61" t="s">
        <v>383</v>
      </c>
      <c r="P61" s="9" t="s">
        <v>384</v>
      </c>
      <c r="Q61" t="s">
        <v>385</v>
      </c>
      <c r="R61" s="9" t="s">
        <v>386</v>
      </c>
      <c r="S61" t="s">
        <v>387</v>
      </c>
      <c r="T61" s="9" t="s">
        <v>388</v>
      </c>
      <c r="U61" t="s">
        <v>389</v>
      </c>
      <c r="V61" s="9" t="s">
        <v>390</v>
      </c>
      <c r="W61" t="s">
        <v>391</v>
      </c>
      <c r="X61" s="9" t="s">
        <v>392</v>
      </c>
      <c r="Y61" t="s">
        <v>393</v>
      </c>
      <c r="Z61" s="9" t="s">
        <v>394</v>
      </c>
      <c r="AA61" t="s">
        <v>395</v>
      </c>
      <c r="AB61" s="9" t="s">
        <v>396</v>
      </c>
      <c r="AC61" t="s">
        <v>397</v>
      </c>
      <c r="AD61" s="9" t="s">
        <v>398</v>
      </c>
      <c r="AE61" t="s">
        <v>399</v>
      </c>
      <c r="AF61" s="9" t="s">
        <v>400</v>
      </c>
      <c r="AG61" t="s">
        <v>401</v>
      </c>
      <c r="AH61" s="9" t="s">
        <v>402</v>
      </c>
    </row>
    <row r="62" spans="1:36" x14ac:dyDescent="0.2">
      <c r="A62" t="s">
        <v>138</v>
      </c>
      <c r="B62">
        <v>34</v>
      </c>
      <c r="C62">
        <v>51000</v>
      </c>
      <c r="D62" s="3" t="s">
        <v>73</v>
      </c>
      <c r="E62" s="3">
        <v>84</v>
      </c>
      <c r="F62" s="3" t="s">
        <v>841</v>
      </c>
      <c r="G62" t="s">
        <v>824</v>
      </c>
      <c r="I62" s="9" t="s">
        <v>825</v>
      </c>
      <c r="J62" s="9" t="s">
        <v>826</v>
      </c>
      <c r="L62" t="s">
        <v>466</v>
      </c>
      <c r="M62" t="s">
        <v>334</v>
      </c>
      <c r="N62" s="9" t="s">
        <v>827</v>
      </c>
      <c r="O62" t="s">
        <v>828</v>
      </c>
      <c r="P62" s="9" t="s">
        <v>829</v>
      </c>
      <c r="Q62" t="s">
        <v>830</v>
      </c>
      <c r="R62" s="9" t="s">
        <v>831</v>
      </c>
      <c r="S62" t="s">
        <v>538</v>
      </c>
      <c r="T62" s="9" t="s">
        <v>832</v>
      </c>
    </row>
    <row r="63" spans="1:36" ht="30.5" customHeight="1" x14ac:dyDescent="0.2">
      <c r="A63" t="s">
        <v>129</v>
      </c>
      <c r="B63">
        <v>51</v>
      </c>
      <c r="C63">
        <v>57000</v>
      </c>
      <c r="D63" s="3" t="s">
        <v>82</v>
      </c>
      <c r="E63" s="3">
        <v>87</v>
      </c>
      <c r="F63" s="4" t="s">
        <v>168</v>
      </c>
      <c r="G63" t="s">
        <v>698</v>
      </c>
      <c r="H63" s="9" t="s">
        <v>699</v>
      </c>
      <c r="M63" t="s">
        <v>700</v>
      </c>
      <c r="N63" s="9" t="s">
        <v>701</v>
      </c>
      <c r="O63" t="s">
        <v>702</v>
      </c>
      <c r="P63" s="9" t="s">
        <v>703</v>
      </c>
      <c r="Q63" t="s">
        <v>704</v>
      </c>
      <c r="R63" s="9" t="s">
        <v>707</v>
      </c>
      <c r="S63" t="s">
        <v>705</v>
      </c>
      <c r="T63" s="9" t="s">
        <v>706</v>
      </c>
      <c r="U63" t="s">
        <v>708</v>
      </c>
      <c r="V63" s="9" t="s">
        <v>709</v>
      </c>
      <c r="W63" t="s">
        <v>82</v>
      </c>
      <c r="X63" s="9" t="s">
        <v>710</v>
      </c>
      <c r="Y63" t="s">
        <v>711</v>
      </c>
      <c r="Z63" s="9" t="s">
        <v>712</v>
      </c>
      <c r="AA63" t="s">
        <v>713</v>
      </c>
      <c r="AB63" s="9" t="s">
        <v>714</v>
      </c>
      <c r="AC63" t="s">
        <v>715</v>
      </c>
      <c r="AD63" s="9" t="s">
        <v>716</v>
      </c>
      <c r="AE63" t="s">
        <v>66</v>
      </c>
      <c r="AF63" s="9" t="s">
        <v>717</v>
      </c>
      <c r="AG63" t="s">
        <v>718</v>
      </c>
      <c r="AH63" s="9" t="s">
        <v>719</v>
      </c>
      <c r="AI63" t="s">
        <v>720</v>
      </c>
      <c r="AJ63" s="9" t="s">
        <v>721</v>
      </c>
    </row>
    <row r="64" spans="1:36" ht="34" x14ac:dyDescent="0.2">
      <c r="A64" t="s">
        <v>128</v>
      </c>
      <c r="B64">
        <v>48</v>
      </c>
      <c r="C64">
        <v>4000</v>
      </c>
      <c r="D64" s="7" t="s">
        <v>92</v>
      </c>
      <c r="E64" s="7">
        <v>86</v>
      </c>
      <c r="F64" s="12" t="s">
        <v>836</v>
      </c>
      <c r="G64" t="s">
        <v>670</v>
      </c>
      <c r="I64" s="9" t="s">
        <v>671</v>
      </c>
      <c r="J64" s="9" t="s">
        <v>741</v>
      </c>
      <c r="L64" t="s">
        <v>653</v>
      </c>
      <c r="M64" t="s">
        <v>312</v>
      </c>
      <c r="N64" s="9" t="s">
        <v>672</v>
      </c>
      <c r="O64" t="s">
        <v>673</v>
      </c>
      <c r="P64" s="9" t="s">
        <v>674</v>
      </c>
      <c r="Q64" t="s">
        <v>675</v>
      </c>
      <c r="R64" s="9" t="s">
        <v>676</v>
      </c>
    </row>
    <row r="67" spans="1:12" x14ac:dyDescent="0.2">
      <c r="H67" s="9" t="s">
        <v>856</v>
      </c>
      <c r="I67">
        <f>COUNTA(I4:I64)</f>
        <v>23</v>
      </c>
      <c r="J67"/>
    </row>
    <row r="68" spans="1:12" x14ac:dyDescent="0.2">
      <c r="C68" t="s">
        <v>141</v>
      </c>
      <c r="D68">
        <f>COUNTA(D4:D64)</f>
        <v>61</v>
      </c>
      <c r="I68" s="9" t="s">
        <v>851</v>
      </c>
      <c r="J68">
        <f>COUNTA(J4:J64)</f>
        <v>23</v>
      </c>
      <c r="K68" s="9" t="s">
        <v>851</v>
      </c>
      <c r="L68">
        <f>COUNTA(L4:L64)</f>
        <v>23</v>
      </c>
    </row>
    <row r="69" spans="1:12" x14ac:dyDescent="0.2">
      <c r="C69" t="s">
        <v>97</v>
      </c>
    </row>
    <row r="71" spans="1:12" x14ac:dyDescent="0.2">
      <c r="C71" s="2"/>
    </row>
    <row r="73" spans="1:12" x14ac:dyDescent="0.2">
      <c r="A73" s="8" t="s">
        <v>855</v>
      </c>
    </row>
    <row r="74" spans="1:12" x14ac:dyDescent="0.2">
      <c r="C74" t="s">
        <v>849</v>
      </c>
      <c r="H74"/>
      <c r="I74"/>
    </row>
    <row r="75" spans="1:12" x14ac:dyDescent="0.2">
      <c r="C75" t="s">
        <v>850</v>
      </c>
      <c r="H75"/>
      <c r="I75"/>
    </row>
    <row r="77" spans="1:12" x14ac:dyDescent="0.2">
      <c r="C77" t="s">
        <v>153</v>
      </c>
    </row>
    <row r="78" spans="1:12" x14ac:dyDescent="0.2">
      <c r="C78" t="s">
        <v>857</v>
      </c>
    </row>
    <row r="79" spans="1:12" x14ac:dyDescent="0.2">
      <c r="C79" t="s">
        <v>858</v>
      </c>
    </row>
    <row r="81" spans="3:7" x14ac:dyDescent="0.2">
      <c r="C81" s="5" t="s">
        <v>171</v>
      </c>
      <c r="D81" s="5"/>
      <c r="E81" s="5"/>
      <c r="F81" s="5"/>
    </row>
    <row r="82" spans="3:7" x14ac:dyDescent="0.2">
      <c r="C82" s="7" t="s">
        <v>162</v>
      </c>
      <c r="D82" s="7"/>
      <c r="E82" s="7"/>
      <c r="F82" s="7"/>
    </row>
    <row r="84" spans="3:7" x14ac:dyDescent="0.2">
      <c r="C84" t="s">
        <v>156</v>
      </c>
    </row>
    <row r="85" spans="3:7" x14ac:dyDescent="0.2">
      <c r="C85" t="s">
        <v>157</v>
      </c>
    </row>
    <row r="86" spans="3:7" x14ac:dyDescent="0.2">
      <c r="C86" t="s">
        <v>158</v>
      </c>
    </row>
    <row r="88" spans="3:7" x14ac:dyDescent="0.2">
      <c r="C88" s="3" t="s">
        <v>169</v>
      </c>
      <c r="D88" s="3"/>
      <c r="E88" s="3"/>
      <c r="F88" s="3"/>
      <c r="G88" s="3"/>
    </row>
    <row r="89" spans="3:7" x14ac:dyDescent="0.2">
      <c r="C89" s="3" t="s">
        <v>170</v>
      </c>
      <c r="D89" s="3"/>
      <c r="E89" s="3"/>
      <c r="F89" s="3"/>
      <c r="G89" s="3"/>
    </row>
    <row r="92" spans="3:7" x14ac:dyDescent="0.2">
      <c r="C92" t="s">
        <v>451</v>
      </c>
    </row>
    <row r="93" spans="3:7" x14ac:dyDescent="0.2">
      <c r="C93" t="s">
        <v>449</v>
      </c>
    </row>
    <row r="94" spans="3:7" x14ac:dyDescent="0.2">
      <c r="C94" t="s">
        <v>450</v>
      </c>
    </row>
  </sheetData>
  <autoFilter ref="B3:S66" xr:uid="{75FD8CD5-622D-4916-96AD-E29342E83CC1}"/>
  <pageMargins left="0.7" right="0.7" top="0.75" bottom="0.75" header="0.3" footer="0.3"/>
  <pageSetup orientation="portrait" r:id="rId1"/>
  <ignoredErrors>
    <ignoredError sqref="N4:N5 N6:N9 Z16:Z20 X18:X20 AH23 AH16 AF16:AF23 AP16 AN16 AL16 AJ16 H27 H16:H26 H28:H39 H40:H64 I22:I64 J31:J64 N10:N64 P6:P64 R9:R64 T9:T63 V13:V63 X22:X63 Z22:Z63 AB16:AB63 AD16:AD63 AF24:AF63 AH25:AH63 AJ47:AJ63 AR16 AV1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55297-AA8F-9043-A678-D585AED9DB36}">
  <dimension ref="A1:BT62"/>
  <sheetViews>
    <sheetView workbookViewId="0">
      <pane ySplit="1" topLeftCell="A2" activePane="bottomLeft" state="frozen"/>
      <selection pane="bottomLeft" activeCell="A6" sqref="A6:XFD6"/>
    </sheetView>
  </sheetViews>
  <sheetFormatPr baseColWidth="10" defaultColWidth="11.1640625" defaultRowHeight="16" x14ac:dyDescent="0.2"/>
  <cols>
    <col min="1" max="1" width="4.83203125" customWidth="1"/>
    <col min="2" max="2" width="10.33203125" customWidth="1"/>
    <col min="3" max="3" width="10.1640625" customWidth="1"/>
    <col min="4" max="4" width="18.5" customWidth="1"/>
    <col min="6" max="6" width="12.33203125" style="13" customWidth="1"/>
    <col min="7" max="7" width="7.5" customWidth="1"/>
    <col min="15" max="15" width="19.6640625" style="3" customWidth="1"/>
    <col min="16" max="16" width="10.83203125" style="3"/>
    <col min="17" max="18" width="9.5" customWidth="1"/>
    <col min="21" max="22" width="10.83203125" style="3"/>
    <col min="23" max="24" width="12.33203125" customWidth="1"/>
    <col min="25" max="26" width="10.83203125" style="3"/>
    <col min="27" max="27" width="17.5" customWidth="1"/>
    <col min="28" max="29" width="10.83203125" style="3"/>
    <col min="30" max="30" width="17.5" customWidth="1"/>
    <col min="31" max="32" width="10.83203125" style="3"/>
    <col min="33" max="33" width="17.5" customWidth="1"/>
    <col min="34" max="35" width="10.83203125" style="3"/>
    <col min="37" max="38" width="10.83203125" style="3"/>
    <col min="39" max="39" width="12.5" customWidth="1"/>
    <col min="40" max="41" width="10.83203125" style="3"/>
    <col min="43" max="44" width="10.83203125" style="3"/>
    <col min="46" max="47" width="10.83203125" style="3"/>
    <col min="49" max="50" width="10.83203125" style="3"/>
    <col min="52" max="53" width="10.83203125" style="3"/>
    <col min="55" max="56" width="10.83203125" style="3"/>
    <col min="58" max="59" width="10.83203125" style="3"/>
    <col min="61" max="62" width="10.83203125" style="3"/>
    <col min="64" max="65" width="10.83203125" style="3"/>
    <col min="67" max="68" width="10.83203125" style="3"/>
    <col min="70" max="71" width="10.83203125" style="3"/>
  </cols>
  <sheetData>
    <row r="1" spans="1:72" x14ac:dyDescent="0.2">
      <c r="A1" t="s">
        <v>106</v>
      </c>
      <c r="B1" t="s">
        <v>0</v>
      </c>
      <c r="C1" t="s">
        <v>1</v>
      </c>
      <c r="D1" t="s">
        <v>172</v>
      </c>
      <c r="E1" t="s">
        <v>887</v>
      </c>
      <c r="F1" s="13" t="s">
        <v>888</v>
      </c>
      <c r="G1" t="s">
        <v>94</v>
      </c>
      <c r="H1" t="s">
        <v>95</v>
      </c>
      <c r="I1" t="s">
        <v>884</v>
      </c>
      <c r="J1" t="s">
        <v>878</v>
      </c>
      <c r="K1" t="s">
        <v>879</v>
      </c>
      <c r="L1" t="s">
        <v>880</v>
      </c>
      <c r="M1" t="s">
        <v>881</v>
      </c>
      <c r="N1" t="s">
        <v>882</v>
      </c>
      <c r="O1" s="3" t="s">
        <v>860</v>
      </c>
      <c r="P1" s="3" t="s">
        <v>188</v>
      </c>
      <c r="Q1" t="s">
        <v>885</v>
      </c>
      <c r="R1" t="s">
        <v>886</v>
      </c>
      <c r="S1" t="s">
        <v>889</v>
      </c>
      <c r="T1" t="s">
        <v>911</v>
      </c>
      <c r="U1" s="3" t="s">
        <v>861</v>
      </c>
      <c r="V1" s="3" t="s">
        <v>189</v>
      </c>
      <c r="W1" t="s">
        <v>890</v>
      </c>
      <c r="X1" t="s">
        <v>913</v>
      </c>
      <c r="Y1" s="3" t="s">
        <v>862</v>
      </c>
      <c r="Z1" s="3" t="s">
        <v>203</v>
      </c>
      <c r="AA1" t="s">
        <v>891</v>
      </c>
      <c r="AB1" s="3" t="s">
        <v>863</v>
      </c>
      <c r="AC1" s="3" t="s">
        <v>204</v>
      </c>
      <c r="AD1" t="s">
        <v>892</v>
      </c>
      <c r="AE1" s="3" t="s">
        <v>864</v>
      </c>
      <c r="AF1" s="3" t="s">
        <v>233</v>
      </c>
      <c r="AG1" t="s">
        <v>893</v>
      </c>
      <c r="AH1" s="3" t="s">
        <v>865</v>
      </c>
      <c r="AI1" s="3" t="s">
        <v>249</v>
      </c>
      <c r="AJ1" t="s">
        <v>894</v>
      </c>
      <c r="AK1" s="3" t="s">
        <v>866</v>
      </c>
      <c r="AL1" s="3" t="s">
        <v>250</v>
      </c>
      <c r="AM1" t="s">
        <v>895</v>
      </c>
      <c r="AN1" s="3" t="s">
        <v>867</v>
      </c>
      <c r="AO1" s="3" t="s">
        <v>251</v>
      </c>
      <c r="AP1" t="s">
        <v>896</v>
      </c>
      <c r="AQ1" s="3" t="s">
        <v>868</v>
      </c>
      <c r="AR1" s="3" t="s">
        <v>252</v>
      </c>
      <c r="AS1" t="s">
        <v>897</v>
      </c>
      <c r="AT1" s="3" t="s">
        <v>869</v>
      </c>
      <c r="AU1" s="3" t="s">
        <v>253</v>
      </c>
      <c r="AV1" t="s">
        <v>898</v>
      </c>
      <c r="AW1" s="3" t="s">
        <v>870</v>
      </c>
      <c r="AX1" s="3" t="s">
        <v>254</v>
      </c>
      <c r="AY1" t="s">
        <v>899</v>
      </c>
      <c r="AZ1" s="3" t="s">
        <v>871</v>
      </c>
      <c r="BA1" s="3" t="s">
        <v>255</v>
      </c>
      <c r="BB1" t="s">
        <v>900</v>
      </c>
      <c r="BC1" s="3" t="s">
        <v>872</v>
      </c>
      <c r="BD1" s="3" t="s">
        <v>256</v>
      </c>
      <c r="BE1" t="s">
        <v>901</v>
      </c>
      <c r="BF1" s="3" t="s">
        <v>873</v>
      </c>
      <c r="BG1" s="3" t="s">
        <v>257</v>
      </c>
      <c r="BH1" t="s">
        <v>902</v>
      </c>
      <c r="BI1" s="3" t="s">
        <v>874</v>
      </c>
      <c r="BJ1" s="3" t="s">
        <v>258</v>
      </c>
      <c r="BK1" t="s">
        <v>903</v>
      </c>
      <c r="BL1" s="3" t="s">
        <v>875</v>
      </c>
      <c r="BM1" s="3" t="s">
        <v>259</v>
      </c>
      <c r="BN1" t="s">
        <v>904</v>
      </c>
      <c r="BO1" s="3" t="s">
        <v>876</v>
      </c>
      <c r="BP1" s="3" t="s">
        <v>260</v>
      </c>
      <c r="BQ1" t="s">
        <v>905</v>
      </c>
      <c r="BR1" s="3" t="s">
        <v>877</v>
      </c>
      <c r="BS1" s="3" t="s">
        <v>261</v>
      </c>
      <c r="BT1" t="s">
        <v>906</v>
      </c>
    </row>
    <row r="2" spans="1:72" x14ac:dyDescent="0.2">
      <c r="A2" t="s">
        <v>107</v>
      </c>
      <c r="B2">
        <v>4</v>
      </c>
      <c r="C2">
        <v>55000</v>
      </c>
      <c r="D2" t="s">
        <v>11</v>
      </c>
      <c r="E2">
        <v>3</v>
      </c>
      <c r="F2" s="13">
        <v>32000000</v>
      </c>
      <c r="G2">
        <v>1</v>
      </c>
      <c r="I2" t="s">
        <v>177</v>
      </c>
      <c r="J2">
        <v>6200</v>
      </c>
      <c r="O2" s="3" t="s">
        <v>187</v>
      </c>
      <c r="P2" s="3">
        <v>4013</v>
      </c>
      <c r="Q2">
        <v>4</v>
      </c>
      <c r="R2">
        <v>13</v>
      </c>
      <c r="S2">
        <v>3</v>
      </c>
      <c r="T2">
        <v>7</v>
      </c>
      <c r="AA2">
        <v>3</v>
      </c>
      <c r="AD2">
        <v>3</v>
      </c>
      <c r="AG2">
        <v>3</v>
      </c>
      <c r="AJ2">
        <v>3</v>
      </c>
      <c r="AM2">
        <v>3</v>
      </c>
      <c r="AP2">
        <v>3</v>
      </c>
      <c r="AS2">
        <v>3</v>
      </c>
      <c r="AV2">
        <v>3</v>
      </c>
      <c r="AY2">
        <v>3</v>
      </c>
      <c r="BB2">
        <v>3</v>
      </c>
      <c r="BE2">
        <v>3</v>
      </c>
      <c r="BH2">
        <v>3</v>
      </c>
      <c r="BK2">
        <v>3</v>
      </c>
      <c r="BN2">
        <v>3</v>
      </c>
      <c r="BP2" s="3" t="s">
        <v>907</v>
      </c>
      <c r="BQ2">
        <v>3</v>
      </c>
      <c r="BT2">
        <v>3</v>
      </c>
    </row>
    <row r="3" spans="1:72" x14ac:dyDescent="0.2">
      <c r="A3" t="s">
        <v>107</v>
      </c>
      <c r="B3">
        <v>4</v>
      </c>
      <c r="C3">
        <v>77000</v>
      </c>
      <c r="D3" t="s">
        <v>12</v>
      </c>
      <c r="E3">
        <v>3</v>
      </c>
      <c r="F3" s="13">
        <v>32000000</v>
      </c>
      <c r="G3">
        <v>2</v>
      </c>
      <c r="I3" t="s">
        <v>180</v>
      </c>
      <c r="J3">
        <v>8520</v>
      </c>
      <c r="O3" s="3" t="s">
        <v>181</v>
      </c>
      <c r="P3" s="3">
        <v>4019</v>
      </c>
      <c r="Q3">
        <v>4</v>
      </c>
      <c r="R3">
        <v>19</v>
      </c>
      <c r="S3">
        <v>3</v>
      </c>
      <c r="T3">
        <v>10</v>
      </c>
      <c r="AA3">
        <v>3</v>
      </c>
      <c r="AD3">
        <v>3</v>
      </c>
      <c r="AG3">
        <v>3</v>
      </c>
      <c r="AJ3">
        <v>3</v>
      </c>
      <c r="AM3">
        <v>3</v>
      </c>
      <c r="AP3">
        <v>3</v>
      </c>
      <c r="AS3">
        <v>3</v>
      </c>
      <c r="AV3">
        <v>3</v>
      </c>
      <c r="AY3">
        <v>3</v>
      </c>
      <c r="BB3">
        <v>3</v>
      </c>
      <c r="BE3">
        <v>3</v>
      </c>
      <c r="BH3">
        <v>3</v>
      </c>
      <c r="BK3">
        <v>3</v>
      </c>
      <c r="BN3">
        <v>3</v>
      </c>
      <c r="BP3" s="3" t="s">
        <v>907</v>
      </c>
      <c r="BQ3">
        <v>3</v>
      </c>
      <c r="BT3">
        <v>3</v>
      </c>
    </row>
    <row r="4" spans="1:72" x14ac:dyDescent="0.2">
      <c r="A4" t="s">
        <v>108</v>
      </c>
      <c r="B4">
        <v>6</v>
      </c>
      <c r="C4">
        <v>53000</v>
      </c>
      <c r="D4" t="s">
        <v>16</v>
      </c>
      <c r="E4">
        <v>5</v>
      </c>
      <c r="F4" s="13">
        <v>52000000</v>
      </c>
      <c r="G4">
        <v>3</v>
      </c>
      <c r="H4" t="s">
        <v>166</v>
      </c>
      <c r="I4" t="s">
        <v>183</v>
      </c>
      <c r="K4">
        <v>5775</v>
      </c>
      <c r="L4">
        <v>7362</v>
      </c>
      <c r="N4" t="s">
        <v>224</v>
      </c>
      <c r="O4" s="3" t="s">
        <v>184</v>
      </c>
      <c r="P4" s="3">
        <v>6001</v>
      </c>
      <c r="Q4">
        <v>6</v>
      </c>
      <c r="R4">
        <v>1</v>
      </c>
      <c r="S4">
        <v>5</v>
      </c>
      <c r="T4">
        <v>1</v>
      </c>
      <c r="U4" s="3" t="s">
        <v>186</v>
      </c>
      <c r="V4" s="3">
        <v>6013</v>
      </c>
      <c r="AA4">
        <v>5</v>
      </c>
      <c r="AD4">
        <v>5</v>
      </c>
      <c r="AG4">
        <v>5</v>
      </c>
      <c r="AJ4">
        <v>5</v>
      </c>
      <c r="AM4">
        <v>5</v>
      </c>
      <c r="AP4">
        <v>5</v>
      </c>
      <c r="AS4">
        <v>5</v>
      </c>
      <c r="AV4">
        <v>5</v>
      </c>
      <c r="AY4">
        <v>5</v>
      </c>
      <c r="BB4">
        <v>5</v>
      </c>
      <c r="BE4">
        <v>5</v>
      </c>
      <c r="BH4">
        <v>5</v>
      </c>
      <c r="BK4">
        <v>5</v>
      </c>
      <c r="BN4">
        <v>5</v>
      </c>
      <c r="BP4" s="3" t="s">
        <v>907</v>
      </c>
      <c r="BQ4">
        <v>5</v>
      </c>
      <c r="BT4">
        <v>5</v>
      </c>
    </row>
    <row r="5" spans="1:72" x14ac:dyDescent="0.2">
      <c r="A5" t="s">
        <v>108</v>
      </c>
      <c r="B5">
        <v>6</v>
      </c>
      <c r="C5">
        <v>27000</v>
      </c>
      <c r="D5" t="s">
        <v>18</v>
      </c>
      <c r="E5">
        <v>5</v>
      </c>
      <c r="F5" s="13">
        <v>52000000</v>
      </c>
      <c r="G5">
        <v>4</v>
      </c>
      <c r="I5" t="s">
        <v>190</v>
      </c>
      <c r="J5">
        <v>2840</v>
      </c>
      <c r="O5" s="3" t="s">
        <v>195</v>
      </c>
      <c r="P5" s="3">
        <v>6019</v>
      </c>
      <c r="Q5">
        <v>6</v>
      </c>
      <c r="R5">
        <v>19</v>
      </c>
      <c r="S5">
        <v>5</v>
      </c>
      <c r="T5">
        <v>10</v>
      </c>
      <c r="AA5">
        <v>5</v>
      </c>
      <c r="AD5">
        <v>5</v>
      </c>
      <c r="AG5">
        <v>5</v>
      </c>
      <c r="AJ5">
        <v>5</v>
      </c>
      <c r="AM5">
        <v>5</v>
      </c>
      <c r="AP5">
        <v>5</v>
      </c>
      <c r="AS5">
        <v>5</v>
      </c>
      <c r="AV5">
        <v>5</v>
      </c>
      <c r="AY5">
        <v>5</v>
      </c>
      <c r="BB5">
        <v>5</v>
      </c>
      <c r="BE5">
        <v>5</v>
      </c>
      <c r="BH5">
        <v>5</v>
      </c>
      <c r="BK5">
        <v>5</v>
      </c>
      <c r="BN5">
        <v>5</v>
      </c>
      <c r="BP5" s="3" t="s">
        <v>907</v>
      </c>
      <c r="BQ5">
        <v>5</v>
      </c>
      <c r="BT5">
        <v>5</v>
      </c>
    </row>
    <row r="6" spans="1:72" x14ac:dyDescent="0.2">
      <c r="A6" t="s">
        <v>108</v>
      </c>
      <c r="B6">
        <v>6</v>
      </c>
      <c r="C6">
        <v>44000</v>
      </c>
      <c r="D6" t="s">
        <v>19</v>
      </c>
      <c r="E6">
        <v>5</v>
      </c>
      <c r="F6" s="13">
        <v>52000000</v>
      </c>
      <c r="G6">
        <v>5</v>
      </c>
      <c r="I6" t="s">
        <v>197</v>
      </c>
      <c r="K6">
        <v>4480</v>
      </c>
      <c r="L6">
        <v>4472</v>
      </c>
      <c r="N6" t="s">
        <v>540</v>
      </c>
      <c r="O6" s="3" t="s">
        <v>198</v>
      </c>
      <c r="P6" s="3">
        <v>6037</v>
      </c>
      <c r="Q6">
        <v>6</v>
      </c>
      <c r="R6">
        <v>37</v>
      </c>
      <c r="S6">
        <v>5</v>
      </c>
      <c r="T6">
        <v>19</v>
      </c>
      <c r="AA6">
        <v>5</v>
      </c>
      <c r="AD6">
        <v>5</v>
      </c>
      <c r="AG6">
        <v>5</v>
      </c>
      <c r="AJ6">
        <v>5</v>
      </c>
      <c r="AM6">
        <v>5</v>
      </c>
      <c r="AP6">
        <v>5</v>
      </c>
      <c r="AS6">
        <v>5</v>
      </c>
      <c r="AV6">
        <v>5</v>
      </c>
      <c r="AY6">
        <v>5</v>
      </c>
      <c r="BB6">
        <v>5</v>
      </c>
      <c r="BE6">
        <v>5</v>
      </c>
      <c r="BH6">
        <v>5</v>
      </c>
      <c r="BK6">
        <v>5</v>
      </c>
      <c r="BN6">
        <v>5</v>
      </c>
      <c r="BP6" s="3" t="s">
        <v>907</v>
      </c>
      <c r="BQ6">
        <v>5</v>
      </c>
      <c r="BT6">
        <v>5</v>
      </c>
    </row>
    <row r="7" spans="1:72" x14ac:dyDescent="0.2">
      <c r="A7" t="s">
        <v>108</v>
      </c>
      <c r="B7">
        <v>6</v>
      </c>
      <c r="C7">
        <v>64000</v>
      </c>
      <c r="D7" t="s">
        <v>14</v>
      </c>
      <c r="E7">
        <v>5</v>
      </c>
      <c r="F7" s="13">
        <v>52000000</v>
      </c>
      <c r="G7">
        <v>6</v>
      </c>
      <c r="I7" t="s">
        <v>191</v>
      </c>
      <c r="J7">
        <v>6920</v>
      </c>
      <c r="O7" s="3" t="s">
        <v>200</v>
      </c>
      <c r="P7" s="3">
        <v>6017</v>
      </c>
      <c r="Q7">
        <v>6</v>
      </c>
      <c r="R7">
        <v>17</v>
      </c>
      <c r="S7">
        <v>5</v>
      </c>
      <c r="T7">
        <v>9</v>
      </c>
      <c r="U7" s="3" t="s">
        <v>202</v>
      </c>
      <c r="V7" s="3">
        <v>6061</v>
      </c>
      <c r="Y7" s="3" t="s">
        <v>207</v>
      </c>
      <c r="Z7" s="3">
        <v>6067</v>
      </c>
      <c r="AA7">
        <v>5</v>
      </c>
      <c r="AB7" s="3" t="s">
        <v>209</v>
      </c>
      <c r="AC7" s="3">
        <v>6113</v>
      </c>
      <c r="AD7">
        <v>5</v>
      </c>
      <c r="AG7">
        <v>5</v>
      </c>
      <c r="AJ7">
        <v>5</v>
      </c>
      <c r="AM7">
        <v>5</v>
      </c>
      <c r="AP7">
        <v>5</v>
      </c>
      <c r="AS7">
        <v>5</v>
      </c>
      <c r="AV7">
        <v>5</v>
      </c>
      <c r="AY7">
        <v>5</v>
      </c>
      <c r="BB7">
        <v>5</v>
      </c>
      <c r="BE7">
        <v>5</v>
      </c>
      <c r="BH7">
        <v>5</v>
      </c>
      <c r="BK7">
        <v>5</v>
      </c>
      <c r="BN7">
        <v>5</v>
      </c>
      <c r="BP7" s="3" t="s">
        <v>907</v>
      </c>
      <c r="BQ7">
        <v>5</v>
      </c>
      <c r="BT7">
        <v>5</v>
      </c>
    </row>
    <row r="8" spans="1:72" x14ac:dyDescent="0.2">
      <c r="A8" t="s">
        <v>108</v>
      </c>
      <c r="B8">
        <v>6</v>
      </c>
      <c r="C8">
        <v>66000</v>
      </c>
      <c r="D8" t="s">
        <v>15</v>
      </c>
      <c r="E8">
        <v>5</v>
      </c>
      <c r="F8" s="13">
        <v>52000000</v>
      </c>
      <c r="G8">
        <v>7</v>
      </c>
      <c r="I8" t="s">
        <v>211</v>
      </c>
      <c r="J8">
        <v>7320</v>
      </c>
      <c r="O8" s="3" t="s">
        <v>541</v>
      </c>
      <c r="P8" s="3">
        <v>6073</v>
      </c>
      <c r="Q8">
        <v>6</v>
      </c>
      <c r="R8">
        <v>73</v>
      </c>
      <c r="S8">
        <v>5</v>
      </c>
      <c r="T8">
        <v>37</v>
      </c>
      <c r="AA8">
        <v>5</v>
      </c>
      <c r="AD8">
        <v>5</v>
      </c>
      <c r="AG8">
        <v>5</v>
      </c>
      <c r="AJ8">
        <v>5</v>
      </c>
      <c r="AM8">
        <v>5</v>
      </c>
      <c r="AP8">
        <v>5</v>
      </c>
      <c r="AS8">
        <v>5</v>
      </c>
      <c r="AV8">
        <v>5</v>
      </c>
      <c r="AY8">
        <v>5</v>
      </c>
      <c r="BB8">
        <v>5</v>
      </c>
      <c r="BE8">
        <v>5</v>
      </c>
      <c r="BH8">
        <v>5</v>
      </c>
      <c r="BK8">
        <v>5</v>
      </c>
      <c r="BN8">
        <v>5</v>
      </c>
      <c r="BP8" s="3" t="s">
        <v>907</v>
      </c>
      <c r="BQ8">
        <v>5</v>
      </c>
      <c r="BT8">
        <v>5</v>
      </c>
    </row>
    <row r="9" spans="1:72" x14ac:dyDescent="0.2">
      <c r="A9" t="s">
        <v>108</v>
      </c>
      <c r="B9">
        <v>6</v>
      </c>
      <c r="C9">
        <v>67000</v>
      </c>
      <c r="D9" t="s">
        <v>13</v>
      </c>
      <c r="E9">
        <v>5</v>
      </c>
      <c r="F9" s="13">
        <v>52000000</v>
      </c>
      <c r="G9">
        <v>8</v>
      </c>
      <c r="I9" t="s">
        <v>212</v>
      </c>
      <c r="K9">
        <v>7360</v>
      </c>
      <c r="L9">
        <v>7362</v>
      </c>
      <c r="N9" t="s">
        <v>224</v>
      </c>
      <c r="O9" s="3" t="s">
        <v>213</v>
      </c>
      <c r="P9" s="3">
        <v>6041</v>
      </c>
      <c r="Q9">
        <v>6</v>
      </c>
      <c r="R9">
        <v>41</v>
      </c>
      <c r="S9">
        <v>5</v>
      </c>
      <c r="T9">
        <v>21</v>
      </c>
      <c r="U9" s="3" t="s">
        <v>215</v>
      </c>
      <c r="V9" s="3">
        <v>6075</v>
      </c>
      <c r="Y9" s="3" t="s">
        <v>217</v>
      </c>
      <c r="Z9" s="3">
        <v>6081</v>
      </c>
      <c r="AA9">
        <v>5</v>
      </c>
      <c r="AD9">
        <v>5</v>
      </c>
      <c r="AG9">
        <v>5</v>
      </c>
      <c r="AJ9">
        <v>5</v>
      </c>
      <c r="AM9">
        <v>5</v>
      </c>
      <c r="AP9">
        <v>5</v>
      </c>
      <c r="AS9">
        <v>5</v>
      </c>
      <c r="AV9">
        <v>5</v>
      </c>
      <c r="AY9">
        <v>5</v>
      </c>
      <c r="BB9">
        <v>5</v>
      </c>
      <c r="BE9">
        <v>5</v>
      </c>
      <c r="BH9">
        <v>5</v>
      </c>
      <c r="BK9">
        <v>5</v>
      </c>
      <c r="BN9">
        <v>5</v>
      </c>
      <c r="BP9" s="3" t="s">
        <v>907</v>
      </c>
      <c r="BQ9">
        <v>5</v>
      </c>
      <c r="BT9">
        <v>5</v>
      </c>
    </row>
    <row r="10" spans="1:72" x14ac:dyDescent="0.2">
      <c r="A10" t="s">
        <v>108</v>
      </c>
      <c r="B10">
        <v>6</v>
      </c>
      <c r="C10">
        <v>68000</v>
      </c>
      <c r="D10" t="s">
        <v>17</v>
      </c>
      <c r="E10">
        <v>5</v>
      </c>
      <c r="F10" s="13">
        <v>52000000</v>
      </c>
      <c r="G10">
        <v>9</v>
      </c>
      <c r="H10" t="s">
        <v>166</v>
      </c>
      <c r="I10" t="s">
        <v>219</v>
      </c>
      <c r="K10">
        <v>7400</v>
      </c>
      <c r="L10">
        <v>7362</v>
      </c>
      <c r="N10" t="s">
        <v>224</v>
      </c>
      <c r="O10" s="3" t="s">
        <v>220</v>
      </c>
      <c r="P10" s="3">
        <v>6085</v>
      </c>
      <c r="Q10">
        <v>6</v>
      </c>
      <c r="R10">
        <v>85</v>
      </c>
      <c r="S10">
        <v>5</v>
      </c>
      <c r="T10">
        <v>43</v>
      </c>
      <c r="BP10" s="3" t="s">
        <v>907</v>
      </c>
    </row>
    <row r="11" spans="1:72" x14ac:dyDescent="0.2">
      <c r="A11" t="s">
        <v>109</v>
      </c>
      <c r="B11">
        <v>8</v>
      </c>
      <c r="C11">
        <v>20000</v>
      </c>
      <c r="D11" t="s">
        <v>21</v>
      </c>
      <c r="E11">
        <v>6</v>
      </c>
      <c r="F11" s="13">
        <v>62000000</v>
      </c>
      <c r="G11">
        <v>10</v>
      </c>
      <c r="I11" t="s">
        <v>222</v>
      </c>
      <c r="K11">
        <v>2080</v>
      </c>
      <c r="L11">
        <v>2082</v>
      </c>
      <c r="N11" t="s">
        <v>223</v>
      </c>
      <c r="O11" s="3" t="s">
        <v>225</v>
      </c>
      <c r="P11" s="3">
        <v>8001</v>
      </c>
      <c r="Q11">
        <v>8</v>
      </c>
      <c r="R11">
        <v>1</v>
      </c>
      <c r="S11">
        <v>6</v>
      </c>
      <c r="T11">
        <v>1</v>
      </c>
      <c r="U11" s="3" t="s">
        <v>227</v>
      </c>
      <c r="V11" s="3">
        <v>8005</v>
      </c>
      <c r="Y11" s="3" t="s">
        <v>229</v>
      </c>
      <c r="Z11" s="3">
        <v>8031</v>
      </c>
      <c r="AA11">
        <v>6</v>
      </c>
      <c r="AB11" s="3" t="s">
        <v>231</v>
      </c>
      <c r="AC11" s="3">
        <v>8035</v>
      </c>
      <c r="AD11">
        <v>6</v>
      </c>
      <c r="AE11" s="3" t="s">
        <v>234</v>
      </c>
      <c r="AF11" s="3">
        <v>8059</v>
      </c>
      <c r="AG11">
        <v>6</v>
      </c>
      <c r="AJ11">
        <v>6</v>
      </c>
      <c r="AM11">
        <v>6</v>
      </c>
      <c r="AP11">
        <v>6</v>
      </c>
      <c r="AS11">
        <v>6</v>
      </c>
      <c r="AV11">
        <v>6</v>
      </c>
      <c r="AY11">
        <v>6</v>
      </c>
      <c r="BB11">
        <v>6</v>
      </c>
      <c r="BE11">
        <v>6</v>
      </c>
      <c r="BH11">
        <v>6</v>
      </c>
      <c r="BK11">
        <v>6</v>
      </c>
      <c r="BN11">
        <v>6</v>
      </c>
      <c r="BP11" s="3" t="s">
        <v>907</v>
      </c>
      <c r="BQ11">
        <v>6</v>
      </c>
      <c r="BT11">
        <v>6</v>
      </c>
    </row>
    <row r="12" spans="1:72" x14ac:dyDescent="0.2">
      <c r="A12" t="s">
        <v>110</v>
      </c>
      <c r="B12">
        <v>12</v>
      </c>
      <c r="C12">
        <v>45000</v>
      </c>
      <c r="D12" t="s">
        <v>25</v>
      </c>
      <c r="E12">
        <v>10</v>
      </c>
      <c r="F12" s="13">
        <v>102000000</v>
      </c>
      <c r="G12">
        <v>12</v>
      </c>
      <c r="I12" t="s">
        <v>236</v>
      </c>
      <c r="K12">
        <v>5000</v>
      </c>
      <c r="L12">
        <v>4992</v>
      </c>
      <c r="N12" t="s">
        <v>237</v>
      </c>
      <c r="O12" s="14" t="s">
        <v>914</v>
      </c>
      <c r="P12" s="14">
        <v>12025</v>
      </c>
      <c r="Q12" s="15">
        <v>12</v>
      </c>
      <c r="R12" s="15" t="s">
        <v>912</v>
      </c>
      <c r="S12" s="15">
        <v>10</v>
      </c>
      <c r="T12" s="15">
        <v>13</v>
      </c>
      <c r="AA12">
        <v>10</v>
      </c>
      <c r="AD12">
        <v>10</v>
      </c>
      <c r="AG12">
        <v>10</v>
      </c>
      <c r="AJ12">
        <v>10</v>
      </c>
      <c r="AM12">
        <v>10</v>
      </c>
      <c r="AP12">
        <v>10</v>
      </c>
      <c r="AS12">
        <v>10</v>
      </c>
      <c r="AV12">
        <v>10</v>
      </c>
      <c r="AY12">
        <v>10</v>
      </c>
      <c r="BB12">
        <v>10</v>
      </c>
      <c r="BE12">
        <v>10</v>
      </c>
      <c r="BH12">
        <v>10</v>
      </c>
      <c r="BK12">
        <v>10</v>
      </c>
      <c r="BN12">
        <v>10</v>
      </c>
      <c r="BP12" s="3" t="s">
        <v>907</v>
      </c>
      <c r="BQ12">
        <v>10</v>
      </c>
      <c r="BT12">
        <v>10</v>
      </c>
    </row>
    <row r="13" spans="1:72" x14ac:dyDescent="0.2">
      <c r="A13" t="s">
        <v>110</v>
      </c>
      <c r="B13">
        <v>12</v>
      </c>
      <c r="C13">
        <v>35000</v>
      </c>
      <c r="D13" t="s">
        <v>26</v>
      </c>
      <c r="E13">
        <v>10</v>
      </c>
      <c r="F13" s="13">
        <v>102000000</v>
      </c>
      <c r="G13">
        <v>13</v>
      </c>
      <c r="I13" t="s">
        <v>192</v>
      </c>
      <c r="J13">
        <v>3600</v>
      </c>
      <c r="O13" s="3" t="s">
        <v>240</v>
      </c>
      <c r="P13" s="3">
        <v>12019</v>
      </c>
      <c r="Q13">
        <v>12</v>
      </c>
      <c r="R13">
        <v>19</v>
      </c>
      <c r="S13">
        <v>10</v>
      </c>
      <c r="T13">
        <v>10</v>
      </c>
      <c r="U13" s="3" t="s">
        <v>242</v>
      </c>
      <c r="V13" s="3">
        <v>12031</v>
      </c>
      <c r="Y13" s="3" t="s">
        <v>244</v>
      </c>
      <c r="Z13" s="3">
        <v>12089</v>
      </c>
      <c r="AA13">
        <v>10</v>
      </c>
      <c r="AB13" s="3" t="s">
        <v>246</v>
      </c>
      <c r="AC13" s="3">
        <v>12109</v>
      </c>
      <c r="AD13">
        <v>10</v>
      </c>
      <c r="AG13">
        <v>10</v>
      </c>
      <c r="AJ13">
        <v>10</v>
      </c>
      <c r="AM13">
        <v>10</v>
      </c>
      <c r="AP13">
        <v>10</v>
      </c>
      <c r="AS13">
        <v>10</v>
      </c>
      <c r="AV13">
        <v>10</v>
      </c>
      <c r="AY13">
        <v>10</v>
      </c>
      <c r="BB13">
        <v>10</v>
      </c>
      <c r="BE13">
        <v>10</v>
      </c>
      <c r="BH13">
        <v>10</v>
      </c>
      <c r="BK13">
        <v>10</v>
      </c>
      <c r="BN13">
        <v>10</v>
      </c>
      <c r="BP13" s="3" t="s">
        <v>907</v>
      </c>
      <c r="BQ13">
        <v>10</v>
      </c>
      <c r="BT13">
        <v>10</v>
      </c>
    </row>
    <row r="14" spans="1:72" x14ac:dyDescent="0.2">
      <c r="A14" t="s">
        <v>111</v>
      </c>
      <c r="B14">
        <v>13</v>
      </c>
      <c r="C14">
        <v>4000</v>
      </c>
      <c r="D14" t="s">
        <v>27</v>
      </c>
      <c r="E14">
        <v>11</v>
      </c>
      <c r="F14" s="13">
        <v>112000000</v>
      </c>
      <c r="G14">
        <v>14</v>
      </c>
      <c r="I14" t="s">
        <v>193</v>
      </c>
      <c r="J14">
        <v>520</v>
      </c>
      <c r="O14" s="3" t="s">
        <v>262</v>
      </c>
      <c r="P14" s="3">
        <v>13013</v>
      </c>
      <c r="Q14">
        <v>13</v>
      </c>
      <c r="R14">
        <v>13</v>
      </c>
      <c r="S14">
        <v>11</v>
      </c>
      <c r="T14">
        <v>7</v>
      </c>
      <c r="U14" s="3" t="s">
        <v>264</v>
      </c>
      <c r="V14" s="3">
        <v>13035</v>
      </c>
      <c r="Y14" s="3" t="s">
        <v>266</v>
      </c>
      <c r="Z14" s="3">
        <v>13057</v>
      </c>
      <c r="AA14">
        <v>11</v>
      </c>
      <c r="AB14" s="3" t="s">
        <v>268</v>
      </c>
      <c r="AC14" s="3">
        <v>13063</v>
      </c>
      <c r="AD14">
        <v>11</v>
      </c>
      <c r="AE14" s="3" t="s">
        <v>270</v>
      </c>
      <c r="AF14" s="3">
        <v>13067</v>
      </c>
      <c r="AG14">
        <v>11</v>
      </c>
      <c r="AH14" s="3" t="s">
        <v>272</v>
      </c>
      <c r="AI14" s="3">
        <v>13077</v>
      </c>
      <c r="AJ14">
        <v>11</v>
      </c>
      <c r="AK14" s="3" t="s">
        <v>273</v>
      </c>
      <c r="AL14" s="3">
        <v>13089</v>
      </c>
      <c r="AM14">
        <v>11</v>
      </c>
      <c r="AN14" s="3" t="s">
        <v>231</v>
      </c>
      <c r="AO14" s="3">
        <v>13097</v>
      </c>
      <c r="AP14">
        <v>11</v>
      </c>
      <c r="AQ14" s="3" t="s">
        <v>276</v>
      </c>
      <c r="AR14" s="3">
        <v>13113</v>
      </c>
      <c r="AS14">
        <v>11</v>
      </c>
      <c r="AT14" s="3" t="s">
        <v>278</v>
      </c>
      <c r="AU14" s="3">
        <v>13117</v>
      </c>
      <c r="AV14">
        <v>11</v>
      </c>
      <c r="AW14" s="3" t="s">
        <v>280</v>
      </c>
      <c r="AX14" s="3">
        <v>13121</v>
      </c>
      <c r="AY14">
        <v>11</v>
      </c>
      <c r="AZ14" s="3" t="s">
        <v>282</v>
      </c>
      <c r="BA14" s="3">
        <v>13135</v>
      </c>
      <c r="BB14">
        <v>11</v>
      </c>
      <c r="BC14" s="3" t="s">
        <v>284</v>
      </c>
      <c r="BD14" s="3">
        <v>13151</v>
      </c>
      <c r="BE14">
        <v>11</v>
      </c>
      <c r="BF14" s="3" t="s">
        <v>286</v>
      </c>
      <c r="BG14" s="3">
        <v>13217</v>
      </c>
      <c r="BH14">
        <v>11</v>
      </c>
      <c r="BI14" s="3" t="s">
        <v>288</v>
      </c>
      <c r="BJ14" s="3">
        <v>13223</v>
      </c>
      <c r="BK14">
        <v>11</v>
      </c>
      <c r="BL14" s="3" t="s">
        <v>290</v>
      </c>
      <c r="BM14" s="3">
        <v>13247</v>
      </c>
      <c r="BN14">
        <v>11</v>
      </c>
      <c r="BO14" s="3" t="s">
        <v>292</v>
      </c>
      <c r="BP14" s="3">
        <v>13255</v>
      </c>
      <c r="BQ14">
        <v>11</v>
      </c>
      <c r="BR14" s="3" t="s">
        <v>293</v>
      </c>
      <c r="BS14" s="3">
        <v>13297</v>
      </c>
      <c r="BT14">
        <v>11</v>
      </c>
    </row>
    <row r="15" spans="1:72" x14ac:dyDescent="0.2">
      <c r="A15" t="s">
        <v>112</v>
      </c>
      <c r="B15">
        <v>17</v>
      </c>
      <c r="C15">
        <v>14000</v>
      </c>
      <c r="D15" t="s">
        <v>29</v>
      </c>
      <c r="E15">
        <v>14</v>
      </c>
      <c r="F15" s="13">
        <v>142000000</v>
      </c>
      <c r="G15">
        <v>15</v>
      </c>
      <c r="I15" t="s">
        <v>295</v>
      </c>
      <c r="K15">
        <v>1600</v>
      </c>
      <c r="L15">
        <v>1602</v>
      </c>
      <c r="N15" t="s">
        <v>296</v>
      </c>
      <c r="O15" s="3" t="s">
        <v>297</v>
      </c>
      <c r="P15" s="3">
        <v>17031</v>
      </c>
      <c r="Q15">
        <v>17</v>
      </c>
      <c r="R15">
        <v>31</v>
      </c>
      <c r="S15">
        <v>14</v>
      </c>
      <c r="T15">
        <v>16</v>
      </c>
      <c r="U15" s="3" t="s">
        <v>299</v>
      </c>
      <c r="V15" s="3">
        <v>17043</v>
      </c>
      <c r="Y15" s="3" t="s">
        <v>301</v>
      </c>
      <c r="Z15" s="3">
        <v>17111</v>
      </c>
      <c r="AA15">
        <v>14</v>
      </c>
      <c r="AD15">
        <v>14</v>
      </c>
      <c r="AG15">
        <v>14</v>
      </c>
      <c r="AJ15">
        <v>14</v>
      </c>
      <c r="AM15">
        <v>14</v>
      </c>
      <c r="AP15">
        <v>14</v>
      </c>
      <c r="AS15">
        <v>14</v>
      </c>
      <c r="AV15">
        <v>14</v>
      </c>
      <c r="AY15">
        <v>14</v>
      </c>
      <c r="BB15">
        <v>14</v>
      </c>
      <c r="BE15">
        <v>14</v>
      </c>
      <c r="BH15">
        <v>14</v>
      </c>
      <c r="BK15">
        <v>14</v>
      </c>
      <c r="BN15">
        <v>14</v>
      </c>
      <c r="BP15" s="3" t="s">
        <v>907</v>
      </c>
      <c r="BQ15">
        <v>14</v>
      </c>
      <c r="BT15">
        <v>14</v>
      </c>
    </row>
    <row r="16" spans="1:72" x14ac:dyDescent="0.2">
      <c r="A16" t="s">
        <v>113</v>
      </c>
      <c r="B16">
        <v>18</v>
      </c>
      <c r="C16">
        <v>36003</v>
      </c>
      <c r="D16" s="15" t="s">
        <v>30</v>
      </c>
      <c r="E16">
        <v>15</v>
      </c>
      <c r="G16">
        <v>16</v>
      </c>
      <c r="I16" t="s">
        <v>194</v>
      </c>
      <c r="J16">
        <v>3480</v>
      </c>
      <c r="O16" s="3" t="s">
        <v>304</v>
      </c>
      <c r="P16" s="3">
        <v>18011</v>
      </c>
      <c r="Q16">
        <v>18</v>
      </c>
      <c r="R16">
        <v>11</v>
      </c>
      <c r="S16">
        <v>15</v>
      </c>
      <c r="T16">
        <v>6</v>
      </c>
      <c r="U16" s="3" t="s">
        <v>306</v>
      </c>
      <c r="V16" s="3">
        <v>18057</v>
      </c>
      <c r="Y16" s="3" t="s">
        <v>308</v>
      </c>
      <c r="Z16" s="3">
        <v>18059</v>
      </c>
      <c r="AA16">
        <v>15</v>
      </c>
      <c r="AB16" s="3" t="s">
        <v>310</v>
      </c>
      <c r="AC16" s="3">
        <v>18063</v>
      </c>
      <c r="AD16">
        <v>15</v>
      </c>
      <c r="AE16" s="3" t="s">
        <v>312</v>
      </c>
      <c r="AF16" s="3">
        <v>18081</v>
      </c>
      <c r="AG16">
        <v>15</v>
      </c>
      <c r="AH16" s="3" t="s">
        <v>314</v>
      </c>
      <c r="AI16" s="3">
        <v>18097</v>
      </c>
      <c r="AJ16">
        <v>15</v>
      </c>
      <c r="AK16" s="3" t="s">
        <v>316</v>
      </c>
      <c r="AL16" s="3">
        <v>18109</v>
      </c>
      <c r="AM16">
        <v>15</v>
      </c>
      <c r="AN16" s="3" t="s">
        <v>318</v>
      </c>
      <c r="AO16" s="3">
        <v>18145</v>
      </c>
      <c r="AP16">
        <v>15</v>
      </c>
      <c r="AS16">
        <v>15</v>
      </c>
      <c r="AV16">
        <v>15</v>
      </c>
      <c r="AY16">
        <v>15</v>
      </c>
      <c r="BB16">
        <v>15</v>
      </c>
      <c r="BE16">
        <v>15</v>
      </c>
      <c r="BH16">
        <v>15</v>
      </c>
      <c r="BK16">
        <v>15</v>
      </c>
      <c r="BN16">
        <v>15</v>
      </c>
      <c r="BP16" s="3" t="s">
        <v>907</v>
      </c>
      <c r="BQ16">
        <v>15</v>
      </c>
      <c r="BT16">
        <v>15</v>
      </c>
    </row>
    <row r="17" spans="1:72" x14ac:dyDescent="0.2">
      <c r="A17" t="s">
        <v>114</v>
      </c>
      <c r="B17">
        <v>22</v>
      </c>
      <c r="C17">
        <v>55000</v>
      </c>
      <c r="D17" t="s">
        <v>34</v>
      </c>
      <c r="E17">
        <v>19</v>
      </c>
      <c r="F17" s="13">
        <v>192000000</v>
      </c>
      <c r="G17">
        <v>18</v>
      </c>
      <c r="I17" t="s">
        <v>345</v>
      </c>
      <c r="J17">
        <v>5560</v>
      </c>
      <c r="O17" s="3" t="s">
        <v>321</v>
      </c>
      <c r="P17" s="3">
        <v>22051</v>
      </c>
      <c r="Q17">
        <v>22</v>
      </c>
      <c r="R17">
        <v>51</v>
      </c>
      <c r="S17">
        <v>19</v>
      </c>
      <c r="T17">
        <v>26</v>
      </c>
      <c r="U17" s="3" t="s">
        <v>323</v>
      </c>
      <c r="V17" s="3">
        <v>22071</v>
      </c>
      <c r="Y17" s="3" t="s">
        <v>325</v>
      </c>
      <c r="Z17" s="3">
        <v>22087</v>
      </c>
      <c r="AA17">
        <v>19</v>
      </c>
      <c r="AB17" s="3" t="s">
        <v>327</v>
      </c>
      <c r="AC17" s="3">
        <v>22089</v>
      </c>
      <c r="AD17">
        <v>19</v>
      </c>
      <c r="AE17" s="3" t="s">
        <v>329</v>
      </c>
      <c r="AF17" s="3">
        <v>22095</v>
      </c>
      <c r="AG17">
        <v>19</v>
      </c>
      <c r="AH17" s="3" t="s">
        <v>331</v>
      </c>
      <c r="AI17" s="3">
        <v>22103</v>
      </c>
      <c r="AJ17">
        <v>19</v>
      </c>
      <c r="AM17">
        <v>19</v>
      </c>
      <c r="AP17">
        <v>19</v>
      </c>
      <c r="AS17">
        <v>19</v>
      </c>
      <c r="AV17">
        <v>19</v>
      </c>
      <c r="AY17">
        <v>19</v>
      </c>
      <c r="BB17">
        <v>19</v>
      </c>
      <c r="BE17">
        <v>19</v>
      </c>
      <c r="BH17">
        <v>19</v>
      </c>
      <c r="BK17">
        <v>19</v>
      </c>
      <c r="BN17">
        <v>19</v>
      </c>
      <c r="BP17" s="3" t="s">
        <v>907</v>
      </c>
      <c r="BQ17">
        <v>19</v>
      </c>
      <c r="BT17">
        <v>19</v>
      </c>
    </row>
    <row r="18" spans="1:72" x14ac:dyDescent="0.2">
      <c r="A18" t="s">
        <v>136</v>
      </c>
      <c r="B18">
        <v>24</v>
      </c>
      <c r="C18">
        <v>4000</v>
      </c>
      <c r="D18" t="s">
        <v>35</v>
      </c>
      <c r="E18">
        <v>21</v>
      </c>
      <c r="F18" s="13">
        <v>212000000</v>
      </c>
      <c r="G18">
        <v>19</v>
      </c>
      <c r="I18" t="s">
        <v>344</v>
      </c>
      <c r="J18">
        <v>720</v>
      </c>
      <c r="O18" s="3" t="s">
        <v>349</v>
      </c>
      <c r="P18" s="3">
        <v>24003</v>
      </c>
      <c r="Q18">
        <v>24</v>
      </c>
      <c r="R18">
        <v>3</v>
      </c>
      <c r="S18">
        <v>21</v>
      </c>
      <c r="T18">
        <v>2</v>
      </c>
      <c r="U18" s="3" t="s">
        <v>35</v>
      </c>
      <c r="V18" s="3">
        <v>24510</v>
      </c>
      <c r="Y18" s="3" t="s">
        <v>352</v>
      </c>
      <c r="Z18" s="3">
        <v>24005</v>
      </c>
      <c r="AA18">
        <v>21</v>
      </c>
      <c r="AB18" s="3" t="s">
        <v>354</v>
      </c>
      <c r="AC18" s="3">
        <v>24013</v>
      </c>
      <c r="AD18">
        <v>21</v>
      </c>
      <c r="AE18" s="3" t="s">
        <v>356</v>
      </c>
      <c r="AF18" s="3">
        <v>24025</v>
      </c>
      <c r="AG18">
        <v>21</v>
      </c>
      <c r="AH18" s="3" t="s">
        <v>358</v>
      </c>
      <c r="AI18" s="3">
        <v>24027</v>
      </c>
      <c r="AJ18">
        <v>21</v>
      </c>
      <c r="AK18" s="3" t="s">
        <v>360</v>
      </c>
      <c r="AL18" s="3">
        <v>24035</v>
      </c>
      <c r="AM18">
        <v>21</v>
      </c>
      <c r="AP18">
        <v>21</v>
      </c>
      <c r="AS18">
        <v>21</v>
      </c>
      <c r="AV18">
        <v>21</v>
      </c>
      <c r="AY18">
        <v>21</v>
      </c>
      <c r="BB18">
        <v>21</v>
      </c>
      <c r="BE18">
        <v>21</v>
      </c>
      <c r="BH18">
        <v>21</v>
      </c>
      <c r="BK18">
        <v>21</v>
      </c>
      <c r="BN18">
        <v>21</v>
      </c>
      <c r="BP18" s="3" t="s">
        <v>907</v>
      </c>
      <c r="BQ18">
        <v>21</v>
      </c>
      <c r="BT18">
        <v>21</v>
      </c>
    </row>
    <row r="19" spans="1:72" x14ac:dyDescent="0.2">
      <c r="A19" t="s">
        <v>115</v>
      </c>
      <c r="B19">
        <v>25</v>
      </c>
      <c r="C19">
        <v>7000</v>
      </c>
      <c r="D19" t="s">
        <v>36</v>
      </c>
      <c r="E19">
        <v>22</v>
      </c>
      <c r="F19" s="13">
        <v>222000000</v>
      </c>
      <c r="G19">
        <v>20</v>
      </c>
      <c r="I19" t="s">
        <v>333</v>
      </c>
      <c r="M19">
        <v>1123</v>
      </c>
      <c r="O19" s="3" t="s">
        <v>334</v>
      </c>
      <c r="P19" s="3">
        <v>25009</v>
      </c>
      <c r="Q19">
        <v>25</v>
      </c>
      <c r="R19">
        <v>9</v>
      </c>
      <c r="S19">
        <v>22</v>
      </c>
      <c r="T19">
        <v>5</v>
      </c>
      <c r="U19" s="3" t="s">
        <v>336</v>
      </c>
      <c r="V19" s="3">
        <v>25017</v>
      </c>
      <c r="Y19" s="3" t="s">
        <v>338</v>
      </c>
      <c r="Z19" s="3">
        <v>25021</v>
      </c>
      <c r="AA19">
        <v>22</v>
      </c>
      <c r="AB19" s="3" t="s">
        <v>340</v>
      </c>
      <c r="AC19" s="3">
        <v>25023</v>
      </c>
      <c r="AD19">
        <v>22</v>
      </c>
      <c r="AE19" s="3" t="s">
        <v>342</v>
      </c>
      <c r="AF19" s="3">
        <v>25025</v>
      </c>
      <c r="AG19">
        <v>22</v>
      </c>
      <c r="AJ19">
        <v>22</v>
      </c>
      <c r="AM19">
        <v>22</v>
      </c>
      <c r="AP19">
        <v>22</v>
      </c>
      <c r="AS19">
        <v>22</v>
      </c>
      <c r="AV19">
        <v>22</v>
      </c>
      <c r="AY19">
        <v>22</v>
      </c>
      <c r="BB19">
        <v>22</v>
      </c>
      <c r="BE19">
        <v>22</v>
      </c>
      <c r="BH19">
        <v>22</v>
      </c>
      <c r="BK19">
        <v>22</v>
      </c>
      <c r="BN19">
        <v>22</v>
      </c>
      <c r="BP19" s="3" t="s">
        <v>907</v>
      </c>
      <c r="BQ19">
        <v>22</v>
      </c>
      <c r="BT19">
        <v>22</v>
      </c>
    </row>
    <row r="20" spans="1:72" x14ac:dyDescent="0.2">
      <c r="A20" t="s">
        <v>116</v>
      </c>
      <c r="B20">
        <v>26</v>
      </c>
      <c r="C20">
        <v>22000</v>
      </c>
      <c r="D20" t="s">
        <v>37</v>
      </c>
      <c r="E20">
        <v>23</v>
      </c>
      <c r="F20" s="13">
        <v>232000000</v>
      </c>
      <c r="G20">
        <v>21</v>
      </c>
      <c r="I20" t="s">
        <v>362</v>
      </c>
      <c r="K20">
        <v>2160</v>
      </c>
      <c r="L20">
        <v>2162</v>
      </c>
      <c r="N20" t="s">
        <v>364</v>
      </c>
      <c r="O20" s="3" t="s">
        <v>365</v>
      </c>
      <c r="P20" s="3">
        <v>26087</v>
      </c>
      <c r="Q20">
        <v>26</v>
      </c>
      <c r="R20">
        <v>87</v>
      </c>
      <c r="S20">
        <v>23</v>
      </c>
      <c r="T20">
        <v>44</v>
      </c>
      <c r="U20" s="3" t="s">
        <v>367</v>
      </c>
      <c r="V20" s="3">
        <v>26093</v>
      </c>
      <c r="Y20" s="3" t="s">
        <v>369</v>
      </c>
      <c r="Z20" s="3">
        <v>26099</v>
      </c>
      <c r="AA20">
        <v>23</v>
      </c>
      <c r="AB20" s="3" t="s">
        <v>371</v>
      </c>
      <c r="AC20" s="3">
        <v>26115</v>
      </c>
      <c r="AD20">
        <v>23</v>
      </c>
      <c r="AE20" s="3" t="s">
        <v>373</v>
      </c>
      <c r="AF20" s="3">
        <v>26125</v>
      </c>
      <c r="AG20">
        <v>23</v>
      </c>
      <c r="AH20" s="3" t="s">
        <v>375</v>
      </c>
      <c r="AI20" s="3">
        <v>26147</v>
      </c>
      <c r="AJ20">
        <v>23</v>
      </c>
      <c r="AK20" s="3" t="s">
        <v>377</v>
      </c>
      <c r="AL20" s="3">
        <v>26163</v>
      </c>
      <c r="AM20">
        <v>23</v>
      </c>
      <c r="AP20">
        <v>23</v>
      </c>
      <c r="AS20">
        <v>23</v>
      </c>
      <c r="AV20">
        <v>23</v>
      </c>
      <c r="AY20">
        <v>23</v>
      </c>
      <c r="BB20">
        <v>23</v>
      </c>
      <c r="BE20">
        <v>23</v>
      </c>
      <c r="BH20">
        <v>23</v>
      </c>
      <c r="BK20">
        <v>23</v>
      </c>
      <c r="BN20">
        <v>23</v>
      </c>
      <c r="BP20" s="3" t="s">
        <v>907</v>
      </c>
      <c r="BQ20">
        <v>23</v>
      </c>
      <c r="BT20">
        <v>23</v>
      </c>
    </row>
    <row r="21" spans="1:72" x14ac:dyDescent="0.2">
      <c r="A21" t="s">
        <v>117</v>
      </c>
      <c r="B21">
        <v>27</v>
      </c>
      <c r="C21">
        <v>43000</v>
      </c>
      <c r="D21" t="s">
        <v>38</v>
      </c>
      <c r="E21">
        <v>24</v>
      </c>
      <c r="F21" s="13">
        <v>242000000</v>
      </c>
      <c r="G21">
        <v>22</v>
      </c>
      <c r="I21" t="s">
        <v>379</v>
      </c>
      <c r="J21">
        <v>5120</v>
      </c>
      <c r="O21" s="3" t="s">
        <v>381</v>
      </c>
      <c r="P21" s="3">
        <v>27003</v>
      </c>
      <c r="Q21">
        <v>27</v>
      </c>
      <c r="R21">
        <v>3</v>
      </c>
      <c r="S21">
        <v>24</v>
      </c>
      <c r="T21">
        <v>2</v>
      </c>
      <c r="U21" s="3" t="s">
        <v>383</v>
      </c>
      <c r="V21" s="3">
        <v>27019</v>
      </c>
      <c r="Y21" s="3" t="s">
        <v>385</v>
      </c>
      <c r="Z21" s="3">
        <v>27025</v>
      </c>
      <c r="AA21">
        <v>24</v>
      </c>
      <c r="AB21" s="3" t="s">
        <v>387</v>
      </c>
      <c r="AC21" s="3">
        <v>27037</v>
      </c>
      <c r="AD21">
        <v>24</v>
      </c>
      <c r="AE21" s="3" t="s">
        <v>389</v>
      </c>
      <c r="AF21" s="3">
        <v>27053</v>
      </c>
      <c r="AG21">
        <v>24</v>
      </c>
      <c r="AH21" s="3" t="s">
        <v>391</v>
      </c>
      <c r="AI21" s="3">
        <v>27059</v>
      </c>
      <c r="AJ21">
        <v>24</v>
      </c>
      <c r="AK21" s="3" t="s">
        <v>393</v>
      </c>
      <c r="AL21" s="3">
        <v>27123</v>
      </c>
      <c r="AM21">
        <v>24</v>
      </c>
      <c r="AN21" s="3" t="s">
        <v>395</v>
      </c>
      <c r="AO21" s="3">
        <v>27139</v>
      </c>
      <c r="AP21">
        <v>24</v>
      </c>
      <c r="AQ21" s="3" t="s">
        <v>397</v>
      </c>
      <c r="AR21" s="3">
        <v>27163</v>
      </c>
      <c r="AS21">
        <v>24</v>
      </c>
      <c r="AT21" s="3" t="s">
        <v>399</v>
      </c>
      <c r="AU21" s="3">
        <v>27171</v>
      </c>
      <c r="AV21">
        <v>24</v>
      </c>
      <c r="AW21" s="3" t="s">
        <v>401</v>
      </c>
      <c r="AX21" s="3">
        <v>55109</v>
      </c>
      <c r="AY21">
        <v>24</v>
      </c>
      <c r="BB21">
        <v>24</v>
      </c>
      <c r="BE21">
        <v>24</v>
      </c>
      <c r="BH21">
        <v>24</v>
      </c>
      <c r="BK21">
        <v>24</v>
      </c>
      <c r="BN21">
        <v>24</v>
      </c>
      <c r="BP21" s="3" t="s">
        <v>907</v>
      </c>
      <c r="BQ21">
        <v>24</v>
      </c>
      <c r="BT21">
        <v>24</v>
      </c>
    </row>
    <row r="22" spans="1:72" x14ac:dyDescent="0.2">
      <c r="A22" t="s">
        <v>118</v>
      </c>
      <c r="B22">
        <v>29</v>
      </c>
      <c r="C22">
        <v>38000</v>
      </c>
      <c r="D22" t="s">
        <v>39</v>
      </c>
      <c r="E22">
        <v>26</v>
      </c>
      <c r="F22" s="13">
        <v>262000000</v>
      </c>
      <c r="G22">
        <v>23</v>
      </c>
      <c r="I22" t="s">
        <v>403</v>
      </c>
      <c r="J22">
        <v>3760</v>
      </c>
      <c r="O22" s="3" t="s">
        <v>405</v>
      </c>
      <c r="P22" s="3">
        <v>20091</v>
      </c>
      <c r="Q22">
        <v>20</v>
      </c>
      <c r="R22">
        <v>91</v>
      </c>
      <c r="S22">
        <v>17</v>
      </c>
      <c r="T22">
        <v>46</v>
      </c>
      <c r="U22" s="3" t="s">
        <v>407</v>
      </c>
      <c r="V22" s="3">
        <v>20103</v>
      </c>
      <c r="Y22" s="3" t="s">
        <v>409</v>
      </c>
      <c r="Z22" s="3">
        <v>20121</v>
      </c>
      <c r="AA22">
        <v>17</v>
      </c>
      <c r="AB22" s="3" t="s">
        <v>411</v>
      </c>
      <c r="AC22" s="3">
        <v>20209</v>
      </c>
      <c r="AD22">
        <v>17</v>
      </c>
      <c r="AE22" s="3" t="s">
        <v>413</v>
      </c>
      <c r="AF22" s="3">
        <v>29037</v>
      </c>
      <c r="AG22">
        <v>17</v>
      </c>
      <c r="AH22" s="3" t="s">
        <v>415</v>
      </c>
      <c r="AI22" s="3">
        <v>29047</v>
      </c>
      <c r="AJ22">
        <v>17</v>
      </c>
      <c r="AK22" s="3" t="s">
        <v>417</v>
      </c>
      <c r="AL22" s="3">
        <v>29095</v>
      </c>
      <c r="AM22">
        <v>17</v>
      </c>
      <c r="AN22" s="3" t="s">
        <v>419</v>
      </c>
      <c r="AO22" s="3">
        <v>29107</v>
      </c>
      <c r="AP22">
        <v>17</v>
      </c>
      <c r="AQ22" s="3" t="s">
        <v>421</v>
      </c>
      <c r="AR22" s="3">
        <v>29165</v>
      </c>
      <c r="AS22">
        <v>17</v>
      </c>
      <c r="AT22" s="3" t="s">
        <v>423</v>
      </c>
      <c r="AU22" s="3">
        <v>29177</v>
      </c>
      <c r="AV22">
        <v>17</v>
      </c>
      <c r="AY22">
        <v>17</v>
      </c>
      <c r="BB22">
        <v>17</v>
      </c>
      <c r="BE22">
        <v>17</v>
      </c>
      <c r="BH22">
        <v>17</v>
      </c>
      <c r="BK22">
        <v>17</v>
      </c>
      <c r="BN22">
        <v>17</v>
      </c>
      <c r="BP22" s="3" t="s">
        <v>907</v>
      </c>
      <c r="BQ22">
        <v>17</v>
      </c>
      <c r="BT22">
        <v>17</v>
      </c>
    </row>
    <row r="23" spans="1:72" x14ac:dyDescent="0.2">
      <c r="A23" t="s">
        <v>118</v>
      </c>
      <c r="B23">
        <v>29</v>
      </c>
      <c r="C23">
        <v>65000</v>
      </c>
      <c r="D23" t="s">
        <v>40</v>
      </c>
      <c r="E23">
        <v>26</v>
      </c>
      <c r="F23" s="13">
        <v>262000000</v>
      </c>
      <c r="G23">
        <v>24</v>
      </c>
      <c r="I23" t="s">
        <v>425</v>
      </c>
      <c r="J23">
        <v>7040</v>
      </c>
      <c r="O23" s="3" t="s">
        <v>427</v>
      </c>
      <c r="P23" s="3">
        <v>17027</v>
      </c>
      <c r="Q23">
        <v>17</v>
      </c>
      <c r="R23">
        <v>27</v>
      </c>
      <c r="S23">
        <v>14</v>
      </c>
      <c r="T23">
        <v>14</v>
      </c>
      <c r="U23" s="3" t="s">
        <v>429</v>
      </c>
      <c r="V23" s="3">
        <v>17083</v>
      </c>
      <c r="Y23" s="3" t="s">
        <v>431</v>
      </c>
      <c r="Z23" s="3">
        <v>17119</v>
      </c>
      <c r="AA23">
        <v>14</v>
      </c>
      <c r="AB23" s="3" t="s">
        <v>433</v>
      </c>
      <c r="AC23" s="3">
        <v>17133</v>
      </c>
      <c r="AD23">
        <v>14</v>
      </c>
      <c r="AE23" s="3" t="s">
        <v>435</v>
      </c>
      <c r="AF23" s="3">
        <v>17163</v>
      </c>
      <c r="AG23">
        <v>14</v>
      </c>
      <c r="AH23" s="3" t="s">
        <v>437</v>
      </c>
      <c r="AI23" s="3">
        <v>29055</v>
      </c>
      <c r="AJ23">
        <v>14</v>
      </c>
      <c r="AK23" s="3" t="s">
        <v>439</v>
      </c>
      <c r="AL23" s="3">
        <v>29071</v>
      </c>
      <c r="AM23">
        <v>14</v>
      </c>
      <c r="AN23" s="3" t="s">
        <v>441</v>
      </c>
      <c r="AO23" s="3">
        <v>29099</v>
      </c>
      <c r="AP23">
        <v>14</v>
      </c>
      <c r="AQ23" s="3" t="s">
        <v>443</v>
      </c>
      <c r="AR23" s="3">
        <v>29183</v>
      </c>
      <c r="AS23">
        <v>14</v>
      </c>
      <c r="AT23" s="3" t="s">
        <v>445</v>
      </c>
      <c r="AU23" s="3">
        <v>29189</v>
      </c>
      <c r="AV23">
        <v>14</v>
      </c>
      <c r="AW23" s="3" t="s">
        <v>447</v>
      </c>
      <c r="AX23" s="3">
        <v>29510</v>
      </c>
      <c r="AY23">
        <v>14</v>
      </c>
      <c r="BB23">
        <v>14</v>
      </c>
      <c r="BE23">
        <v>14</v>
      </c>
      <c r="BH23">
        <v>14</v>
      </c>
      <c r="BK23">
        <v>14</v>
      </c>
      <c r="BN23">
        <v>14</v>
      </c>
      <c r="BP23" s="3" t="s">
        <v>907</v>
      </c>
      <c r="BQ23">
        <v>14</v>
      </c>
      <c r="BT23">
        <v>14</v>
      </c>
    </row>
    <row r="24" spans="1:72" x14ac:dyDescent="0.2">
      <c r="A24" t="s">
        <v>119</v>
      </c>
      <c r="B24">
        <v>31</v>
      </c>
      <c r="C24">
        <v>37000</v>
      </c>
      <c r="D24" t="s">
        <v>41</v>
      </c>
      <c r="E24">
        <v>28</v>
      </c>
      <c r="F24" s="13">
        <v>282000000</v>
      </c>
      <c r="G24">
        <v>25</v>
      </c>
      <c r="I24" t="s">
        <v>452</v>
      </c>
      <c r="J24">
        <v>5920</v>
      </c>
      <c r="O24" s="3" t="s">
        <v>453</v>
      </c>
      <c r="P24" s="3">
        <v>19155</v>
      </c>
      <c r="Q24">
        <v>19</v>
      </c>
      <c r="R24">
        <v>155</v>
      </c>
      <c r="S24">
        <v>16</v>
      </c>
      <c r="T24">
        <v>78</v>
      </c>
      <c r="U24" s="3" t="s">
        <v>455</v>
      </c>
      <c r="V24" s="3">
        <v>31055</v>
      </c>
      <c r="Y24" s="3" t="s">
        <v>457</v>
      </c>
      <c r="Z24" s="3">
        <v>31153</v>
      </c>
      <c r="AA24">
        <v>16</v>
      </c>
      <c r="AB24" s="3" t="s">
        <v>459</v>
      </c>
      <c r="AC24" s="3">
        <v>31177</v>
      </c>
      <c r="AD24">
        <v>16</v>
      </c>
      <c r="AG24">
        <v>16</v>
      </c>
      <c r="AJ24">
        <v>16</v>
      </c>
      <c r="AM24">
        <v>16</v>
      </c>
      <c r="AP24">
        <v>16</v>
      </c>
      <c r="AS24">
        <v>16</v>
      </c>
      <c r="AV24">
        <v>16</v>
      </c>
      <c r="AY24">
        <v>16</v>
      </c>
      <c r="BB24">
        <v>16</v>
      </c>
      <c r="BE24">
        <v>16</v>
      </c>
      <c r="BH24">
        <v>16</v>
      </c>
      <c r="BK24">
        <v>16</v>
      </c>
      <c r="BN24">
        <v>16</v>
      </c>
      <c r="BP24" s="3" t="s">
        <v>907</v>
      </c>
      <c r="BQ24">
        <v>16</v>
      </c>
      <c r="BT24">
        <v>16</v>
      </c>
    </row>
    <row r="25" spans="1:72" x14ac:dyDescent="0.2">
      <c r="A25" t="s">
        <v>120</v>
      </c>
      <c r="B25">
        <v>35</v>
      </c>
      <c r="C25">
        <v>2000</v>
      </c>
      <c r="D25" t="s">
        <v>43</v>
      </c>
      <c r="E25">
        <v>32</v>
      </c>
      <c r="F25" s="13">
        <v>322000000</v>
      </c>
      <c r="G25">
        <v>26</v>
      </c>
      <c r="I25" t="s">
        <v>346</v>
      </c>
      <c r="J25">
        <v>200</v>
      </c>
      <c r="O25" s="3" t="s">
        <v>462</v>
      </c>
      <c r="P25" s="3">
        <v>35001</v>
      </c>
      <c r="Q25">
        <v>35</v>
      </c>
      <c r="R25">
        <v>1</v>
      </c>
      <c r="S25">
        <v>32</v>
      </c>
      <c r="T25">
        <v>1</v>
      </c>
      <c r="AA25">
        <v>32</v>
      </c>
      <c r="AD25">
        <v>32</v>
      </c>
      <c r="AG25">
        <v>32</v>
      </c>
      <c r="AJ25">
        <v>32</v>
      </c>
      <c r="AM25">
        <v>32</v>
      </c>
      <c r="AP25">
        <v>32</v>
      </c>
      <c r="AS25">
        <v>32</v>
      </c>
      <c r="AV25">
        <v>32</v>
      </c>
      <c r="AY25">
        <v>32</v>
      </c>
      <c r="BB25">
        <v>32</v>
      </c>
      <c r="BE25">
        <v>32</v>
      </c>
      <c r="BH25">
        <v>32</v>
      </c>
      <c r="BK25">
        <v>32</v>
      </c>
      <c r="BN25">
        <v>32</v>
      </c>
      <c r="BP25" s="3" t="s">
        <v>907</v>
      </c>
      <c r="BQ25">
        <v>32</v>
      </c>
      <c r="BT25">
        <v>32</v>
      </c>
    </row>
    <row r="26" spans="1:72" x14ac:dyDescent="0.2">
      <c r="A26" t="s">
        <v>121</v>
      </c>
      <c r="B26">
        <v>36</v>
      </c>
      <c r="C26">
        <v>51000</v>
      </c>
      <c r="D26" t="s">
        <v>44</v>
      </c>
      <c r="E26">
        <v>33</v>
      </c>
      <c r="F26" s="13">
        <v>332000000</v>
      </c>
      <c r="G26">
        <v>27</v>
      </c>
      <c r="I26" t="s">
        <v>464</v>
      </c>
      <c r="K26">
        <v>5600</v>
      </c>
      <c r="L26">
        <v>5602</v>
      </c>
      <c r="N26" t="s">
        <v>466</v>
      </c>
      <c r="O26" s="14" t="s">
        <v>467</v>
      </c>
      <c r="P26" s="14">
        <v>36005</v>
      </c>
      <c r="Q26" s="15">
        <v>36</v>
      </c>
      <c r="R26" s="15">
        <v>5</v>
      </c>
      <c r="S26" s="15">
        <v>33</v>
      </c>
      <c r="T26" s="15"/>
      <c r="U26" s="3" t="s">
        <v>469</v>
      </c>
      <c r="V26" s="3">
        <v>36047</v>
      </c>
      <c r="Y26" s="3" t="s">
        <v>471</v>
      </c>
      <c r="Z26" s="3">
        <v>36061</v>
      </c>
      <c r="AA26">
        <v>33</v>
      </c>
      <c r="AB26" s="3" t="s">
        <v>473</v>
      </c>
      <c r="AC26" s="3">
        <v>36079</v>
      </c>
      <c r="AD26">
        <v>33</v>
      </c>
      <c r="AE26" s="3" t="s">
        <v>475</v>
      </c>
      <c r="AF26" s="3">
        <v>36081</v>
      </c>
      <c r="AG26">
        <v>33</v>
      </c>
      <c r="AH26" s="3" t="s">
        <v>477</v>
      </c>
      <c r="AI26" s="3">
        <v>36085</v>
      </c>
      <c r="AJ26">
        <v>33</v>
      </c>
      <c r="AK26" s="3" t="s">
        <v>479</v>
      </c>
      <c r="AL26" s="3">
        <v>36087</v>
      </c>
      <c r="AM26">
        <v>33</v>
      </c>
      <c r="AN26" s="3" t="s">
        <v>481</v>
      </c>
      <c r="AO26" s="3">
        <v>36119</v>
      </c>
      <c r="AP26">
        <v>33</v>
      </c>
      <c r="AS26">
        <v>33</v>
      </c>
      <c r="AV26">
        <v>33</v>
      </c>
      <c r="AY26">
        <v>33</v>
      </c>
      <c r="BB26">
        <v>33</v>
      </c>
      <c r="BE26">
        <v>33</v>
      </c>
      <c r="BH26">
        <v>33</v>
      </c>
      <c r="BK26">
        <v>33</v>
      </c>
      <c r="BN26">
        <v>33</v>
      </c>
      <c r="BP26" s="3" t="s">
        <v>907</v>
      </c>
      <c r="BQ26">
        <v>33</v>
      </c>
      <c r="BT26">
        <v>33</v>
      </c>
    </row>
    <row r="27" spans="1:72" x14ac:dyDescent="0.2">
      <c r="A27" t="s">
        <v>122</v>
      </c>
      <c r="B27">
        <v>37</v>
      </c>
      <c r="C27">
        <v>12000</v>
      </c>
      <c r="D27" t="s">
        <v>45</v>
      </c>
      <c r="E27">
        <v>34</v>
      </c>
      <c r="F27" s="13">
        <v>342000000</v>
      </c>
      <c r="G27">
        <v>29</v>
      </c>
      <c r="I27" t="s">
        <v>483</v>
      </c>
      <c r="J27">
        <v>1520</v>
      </c>
      <c r="O27" s="3" t="s">
        <v>485</v>
      </c>
      <c r="P27" s="3">
        <v>37025</v>
      </c>
      <c r="Q27">
        <v>37</v>
      </c>
      <c r="R27">
        <v>25</v>
      </c>
      <c r="S27">
        <v>34</v>
      </c>
      <c r="T27">
        <v>13</v>
      </c>
      <c r="U27" s="3" t="s">
        <v>487</v>
      </c>
      <c r="V27" s="3">
        <v>37071</v>
      </c>
      <c r="Y27" s="3" t="s">
        <v>489</v>
      </c>
      <c r="Z27" s="3">
        <v>37109</v>
      </c>
      <c r="AA27">
        <v>34</v>
      </c>
      <c r="AB27" s="3" t="s">
        <v>491</v>
      </c>
      <c r="AC27" s="3">
        <v>37119</v>
      </c>
      <c r="AD27">
        <v>34</v>
      </c>
      <c r="AE27" s="3" t="s">
        <v>493</v>
      </c>
      <c r="AF27" s="3">
        <v>37159</v>
      </c>
      <c r="AG27">
        <v>34</v>
      </c>
      <c r="AH27" s="3" t="s">
        <v>495</v>
      </c>
      <c r="AI27" s="3">
        <v>37179</v>
      </c>
      <c r="AJ27">
        <v>34</v>
      </c>
      <c r="AK27" s="3" t="s">
        <v>497</v>
      </c>
      <c r="AL27" s="3">
        <v>45091</v>
      </c>
      <c r="AM27">
        <v>34</v>
      </c>
      <c r="AP27">
        <v>34</v>
      </c>
      <c r="AS27">
        <v>34</v>
      </c>
      <c r="AV27">
        <v>34</v>
      </c>
      <c r="AY27">
        <v>34</v>
      </c>
      <c r="BB27">
        <v>34</v>
      </c>
      <c r="BE27">
        <v>34</v>
      </c>
      <c r="BH27">
        <v>34</v>
      </c>
      <c r="BK27">
        <v>34</v>
      </c>
      <c r="BN27">
        <v>34</v>
      </c>
      <c r="BP27" s="3" t="s">
        <v>907</v>
      </c>
      <c r="BQ27">
        <v>34</v>
      </c>
      <c r="BT27">
        <v>34</v>
      </c>
    </row>
    <row r="28" spans="1:72" x14ac:dyDescent="0.2">
      <c r="A28" t="s">
        <v>123</v>
      </c>
      <c r="B28">
        <v>39</v>
      </c>
      <c r="C28">
        <v>15000</v>
      </c>
      <c r="D28" t="s">
        <v>49</v>
      </c>
      <c r="E28">
        <v>36</v>
      </c>
      <c r="F28" s="13">
        <v>362000000</v>
      </c>
      <c r="G28">
        <v>30</v>
      </c>
      <c r="I28" t="s">
        <v>498</v>
      </c>
      <c r="K28">
        <v>1640</v>
      </c>
      <c r="L28">
        <v>1642</v>
      </c>
      <c r="N28" t="s">
        <v>499</v>
      </c>
      <c r="O28" s="3" t="s">
        <v>500</v>
      </c>
      <c r="P28" s="3">
        <v>18029</v>
      </c>
      <c r="Q28">
        <v>18</v>
      </c>
      <c r="R28">
        <v>29</v>
      </c>
      <c r="S28">
        <v>15</v>
      </c>
      <c r="T28">
        <v>15</v>
      </c>
      <c r="U28" s="3" t="s">
        <v>502</v>
      </c>
      <c r="V28" s="3">
        <v>21015</v>
      </c>
      <c r="Y28" s="3" t="s">
        <v>504</v>
      </c>
      <c r="Z28" s="3">
        <v>21037</v>
      </c>
      <c r="AA28">
        <v>15</v>
      </c>
      <c r="AB28" s="3" t="s">
        <v>506</v>
      </c>
      <c r="AC28" s="3">
        <v>21117</v>
      </c>
      <c r="AD28">
        <v>15</v>
      </c>
      <c r="AE28" s="3" t="s">
        <v>508</v>
      </c>
      <c r="AF28" s="3">
        <v>39025</v>
      </c>
      <c r="AG28">
        <v>15</v>
      </c>
      <c r="AH28" s="3" t="s">
        <v>510</v>
      </c>
      <c r="AI28" s="3">
        <v>39061</v>
      </c>
      <c r="AJ28">
        <v>15</v>
      </c>
      <c r="AK28" s="3" t="s">
        <v>512</v>
      </c>
      <c r="AL28" s="3">
        <v>39165</v>
      </c>
      <c r="AM28">
        <v>15</v>
      </c>
      <c r="AP28">
        <v>15</v>
      </c>
      <c r="AS28">
        <v>15</v>
      </c>
      <c r="AV28">
        <v>15</v>
      </c>
      <c r="AY28">
        <v>15</v>
      </c>
      <c r="BB28">
        <v>15</v>
      </c>
      <c r="BE28">
        <v>15</v>
      </c>
      <c r="BH28">
        <v>15</v>
      </c>
      <c r="BK28">
        <v>15</v>
      </c>
      <c r="BN28">
        <v>15</v>
      </c>
      <c r="BP28" s="3" t="s">
        <v>907</v>
      </c>
      <c r="BQ28">
        <v>15</v>
      </c>
      <c r="BT28">
        <v>15</v>
      </c>
    </row>
    <row r="29" spans="1:72" x14ac:dyDescent="0.2">
      <c r="A29" t="s">
        <v>123</v>
      </c>
      <c r="B29">
        <v>39</v>
      </c>
      <c r="C29">
        <v>16000</v>
      </c>
      <c r="D29" t="s">
        <v>48</v>
      </c>
      <c r="E29">
        <v>36</v>
      </c>
      <c r="F29" s="13">
        <v>362000000</v>
      </c>
      <c r="G29">
        <v>31</v>
      </c>
      <c r="I29" t="s">
        <v>514</v>
      </c>
      <c r="K29">
        <v>1680</v>
      </c>
      <c r="L29">
        <v>1692</v>
      </c>
      <c r="N29" t="s">
        <v>516</v>
      </c>
      <c r="O29" s="3" t="s">
        <v>517</v>
      </c>
      <c r="P29" s="3">
        <v>39035</v>
      </c>
      <c r="Q29">
        <v>39</v>
      </c>
      <c r="R29">
        <v>35</v>
      </c>
      <c r="S29">
        <v>36</v>
      </c>
      <c r="T29">
        <v>18</v>
      </c>
      <c r="U29" s="3" t="s">
        <v>519</v>
      </c>
      <c r="V29" s="3">
        <v>39055</v>
      </c>
      <c r="Y29" s="3" t="s">
        <v>521</v>
      </c>
      <c r="Z29" s="3">
        <v>39085</v>
      </c>
      <c r="AA29">
        <v>36</v>
      </c>
      <c r="AB29" s="3" t="s">
        <v>523</v>
      </c>
      <c r="AC29" s="3">
        <v>39103</v>
      </c>
      <c r="AD29">
        <v>36</v>
      </c>
      <c r="AG29">
        <v>36</v>
      </c>
      <c r="AJ29">
        <v>36</v>
      </c>
      <c r="AM29">
        <v>36</v>
      </c>
      <c r="AP29">
        <v>36</v>
      </c>
      <c r="AS29">
        <v>36</v>
      </c>
      <c r="AV29">
        <v>36</v>
      </c>
      <c r="AY29">
        <v>36</v>
      </c>
      <c r="BB29">
        <v>36</v>
      </c>
      <c r="BE29">
        <v>36</v>
      </c>
      <c r="BH29">
        <v>36</v>
      </c>
      <c r="BK29">
        <v>36</v>
      </c>
      <c r="BN29">
        <v>36</v>
      </c>
      <c r="BP29" s="3" t="s">
        <v>907</v>
      </c>
      <c r="BQ29">
        <v>36</v>
      </c>
      <c r="BT29">
        <v>36</v>
      </c>
    </row>
    <row r="30" spans="1:72" x14ac:dyDescent="0.2">
      <c r="A30" t="s">
        <v>123</v>
      </c>
      <c r="B30">
        <v>39</v>
      </c>
      <c r="C30">
        <v>18000</v>
      </c>
      <c r="D30" t="s">
        <v>47</v>
      </c>
      <c r="E30">
        <v>36</v>
      </c>
      <c r="F30" s="13">
        <v>362000000</v>
      </c>
      <c r="G30">
        <v>32</v>
      </c>
      <c r="I30" t="s">
        <v>347</v>
      </c>
      <c r="J30">
        <v>1840</v>
      </c>
      <c r="O30" s="3" t="s">
        <v>526</v>
      </c>
      <c r="P30" s="3">
        <v>39041</v>
      </c>
      <c r="Q30">
        <v>39</v>
      </c>
      <c r="R30">
        <v>41</v>
      </c>
      <c r="S30">
        <v>36</v>
      </c>
      <c r="T30">
        <v>21</v>
      </c>
      <c r="U30" s="3" t="s">
        <v>528</v>
      </c>
      <c r="V30" s="3">
        <v>39045</v>
      </c>
      <c r="Y30" s="3" t="s">
        <v>530</v>
      </c>
      <c r="Z30" s="3">
        <v>39049</v>
      </c>
      <c r="AA30">
        <v>36</v>
      </c>
      <c r="AB30" s="3" t="s">
        <v>532</v>
      </c>
      <c r="AC30" s="3">
        <v>39089</v>
      </c>
      <c r="AD30">
        <v>36</v>
      </c>
      <c r="AE30" s="3" t="s">
        <v>534</v>
      </c>
      <c r="AF30" s="3">
        <v>39097</v>
      </c>
      <c r="AG30">
        <v>36</v>
      </c>
      <c r="AH30" s="3" t="s">
        <v>536</v>
      </c>
      <c r="AI30" s="3">
        <v>39129</v>
      </c>
      <c r="AJ30">
        <v>36</v>
      </c>
      <c r="AK30" s="3" t="s">
        <v>538</v>
      </c>
      <c r="AL30" s="3">
        <v>39159</v>
      </c>
      <c r="AM30">
        <v>36</v>
      </c>
      <c r="AP30">
        <v>36</v>
      </c>
      <c r="AS30">
        <v>36</v>
      </c>
      <c r="AV30">
        <v>36</v>
      </c>
      <c r="AY30">
        <v>36</v>
      </c>
      <c r="BB30">
        <v>36</v>
      </c>
      <c r="BE30">
        <v>36</v>
      </c>
      <c r="BH30">
        <v>36</v>
      </c>
      <c r="BK30">
        <v>36</v>
      </c>
      <c r="BN30">
        <v>36</v>
      </c>
      <c r="BP30" s="3" t="s">
        <v>907</v>
      </c>
      <c r="BQ30">
        <v>36</v>
      </c>
      <c r="BT30">
        <v>36</v>
      </c>
    </row>
    <row r="31" spans="1:72" x14ac:dyDescent="0.2">
      <c r="A31" t="s">
        <v>123</v>
      </c>
      <c r="B31">
        <v>39</v>
      </c>
      <c r="C31">
        <v>77000</v>
      </c>
      <c r="D31" t="s">
        <v>50</v>
      </c>
      <c r="E31">
        <v>36</v>
      </c>
      <c r="F31" s="13">
        <v>362000000</v>
      </c>
      <c r="G31">
        <v>33</v>
      </c>
      <c r="I31" t="s">
        <v>544</v>
      </c>
      <c r="J31">
        <v>8400</v>
      </c>
      <c r="O31" s="3" t="s">
        <v>280</v>
      </c>
      <c r="P31" s="3">
        <v>39051</v>
      </c>
      <c r="Q31">
        <v>39</v>
      </c>
      <c r="R31">
        <v>51</v>
      </c>
      <c r="S31">
        <v>36</v>
      </c>
      <c r="T31">
        <v>26</v>
      </c>
      <c r="U31" s="3" t="s">
        <v>547</v>
      </c>
      <c r="V31" s="3">
        <v>39095</v>
      </c>
      <c r="Y31" s="3" t="s">
        <v>549</v>
      </c>
      <c r="Z31" s="3">
        <v>39173</v>
      </c>
      <c r="AA31">
        <v>36</v>
      </c>
      <c r="AD31">
        <v>36</v>
      </c>
      <c r="AG31">
        <v>36</v>
      </c>
      <c r="AJ31">
        <v>36</v>
      </c>
      <c r="AM31">
        <v>36</v>
      </c>
      <c r="AP31">
        <v>36</v>
      </c>
      <c r="AS31">
        <v>36</v>
      </c>
      <c r="AV31">
        <v>36</v>
      </c>
      <c r="AY31">
        <v>36</v>
      </c>
      <c r="BB31">
        <v>36</v>
      </c>
      <c r="BE31">
        <v>36</v>
      </c>
      <c r="BH31">
        <v>36</v>
      </c>
      <c r="BK31">
        <v>36</v>
      </c>
      <c r="BN31">
        <v>36</v>
      </c>
      <c r="BP31" s="3" t="s">
        <v>907</v>
      </c>
      <c r="BQ31">
        <v>36</v>
      </c>
      <c r="BT31">
        <v>36</v>
      </c>
    </row>
    <row r="32" spans="1:72" x14ac:dyDescent="0.2">
      <c r="A32" t="s">
        <v>124</v>
      </c>
      <c r="B32">
        <v>40</v>
      </c>
      <c r="C32">
        <v>55000</v>
      </c>
      <c r="D32" t="s">
        <v>51</v>
      </c>
      <c r="E32">
        <v>37</v>
      </c>
      <c r="F32" s="13">
        <v>372000000</v>
      </c>
      <c r="G32">
        <v>34</v>
      </c>
      <c r="I32" t="s">
        <v>551</v>
      </c>
      <c r="J32">
        <v>5880</v>
      </c>
      <c r="O32" s="3" t="s">
        <v>553</v>
      </c>
      <c r="P32" s="3">
        <v>40017</v>
      </c>
      <c r="Q32">
        <v>40</v>
      </c>
      <c r="R32">
        <v>17</v>
      </c>
      <c r="S32">
        <v>37</v>
      </c>
      <c r="T32">
        <v>9</v>
      </c>
      <c r="U32" s="3" t="s">
        <v>555</v>
      </c>
      <c r="V32" s="3">
        <v>40027</v>
      </c>
      <c r="Y32" s="3" t="s">
        <v>557</v>
      </c>
      <c r="Z32" s="3">
        <v>40083</v>
      </c>
      <c r="AA32">
        <v>37</v>
      </c>
      <c r="AB32" s="3" t="s">
        <v>559</v>
      </c>
      <c r="AC32" s="3">
        <v>40087</v>
      </c>
      <c r="AD32">
        <v>37</v>
      </c>
      <c r="AE32" s="3" t="s">
        <v>561</v>
      </c>
      <c r="AF32" s="3">
        <v>40109</v>
      </c>
      <c r="AG32">
        <v>37</v>
      </c>
      <c r="AH32" s="3" t="s">
        <v>563</v>
      </c>
      <c r="AI32" s="3">
        <v>40125</v>
      </c>
      <c r="AJ32">
        <v>37</v>
      </c>
      <c r="AM32">
        <v>37</v>
      </c>
      <c r="AP32">
        <v>37</v>
      </c>
      <c r="AS32">
        <v>37</v>
      </c>
      <c r="AV32">
        <v>37</v>
      </c>
      <c r="AY32">
        <v>37</v>
      </c>
      <c r="BB32">
        <v>37</v>
      </c>
      <c r="BE32">
        <v>37</v>
      </c>
      <c r="BH32">
        <v>37</v>
      </c>
      <c r="BK32">
        <v>37</v>
      </c>
      <c r="BN32">
        <v>37</v>
      </c>
      <c r="BP32" s="3" t="s">
        <v>907</v>
      </c>
      <c r="BQ32">
        <v>37</v>
      </c>
      <c r="BT32">
        <v>37</v>
      </c>
    </row>
    <row r="33" spans="1:72" x14ac:dyDescent="0.2">
      <c r="A33" t="s">
        <v>124</v>
      </c>
      <c r="B33">
        <v>40</v>
      </c>
      <c r="C33">
        <v>75000</v>
      </c>
      <c r="D33" t="s">
        <v>52</v>
      </c>
      <c r="E33">
        <v>37</v>
      </c>
      <c r="F33" s="13">
        <v>372000000</v>
      </c>
      <c r="G33">
        <v>35</v>
      </c>
      <c r="I33" t="s">
        <v>545</v>
      </c>
      <c r="J33">
        <v>8560</v>
      </c>
      <c r="O33" s="3" t="s">
        <v>565</v>
      </c>
      <c r="P33" s="3">
        <v>40037</v>
      </c>
      <c r="Q33">
        <v>40</v>
      </c>
      <c r="R33">
        <v>37</v>
      </c>
      <c r="S33">
        <v>37</v>
      </c>
      <c r="T33">
        <v>19</v>
      </c>
      <c r="U33" s="3" t="s">
        <v>567</v>
      </c>
      <c r="V33" s="3">
        <v>40113</v>
      </c>
      <c r="Y33" s="3" t="s">
        <v>569</v>
      </c>
      <c r="Z33" s="3">
        <v>40131</v>
      </c>
      <c r="AA33">
        <v>37</v>
      </c>
      <c r="AB33" s="3" t="s">
        <v>571</v>
      </c>
      <c r="AC33" s="3">
        <v>40143</v>
      </c>
      <c r="AD33">
        <v>37</v>
      </c>
      <c r="AE33" s="3" t="s">
        <v>573</v>
      </c>
      <c r="AF33" s="3">
        <v>40145</v>
      </c>
      <c r="AG33">
        <v>37</v>
      </c>
      <c r="AJ33">
        <v>37</v>
      </c>
      <c r="AM33">
        <v>37</v>
      </c>
      <c r="AP33">
        <v>37</v>
      </c>
      <c r="AS33">
        <v>37</v>
      </c>
      <c r="AV33">
        <v>37</v>
      </c>
      <c r="AY33">
        <v>37</v>
      </c>
      <c r="BB33">
        <v>37</v>
      </c>
      <c r="BE33">
        <v>37</v>
      </c>
      <c r="BH33">
        <v>37</v>
      </c>
      <c r="BK33">
        <v>37</v>
      </c>
      <c r="BN33">
        <v>37</v>
      </c>
      <c r="BP33" s="3" t="s">
        <v>907</v>
      </c>
      <c r="BQ33">
        <v>37</v>
      </c>
      <c r="BT33">
        <v>37</v>
      </c>
    </row>
    <row r="34" spans="1:72" x14ac:dyDescent="0.2">
      <c r="A34" t="s">
        <v>125</v>
      </c>
      <c r="B34">
        <v>41</v>
      </c>
      <c r="C34">
        <v>59000</v>
      </c>
      <c r="D34" t="s">
        <v>53</v>
      </c>
      <c r="E34">
        <v>38</v>
      </c>
      <c r="F34" s="13">
        <v>382000000</v>
      </c>
      <c r="G34">
        <v>36</v>
      </c>
      <c r="I34" t="s">
        <v>578</v>
      </c>
      <c r="K34">
        <v>6440</v>
      </c>
      <c r="L34">
        <v>6442</v>
      </c>
      <c r="N34" t="s">
        <v>577</v>
      </c>
      <c r="O34" s="3" t="s">
        <v>580</v>
      </c>
      <c r="P34" s="3">
        <v>41005</v>
      </c>
      <c r="Q34">
        <v>41</v>
      </c>
      <c r="R34">
        <v>5</v>
      </c>
      <c r="S34">
        <v>38</v>
      </c>
      <c r="T34">
        <v>3</v>
      </c>
      <c r="U34" s="3" t="s">
        <v>582</v>
      </c>
      <c r="V34" s="3">
        <v>41051</v>
      </c>
      <c r="Y34" s="3" t="s">
        <v>584</v>
      </c>
      <c r="Z34" s="3">
        <v>41067</v>
      </c>
      <c r="AA34">
        <v>38</v>
      </c>
      <c r="AB34" s="3" t="s">
        <v>586</v>
      </c>
      <c r="AC34" s="3">
        <v>41071</v>
      </c>
      <c r="AD34">
        <v>38</v>
      </c>
      <c r="AG34">
        <v>38</v>
      </c>
      <c r="AJ34">
        <v>38</v>
      </c>
      <c r="AM34">
        <v>38</v>
      </c>
      <c r="AP34">
        <v>38</v>
      </c>
      <c r="AS34">
        <v>38</v>
      </c>
      <c r="AV34">
        <v>38</v>
      </c>
      <c r="AY34">
        <v>38</v>
      </c>
      <c r="BB34">
        <v>38</v>
      </c>
      <c r="BE34">
        <v>38</v>
      </c>
      <c r="BH34">
        <v>38</v>
      </c>
      <c r="BK34">
        <v>38</v>
      </c>
      <c r="BN34">
        <v>38</v>
      </c>
      <c r="BP34" s="3" t="s">
        <v>907</v>
      </c>
      <c r="BQ34">
        <v>38</v>
      </c>
      <c r="BT34">
        <v>38</v>
      </c>
    </row>
    <row r="35" spans="1:72" x14ac:dyDescent="0.2">
      <c r="A35" t="s">
        <v>126</v>
      </c>
      <c r="B35">
        <v>42</v>
      </c>
      <c r="C35">
        <v>60000</v>
      </c>
      <c r="D35" t="s">
        <v>54</v>
      </c>
      <c r="E35">
        <v>39</v>
      </c>
      <c r="F35" s="13">
        <v>392000000</v>
      </c>
      <c r="G35">
        <v>37</v>
      </c>
      <c r="I35" t="s">
        <v>588</v>
      </c>
      <c r="K35">
        <v>6160</v>
      </c>
      <c r="L35">
        <v>6162</v>
      </c>
      <c r="N35" t="s">
        <v>590</v>
      </c>
      <c r="O35" s="3" t="s">
        <v>591</v>
      </c>
      <c r="P35" s="3">
        <v>34005</v>
      </c>
      <c r="Q35">
        <v>34</v>
      </c>
      <c r="R35">
        <v>5</v>
      </c>
      <c r="S35">
        <v>31</v>
      </c>
      <c r="T35">
        <v>3</v>
      </c>
      <c r="U35" s="3" t="s">
        <v>593</v>
      </c>
      <c r="V35" s="3">
        <v>34007</v>
      </c>
      <c r="Y35" s="3" t="s">
        <v>595</v>
      </c>
      <c r="Z35" s="3">
        <v>34015</v>
      </c>
      <c r="AA35">
        <v>31</v>
      </c>
      <c r="AB35" s="3" t="s">
        <v>597</v>
      </c>
      <c r="AC35" s="3">
        <v>42017</v>
      </c>
      <c r="AD35">
        <v>31</v>
      </c>
      <c r="AE35" s="3" t="s">
        <v>599</v>
      </c>
      <c r="AF35" s="3">
        <v>42029</v>
      </c>
      <c r="AG35">
        <v>31</v>
      </c>
      <c r="AH35" s="3" t="s">
        <v>601</v>
      </c>
      <c r="AI35" s="3">
        <v>42045</v>
      </c>
      <c r="AJ35">
        <v>31</v>
      </c>
      <c r="AK35" s="3" t="s">
        <v>603</v>
      </c>
      <c r="AL35" s="3">
        <v>42091</v>
      </c>
      <c r="AM35">
        <v>31</v>
      </c>
      <c r="AN35" s="3" t="s">
        <v>605</v>
      </c>
      <c r="AO35" s="3">
        <v>42101</v>
      </c>
      <c r="AP35">
        <v>31</v>
      </c>
      <c r="AS35">
        <v>31</v>
      </c>
      <c r="AV35">
        <v>31</v>
      </c>
      <c r="AY35">
        <v>31</v>
      </c>
      <c r="BB35">
        <v>31</v>
      </c>
      <c r="BE35">
        <v>31</v>
      </c>
      <c r="BH35">
        <v>31</v>
      </c>
      <c r="BK35">
        <v>31</v>
      </c>
      <c r="BN35">
        <v>31</v>
      </c>
      <c r="BP35" s="3" t="s">
        <v>907</v>
      </c>
      <c r="BQ35">
        <v>31</v>
      </c>
      <c r="BT35">
        <v>31</v>
      </c>
    </row>
    <row r="36" spans="1:72" x14ac:dyDescent="0.2">
      <c r="A36" t="s">
        <v>126</v>
      </c>
      <c r="B36">
        <v>42</v>
      </c>
      <c r="C36">
        <v>61000</v>
      </c>
      <c r="D36" t="s">
        <v>55</v>
      </c>
      <c r="E36">
        <v>39</v>
      </c>
      <c r="F36" s="13">
        <v>392000000</v>
      </c>
      <c r="G36">
        <v>38</v>
      </c>
      <c r="I36" t="s">
        <v>607</v>
      </c>
      <c r="K36">
        <v>6280</v>
      </c>
      <c r="L36">
        <v>6282</v>
      </c>
      <c r="N36" t="s">
        <v>609</v>
      </c>
      <c r="O36" s="3" t="s">
        <v>610</v>
      </c>
      <c r="P36" s="3">
        <v>42003</v>
      </c>
      <c r="Q36">
        <v>42</v>
      </c>
      <c r="R36">
        <v>3</v>
      </c>
      <c r="S36">
        <v>39</v>
      </c>
      <c r="T36">
        <v>2</v>
      </c>
      <c r="U36" s="3" t="s">
        <v>276</v>
      </c>
      <c r="V36" s="3">
        <v>42051</v>
      </c>
      <c r="Y36" s="3" t="s">
        <v>584</v>
      </c>
      <c r="Z36" s="3">
        <v>42125</v>
      </c>
      <c r="AA36">
        <v>39</v>
      </c>
      <c r="AB36" s="3" t="s">
        <v>614</v>
      </c>
      <c r="AC36" s="3">
        <v>42129</v>
      </c>
      <c r="AD36">
        <v>39</v>
      </c>
      <c r="AG36">
        <v>39</v>
      </c>
      <c r="AJ36">
        <v>39</v>
      </c>
      <c r="AM36">
        <v>39</v>
      </c>
      <c r="AP36">
        <v>39</v>
      </c>
      <c r="AS36">
        <v>39</v>
      </c>
      <c r="AV36">
        <v>39</v>
      </c>
      <c r="AY36">
        <v>39</v>
      </c>
      <c r="BB36">
        <v>39</v>
      </c>
      <c r="BE36">
        <v>39</v>
      </c>
      <c r="BH36">
        <v>39</v>
      </c>
      <c r="BK36">
        <v>39</v>
      </c>
      <c r="BN36">
        <v>39</v>
      </c>
      <c r="BP36" s="3" t="s">
        <v>907</v>
      </c>
      <c r="BQ36">
        <v>39</v>
      </c>
      <c r="BT36">
        <v>39</v>
      </c>
    </row>
    <row r="37" spans="1:72" x14ac:dyDescent="0.2">
      <c r="A37" t="s">
        <v>127</v>
      </c>
      <c r="B37">
        <v>47</v>
      </c>
      <c r="C37">
        <v>48000</v>
      </c>
      <c r="D37" t="s">
        <v>59</v>
      </c>
      <c r="E37">
        <v>43</v>
      </c>
      <c r="F37" s="13">
        <v>432000000</v>
      </c>
      <c r="G37">
        <v>39</v>
      </c>
      <c r="I37" t="s">
        <v>616</v>
      </c>
      <c r="J37">
        <v>4920</v>
      </c>
      <c r="O37" s="3" t="s">
        <v>618</v>
      </c>
      <c r="P37" s="3">
        <v>5035</v>
      </c>
      <c r="Q37">
        <v>5</v>
      </c>
      <c r="R37">
        <v>35</v>
      </c>
      <c r="S37">
        <v>4</v>
      </c>
      <c r="T37">
        <v>18</v>
      </c>
      <c r="U37" s="3" t="s">
        <v>620</v>
      </c>
      <c r="V37" s="3">
        <v>28033</v>
      </c>
      <c r="Y37" s="3" t="s">
        <v>622</v>
      </c>
      <c r="Z37" s="3">
        <v>47157</v>
      </c>
      <c r="AA37">
        <v>4</v>
      </c>
      <c r="AB37" s="3" t="s">
        <v>624</v>
      </c>
      <c r="AC37" s="3">
        <v>47167</v>
      </c>
      <c r="AD37">
        <v>4</v>
      </c>
      <c r="AG37">
        <v>4</v>
      </c>
      <c r="AJ37">
        <v>4</v>
      </c>
      <c r="AM37">
        <v>4</v>
      </c>
      <c r="AP37">
        <v>4</v>
      </c>
      <c r="AS37">
        <v>4</v>
      </c>
      <c r="AV37">
        <v>4</v>
      </c>
      <c r="AY37">
        <v>4</v>
      </c>
      <c r="BB37">
        <v>4</v>
      </c>
      <c r="BE37">
        <v>4</v>
      </c>
      <c r="BH37">
        <v>4</v>
      </c>
      <c r="BK37">
        <v>4</v>
      </c>
      <c r="BN37">
        <v>4</v>
      </c>
      <c r="BP37" s="3" t="s">
        <v>907</v>
      </c>
      <c r="BQ37">
        <v>4</v>
      </c>
      <c r="BT37">
        <v>4</v>
      </c>
    </row>
    <row r="38" spans="1:72" x14ac:dyDescent="0.2">
      <c r="A38" t="s">
        <v>127</v>
      </c>
      <c r="B38">
        <v>47</v>
      </c>
      <c r="C38">
        <v>52006</v>
      </c>
      <c r="D38" s="15" t="s">
        <v>56</v>
      </c>
      <c r="E38">
        <v>43</v>
      </c>
      <c r="G38">
        <v>40</v>
      </c>
      <c r="I38" t="s">
        <v>626</v>
      </c>
      <c r="J38">
        <v>5360</v>
      </c>
      <c r="O38" s="3" t="s">
        <v>628</v>
      </c>
      <c r="P38" s="3">
        <v>47021</v>
      </c>
      <c r="Q38">
        <v>47</v>
      </c>
      <c r="R38">
        <v>21</v>
      </c>
      <c r="S38">
        <v>43</v>
      </c>
      <c r="T38">
        <v>11</v>
      </c>
      <c r="U38" s="3" t="s">
        <v>630</v>
      </c>
      <c r="V38" s="3">
        <v>47037</v>
      </c>
      <c r="Y38" s="3" t="s">
        <v>632</v>
      </c>
      <c r="Z38" s="3">
        <v>47043</v>
      </c>
      <c r="AA38">
        <v>43</v>
      </c>
      <c r="AB38" s="3" t="s">
        <v>634</v>
      </c>
      <c r="AC38" s="3">
        <v>47147</v>
      </c>
      <c r="AD38">
        <v>43</v>
      </c>
      <c r="AE38" s="3" t="s">
        <v>636</v>
      </c>
      <c r="AF38" s="3">
        <v>47149</v>
      </c>
      <c r="AG38">
        <v>43</v>
      </c>
      <c r="AH38" s="3" t="s">
        <v>638</v>
      </c>
      <c r="AI38" s="3">
        <v>47165</v>
      </c>
      <c r="AJ38">
        <v>43</v>
      </c>
      <c r="AK38" s="3" t="s">
        <v>640</v>
      </c>
      <c r="AL38" s="3">
        <v>47187</v>
      </c>
      <c r="AM38">
        <v>43</v>
      </c>
      <c r="AN38" s="3" t="s">
        <v>642</v>
      </c>
      <c r="AO38" s="3">
        <v>47189</v>
      </c>
      <c r="AP38">
        <v>43</v>
      </c>
      <c r="AS38">
        <v>43</v>
      </c>
      <c r="AV38">
        <v>43</v>
      </c>
      <c r="AY38">
        <v>43</v>
      </c>
      <c r="BB38">
        <v>43</v>
      </c>
      <c r="BE38">
        <v>43</v>
      </c>
      <c r="BH38">
        <v>43</v>
      </c>
      <c r="BK38">
        <v>43</v>
      </c>
      <c r="BN38">
        <v>43</v>
      </c>
      <c r="BP38" s="3" t="s">
        <v>907</v>
      </c>
      <c r="BQ38">
        <v>43</v>
      </c>
      <c r="BT38">
        <v>43</v>
      </c>
    </row>
    <row r="39" spans="1:72" x14ac:dyDescent="0.2">
      <c r="A39" t="s">
        <v>128</v>
      </c>
      <c r="B39">
        <v>48</v>
      </c>
      <c r="C39">
        <v>5000</v>
      </c>
      <c r="D39" t="s">
        <v>65</v>
      </c>
      <c r="E39">
        <v>44</v>
      </c>
      <c r="F39" s="13">
        <v>442000000</v>
      </c>
      <c r="G39">
        <v>41</v>
      </c>
      <c r="I39" t="s">
        <v>644</v>
      </c>
      <c r="J39">
        <v>640</v>
      </c>
      <c r="O39" s="3" t="s">
        <v>646</v>
      </c>
      <c r="P39" s="3">
        <v>48209</v>
      </c>
      <c r="Q39">
        <v>48</v>
      </c>
      <c r="R39">
        <v>209</v>
      </c>
      <c r="S39">
        <v>44</v>
      </c>
      <c r="T39">
        <v>105</v>
      </c>
      <c r="U39" s="3" t="s">
        <v>648</v>
      </c>
      <c r="V39" s="3">
        <v>48453</v>
      </c>
      <c r="Y39" s="3" t="s">
        <v>640</v>
      </c>
      <c r="Z39" s="3">
        <v>48491</v>
      </c>
      <c r="AA39">
        <v>44</v>
      </c>
      <c r="AD39">
        <v>44</v>
      </c>
      <c r="AG39">
        <v>44</v>
      </c>
      <c r="AJ39">
        <v>44</v>
      </c>
      <c r="AM39">
        <v>44</v>
      </c>
      <c r="AP39">
        <v>44</v>
      </c>
      <c r="AS39">
        <v>44</v>
      </c>
      <c r="AV39">
        <v>44</v>
      </c>
      <c r="AY39">
        <v>44</v>
      </c>
      <c r="BB39">
        <v>44</v>
      </c>
      <c r="BE39">
        <v>44</v>
      </c>
      <c r="BH39">
        <v>44</v>
      </c>
      <c r="BK39">
        <v>44</v>
      </c>
      <c r="BN39">
        <v>44</v>
      </c>
      <c r="BP39" s="3" t="s">
        <v>907</v>
      </c>
      <c r="BQ39">
        <v>44</v>
      </c>
      <c r="BT39">
        <v>44</v>
      </c>
    </row>
    <row r="40" spans="1:72" x14ac:dyDescent="0.2">
      <c r="A40" t="s">
        <v>128</v>
      </c>
      <c r="B40">
        <v>48</v>
      </c>
      <c r="C40">
        <v>19000</v>
      </c>
      <c r="D40" t="s">
        <v>60</v>
      </c>
      <c r="E40">
        <v>44</v>
      </c>
      <c r="F40" s="13">
        <v>442000000</v>
      </c>
      <c r="G40">
        <v>42</v>
      </c>
      <c r="I40" t="s">
        <v>651</v>
      </c>
      <c r="K40">
        <v>1920</v>
      </c>
      <c r="L40">
        <v>1922</v>
      </c>
      <c r="N40" t="s">
        <v>653</v>
      </c>
      <c r="O40" s="3" t="s">
        <v>654</v>
      </c>
      <c r="P40" s="3">
        <v>48085</v>
      </c>
      <c r="Q40">
        <v>48</v>
      </c>
      <c r="R40">
        <v>85</v>
      </c>
      <c r="S40">
        <v>44</v>
      </c>
      <c r="T40">
        <v>43</v>
      </c>
      <c r="U40" s="3" t="s">
        <v>656</v>
      </c>
      <c r="V40" s="3">
        <v>48113</v>
      </c>
      <c r="Y40" s="3" t="s">
        <v>658</v>
      </c>
      <c r="Z40" s="3">
        <v>48121</v>
      </c>
      <c r="AA40">
        <v>44</v>
      </c>
      <c r="AB40" s="3" t="s">
        <v>660</v>
      </c>
      <c r="AC40" s="3">
        <v>48139</v>
      </c>
      <c r="AD40">
        <v>44</v>
      </c>
      <c r="AE40" s="3" t="s">
        <v>662</v>
      </c>
      <c r="AF40" s="3">
        <v>48257</v>
      </c>
      <c r="AG40">
        <v>44</v>
      </c>
      <c r="AH40" s="3" t="s">
        <v>664</v>
      </c>
      <c r="AI40" s="3">
        <v>48397</v>
      </c>
      <c r="AJ40">
        <v>44</v>
      </c>
      <c r="AM40">
        <v>44</v>
      </c>
      <c r="AP40">
        <v>44</v>
      </c>
      <c r="AS40">
        <v>44</v>
      </c>
      <c r="AV40">
        <v>44</v>
      </c>
      <c r="AY40">
        <v>44</v>
      </c>
      <c r="BB40">
        <v>44</v>
      </c>
      <c r="BE40">
        <v>44</v>
      </c>
      <c r="BH40">
        <v>44</v>
      </c>
      <c r="BK40">
        <v>44</v>
      </c>
      <c r="BN40">
        <v>44</v>
      </c>
      <c r="BP40" s="3" t="s">
        <v>907</v>
      </c>
      <c r="BQ40">
        <v>44</v>
      </c>
      <c r="BT40">
        <v>44</v>
      </c>
    </row>
    <row r="41" spans="1:72" x14ac:dyDescent="0.2">
      <c r="A41" t="s">
        <v>128</v>
      </c>
      <c r="B41">
        <v>48</v>
      </c>
      <c r="C41">
        <v>24000</v>
      </c>
      <c r="D41" t="s">
        <v>64</v>
      </c>
      <c r="E41">
        <v>44</v>
      </c>
      <c r="F41" s="13">
        <v>442000000</v>
      </c>
      <c r="G41">
        <v>43</v>
      </c>
      <c r="I41" t="s">
        <v>666</v>
      </c>
      <c r="J41">
        <v>2320</v>
      </c>
      <c r="O41" s="3" t="s">
        <v>668</v>
      </c>
      <c r="P41" s="3">
        <v>48141</v>
      </c>
      <c r="Q41">
        <v>48</v>
      </c>
      <c r="R41">
        <v>141</v>
      </c>
      <c r="S41">
        <v>44</v>
      </c>
      <c r="T41">
        <v>71</v>
      </c>
      <c r="AA41">
        <v>44</v>
      </c>
      <c r="AD41">
        <v>44</v>
      </c>
      <c r="AG41">
        <v>44</v>
      </c>
      <c r="AJ41">
        <v>44</v>
      </c>
      <c r="AM41">
        <v>44</v>
      </c>
      <c r="AP41">
        <v>44</v>
      </c>
      <c r="AS41">
        <v>44</v>
      </c>
      <c r="AV41">
        <v>44</v>
      </c>
      <c r="AY41">
        <v>44</v>
      </c>
      <c r="BB41">
        <v>44</v>
      </c>
      <c r="BE41">
        <v>44</v>
      </c>
      <c r="BH41">
        <v>44</v>
      </c>
      <c r="BK41">
        <v>44</v>
      </c>
      <c r="BN41">
        <v>44</v>
      </c>
      <c r="BP41" s="3" t="s">
        <v>907</v>
      </c>
      <c r="BQ41">
        <v>44</v>
      </c>
      <c r="BT41">
        <v>44</v>
      </c>
    </row>
    <row r="42" spans="1:72" x14ac:dyDescent="0.2">
      <c r="A42" t="s">
        <v>128</v>
      </c>
      <c r="B42">
        <v>48</v>
      </c>
      <c r="C42">
        <v>27000</v>
      </c>
      <c r="D42" t="s">
        <v>61</v>
      </c>
      <c r="E42">
        <v>44</v>
      </c>
      <c r="F42" s="13">
        <v>442000000</v>
      </c>
      <c r="G42">
        <v>44</v>
      </c>
      <c r="I42" t="s">
        <v>670</v>
      </c>
      <c r="K42">
        <v>2800</v>
      </c>
      <c r="L42">
        <v>1922</v>
      </c>
      <c r="N42" t="s">
        <v>653</v>
      </c>
      <c r="O42" s="3" t="s">
        <v>312</v>
      </c>
      <c r="P42" s="3">
        <v>48251</v>
      </c>
      <c r="Q42">
        <v>48</v>
      </c>
      <c r="R42">
        <v>251</v>
      </c>
      <c r="S42">
        <v>44</v>
      </c>
      <c r="T42">
        <v>126</v>
      </c>
      <c r="U42" s="3" t="s">
        <v>673</v>
      </c>
      <c r="V42" s="3">
        <v>48367</v>
      </c>
      <c r="Y42" s="3" t="s">
        <v>675</v>
      </c>
      <c r="Z42" s="3">
        <v>48439</v>
      </c>
      <c r="AA42">
        <v>44</v>
      </c>
      <c r="AD42">
        <v>44</v>
      </c>
      <c r="AG42">
        <v>44</v>
      </c>
      <c r="AJ42">
        <v>44</v>
      </c>
      <c r="AM42">
        <v>44</v>
      </c>
      <c r="AP42">
        <v>44</v>
      </c>
      <c r="AS42">
        <v>44</v>
      </c>
      <c r="AV42">
        <v>44</v>
      </c>
      <c r="AY42">
        <v>44</v>
      </c>
      <c r="BB42">
        <v>44</v>
      </c>
      <c r="BE42">
        <v>44</v>
      </c>
      <c r="BH42">
        <v>44</v>
      </c>
      <c r="BK42">
        <v>44</v>
      </c>
      <c r="BN42">
        <v>44</v>
      </c>
      <c r="BP42" s="3" t="s">
        <v>907</v>
      </c>
      <c r="BQ42">
        <v>44</v>
      </c>
      <c r="BT42">
        <v>44</v>
      </c>
    </row>
    <row r="43" spans="1:72" x14ac:dyDescent="0.2">
      <c r="A43" t="s">
        <v>128</v>
      </c>
      <c r="B43">
        <v>48</v>
      </c>
      <c r="C43">
        <v>35000</v>
      </c>
      <c r="D43" t="s">
        <v>63</v>
      </c>
      <c r="E43">
        <v>44</v>
      </c>
      <c r="F43" s="13">
        <v>442000000</v>
      </c>
      <c r="G43">
        <v>45</v>
      </c>
      <c r="I43" t="s">
        <v>677</v>
      </c>
      <c r="K43">
        <v>3360</v>
      </c>
      <c r="L43">
        <v>3362</v>
      </c>
      <c r="N43" t="s">
        <v>679</v>
      </c>
      <c r="O43" s="3" t="s">
        <v>680</v>
      </c>
      <c r="P43" s="3">
        <v>48157</v>
      </c>
      <c r="Q43">
        <v>48</v>
      </c>
      <c r="R43">
        <v>157</v>
      </c>
      <c r="S43">
        <v>44</v>
      </c>
      <c r="T43">
        <v>79</v>
      </c>
      <c r="U43" s="3" t="s">
        <v>682</v>
      </c>
      <c r="V43" s="3">
        <v>48201</v>
      </c>
      <c r="Y43" s="3" t="s">
        <v>684</v>
      </c>
      <c r="Z43" s="3">
        <v>48291</v>
      </c>
      <c r="AA43">
        <v>44</v>
      </c>
      <c r="AB43" s="3" t="s">
        <v>686</v>
      </c>
      <c r="AC43" s="3">
        <v>48339</v>
      </c>
      <c r="AD43">
        <v>44</v>
      </c>
      <c r="AE43" s="3" t="s">
        <v>688</v>
      </c>
      <c r="AF43" s="3">
        <v>48473</v>
      </c>
      <c r="AG43">
        <v>44</v>
      </c>
      <c r="AJ43">
        <v>44</v>
      </c>
      <c r="AM43">
        <v>44</v>
      </c>
      <c r="AP43">
        <v>44</v>
      </c>
      <c r="AS43">
        <v>44</v>
      </c>
      <c r="AV43">
        <v>44</v>
      </c>
      <c r="AY43">
        <v>44</v>
      </c>
      <c r="BB43">
        <v>44</v>
      </c>
      <c r="BE43">
        <v>44</v>
      </c>
      <c r="BH43">
        <v>44</v>
      </c>
      <c r="BK43">
        <v>44</v>
      </c>
      <c r="BN43">
        <v>44</v>
      </c>
      <c r="BP43" s="3" t="s">
        <v>907</v>
      </c>
      <c r="BQ43">
        <v>44</v>
      </c>
      <c r="BT43">
        <v>44</v>
      </c>
    </row>
    <row r="44" spans="1:72" x14ac:dyDescent="0.2">
      <c r="A44" t="s">
        <v>128</v>
      </c>
      <c r="B44">
        <v>48</v>
      </c>
      <c r="C44">
        <v>65000</v>
      </c>
      <c r="D44" t="s">
        <v>62</v>
      </c>
      <c r="E44">
        <v>44</v>
      </c>
      <c r="F44" s="13">
        <v>442000000</v>
      </c>
      <c r="G44">
        <v>46</v>
      </c>
      <c r="I44" t="s">
        <v>690</v>
      </c>
      <c r="J44">
        <v>7240</v>
      </c>
      <c r="O44" s="3" t="s">
        <v>692</v>
      </c>
      <c r="P44" s="3">
        <v>48029</v>
      </c>
      <c r="Q44">
        <v>48</v>
      </c>
      <c r="R44">
        <v>29</v>
      </c>
      <c r="S44">
        <v>44</v>
      </c>
      <c r="T44">
        <v>15</v>
      </c>
      <c r="U44" s="3" t="s">
        <v>694</v>
      </c>
      <c r="V44" s="3">
        <v>48091</v>
      </c>
      <c r="Y44" s="3" t="s">
        <v>696</v>
      </c>
      <c r="Z44" s="3">
        <v>48187</v>
      </c>
      <c r="AA44">
        <v>44</v>
      </c>
      <c r="AD44">
        <v>44</v>
      </c>
      <c r="AG44">
        <v>44</v>
      </c>
      <c r="AJ44">
        <v>44</v>
      </c>
      <c r="AM44">
        <v>44</v>
      </c>
      <c r="AP44">
        <v>44</v>
      </c>
      <c r="AS44">
        <v>44</v>
      </c>
      <c r="AV44">
        <v>44</v>
      </c>
      <c r="AY44">
        <v>44</v>
      </c>
      <c r="BB44">
        <v>44</v>
      </c>
      <c r="BE44">
        <v>44</v>
      </c>
      <c r="BH44">
        <v>44</v>
      </c>
      <c r="BK44">
        <v>44</v>
      </c>
      <c r="BN44">
        <v>44</v>
      </c>
      <c r="BP44" s="3" t="s">
        <v>907</v>
      </c>
      <c r="BQ44">
        <v>44</v>
      </c>
      <c r="BT44">
        <v>44</v>
      </c>
    </row>
    <row r="45" spans="1:72" x14ac:dyDescent="0.2">
      <c r="A45" t="s">
        <v>129</v>
      </c>
      <c r="B45">
        <v>51</v>
      </c>
      <c r="C45">
        <v>82000</v>
      </c>
      <c r="D45" t="s">
        <v>66</v>
      </c>
      <c r="E45">
        <v>47</v>
      </c>
      <c r="F45" s="13">
        <v>472000000</v>
      </c>
      <c r="G45">
        <v>48</v>
      </c>
      <c r="I45" t="s">
        <v>698</v>
      </c>
      <c r="J45">
        <v>5720</v>
      </c>
      <c r="O45" s="3" t="s">
        <v>700</v>
      </c>
      <c r="P45" s="3">
        <v>51550</v>
      </c>
      <c r="Q45">
        <v>51</v>
      </c>
      <c r="R45">
        <v>550</v>
      </c>
      <c r="S45">
        <v>47</v>
      </c>
      <c r="T45">
        <v>105</v>
      </c>
      <c r="U45" s="3" t="s">
        <v>702</v>
      </c>
      <c r="V45" s="3">
        <v>51073</v>
      </c>
      <c r="Y45" s="3" t="s">
        <v>704</v>
      </c>
      <c r="Z45" s="3">
        <v>51650</v>
      </c>
      <c r="AA45">
        <v>47</v>
      </c>
      <c r="AB45" s="3" t="s">
        <v>705</v>
      </c>
      <c r="AC45" s="3">
        <v>51095</v>
      </c>
      <c r="AD45">
        <v>47</v>
      </c>
      <c r="AE45" s="3" t="s">
        <v>708</v>
      </c>
      <c r="AF45" s="3">
        <v>51700</v>
      </c>
      <c r="AG45">
        <v>47</v>
      </c>
      <c r="AH45" s="3" t="s">
        <v>82</v>
      </c>
      <c r="AI45" s="3">
        <v>51710</v>
      </c>
      <c r="AJ45">
        <v>47</v>
      </c>
      <c r="AK45" s="3" t="s">
        <v>711</v>
      </c>
      <c r="AL45" s="3">
        <v>51735</v>
      </c>
      <c r="AM45">
        <v>47</v>
      </c>
      <c r="AN45" s="3" t="s">
        <v>713</v>
      </c>
      <c r="AO45" s="3">
        <v>51740</v>
      </c>
      <c r="AP45">
        <v>47</v>
      </c>
      <c r="AQ45" s="3" t="s">
        <v>715</v>
      </c>
      <c r="AR45" s="3">
        <v>51800</v>
      </c>
      <c r="AS45">
        <v>47</v>
      </c>
      <c r="AT45" s="3" t="s">
        <v>66</v>
      </c>
      <c r="AU45" s="3">
        <v>51810</v>
      </c>
      <c r="AV45">
        <v>47</v>
      </c>
      <c r="AW45" s="3" t="s">
        <v>718</v>
      </c>
      <c r="AX45" s="3">
        <v>51830</v>
      </c>
      <c r="AY45">
        <v>47</v>
      </c>
      <c r="AZ45" s="3" t="s">
        <v>720</v>
      </c>
      <c r="BA45" s="3">
        <v>51199</v>
      </c>
      <c r="BB45">
        <v>47</v>
      </c>
      <c r="BE45">
        <v>47</v>
      </c>
      <c r="BH45">
        <v>47</v>
      </c>
      <c r="BK45">
        <v>47</v>
      </c>
      <c r="BN45">
        <v>47</v>
      </c>
      <c r="BP45" s="3" t="s">
        <v>907</v>
      </c>
      <c r="BQ45">
        <v>47</v>
      </c>
      <c r="BT45">
        <v>47</v>
      </c>
    </row>
    <row r="46" spans="1:72" x14ac:dyDescent="0.2">
      <c r="A46" t="s">
        <v>130</v>
      </c>
      <c r="B46">
        <v>53</v>
      </c>
      <c r="C46">
        <v>63000</v>
      </c>
      <c r="D46" t="s">
        <v>67</v>
      </c>
      <c r="E46">
        <v>48</v>
      </c>
      <c r="F46" s="13">
        <v>482000000</v>
      </c>
      <c r="G46">
        <v>49</v>
      </c>
      <c r="I46" t="s">
        <v>722</v>
      </c>
      <c r="K46">
        <v>7600</v>
      </c>
      <c r="L46">
        <v>7602</v>
      </c>
      <c r="N46" t="s">
        <v>724</v>
      </c>
      <c r="O46" s="3" t="s">
        <v>725</v>
      </c>
      <c r="P46" s="3">
        <v>53033</v>
      </c>
      <c r="Q46">
        <v>53</v>
      </c>
      <c r="R46">
        <v>33</v>
      </c>
      <c r="S46">
        <v>48</v>
      </c>
      <c r="T46">
        <v>17</v>
      </c>
      <c r="U46" s="3" t="s">
        <v>727</v>
      </c>
      <c r="V46" s="3">
        <v>53061</v>
      </c>
      <c r="AA46">
        <v>48</v>
      </c>
      <c r="AD46">
        <v>48</v>
      </c>
      <c r="AG46">
        <v>48</v>
      </c>
      <c r="AJ46">
        <v>48</v>
      </c>
      <c r="AM46">
        <v>48</v>
      </c>
      <c r="AP46">
        <v>48</v>
      </c>
      <c r="AS46">
        <v>48</v>
      </c>
      <c r="AV46">
        <v>48</v>
      </c>
      <c r="AY46">
        <v>48</v>
      </c>
      <c r="BB46">
        <v>48</v>
      </c>
      <c r="BE46">
        <v>48</v>
      </c>
      <c r="BH46">
        <v>48</v>
      </c>
      <c r="BK46">
        <v>48</v>
      </c>
      <c r="BN46">
        <v>48</v>
      </c>
      <c r="BP46" s="3" t="s">
        <v>907</v>
      </c>
      <c r="BQ46">
        <v>48</v>
      </c>
      <c r="BT46">
        <v>48</v>
      </c>
    </row>
    <row r="47" spans="1:72" x14ac:dyDescent="0.2">
      <c r="A47" t="s">
        <v>131</v>
      </c>
      <c r="B47">
        <v>55</v>
      </c>
      <c r="C47">
        <v>53000</v>
      </c>
      <c r="D47" t="s">
        <v>68</v>
      </c>
      <c r="E47">
        <v>50</v>
      </c>
      <c r="F47" s="13">
        <v>502000000</v>
      </c>
      <c r="G47">
        <v>50</v>
      </c>
      <c r="I47" t="s">
        <v>729</v>
      </c>
      <c r="K47">
        <v>5080</v>
      </c>
      <c r="L47">
        <v>5082</v>
      </c>
      <c r="N47" t="s">
        <v>731</v>
      </c>
      <c r="O47" s="3" t="s">
        <v>732</v>
      </c>
      <c r="P47" s="3">
        <v>55079</v>
      </c>
      <c r="Q47">
        <v>55</v>
      </c>
      <c r="R47">
        <v>79</v>
      </c>
      <c r="S47">
        <v>50</v>
      </c>
      <c r="T47">
        <v>41</v>
      </c>
      <c r="U47" s="3" t="s">
        <v>734</v>
      </c>
      <c r="V47" s="3">
        <v>55089</v>
      </c>
      <c r="Y47" s="3" t="s">
        <v>584</v>
      </c>
      <c r="Z47" s="3">
        <v>55131</v>
      </c>
      <c r="AA47">
        <v>50</v>
      </c>
      <c r="AB47" s="3" t="s">
        <v>737</v>
      </c>
      <c r="AC47" s="3">
        <v>55133</v>
      </c>
      <c r="AD47">
        <v>50</v>
      </c>
      <c r="AG47">
        <v>50</v>
      </c>
      <c r="AJ47">
        <v>50</v>
      </c>
      <c r="AM47">
        <v>50</v>
      </c>
      <c r="AP47">
        <v>50</v>
      </c>
      <c r="AS47">
        <v>50</v>
      </c>
      <c r="AV47">
        <v>50</v>
      </c>
      <c r="AY47">
        <v>50</v>
      </c>
      <c r="BB47">
        <v>50</v>
      </c>
      <c r="BE47">
        <v>50</v>
      </c>
      <c r="BH47">
        <v>50</v>
      </c>
      <c r="BK47">
        <v>50</v>
      </c>
      <c r="BN47">
        <v>50</v>
      </c>
      <c r="BP47" s="3" t="s">
        <v>907</v>
      </c>
      <c r="BQ47">
        <v>50</v>
      </c>
      <c r="BT47">
        <v>50</v>
      </c>
    </row>
    <row r="48" spans="1:72" x14ac:dyDescent="0.2">
      <c r="A48" t="s">
        <v>121</v>
      </c>
      <c r="B48">
        <v>36</v>
      </c>
      <c r="C48">
        <v>11000</v>
      </c>
      <c r="D48" t="s">
        <v>72</v>
      </c>
      <c r="E48">
        <v>33</v>
      </c>
      <c r="F48" s="13">
        <v>332000000</v>
      </c>
      <c r="G48">
        <v>61</v>
      </c>
      <c r="I48" t="s">
        <v>745</v>
      </c>
      <c r="K48">
        <v>1280</v>
      </c>
      <c r="L48">
        <v>1282</v>
      </c>
      <c r="N48" t="s">
        <v>752</v>
      </c>
      <c r="O48" s="3" t="s">
        <v>748</v>
      </c>
      <c r="P48" s="3">
        <v>36029</v>
      </c>
      <c r="Q48">
        <v>36</v>
      </c>
      <c r="R48">
        <v>29</v>
      </c>
      <c r="S48">
        <v>33</v>
      </c>
      <c r="T48">
        <v>15</v>
      </c>
      <c r="AA48">
        <v>33</v>
      </c>
      <c r="AD48">
        <v>33</v>
      </c>
      <c r="AG48">
        <v>33</v>
      </c>
      <c r="AJ48">
        <v>33</v>
      </c>
      <c r="AM48">
        <v>33</v>
      </c>
      <c r="AP48">
        <v>33</v>
      </c>
      <c r="AS48">
        <v>33</v>
      </c>
      <c r="AV48">
        <v>33</v>
      </c>
      <c r="AY48">
        <v>33</v>
      </c>
      <c r="BB48">
        <v>33</v>
      </c>
      <c r="BE48">
        <v>33</v>
      </c>
      <c r="BH48">
        <v>33</v>
      </c>
      <c r="BK48">
        <v>33</v>
      </c>
      <c r="BN48">
        <v>33</v>
      </c>
      <c r="BP48" s="3" t="s">
        <v>907</v>
      </c>
      <c r="BQ48">
        <v>33</v>
      </c>
      <c r="BT48">
        <v>33</v>
      </c>
    </row>
    <row r="49" spans="1:72" x14ac:dyDescent="0.2">
      <c r="A49" t="s">
        <v>132</v>
      </c>
      <c r="B49">
        <v>21</v>
      </c>
      <c r="C49">
        <v>48006</v>
      </c>
      <c r="D49" s="15" t="s">
        <v>33</v>
      </c>
      <c r="E49">
        <v>18</v>
      </c>
      <c r="G49">
        <v>63</v>
      </c>
      <c r="I49" t="s">
        <v>750</v>
      </c>
      <c r="J49">
        <v>4520</v>
      </c>
      <c r="O49" s="3" t="s">
        <v>753</v>
      </c>
      <c r="P49" s="3">
        <v>18019</v>
      </c>
      <c r="Q49">
        <v>18</v>
      </c>
      <c r="R49">
        <v>19</v>
      </c>
      <c r="S49">
        <v>15</v>
      </c>
      <c r="T49">
        <v>10</v>
      </c>
      <c r="U49" s="3" t="s">
        <v>755</v>
      </c>
      <c r="V49" s="3">
        <v>18043</v>
      </c>
      <c r="Y49" s="3" t="s">
        <v>756</v>
      </c>
      <c r="Z49" s="3">
        <v>18061</v>
      </c>
      <c r="AA49">
        <v>15</v>
      </c>
      <c r="AB49" s="3" t="s">
        <v>759</v>
      </c>
      <c r="AC49" s="3">
        <v>21029</v>
      </c>
      <c r="AD49">
        <v>15</v>
      </c>
      <c r="AE49" s="3" t="s">
        <v>761</v>
      </c>
      <c r="AF49" s="3">
        <v>21111</v>
      </c>
      <c r="AG49">
        <v>15</v>
      </c>
      <c r="AH49" s="3" t="s">
        <v>763</v>
      </c>
      <c r="AI49" s="3">
        <v>21185</v>
      </c>
      <c r="AJ49">
        <v>15</v>
      </c>
      <c r="AK49" s="3" t="s">
        <v>765</v>
      </c>
      <c r="AL49" s="3">
        <v>21211</v>
      </c>
      <c r="AM49">
        <v>15</v>
      </c>
      <c r="AP49">
        <v>15</v>
      </c>
      <c r="AS49">
        <v>15</v>
      </c>
      <c r="AV49">
        <v>15</v>
      </c>
      <c r="AY49">
        <v>15</v>
      </c>
      <c r="BB49">
        <v>15</v>
      </c>
      <c r="BE49">
        <v>15</v>
      </c>
      <c r="BH49">
        <v>15</v>
      </c>
      <c r="BK49">
        <v>15</v>
      </c>
      <c r="BN49">
        <v>15</v>
      </c>
      <c r="BP49" s="3" t="s">
        <v>907</v>
      </c>
      <c r="BQ49">
        <v>15</v>
      </c>
      <c r="BT49">
        <v>15</v>
      </c>
    </row>
    <row r="50" spans="1:72" x14ac:dyDescent="0.2">
      <c r="A50" t="s">
        <v>133</v>
      </c>
      <c r="B50">
        <v>1</v>
      </c>
      <c r="C50">
        <v>7000</v>
      </c>
      <c r="D50" t="s">
        <v>75</v>
      </c>
      <c r="E50">
        <v>1</v>
      </c>
      <c r="F50" s="13">
        <v>12000000</v>
      </c>
      <c r="G50">
        <v>64</v>
      </c>
      <c r="I50" t="s">
        <v>767</v>
      </c>
      <c r="J50">
        <v>1000</v>
      </c>
      <c r="O50" s="3" t="s">
        <v>769</v>
      </c>
      <c r="P50" s="3">
        <v>1009</v>
      </c>
      <c r="Q50">
        <v>1</v>
      </c>
      <c r="R50">
        <v>9</v>
      </c>
      <c r="S50">
        <v>1</v>
      </c>
      <c r="T50">
        <v>5</v>
      </c>
      <c r="U50" s="3" t="s">
        <v>234</v>
      </c>
      <c r="V50" s="3">
        <v>1073</v>
      </c>
      <c r="Y50" s="3" t="s">
        <v>318</v>
      </c>
      <c r="Z50" s="3">
        <v>1117</v>
      </c>
      <c r="AA50">
        <v>1</v>
      </c>
      <c r="AB50" s="3" t="s">
        <v>773</v>
      </c>
      <c r="AC50" s="3">
        <v>1115</v>
      </c>
      <c r="AD50">
        <v>1</v>
      </c>
      <c r="AE50" s="3" t="s">
        <v>775</v>
      </c>
      <c r="AF50" s="3">
        <v>1127</v>
      </c>
      <c r="AG50">
        <v>1</v>
      </c>
      <c r="AJ50">
        <v>1</v>
      </c>
      <c r="AM50">
        <v>1</v>
      </c>
      <c r="AP50">
        <v>1</v>
      </c>
      <c r="AS50">
        <v>1</v>
      </c>
      <c r="AV50">
        <v>1</v>
      </c>
      <c r="AY50">
        <v>1</v>
      </c>
      <c r="BB50">
        <v>1</v>
      </c>
      <c r="BE50">
        <v>1</v>
      </c>
      <c r="BH50">
        <v>1</v>
      </c>
      <c r="BK50">
        <v>1</v>
      </c>
      <c r="BN50">
        <v>1</v>
      </c>
      <c r="BP50" s="3" t="s">
        <v>907</v>
      </c>
      <c r="BQ50">
        <v>1</v>
      </c>
      <c r="BT50">
        <v>1</v>
      </c>
    </row>
    <row r="51" spans="1:72" x14ac:dyDescent="0.2">
      <c r="A51" t="s">
        <v>110</v>
      </c>
      <c r="B51">
        <v>12</v>
      </c>
      <c r="C51">
        <v>71000</v>
      </c>
      <c r="D51" t="s">
        <v>83</v>
      </c>
      <c r="E51">
        <v>10</v>
      </c>
      <c r="F51" s="13">
        <v>102000000</v>
      </c>
      <c r="G51">
        <v>65</v>
      </c>
      <c r="I51" t="s">
        <v>777</v>
      </c>
      <c r="J51">
        <v>8280</v>
      </c>
      <c r="O51" s="3" t="s">
        <v>779</v>
      </c>
      <c r="P51" s="3">
        <v>12053</v>
      </c>
      <c r="Q51">
        <v>12</v>
      </c>
      <c r="R51">
        <v>53</v>
      </c>
      <c r="S51">
        <v>10</v>
      </c>
      <c r="T51">
        <v>27</v>
      </c>
      <c r="U51" s="3" t="s">
        <v>781</v>
      </c>
      <c r="V51" s="3">
        <v>12057</v>
      </c>
      <c r="Y51" s="3" t="s">
        <v>783</v>
      </c>
      <c r="Z51" s="3">
        <v>12101</v>
      </c>
      <c r="AA51">
        <v>10</v>
      </c>
      <c r="AB51" s="3" t="s">
        <v>785</v>
      </c>
      <c r="AC51" s="3">
        <v>12103</v>
      </c>
      <c r="AD51">
        <v>10</v>
      </c>
      <c r="AG51">
        <v>10</v>
      </c>
      <c r="AJ51">
        <v>10</v>
      </c>
      <c r="AM51">
        <v>10</v>
      </c>
      <c r="AP51">
        <v>10</v>
      </c>
      <c r="AS51">
        <v>10</v>
      </c>
      <c r="AV51">
        <v>10</v>
      </c>
      <c r="AY51">
        <v>10</v>
      </c>
      <c r="BB51">
        <v>10</v>
      </c>
      <c r="BE51">
        <v>10</v>
      </c>
      <c r="BH51">
        <v>10</v>
      </c>
      <c r="BK51">
        <v>10</v>
      </c>
      <c r="BN51">
        <v>10</v>
      </c>
      <c r="BP51" s="3" t="s">
        <v>907</v>
      </c>
      <c r="BQ51">
        <v>10</v>
      </c>
      <c r="BT51">
        <v>10</v>
      </c>
    </row>
    <row r="52" spans="1:72" x14ac:dyDescent="0.2">
      <c r="A52" t="s">
        <v>121</v>
      </c>
      <c r="B52">
        <v>36</v>
      </c>
      <c r="C52">
        <v>63000</v>
      </c>
      <c r="D52" t="s">
        <v>84</v>
      </c>
      <c r="E52">
        <v>33</v>
      </c>
      <c r="F52" s="13">
        <v>332000000</v>
      </c>
      <c r="G52">
        <v>66</v>
      </c>
      <c r="I52" t="s">
        <v>787</v>
      </c>
      <c r="J52">
        <v>6840</v>
      </c>
      <c r="O52" s="3" t="s">
        <v>367</v>
      </c>
      <c r="P52" s="3">
        <v>36051</v>
      </c>
      <c r="Q52">
        <v>36</v>
      </c>
      <c r="R52">
        <v>51</v>
      </c>
      <c r="S52">
        <v>33</v>
      </c>
      <c r="T52">
        <v>26</v>
      </c>
      <c r="U52" s="3" t="s">
        <v>371</v>
      </c>
      <c r="V52" s="3">
        <v>36055</v>
      </c>
      <c r="Y52" s="3" t="s">
        <v>791</v>
      </c>
      <c r="Z52" s="3">
        <v>36069</v>
      </c>
      <c r="AA52">
        <v>33</v>
      </c>
      <c r="AB52" s="3" t="s">
        <v>793</v>
      </c>
      <c r="AC52" s="3">
        <v>36073</v>
      </c>
      <c r="AD52">
        <v>33</v>
      </c>
      <c r="AE52" s="3" t="s">
        <v>377</v>
      </c>
      <c r="AF52" s="3">
        <v>36117</v>
      </c>
      <c r="AG52">
        <v>33</v>
      </c>
      <c r="AJ52">
        <v>33</v>
      </c>
      <c r="AM52">
        <v>33</v>
      </c>
      <c r="AP52">
        <v>33</v>
      </c>
      <c r="AS52">
        <v>33</v>
      </c>
      <c r="AV52">
        <v>33</v>
      </c>
      <c r="AY52">
        <v>33</v>
      </c>
      <c r="BB52">
        <v>33</v>
      </c>
      <c r="BE52">
        <v>33</v>
      </c>
      <c r="BH52">
        <v>33</v>
      </c>
      <c r="BK52">
        <v>33</v>
      </c>
      <c r="BN52">
        <v>33</v>
      </c>
      <c r="BP52" s="3" t="s">
        <v>907</v>
      </c>
      <c r="BQ52">
        <v>33</v>
      </c>
      <c r="BT52">
        <v>33</v>
      </c>
    </row>
    <row r="53" spans="1:72" x14ac:dyDescent="0.2">
      <c r="A53" t="s">
        <v>134</v>
      </c>
      <c r="B53">
        <v>20</v>
      </c>
      <c r="C53">
        <v>79000</v>
      </c>
      <c r="D53" t="s">
        <v>32</v>
      </c>
      <c r="E53">
        <v>17</v>
      </c>
      <c r="F53" s="13">
        <v>172000000</v>
      </c>
      <c r="G53">
        <v>67</v>
      </c>
      <c r="I53" t="s">
        <v>796</v>
      </c>
      <c r="J53">
        <v>9040</v>
      </c>
      <c r="O53" s="3" t="s">
        <v>798</v>
      </c>
      <c r="P53" s="3">
        <v>20015</v>
      </c>
      <c r="Q53">
        <v>20</v>
      </c>
      <c r="R53">
        <v>15</v>
      </c>
      <c r="S53">
        <v>17</v>
      </c>
      <c r="T53">
        <v>8</v>
      </c>
      <c r="U53" s="3" t="s">
        <v>800</v>
      </c>
      <c r="V53" s="3">
        <v>20079</v>
      </c>
      <c r="Y53" s="3" t="s">
        <v>802</v>
      </c>
      <c r="Z53" s="3">
        <v>20173</v>
      </c>
      <c r="AA53">
        <v>17</v>
      </c>
      <c r="AD53">
        <v>17</v>
      </c>
      <c r="AG53">
        <v>17</v>
      </c>
      <c r="AJ53">
        <v>17</v>
      </c>
      <c r="AM53">
        <v>17</v>
      </c>
      <c r="AP53">
        <v>17</v>
      </c>
      <c r="AS53">
        <v>17</v>
      </c>
      <c r="AV53">
        <v>17</v>
      </c>
      <c r="AY53">
        <v>17</v>
      </c>
      <c r="BB53">
        <v>17</v>
      </c>
      <c r="BE53">
        <v>17</v>
      </c>
      <c r="BH53">
        <v>17</v>
      </c>
      <c r="BK53">
        <v>17</v>
      </c>
      <c r="BN53">
        <v>17</v>
      </c>
      <c r="BP53" s="3" t="s">
        <v>907</v>
      </c>
      <c r="BQ53">
        <v>17</v>
      </c>
      <c r="BT53">
        <v>17</v>
      </c>
    </row>
    <row r="54" spans="1:72" x14ac:dyDescent="0.2">
      <c r="A54" t="s">
        <v>109</v>
      </c>
      <c r="B54">
        <v>8</v>
      </c>
      <c r="C54">
        <v>16000</v>
      </c>
      <c r="D54" t="s">
        <v>22</v>
      </c>
      <c r="E54">
        <v>6</v>
      </c>
      <c r="F54" s="13">
        <v>62000000</v>
      </c>
      <c r="G54">
        <v>71</v>
      </c>
      <c r="I54" t="s">
        <v>804</v>
      </c>
      <c r="J54">
        <v>1720</v>
      </c>
      <c r="O54" s="3" t="s">
        <v>668</v>
      </c>
      <c r="P54" s="3">
        <v>8041</v>
      </c>
      <c r="Q54">
        <v>8</v>
      </c>
      <c r="R54">
        <v>41</v>
      </c>
      <c r="S54">
        <v>6</v>
      </c>
      <c r="T54">
        <v>21</v>
      </c>
      <c r="AA54">
        <v>6</v>
      </c>
      <c r="AD54">
        <v>6</v>
      </c>
      <c r="AG54">
        <v>6</v>
      </c>
      <c r="AJ54">
        <v>6</v>
      </c>
      <c r="AM54">
        <v>6</v>
      </c>
      <c r="AP54">
        <v>6</v>
      </c>
      <c r="AS54">
        <v>6</v>
      </c>
      <c r="AV54">
        <v>6</v>
      </c>
      <c r="AY54">
        <v>6</v>
      </c>
      <c r="BB54">
        <v>6</v>
      </c>
      <c r="BE54">
        <v>6</v>
      </c>
      <c r="BH54">
        <v>6</v>
      </c>
      <c r="BK54">
        <v>6</v>
      </c>
      <c r="BN54">
        <v>6</v>
      </c>
      <c r="BP54" s="3" t="s">
        <v>907</v>
      </c>
      <c r="BQ54">
        <v>6</v>
      </c>
      <c r="BT54">
        <v>6</v>
      </c>
    </row>
    <row r="55" spans="1:72" x14ac:dyDescent="0.2">
      <c r="A55" t="s">
        <v>135</v>
      </c>
      <c r="B55">
        <v>32</v>
      </c>
      <c r="C55">
        <v>40000</v>
      </c>
      <c r="D55" t="s">
        <v>42</v>
      </c>
      <c r="E55">
        <v>29</v>
      </c>
      <c r="F55" s="13">
        <v>292000000</v>
      </c>
      <c r="G55">
        <v>72</v>
      </c>
      <c r="I55" t="s">
        <v>807</v>
      </c>
      <c r="J55">
        <v>4120</v>
      </c>
      <c r="O55" s="3" t="s">
        <v>809</v>
      </c>
      <c r="P55" s="3">
        <v>32003</v>
      </c>
      <c r="Q55">
        <v>32</v>
      </c>
      <c r="R55">
        <v>3</v>
      </c>
      <c r="S55">
        <v>29</v>
      </c>
      <c r="T55">
        <v>2</v>
      </c>
      <c r="AA55">
        <v>29</v>
      </c>
      <c r="AD55">
        <v>29</v>
      </c>
      <c r="AG55">
        <v>29</v>
      </c>
      <c r="AJ55">
        <v>29</v>
      </c>
      <c r="AM55">
        <v>29</v>
      </c>
      <c r="AP55">
        <v>29</v>
      </c>
      <c r="AS55">
        <v>29</v>
      </c>
      <c r="AV55">
        <v>29</v>
      </c>
      <c r="AY55">
        <v>29</v>
      </c>
      <c r="BB55">
        <v>29</v>
      </c>
      <c r="BE55">
        <v>29</v>
      </c>
      <c r="BH55">
        <v>29</v>
      </c>
      <c r="BK55">
        <v>29</v>
      </c>
      <c r="BN55">
        <v>29</v>
      </c>
      <c r="BP55" s="3" t="s">
        <v>907</v>
      </c>
      <c r="BQ55">
        <v>29</v>
      </c>
      <c r="BT55">
        <v>29</v>
      </c>
    </row>
    <row r="56" spans="1:72" x14ac:dyDescent="0.2">
      <c r="A56" t="s">
        <v>122</v>
      </c>
      <c r="B56">
        <v>37</v>
      </c>
      <c r="C56">
        <v>55000</v>
      </c>
      <c r="D56" t="s">
        <v>46</v>
      </c>
      <c r="E56">
        <v>34</v>
      </c>
      <c r="F56" s="13">
        <v>342000000</v>
      </c>
      <c r="G56">
        <v>85</v>
      </c>
      <c r="H56" t="s">
        <v>105</v>
      </c>
      <c r="I56" t="s">
        <v>811</v>
      </c>
      <c r="J56">
        <v>6640</v>
      </c>
      <c r="O56" s="3" t="s">
        <v>813</v>
      </c>
      <c r="P56" s="3">
        <v>37063</v>
      </c>
      <c r="Q56">
        <v>37</v>
      </c>
      <c r="R56">
        <v>63</v>
      </c>
      <c r="S56">
        <v>34</v>
      </c>
      <c r="T56">
        <v>32</v>
      </c>
      <c r="U56" s="3" t="s">
        <v>530</v>
      </c>
      <c r="V56" s="3">
        <v>37069</v>
      </c>
      <c r="Y56" s="3" t="s">
        <v>816</v>
      </c>
      <c r="Z56" s="3">
        <v>37135</v>
      </c>
      <c r="AA56">
        <v>34</v>
      </c>
      <c r="AB56" s="3" t="s">
        <v>818</v>
      </c>
      <c r="AC56" s="3">
        <v>37183</v>
      </c>
      <c r="AD56">
        <v>34</v>
      </c>
      <c r="AG56">
        <v>34</v>
      </c>
      <c r="AJ56">
        <v>34</v>
      </c>
      <c r="AM56">
        <v>34</v>
      </c>
      <c r="AP56">
        <v>34</v>
      </c>
      <c r="AS56">
        <v>34</v>
      </c>
      <c r="AV56">
        <v>34</v>
      </c>
      <c r="AY56">
        <v>34</v>
      </c>
      <c r="BB56">
        <v>34</v>
      </c>
      <c r="BE56">
        <v>34</v>
      </c>
      <c r="BH56">
        <v>34</v>
      </c>
      <c r="BK56">
        <v>34</v>
      </c>
      <c r="BN56">
        <v>34</v>
      </c>
      <c r="BP56" s="3" t="s">
        <v>907</v>
      </c>
      <c r="BQ56">
        <v>34</v>
      </c>
      <c r="BT56">
        <v>34</v>
      </c>
    </row>
    <row r="57" spans="1:72" x14ac:dyDescent="0.2">
      <c r="A57" t="s">
        <v>107</v>
      </c>
      <c r="B57">
        <v>4</v>
      </c>
      <c r="C57">
        <v>46000</v>
      </c>
      <c r="D57" t="s">
        <v>10</v>
      </c>
      <c r="E57">
        <v>3</v>
      </c>
      <c r="F57" s="13">
        <v>32000000</v>
      </c>
      <c r="G57">
        <v>81</v>
      </c>
      <c r="H57" t="s">
        <v>821</v>
      </c>
      <c r="I57" t="s">
        <v>177</v>
      </c>
      <c r="J57">
        <v>6200</v>
      </c>
      <c r="O57" s="3" t="s">
        <v>187</v>
      </c>
      <c r="P57" s="3">
        <v>4013</v>
      </c>
      <c r="Q57">
        <v>4</v>
      </c>
      <c r="R57">
        <v>13</v>
      </c>
      <c r="S57">
        <v>3</v>
      </c>
      <c r="T57">
        <v>7</v>
      </c>
      <c r="AA57">
        <v>3</v>
      </c>
      <c r="AD57">
        <v>3</v>
      </c>
      <c r="AG57">
        <v>3</v>
      </c>
      <c r="AJ57">
        <v>3</v>
      </c>
      <c r="AM57">
        <v>3</v>
      </c>
      <c r="AP57">
        <v>3</v>
      </c>
      <c r="AS57">
        <v>3</v>
      </c>
      <c r="AV57">
        <v>3</v>
      </c>
      <c r="AY57">
        <v>3</v>
      </c>
      <c r="BB57">
        <v>3</v>
      </c>
      <c r="BE57">
        <v>3</v>
      </c>
      <c r="BH57">
        <v>3</v>
      </c>
      <c r="BK57">
        <v>3</v>
      </c>
      <c r="BN57">
        <v>3</v>
      </c>
      <c r="BP57" s="3" t="s">
        <v>907</v>
      </c>
      <c r="BQ57">
        <v>3</v>
      </c>
      <c r="BT57">
        <v>3</v>
      </c>
    </row>
    <row r="58" spans="1:72" x14ac:dyDescent="0.2">
      <c r="A58" t="s">
        <v>108</v>
      </c>
      <c r="B58">
        <v>6</v>
      </c>
      <c r="C58">
        <v>43000</v>
      </c>
      <c r="D58" t="s">
        <v>20</v>
      </c>
      <c r="E58">
        <v>5</v>
      </c>
      <c r="F58" s="13">
        <v>52000000</v>
      </c>
      <c r="G58">
        <v>82</v>
      </c>
      <c r="H58" t="s">
        <v>908</v>
      </c>
      <c r="I58" t="s">
        <v>197</v>
      </c>
      <c r="K58">
        <v>4480</v>
      </c>
      <c r="L58">
        <v>4472</v>
      </c>
      <c r="N58" t="s">
        <v>540</v>
      </c>
      <c r="O58" s="3" t="s">
        <v>198</v>
      </c>
      <c r="P58" s="3">
        <v>6037</v>
      </c>
      <c r="Q58">
        <v>6</v>
      </c>
      <c r="R58">
        <v>37</v>
      </c>
      <c r="S58">
        <v>5</v>
      </c>
      <c r="T58">
        <v>19</v>
      </c>
      <c r="AA58">
        <v>5</v>
      </c>
      <c r="AD58">
        <v>5</v>
      </c>
      <c r="AG58">
        <v>5</v>
      </c>
      <c r="AJ58">
        <v>5</v>
      </c>
      <c r="AM58">
        <v>5</v>
      </c>
      <c r="AP58">
        <v>5</v>
      </c>
      <c r="AS58">
        <v>5</v>
      </c>
      <c r="AV58">
        <v>5</v>
      </c>
      <c r="AY58">
        <v>5</v>
      </c>
      <c r="BB58">
        <v>5</v>
      </c>
      <c r="BE58">
        <v>5</v>
      </c>
      <c r="BH58">
        <v>5</v>
      </c>
      <c r="BK58">
        <v>5</v>
      </c>
      <c r="BN58">
        <v>5</v>
      </c>
      <c r="BP58" s="3" t="s">
        <v>907</v>
      </c>
      <c r="BQ58">
        <v>5</v>
      </c>
      <c r="BT58">
        <v>5</v>
      </c>
    </row>
    <row r="59" spans="1:72" x14ac:dyDescent="0.2">
      <c r="A59" t="s">
        <v>117</v>
      </c>
      <c r="B59">
        <v>27</v>
      </c>
      <c r="C59">
        <v>58000</v>
      </c>
      <c r="D59" t="s">
        <v>81</v>
      </c>
      <c r="E59">
        <v>24</v>
      </c>
      <c r="F59" s="13">
        <v>242000000</v>
      </c>
      <c r="G59">
        <v>83</v>
      </c>
      <c r="H59" t="s">
        <v>909</v>
      </c>
      <c r="I59" t="s">
        <v>379</v>
      </c>
      <c r="J59">
        <v>5120</v>
      </c>
      <c r="O59" s="3" t="s">
        <v>381</v>
      </c>
      <c r="P59" s="3">
        <v>27003</v>
      </c>
      <c r="Q59">
        <v>27</v>
      </c>
      <c r="R59">
        <v>3</v>
      </c>
      <c r="S59">
        <v>24</v>
      </c>
      <c r="T59">
        <v>2</v>
      </c>
      <c r="U59" s="3" t="s">
        <v>383</v>
      </c>
      <c r="V59" s="3">
        <v>27019</v>
      </c>
      <c r="Y59" s="3" t="s">
        <v>385</v>
      </c>
      <c r="Z59" s="3">
        <v>27025</v>
      </c>
      <c r="AA59">
        <v>24</v>
      </c>
      <c r="AB59" s="3" t="s">
        <v>387</v>
      </c>
      <c r="AC59" s="3">
        <v>27037</v>
      </c>
      <c r="AD59">
        <v>24</v>
      </c>
      <c r="AE59" s="3" t="s">
        <v>389</v>
      </c>
      <c r="AF59" s="3">
        <v>27053</v>
      </c>
      <c r="AG59">
        <v>24</v>
      </c>
      <c r="AH59" s="3" t="s">
        <v>391</v>
      </c>
      <c r="AI59" s="3">
        <v>27059</v>
      </c>
      <c r="AJ59">
        <v>24</v>
      </c>
      <c r="AK59" s="3" t="s">
        <v>393</v>
      </c>
      <c r="AL59" s="3">
        <v>27123</v>
      </c>
      <c r="AM59">
        <v>24</v>
      </c>
      <c r="AN59" s="3" t="s">
        <v>395</v>
      </c>
      <c r="AO59" s="3">
        <v>27139</v>
      </c>
      <c r="AP59">
        <v>24</v>
      </c>
      <c r="AQ59" s="3" t="s">
        <v>397</v>
      </c>
      <c r="AR59" s="3">
        <v>27163</v>
      </c>
      <c r="AS59">
        <v>24</v>
      </c>
      <c r="AT59" s="3" t="s">
        <v>399</v>
      </c>
      <c r="AU59" s="3">
        <v>27171</v>
      </c>
      <c r="AV59">
        <v>24</v>
      </c>
      <c r="AW59" s="3" t="s">
        <v>401</v>
      </c>
      <c r="AX59" s="3">
        <v>55109</v>
      </c>
      <c r="AY59">
        <v>24</v>
      </c>
      <c r="BB59">
        <v>24</v>
      </c>
      <c r="BE59">
        <v>24</v>
      </c>
      <c r="BH59">
        <v>24</v>
      </c>
      <c r="BK59">
        <v>24</v>
      </c>
      <c r="BN59">
        <v>24</v>
      </c>
      <c r="BP59" s="3" t="s">
        <v>907</v>
      </c>
      <c r="BQ59">
        <v>24</v>
      </c>
      <c r="BT59">
        <v>24</v>
      </c>
    </row>
    <row r="60" spans="1:72" x14ac:dyDescent="0.2">
      <c r="A60" t="s">
        <v>138</v>
      </c>
      <c r="B60">
        <v>34</v>
      </c>
      <c r="C60">
        <v>51000</v>
      </c>
      <c r="D60" t="s">
        <v>73</v>
      </c>
      <c r="E60">
        <v>31</v>
      </c>
      <c r="F60" s="13">
        <v>312000000</v>
      </c>
      <c r="G60">
        <v>84</v>
      </c>
      <c r="H60" t="s">
        <v>910</v>
      </c>
      <c r="I60" t="s">
        <v>824</v>
      </c>
      <c r="K60">
        <v>5640</v>
      </c>
      <c r="L60">
        <v>5602</v>
      </c>
      <c r="N60" t="s">
        <v>466</v>
      </c>
      <c r="O60" s="3" t="s">
        <v>334</v>
      </c>
      <c r="P60" s="3">
        <v>34013</v>
      </c>
      <c r="Q60">
        <v>34</v>
      </c>
      <c r="R60">
        <v>13</v>
      </c>
      <c r="S60">
        <v>31</v>
      </c>
      <c r="T60">
        <v>7</v>
      </c>
      <c r="U60" s="3" t="s">
        <v>828</v>
      </c>
      <c r="V60" s="3">
        <v>34027</v>
      </c>
      <c r="Y60" s="3" t="s">
        <v>830</v>
      </c>
      <c r="Z60" s="3">
        <v>34037</v>
      </c>
      <c r="AA60">
        <v>31</v>
      </c>
      <c r="AB60" s="3" t="s">
        <v>538</v>
      </c>
      <c r="AC60" s="3">
        <v>34039</v>
      </c>
      <c r="AD60">
        <v>31</v>
      </c>
      <c r="AG60">
        <v>31</v>
      </c>
      <c r="AJ60">
        <v>31</v>
      </c>
      <c r="AM60">
        <v>31</v>
      </c>
      <c r="AP60">
        <v>31</v>
      </c>
      <c r="AS60">
        <v>31</v>
      </c>
      <c r="AV60">
        <v>31</v>
      </c>
      <c r="AY60">
        <v>31</v>
      </c>
      <c r="BB60">
        <v>31</v>
      </c>
      <c r="BE60">
        <v>31</v>
      </c>
      <c r="BH60">
        <v>31</v>
      </c>
      <c r="BK60">
        <v>31</v>
      </c>
      <c r="BN60">
        <v>31</v>
      </c>
      <c r="BP60" s="3" t="s">
        <v>907</v>
      </c>
      <c r="BQ60">
        <v>31</v>
      </c>
      <c r="BT60">
        <v>31</v>
      </c>
    </row>
    <row r="61" spans="1:72" x14ac:dyDescent="0.2">
      <c r="A61" t="s">
        <v>129</v>
      </c>
      <c r="B61">
        <v>51</v>
      </c>
      <c r="C61">
        <v>57000</v>
      </c>
      <c r="D61" t="s">
        <v>82</v>
      </c>
      <c r="E61">
        <v>47</v>
      </c>
      <c r="F61" s="13">
        <v>472000000</v>
      </c>
      <c r="G61">
        <v>87</v>
      </c>
      <c r="H61" t="s">
        <v>168</v>
      </c>
      <c r="I61" t="s">
        <v>698</v>
      </c>
      <c r="J61">
        <v>5720</v>
      </c>
      <c r="O61" s="3" t="s">
        <v>700</v>
      </c>
      <c r="P61" s="3">
        <v>51550</v>
      </c>
      <c r="Q61">
        <v>51</v>
      </c>
      <c r="R61">
        <v>550</v>
      </c>
      <c r="S61">
        <v>47</v>
      </c>
      <c r="T61">
        <v>105</v>
      </c>
      <c r="U61" s="3" t="s">
        <v>702</v>
      </c>
      <c r="V61" s="3">
        <v>51073</v>
      </c>
      <c r="Y61" s="3" t="s">
        <v>704</v>
      </c>
      <c r="Z61" s="3">
        <v>51650</v>
      </c>
      <c r="AA61">
        <v>47</v>
      </c>
      <c r="AB61" s="3" t="s">
        <v>705</v>
      </c>
      <c r="AC61" s="3">
        <v>51095</v>
      </c>
      <c r="AD61">
        <v>47</v>
      </c>
      <c r="AE61" s="3" t="s">
        <v>708</v>
      </c>
      <c r="AF61" s="3">
        <v>51700</v>
      </c>
      <c r="AG61">
        <v>47</v>
      </c>
      <c r="AH61" s="3" t="s">
        <v>82</v>
      </c>
      <c r="AI61" s="3">
        <v>51710</v>
      </c>
      <c r="AJ61">
        <v>47</v>
      </c>
      <c r="AK61" s="3" t="s">
        <v>711</v>
      </c>
      <c r="AL61" s="3">
        <v>51735</v>
      </c>
      <c r="AM61">
        <v>47</v>
      </c>
      <c r="AN61" s="3" t="s">
        <v>713</v>
      </c>
      <c r="AO61" s="3">
        <v>51740</v>
      </c>
      <c r="AP61">
        <v>47</v>
      </c>
      <c r="AQ61" s="3" t="s">
        <v>715</v>
      </c>
      <c r="AR61" s="3">
        <v>51800</v>
      </c>
      <c r="AS61">
        <v>47</v>
      </c>
      <c r="AT61" s="3" t="s">
        <v>66</v>
      </c>
      <c r="AU61" s="3">
        <v>51810</v>
      </c>
      <c r="AV61">
        <v>47</v>
      </c>
      <c r="AW61" s="3" t="s">
        <v>718</v>
      </c>
      <c r="AX61" s="3">
        <v>51830</v>
      </c>
      <c r="AY61">
        <v>47</v>
      </c>
      <c r="AZ61" s="3" t="s">
        <v>720</v>
      </c>
      <c r="BA61" s="3">
        <v>51199</v>
      </c>
      <c r="BB61">
        <v>47</v>
      </c>
      <c r="BE61">
        <v>47</v>
      </c>
      <c r="BH61">
        <v>47</v>
      </c>
      <c r="BK61">
        <v>47</v>
      </c>
      <c r="BN61">
        <v>47</v>
      </c>
      <c r="BP61" s="3" t="s">
        <v>907</v>
      </c>
      <c r="BQ61">
        <v>47</v>
      </c>
      <c r="BT61">
        <v>47</v>
      </c>
    </row>
    <row r="62" spans="1:72" x14ac:dyDescent="0.2">
      <c r="A62" t="s">
        <v>128</v>
      </c>
      <c r="B62">
        <v>48</v>
      </c>
      <c r="C62">
        <v>4000</v>
      </c>
      <c r="D62" t="s">
        <v>92</v>
      </c>
      <c r="E62">
        <v>44</v>
      </c>
      <c r="F62" s="13">
        <v>442000000</v>
      </c>
      <c r="G62">
        <v>86</v>
      </c>
      <c r="H62" t="s">
        <v>836</v>
      </c>
      <c r="I62" t="s">
        <v>670</v>
      </c>
      <c r="K62">
        <v>2800</v>
      </c>
      <c r="L62">
        <v>1922</v>
      </c>
      <c r="N62" t="s">
        <v>653</v>
      </c>
      <c r="O62" s="3" t="s">
        <v>312</v>
      </c>
      <c r="P62" s="3">
        <v>48251</v>
      </c>
      <c r="Q62">
        <v>48</v>
      </c>
      <c r="R62">
        <v>251</v>
      </c>
      <c r="S62">
        <v>44</v>
      </c>
      <c r="T62">
        <v>126</v>
      </c>
      <c r="U62" s="3" t="s">
        <v>673</v>
      </c>
      <c r="V62" s="3">
        <v>48367</v>
      </c>
      <c r="Y62" s="3" t="s">
        <v>675</v>
      </c>
      <c r="Z62" s="3">
        <v>48439</v>
      </c>
      <c r="AA62">
        <v>44</v>
      </c>
      <c r="AD62">
        <v>44</v>
      </c>
      <c r="AG62">
        <v>44</v>
      </c>
      <c r="AJ62">
        <v>44</v>
      </c>
      <c r="AM62">
        <v>44</v>
      </c>
      <c r="AP62">
        <v>44</v>
      </c>
      <c r="AS62">
        <v>44</v>
      </c>
      <c r="AV62">
        <v>44</v>
      </c>
      <c r="AY62">
        <v>44</v>
      </c>
      <c r="BB62">
        <v>44</v>
      </c>
      <c r="BE62">
        <v>44</v>
      </c>
      <c r="BH62">
        <v>44</v>
      </c>
      <c r="BK62">
        <v>44</v>
      </c>
      <c r="BN62">
        <v>44</v>
      </c>
      <c r="BP62" s="3" t="s">
        <v>907</v>
      </c>
      <c r="BQ62">
        <v>44</v>
      </c>
      <c r="BT62">
        <v>44</v>
      </c>
    </row>
  </sheetData>
  <autoFilter ref="A1:BT1" xr:uid="{5E95F62B-7F9E-3741-9AD7-EC258A1E5B9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A2CD5-D30F-40B0-B18F-5BE9CD8C28E4}">
  <dimension ref="A1:N93"/>
  <sheetViews>
    <sheetView workbookViewId="0">
      <pane ySplit="1" topLeftCell="A44" activePane="bottomLeft" state="frozen"/>
      <selection pane="bottomLeft" activeCell="C93" sqref="C93"/>
    </sheetView>
  </sheetViews>
  <sheetFormatPr baseColWidth="10" defaultColWidth="16.1640625" defaultRowHeight="16" x14ac:dyDescent="0.2"/>
  <cols>
    <col min="2" max="2" width="10.1640625" customWidth="1"/>
    <col min="3" max="3" width="15.6640625" customWidth="1"/>
    <col min="4" max="4" width="18.33203125" customWidth="1"/>
    <col min="5" max="5" width="21.6640625" customWidth="1"/>
    <col min="6" max="6" width="43.6640625" customWidth="1"/>
    <col min="7" max="10" width="16.1640625" customWidth="1"/>
    <col min="12" max="12" width="5" customWidth="1"/>
    <col min="13" max="13" width="13.1640625" bestFit="1" customWidth="1"/>
  </cols>
  <sheetData>
    <row r="1" spans="1:14" x14ac:dyDescent="0.2">
      <c r="A1" t="s">
        <v>106</v>
      </c>
      <c r="B1" t="s">
        <v>0</v>
      </c>
      <c r="C1" t="s">
        <v>1</v>
      </c>
      <c r="D1" t="s">
        <v>172</v>
      </c>
      <c r="E1" t="s">
        <v>94</v>
      </c>
      <c r="F1" t="s">
        <v>95</v>
      </c>
      <c r="G1" t="s">
        <v>2</v>
      </c>
      <c r="H1" t="s">
        <v>3</v>
      </c>
      <c r="I1" t="s">
        <v>4</v>
      </c>
      <c r="J1" t="s">
        <v>69</v>
      </c>
      <c r="K1" t="s">
        <v>78</v>
      </c>
    </row>
    <row r="2" spans="1:14" x14ac:dyDescent="0.2">
      <c r="A2" t="s">
        <v>107</v>
      </c>
      <c r="B2">
        <v>4</v>
      </c>
      <c r="C2">
        <v>55000</v>
      </c>
      <c r="D2" t="s">
        <v>11</v>
      </c>
      <c r="E2">
        <v>1</v>
      </c>
      <c r="G2">
        <v>1</v>
      </c>
      <c r="H2">
        <v>1</v>
      </c>
      <c r="I2">
        <v>1</v>
      </c>
      <c r="J2">
        <v>1</v>
      </c>
      <c r="K2">
        <v>1</v>
      </c>
    </row>
    <row r="3" spans="1:14" x14ac:dyDescent="0.2">
      <c r="A3" t="s">
        <v>107</v>
      </c>
      <c r="B3">
        <v>4</v>
      </c>
      <c r="C3">
        <v>77000</v>
      </c>
      <c r="D3" t="s">
        <v>12</v>
      </c>
      <c r="E3">
        <v>2</v>
      </c>
      <c r="G3">
        <v>1</v>
      </c>
      <c r="H3">
        <v>1</v>
      </c>
      <c r="I3">
        <v>1</v>
      </c>
      <c r="J3">
        <v>1</v>
      </c>
    </row>
    <row r="4" spans="1:14" x14ac:dyDescent="0.2">
      <c r="A4" t="s">
        <v>108</v>
      </c>
      <c r="B4">
        <v>6</v>
      </c>
      <c r="C4">
        <v>53000</v>
      </c>
      <c r="D4" s="3" t="s">
        <v>16</v>
      </c>
      <c r="E4" s="3">
        <v>3</v>
      </c>
      <c r="F4" s="3" t="s">
        <v>167</v>
      </c>
      <c r="G4">
        <v>1</v>
      </c>
      <c r="H4">
        <v>1</v>
      </c>
      <c r="I4">
        <v>1</v>
      </c>
      <c r="J4">
        <v>1</v>
      </c>
      <c r="K4">
        <v>1</v>
      </c>
    </row>
    <row r="5" spans="1:14" x14ac:dyDescent="0.2">
      <c r="A5" t="s">
        <v>108</v>
      </c>
      <c r="B5">
        <v>6</v>
      </c>
      <c r="C5">
        <v>27000</v>
      </c>
      <c r="D5" t="s">
        <v>18</v>
      </c>
      <c r="E5">
        <v>4</v>
      </c>
      <c r="G5">
        <v>1</v>
      </c>
      <c r="H5">
        <v>1</v>
      </c>
      <c r="I5">
        <v>1</v>
      </c>
    </row>
    <row r="6" spans="1:14" x14ac:dyDescent="0.2">
      <c r="A6" t="s">
        <v>108</v>
      </c>
      <c r="B6">
        <v>6</v>
      </c>
      <c r="C6">
        <v>44000</v>
      </c>
      <c r="D6" t="s">
        <v>19</v>
      </c>
      <c r="E6">
        <v>5</v>
      </c>
      <c r="G6">
        <v>1</v>
      </c>
      <c r="H6">
        <v>1</v>
      </c>
      <c r="I6">
        <v>1</v>
      </c>
      <c r="J6">
        <v>1</v>
      </c>
      <c r="K6">
        <v>1</v>
      </c>
      <c r="N6" s="1"/>
    </row>
    <row r="7" spans="1:14" x14ac:dyDescent="0.2">
      <c r="A7" t="s">
        <v>108</v>
      </c>
      <c r="B7">
        <v>6</v>
      </c>
      <c r="C7">
        <v>64000</v>
      </c>
      <c r="D7" t="s">
        <v>14</v>
      </c>
      <c r="E7">
        <v>6</v>
      </c>
      <c r="G7">
        <v>1</v>
      </c>
      <c r="H7">
        <v>1</v>
      </c>
      <c r="I7">
        <v>1</v>
      </c>
    </row>
    <row r="8" spans="1:14" x14ac:dyDescent="0.2">
      <c r="A8" t="s">
        <v>108</v>
      </c>
      <c r="B8">
        <v>6</v>
      </c>
      <c r="C8">
        <v>66000</v>
      </c>
      <c r="D8" t="s">
        <v>15</v>
      </c>
      <c r="E8">
        <v>7</v>
      </c>
      <c r="G8">
        <v>1</v>
      </c>
      <c r="H8">
        <v>1</v>
      </c>
      <c r="I8">
        <v>1</v>
      </c>
      <c r="J8">
        <v>1</v>
      </c>
      <c r="K8">
        <v>1</v>
      </c>
    </row>
    <row r="9" spans="1:14" x14ac:dyDescent="0.2">
      <c r="A9" t="s">
        <v>108</v>
      </c>
      <c r="B9">
        <v>6</v>
      </c>
      <c r="C9">
        <v>67000</v>
      </c>
      <c r="D9" t="s">
        <v>13</v>
      </c>
      <c r="E9">
        <v>8</v>
      </c>
      <c r="G9">
        <v>1</v>
      </c>
      <c r="H9">
        <v>1</v>
      </c>
      <c r="I9">
        <v>1</v>
      </c>
      <c r="J9">
        <v>1</v>
      </c>
      <c r="K9">
        <v>1</v>
      </c>
    </row>
    <row r="10" spans="1:14" x14ac:dyDescent="0.2">
      <c r="A10" t="s">
        <v>108</v>
      </c>
      <c r="B10">
        <v>6</v>
      </c>
      <c r="C10">
        <v>68000</v>
      </c>
      <c r="D10" s="3" t="s">
        <v>17</v>
      </c>
      <c r="E10" s="3">
        <v>9</v>
      </c>
      <c r="F10" s="3" t="s">
        <v>166</v>
      </c>
      <c r="G10">
        <v>1</v>
      </c>
      <c r="H10">
        <v>1</v>
      </c>
      <c r="I10">
        <v>1</v>
      </c>
      <c r="J10">
        <v>1</v>
      </c>
      <c r="K10">
        <v>1</v>
      </c>
    </row>
    <row r="11" spans="1:14" x14ac:dyDescent="0.2">
      <c r="A11" t="s">
        <v>109</v>
      </c>
      <c r="B11">
        <v>8</v>
      </c>
      <c r="C11">
        <v>20000</v>
      </c>
      <c r="D11" t="s">
        <v>21</v>
      </c>
      <c r="E11">
        <v>10</v>
      </c>
      <c r="G11">
        <v>1</v>
      </c>
      <c r="H11">
        <v>1</v>
      </c>
      <c r="I11">
        <v>1</v>
      </c>
      <c r="J11">
        <v>1</v>
      </c>
      <c r="K11">
        <v>1</v>
      </c>
    </row>
    <row r="12" spans="1:14" x14ac:dyDescent="0.2">
      <c r="A12" t="s">
        <v>110</v>
      </c>
      <c r="B12">
        <v>12</v>
      </c>
      <c r="C12">
        <v>45000</v>
      </c>
      <c r="D12" t="s">
        <v>25</v>
      </c>
      <c r="E12">
        <v>12</v>
      </c>
      <c r="G12">
        <v>1</v>
      </c>
      <c r="H12">
        <v>1</v>
      </c>
      <c r="I12">
        <v>1</v>
      </c>
      <c r="J12">
        <v>1</v>
      </c>
      <c r="K12">
        <v>1</v>
      </c>
    </row>
    <row r="13" spans="1:14" x14ac:dyDescent="0.2">
      <c r="A13" t="s">
        <v>110</v>
      </c>
      <c r="B13">
        <v>12</v>
      </c>
      <c r="C13">
        <v>35000</v>
      </c>
      <c r="D13" t="s">
        <v>26</v>
      </c>
      <c r="E13">
        <v>13</v>
      </c>
      <c r="G13">
        <v>1</v>
      </c>
      <c r="H13">
        <v>1</v>
      </c>
      <c r="I13">
        <v>1</v>
      </c>
      <c r="J13">
        <v>1</v>
      </c>
      <c r="K13">
        <v>1</v>
      </c>
    </row>
    <row r="14" spans="1:14" x14ac:dyDescent="0.2">
      <c r="A14" t="s">
        <v>111</v>
      </c>
      <c r="B14">
        <v>13</v>
      </c>
      <c r="C14">
        <v>4000</v>
      </c>
      <c r="D14" t="s">
        <v>27</v>
      </c>
      <c r="E14">
        <v>14</v>
      </c>
      <c r="G14">
        <v>1</v>
      </c>
      <c r="H14">
        <v>1</v>
      </c>
      <c r="I14">
        <v>1</v>
      </c>
      <c r="J14">
        <v>1</v>
      </c>
      <c r="K14">
        <v>1</v>
      </c>
    </row>
    <row r="15" spans="1:14" x14ac:dyDescent="0.2">
      <c r="A15" t="s">
        <v>112</v>
      </c>
      <c r="B15">
        <v>17</v>
      </c>
      <c r="C15">
        <v>14000</v>
      </c>
      <c r="D15" t="s">
        <v>29</v>
      </c>
      <c r="E15">
        <v>15</v>
      </c>
      <c r="G15">
        <v>1</v>
      </c>
      <c r="H15">
        <v>1</v>
      </c>
      <c r="I15">
        <v>1</v>
      </c>
      <c r="J15">
        <v>1</v>
      </c>
      <c r="K15">
        <v>1</v>
      </c>
    </row>
    <row r="16" spans="1:14" ht="34" x14ac:dyDescent="0.2">
      <c r="A16" t="s">
        <v>113</v>
      </c>
      <c r="B16">
        <v>18</v>
      </c>
      <c r="C16">
        <v>36003</v>
      </c>
      <c r="D16" s="2" t="s">
        <v>30</v>
      </c>
      <c r="E16" s="2">
        <v>16</v>
      </c>
      <c r="F16" s="2"/>
      <c r="G16">
        <v>1</v>
      </c>
      <c r="H16">
        <v>1</v>
      </c>
      <c r="I16">
        <v>1</v>
      </c>
      <c r="J16">
        <v>1</v>
      </c>
      <c r="K16">
        <v>1</v>
      </c>
    </row>
    <row r="17" spans="1:14" x14ac:dyDescent="0.2">
      <c r="A17" t="s">
        <v>114</v>
      </c>
      <c r="B17">
        <v>22</v>
      </c>
      <c r="C17">
        <v>55000</v>
      </c>
      <c r="D17" t="s">
        <v>34</v>
      </c>
      <c r="E17">
        <v>18</v>
      </c>
      <c r="H17">
        <v>1</v>
      </c>
      <c r="I17">
        <v>1</v>
      </c>
      <c r="J17">
        <v>1</v>
      </c>
      <c r="K17">
        <v>1</v>
      </c>
    </row>
    <row r="18" spans="1:14" x14ac:dyDescent="0.2">
      <c r="A18" t="s">
        <v>136</v>
      </c>
      <c r="B18">
        <v>24</v>
      </c>
      <c r="C18">
        <v>4000</v>
      </c>
      <c r="D18" t="s">
        <v>35</v>
      </c>
      <c r="E18" s="6">
        <v>19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4" x14ac:dyDescent="0.2">
      <c r="A19" t="s">
        <v>115</v>
      </c>
      <c r="B19">
        <v>25</v>
      </c>
      <c r="C19">
        <v>7000</v>
      </c>
      <c r="D19" t="s">
        <v>36</v>
      </c>
      <c r="E19">
        <v>20</v>
      </c>
      <c r="G19">
        <v>1</v>
      </c>
      <c r="H19">
        <v>1</v>
      </c>
      <c r="I19">
        <v>1</v>
      </c>
      <c r="J19">
        <v>1</v>
      </c>
      <c r="K19">
        <v>1</v>
      </c>
    </row>
    <row r="20" spans="1:14" x14ac:dyDescent="0.2">
      <c r="A20" t="s">
        <v>116</v>
      </c>
      <c r="B20">
        <v>26</v>
      </c>
      <c r="C20">
        <v>22000</v>
      </c>
      <c r="D20" t="s">
        <v>37</v>
      </c>
      <c r="E20">
        <v>21</v>
      </c>
      <c r="G20">
        <v>1</v>
      </c>
      <c r="H20">
        <v>1</v>
      </c>
      <c r="I20">
        <v>1</v>
      </c>
      <c r="J20">
        <v>1</v>
      </c>
      <c r="K20">
        <v>1</v>
      </c>
    </row>
    <row r="21" spans="1:14" x14ac:dyDescent="0.2">
      <c r="A21" t="s">
        <v>117</v>
      </c>
      <c r="B21">
        <v>27</v>
      </c>
      <c r="C21">
        <v>43000</v>
      </c>
      <c r="D21" t="s">
        <v>38</v>
      </c>
      <c r="E21">
        <v>22</v>
      </c>
      <c r="G21">
        <v>1</v>
      </c>
      <c r="H21">
        <v>1</v>
      </c>
      <c r="I21">
        <v>1</v>
      </c>
      <c r="J21">
        <v>1</v>
      </c>
      <c r="K21">
        <v>1</v>
      </c>
    </row>
    <row r="22" spans="1:14" x14ac:dyDescent="0.2">
      <c r="A22" t="s">
        <v>118</v>
      </c>
      <c r="B22">
        <v>29</v>
      </c>
      <c r="C22">
        <v>38000</v>
      </c>
      <c r="D22" t="s">
        <v>39</v>
      </c>
      <c r="E22">
        <v>23</v>
      </c>
      <c r="G22">
        <v>1</v>
      </c>
      <c r="H22">
        <v>1</v>
      </c>
      <c r="I22">
        <v>1</v>
      </c>
      <c r="J22">
        <v>1</v>
      </c>
      <c r="K22">
        <v>1</v>
      </c>
    </row>
    <row r="23" spans="1:14" x14ac:dyDescent="0.2">
      <c r="A23" t="s">
        <v>118</v>
      </c>
      <c r="B23">
        <v>29</v>
      </c>
      <c r="C23">
        <v>65000</v>
      </c>
      <c r="D23" t="s">
        <v>40</v>
      </c>
      <c r="E23">
        <v>24</v>
      </c>
      <c r="H23">
        <v>1</v>
      </c>
      <c r="I23">
        <v>1</v>
      </c>
      <c r="J23">
        <v>1</v>
      </c>
      <c r="K23">
        <v>1</v>
      </c>
    </row>
    <row r="24" spans="1:14" x14ac:dyDescent="0.2">
      <c r="A24" t="s">
        <v>119</v>
      </c>
      <c r="B24">
        <v>31</v>
      </c>
      <c r="C24">
        <v>37000</v>
      </c>
      <c r="D24" t="s">
        <v>41</v>
      </c>
      <c r="E24">
        <v>25</v>
      </c>
      <c r="G24">
        <v>1</v>
      </c>
      <c r="H24">
        <v>1</v>
      </c>
      <c r="I24">
        <v>1</v>
      </c>
      <c r="J24">
        <v>1</v>
      </c>
      <c r="K24">
        <v>1</v>
      </c>
    </row>
    <row r="25" spans="1:14" x14ac:dyDescent="0.2">
      <c r="A25" t="s">
        <v>120</v>
      </c>
      <c r="B25">
        <v>35</v>
      </c>
      <c r="C25">
        <v>2000</v>
      </c>
      <c r="D25" t="s">
        <v>43</v>
      </c>
      <c r="E25">
        <v>26</v>
      </c>
      <c r="G25">
        <v>1</v>
      </c>
      <c r="H25">
        <v>1</v>
      </c>
      <c r="I25">
        <v>1</v>
      </c>
      <c r="J25">
        <v>1</v>
      </c>
    </row>
    <row r="26" spans="1:14" x14ac:dyDescent="0.2">
      <c r="A26" t="s">
        <v>121</v>
      </c>
      <c r="B26">
        <v>36</v>
      </c>
      <c r="C26">
        <v>51000</v>
      </c>
      <c r="D26" t="s">
        <v>44</v>
      </c>
      <c r="E26">
        <v>27</v>
      </c>
      <c r="G26">
        <v>1</v>
      </c>
      <c r="H26">
        <v>1</v>
      </c>
      <c r="I26">
        <v>1</v>
      </c>
      <c r="J26">
        <v>1</v>
      </c>
      <c r="K26">
        <v>1</v>
      </c>
      <c r="N26" s="1"/>
    </row>
    <row r="27" spans="1:14" x14ac:dyDescent="0.2">
      <c r="A27" t="s">
        <v>122</v>
      </c>
      <c r="B27">
        <v>37</v>
      </c>
      <c r="C27">
        <v>12000</v>
      </c>
      <c r="D27" t="s">
        <v>45</v>
      </c>
      <c r="E27">
        <v>29</v>
      </c>
      <c r="G27">
        <v>1</v>
      </c>
      <c r="H27">
        <v>1</v>
      </c>
      <c r="I27">
        <v>1</v>
      </c>
      <c r="J27">
        <v>1</v>
      </c>
    </row>
    <row r="28" spans="1:14" x14ac:dyDescent="0.2">
      <c r="A28" t="s">
        <v>123</v>
      </c>
      <c r="B28">
        <v>39</v>
      </c>
      <c r="C28">
        <v>15000</v>
      </c>
      <c r="D28" t="s">
        <v>49</v>
      </c>
      <c r="E28">
        <v>30</v>
      </c>
      <c r="I28">
        <v>1</v>
      </c>
      <c r="J28">
        <v>1</v>
      </c>
      <c r="K28">
        <v>1</v>
      </c>
    </row>
    <row r="29" spans="1:14" x14ac:dyDescent="0.2">
      <c r="A29" t="s">
        <v>123</v>
      </c>
      <c r="B29">
        <v>39</v>
      </c>
      <c r="C29">
        <v>16000</v>
      </c>
      <c r="D29" t="s">
        <v>48</v>
      </c>
      <c r="E29" s="5">
        <v>31</v>
      </c>
      <c r="G29">
        <v>1</v>
      </c>
      <c r="H29">
        <v>1</v>
      </c>
      <c r="I29">
        <v>1</v>
      </c>
      <c r="J29">
        <v>1</v>
      </c>
      <c r="K29">
        <v>1</v>
      </c>
    </row>
    <row r="30" spans="1:14" x14ac:dyDescent="0.2">
      <c r="A30" t="s">
        <v>123</v>
      </c>
      <c r="B30">
        <v>39</v>
      </c>
      <c r="C30">
        <v>18000</v>
      </c>
      <c r="D30" t="s">
        <v>47</v>
      </c>
      <c r="E30">
        <v>32</v>
      </c>
      <c r="G30">
        <v>1</v>
      </c>
      <c r="H30">
        <v>1</v>
      </c>
      <c r="I30">
        <v>1</v>
      </c>
      <c r="J30">
        <v>1</v>
      </c>
      <c r="K30">
        <v>1</v>
      </c>
    </row>
    <row r="31" spans="1:14" x14ac:dyDescent="0.2">
      <c r="A31" t="s">
        <v>123</v>
      </c>
      <c r="B31">
        <v>39</v>
      </c>
      <c r="C31">
        <v>77000</v>
      </c>
      <c r="D31" t="s">
        <v>50</v>
      </c>
      <c r="E31">
        <v>33</v>
      </c>
      <c r="I31">
        <v>1</v>
      </c>
      <c r="J31">
        <v>1</v>
      </c>
      <c r="K31">
        <v>1</v>
      </c>
    </row>
    <row r="32" spans="1:14" x14ac:dyDescent="0.2">
      <c r="A32" t="s">
        <v>124</v>
      </c>
      <c r="B32">
        <v>40</v>
      </c>
      <c r="C32">
        <v>55000</v>
      </c>
      <c r="D32" t="s">
        <v>51</v>
      </c>
      <c r="E32">
        <v>34</v>
      </c>
      <c r="G32">
        <v>1</v>
      </c>
      <c r="H32">
        <v>1</v>
      </c>
      <c r="I32">
        <v>1</v>
      </c>
      <c r="J32">
        <v>1</v>
      </c>
      <c r="K32">
        <v>1</v>
      </c>
    </row>
    <row r="33" spans="1:14" x14ac:dyDescent="0.2">
      <c r="A33" t="s">
        <v>124</v>
      </c>
      <c r="B33">
        <v>40</v>
      </c>
      <c r="C33">
        <v>75000</v>
      </c>
      <c r="D33" t="s">
        <v>52</v>
      </c>
      <c r="E33">
        <v>35</v>
      </c>
      <c r="G33">
        <v>1</v>
      </c>
      <c r="H33">
        <v>1</v>
      </c>
      <c r="I33">
        <v>1</v>
      </c>
      <c r="J33">
        <v>1</v>
      </c>
      <c r="K33">
        <v>1</v>
      </c>
    </row>
    <row r="34" spans="1:14" x14ac:dyDescent="0.2">
      <c r="A34" t="s">
        <v>125</v>
      </c>
      <c r="B34">
        <v>41</v>
      </c>
      <c r="C34">
        <v>59000</v>
      </c>
      <c r="D34" t="s">
        <v>53</v>
      </c>
      <c r="E34">
        <v>36</v>
      </c>
      <c r="G34">
        <v>1</v>
      </c>
      <c r="H34">
        <v>1</v>
      </c>
      <c r="I34">
        <v>1</v>
      </c>
      <c r="J34">
        <v>1</v>
      </c>
      <c r="K34">
        <v>1</v>
      </c>
    </row>
    <row r="35" spans="1:14" x14ac:dyDescent="0.2">
      <c r="A35" t="s">
        <v>126</v>
      </c>
      <c r="B35">
        <v>42</v>
      </c>
      <c r="C35">
        <v>60000</v>
      </c>
      <c r="D35" t="s">
        <v>54</v>
      </c>
      <c r="E35">
        <v>37</v>
      </c>
      <c r="G35">
        <v>1</v>
      </c>
      <c r="H35">
        <v>1</v>
      </c>
      <c r="I35">
        <v>1</v>
      </c>
      <c r="J35">
        <v>1</v>
      </c>
      <c r="K35">
        <v>1</v>
      </c>
      <c r="N35" s="1"/>
    </row>
    <row r="36" spans="1:14" x14ac:dyDescent="0.2">
      <c r="A36" t="s">
        <v>126</v>
      </c>
      <c r="B36">
        <v>42</v>
      </c>
      <c r="C36">
        <v>61000</v>
      </c>
      <c r="D36" t="s">
        <v>55</v>
      </c>
      <c r="E36">
        <v>38</v>
      </c>
      <c r="I36">
        <v>1</v>
      </c>
      <c r="J36">
        <v>1</v>
      </c>
      <c r="K36">
        <v>1</v>
      </c>
    </row>
    <row r="37" spans="1:14" x14ac:dyDescent="0.2">
      <c r="A37" t="s">
        <v>127</v>
      </c>
      <c r="B37">
        <v>47</v>
      </c>
      <c r="C37">
        <v>48000</v>
      </c>
      <c r="D37" t="s">
        <v>59</v>
      </c>
      <c r="E37">
        <v>39</v>
      </c>
      <c r="G37">
        <v>1</v>
      </c>
      <c r="H37">
        <v>1</v>
      </c>
      <c r="I37">
        <v>1</v>
      </c>
      <c r="J37">
        <v>1</v>
      </c>
      <c r="K37">
        <v>1</v>
      </c>
    </row>
    <row r="38" spans="1:14" ht="68" x14ac:dyDescent="0.2">
      <c r="A38" t="s">
        <v>127</v>
      </c>
      <c r="B38">
        <v>47</v>
      </c>
      <c r="C38">
        <v>52006</v>
      </c>
      <c r="D38" s="2" t="s">
        <v>56</v>
      </c>
      <c r="E38" s="2">
        <v>40</v>
      </c>
      <c r="F38" s="2"/>
      <c r="G38">
        <v>1</v>
      </c>
      <c r="H38">
        <v>1</v>
      </c>
      <c r="I38">
        <v>1</v>
      </c>
      <c r="J38">
        <v>1</v>
      </c>
      <c r="K38">
        <v>1</v>
      </c>
    </row>
    <row r="39" spans="1:14" x14ac:dyDescent="0.2">
      <c r="A39" t="s">
        <v>128</v>
      </c>
      <c r="B39">
        <v>48</v>
      </c>
      <c r="C39">
        <v>5000</v>
      </c>
      <c r="D39" t="s">
        <v>65</v>
      </c>
      <c r="E39">
        <v>41</v>
      </c>
      <c r="G39">
        <v>1</v>
      </c>
      <c r="H39">
        <v>1</v>
      </c>
      <c r="I39">
        <v>1</v>
      </c>
      <c r="J39">
        <v>1</v>
      </c>
    </row>
    <row r="40" spans="1:14" x14ac:dyDescent="0.2">
      <c r="A40" t="s">
        <v>128</v>
      </c>
      <c r="B40">
        <v>48</v>
      </c>
      <c r="C40">
        <v>19000</v>
      </c>
      <c r="D40" t="s">
        <v>60</v>
      </c>
      <c r="E40">
        <v>42</v>
      </c>
      <c r="G40">
        <v>1</v>
      </c>
      <c r="H40">
        <v>1</v>
      </c>
      <c r="I40">
        <v>1</v>
      </c>
      <c r="J40">
        <v>1</v>
      </c>
      <c r="K40">
        <v>1</v>
      </c>
    </row>
    <row r="41" spans="1:14" x14ac:dyDescent="0.2">
      <c r="A41" t="s">
        <v>128</v>
      </c>
      <c r="B41">
        <v>48</v>
      </c>
      <c r="C41">
        <v>24000</v>
      </c>
      <c r="D41" t="s">
        <v>64</v>
      </c>
      <c r="E41">
        <v>43</v>
      </c>
      <c r="G41">
        <v>1</v>
      </c>
      <c r="H41">
        <v>1</v>
      </c>
      <c r="I41">
        <v>1</v>
      </c>
      <c r="J41">
        <v>1</v>
      </c>
      <c r="K41">
        <v>1</v>
      </c>
    </row>
    <row r="42" spans="1:14" x14ac:dyDescent="0.2">
      <c r="A42" t="s">
        <v>128</v>
      </c>
      <c r="B42">
        <v>48</v>
      </c>
      <c r="C42">
        <v>27000</v>
      </c>
      <c r="D42" t="s">
        <v>61</v>
      </c>
      <c r="E42">
        <v>44</v>
      </c>
      <c r="G42">
        <v>1</v>
      </c>
      <c r="H42">
        <v>1</v>
      </c>
      <c r="I42">
        <v>1</v>
      </c>
      <c r="J42">
        <v>1</v>
      </c>
      <c r="K42">
        <v>1</v>
      </c>
    </row>
    <row r="43" spans="1:14" x14ac:dyDescent="0.2">
      <c r="A43" t="s">
        <v>128</v>
      </c>
      <c r="B43">
        <v>48</v>
      </c>
      <c r="C43">
        <v>35000</v>
      </c>
      <c r="D43" t="s">
        <v>63</v>
      </c>
      <c r="E43">
        <v>45</v>
      </c>
      <c r="G43">
        <v>1</v>
      </c>
      <c r="H43">
        <v>1</v>
      </c>
      <c r="I43">
        <v>1</v>
      </c>
      <c r="J43">
        <v>1</v>
      </c>
      <c r="K43">
        <v>1</v>
      </c>
      <c r="N43" s="1"/>
    </row>
    <row r="44" spans="1:14" x14ac:dyDescent="0.2">
      <c r="A44" t="s">
        <v>128</v>
      </c>
      <c r="B44">
        <v>48</v>
      </c>
      <c r="C44">
        <v>65000</v>
      </c>
      <c r="D44" t="s">
        <v>62</v>
      </c>
      <c r="E44">
        <v>46</v>
      </c>
      <c r="G44">
        <v>1</v>
      </c>
      <c r="H44">
        <v>1</v>
      </c>
      <c r="I44">
        <v>1</v>
      </c>
      <c r="J44">
        <v>1</v>
      </c>
      <c r="K44">
        <v>1</v>
      </c>
    </row>
    <row r="45" spans="1:14" x14ac:dyDescent="0.2">
      <c r="A45" t="s">
        <v>129</v>
      </c>
      <c r="B45">
        <v>51</v>
      </c>
      <c r="C45">
        <v>82000</v>
      </c>
      <c r="D45" t="s">
        <v>66</v>
      </c>
      <c r="E45">
        <v>48</v>
      </c>
      <c r="G45">
        <v>1</v>
      </c>
      <c r="H45">
        <v>1</v>
      </c>
      <c r="I45">
        <v>1</v>
      </c>
    </row>
    <row r="46" spans="1:14" x14ac:dyDescent="0.2">
      <c r="A46" t="s">
        <v>130</v>
      </c>
      <c r="B46">
        <v>53</v>
      </c>
      <c r="C46">
        <v>63000</v>
      </c>
      <c r="D46" t="s">
        <v>67</v>
      </c>
      <c r="E46">
        <v>49</v>
      </c>
      <c r="G46">
        <v>1</v>
      </c>
      <c r="H46">
        <v>1</v>
      </c>
      <c r="I46">
        <v>1</v>
      </c>
      <c r="J46">
        <v>1</v>
      </c>
      <c r="K46">
        <v>1</v>
      </c>
    </row>
    <row r="47" spans="1:14" x14ac:dyDescent="0.2">
      <c r="A47" t="s">
        <v>131</v>
      </c>
      <c r="B47">
        <v>55</v>
      </c>
      <c r="C47">
        <v>53000</v>
      </c>
      <c r="D47" t="s">
        <v>68</v>
      </c>
      <c r="E47">
        <v>50</v>
      </c>
      <c r="G47">
        <v>1</v>
      </c>
      <c r="H47">
        <v>1</v>
      </c>
      <c r="I47">
        <v>1</v>
      </c>
      <c r="J47">
        <v>1</v>
      </c>
      <c r="K47">
        <v>1</v>
      </c>
    </row>
    <row r="48" spans="1:14" x14ac:dyDescent="0.2">
      <c r="A48" t="s">
        <v>121</v>
      </c>
      <c r="B48">
        <v>36</v>
      </c>
      <c r="C48">
        <v>11000</v>
      </c>
      <c r="D48" t="s">
        <v>72</v>
      </c>
      <c r="E48">
        <v>61</v>
      </c>
      <c r="I48">
        <v>1</v>
      </c>
      <c r="J48">
        <v>1</v>
      </c>
      <c r="K48">
        <v>1</v>
      </c>
    </row>
    <row r="49" spans="1:11" ht="68" x14ac:dyDescent="0.2">
      <c r="A49" t="s">
        <v>132</v>
      </c>
      <c r="B49">
        <v>21</v>
      </c>
      <c r="C49">
        <v>48006</v>
      </c>
      <c r="D49" s="2" t="s">
        <v>33</v>
      </c>
      <c r="E49" s="2">
        <v>63</v>
      </c>
      <c r="F49" s="2"/>
      <c r="G49">
        <v>1</v>
      </c>
      <c r="J49">
        <v>1</v>
      </c>
      <c r="K49">
        <v>1</v>
      </c>
    </row>
    <row r="50" spans="1:11" x14ac:dyDescent="0.2">
      <c r="A50" t="s">
        <v>133</v>
      </c>
      <c r="B50">
        <v>1</v>
      </c>
      <c r="C50">
        <v>7000</v>
      </c>
      <c r="D50" t="s">
        <v>75</v>
      </c>
      <c r="E50">
        <v>64</v>
      </c>
      <c r="J50">
        <v>1</v>
      </c>
      <c r="K50">
        <v>1</v>
      </c>
    </row>
    <row r="51" spans="1:11" x14ac:dyDescent="0.2">
      <c r="A51" t="s">
        <v>110</v>
      </c>
      <c r="B51">
        <v>12</v>
      </c>
      <c r="C51">
        <v>71000</v>
      </c>
      <c r="D51" t="s">
        <v>83</v>
      </c>
      <c r="E51">
        <v>65</v>
      </c>
      <c r="K51">
        <v>1</v>
      </c>
    </row>
    <row r="52" spans="1:11" x14ac:dyDescent="0.2">
      <c r="A52" t="s">
        <v>121</v>
      </c>
      <c r="B52">
        <v>36</v>
      </c>
      <c r="C52">
        <v>63000</v>
      </c>
      <c r="D52" t="s">
        <v>84</v>
      </c>
      <c r="E52">
        <v>66</v>
      </c>
      <c r="K52">
        <v>1</v>
      </c>
    </row>
    <row r="53" spans="1:11" x14ac:dyDescent="0.2">
      <c r="A53" t="s">
        <v>134</v>
      </c>
      <c r="B53">
        <v>20</v>
      </c>
      <c r="C53">
        <v>79000</v>
      </c>
      <c r="D53" t="s">
        <v>32</v>
      </c>
      <c r="E53">
        <v>67</v>
      </c>
      <c r="G53">
        <v>1</v>
      </c>
      <c r="H53">
        <v>1</v>
      </c>
    </row>
    <row r="54" spans="1:11" x14ac:dyDescent="0.2">
      <c r="A54" t="s">
        <v>109</v>
      </c>
      <c r="B54">
        <v>8</v>
      </c>
      <c r="C54">
        <v>16000</v>
      </c>
      <c r="D54" t="s">
        <v>22</v>
      </c>
      <c r="E54">
        <v>71</v>
      </c>
      <c r="G54">
        <v>1</v>
      </c>
      <c r="H54">
        <v>1</v>
      </c>
    </row>
    <row r="55" spans="1:11" x14ac:dyDescent="0.2">
      <c r="A55" t="s">
        <v>135</v>
      </c>
      <c r="B55">
        <v>32</v>
      </c>
      <c r="C55">
        <v>40000</v>
      </c>
      <c r="D55" t="s">
        <v>42</v>
      </c>
      <c r="E55">
        <v>72</v>
      </c>
      <c r="G55">
        <v>1</v>
      </c>
      <c r="H55">
        <v>1</v>
      </c>
    </row>
    <row r="56" spans="1:11" x14ac:dyDescent="0.2">
      <c r="A56" t="s">
        <v>122</v>
      </c>
      <c r="B56">
        <v>37</v>
      </c>
      <c r="C56">
        <v>55000</v>
      </c>
      <c r="D56" s="7" t="s">
        <v>46</v>
      </c>
      <c r="E56" s="7">
        <v>85</v>
      </c>
      <c r="F56" s="7" t="s">
        <v>105</v>
      </c>
      <c r="G56" s="7">
        <v>1</v>
      </c>
    </row>
    <row r="57" spans="1:11" x14ac:dyDescent="0.2">
      <c r="A57" t="s">
        <v>107</v>
      </c>
      <c r="B57">
        <v>4</v>
      </c>
      <c r="C57">
        <v>46000</v>
      </c>
      <c r="D57" s="3" t="s">
        <v>10</v>
      </c>
      <c r="E57" s="3">
        <v>81</v>
      </c>
      <c r="F57" s="3" t="s">
        <v>821</v>
      </c>
      <c r="G57">
        <v>1</v>
      </c>
      <c r="H57">
        <v>1</v>
      </c>
    </row>
    <row r="58" spans="1:11" x14ac:dyDescent="0.2">
      <c r="A58" t="s">
        <v>108</v>
      </c>
      <c r="B58">
        <v>6</v>
      </c>
      <c r="C58">
        <v>43000</v>
      </c>
      <c r="D58" s="3" t="s">
        <v>20</v>
      </c>
      <c r="E58" s="3">
        <v>82</v>
      </c>
      <c r="F58" s="3" t="s">
        <v>833</v>
      </c>
      <c r="G58">
        <v>1</v>
      </c>
      <c r="H58">
        <v>1</v>
      </c>
      <c r="I58">
        <v>1</v>
      </c>
      <c r="J58">
        <v>1</v>
      </c>
      <c r="K58">
        <v>1</v>
      </c>
    </row>
    <row r="59" spans="1:11" x14ac:dyDescent="0.2">
      <c r="A59" t="s">
        <v>117</v>
      </c>
      <c r="B59">
        <v>27</v>
      </c>
      <c r="C59">
        <v>58000</v>
      </c>
      <c r="D59" s="3" t="s">
        <v>81</v>
      </c>
      <c r="E59" s="3">
        <v>83</v>
      </c>
      <c r="F59" s="3" t="s">
        <v>834</v>
      </c>
      <c r="K59">
        <v>1</v>
      </c>
    </row>
    <row r="60" spans="1:11" x14ac:dyDescent="0.2">
      <c r="A60" t="s">
        <v>138</v>
      </c>
      <c r="B60">
        <v>34</v>
      </c>
      <c r="C60">
        <v>51000</v>
      </c>
      <c r="D60" s="3" t="s">
        <v>73</v>
      </c>
      <c r="E60" s="3">
        <v>84</v>
      </c>
      <c r="F60" s="3" t="s">
        <v>835</v>
      </c>
      <c r="J60">
        <v>1</v>
      </c>
      <c r="K60">
        <v>1</v>
      </c>
    </row>
    <row r="61" spans="1:11" ht="34" x14ac:dyDescent="0.2">
      <c r="A61" t="s">
        <v>129</v>
      </c>
      <c r="B61">
        <v>51</v>
      </c>
      <c r="C61">
        <v>57000</v>
      </c>
      <c r="D61" s="3" t="s">
        <v>82</v>
      </c>
      <c r="E61" s="3">
        <v>87</v>
      </c>
      <c r="F61" s="4" t="s">
        <v>168</v>
      </c>
      <c r="K61">
        <v>1</v>
      </c>
    </row>
    <row r="62" spans="1:11" ht="34" x14ac:dyDescent="0.2">
      <c r="A62" t="s">
        <v>128</v>
      </c>
      <c r="B62">
        <v>48</v>
      </c>
      <c r="C62">
        <v>4000</v>
      </c>
      <c r="D62" s="7" t="s">
        <v>92</v>
      </c>
      <c r="E62" s="7">
        <v>86</v>
      </c>
      <c r="F62" s="4" t="s">
        <v>836</v>
      </c>
      <c r="G62" s="7">
        <v>1</v>
      </c>
    </row>
    <row r="66" spans="3:11" x14ac:dyDescent="0.2">
      <c r="C66" t="s">
        <v>141</v>
      </c>
      <c r="D66">
        <f>COUNTA(D2:D62)</f>
        <v>61</v>
      </c>
    </row>
    <row r="67" spans="3:11" x14ac:dyDescent="0.2">
      <c r="C67" t="s">
        <v>97</v>
      </c>
    </row>
    <row r="68" spans="3:11" x14ac:dyDescent="0.2">
      <c r="G68">
        <f>COUNT(G2:G62)</f>
        <v>49</v>
      </c>
      <c r="H68">
        <f>COUNT(H2:H62)</f>
        <v>48</v>
      </c>
      <c r="I68">
        <f>COUNT(I2:I62)</f>
        <v>48</v>
      </c>
      <c r="J68">
        <f>COUNT(J2:J62)</f>
        <v>48</v>
      </c>
      <c r="K68">
        <f>COUNT(K2:K62)</f>
        <v>48</v>
      </c>
    </row>
    <row r="69" spans="3:11" x14ac:dyDescent="0.2">
      <c r="C69" s="2"/>
    </row>
    <row r="80" spans="3:11" x14ac:dyDescent="0.2">
      <c r="C80" t="s">
        <v>153</v>
      </c>
    </row>
    <row r="81" spans="3:9" x14ac:dyDescent="0.2">
      <c r="C81" t="s">
        <v>154</v>
      </c>
    </row>
    <row r="82" spans="3:9" x14ac:dyDescent="0.2">
      <c r="C82" t="s">
        <v>858</v>
      </c>
    </row>
    <row r="84" spans="3:9" x14ac:dyDescent="0.2">
      <c r="C84" s="5" t="s">
        <v>171</v>
      </c>
      <c r="D84" s="5"/>
      <c r="E84" s="5"/>
      <c r="F84" s="5"/>
    </row>
    <row r="85" spans="3:9" x14ac:dyDescent="0.2">
      <c r="C85" s="7" t="s">
        <v>162</v>
      </c>
      <c r="D85" s="7"/>
      <c r="E85" s="7"/>
      <c r="F85" s="7"/>
    </row>
    <row r="87" spans="3:9" x14ac:dyDescent="0.2">
      <c r="C87" t="s">
        <v>156</v>
      </c>
    </row>
    <row r="88" spans="3:9" x14ac:dyDescent="0.2">
      <c r="C88" t="s">
        <v>157</v>
      </c>
    </row>
    <row r="89" spans="3:9" x14ac:dyDescent="0.2">
      <c r="C89" t="s">
        <v>158</v>
      </c>
    </row>
    <row r="91" spans="3:9" x14ac:dyDescent="0.2">
      <c r="C91" s="3" t="s">
        <v>169</v>
      </c>
      <c r="D91" s="3"/>
      <c r="E91" s="3"/>
      <c r="F91" s="3"/>
      <c r="G91" s="3"/>
      <c r="H91" s="3"/>
      <c r="I91" s="3"/>
    </row>
    <row r="92" spans="3:9" x14ac:dyDescent="0.2">
      <c r="C92" s="3" t="s">
        <v>576</v>
      </c>
      <c r="D92" s="3"/>
      <c r="E92" s="3"/>
      <c r="F92" s="3"/>
      <c r="G92" s="3"/>
      <c r="H92" s="3"/>
      <c r="I92" s="3"/>
    </row>
    <row r="93" spans="3:9" x14ac:dyDescent="0.2">
      <c r="C93" s="3" t="s">
        <v>936</v>
      </c>
      <c r="D93" s="3"/>
      <c r="E93" s="3"/>
    </row>
  </sheetData>
  <autoFilter ref="B1:T64" xr:uid="{75FD8CD5-622D-4916-96AD-E29342E83CC1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380D1-6418-435E-B6AD-7EB257A76BA4}">
  <dimension ref="A1:N23"/>
  <sheetViews>
    <sheetView workbookViewId="0">
      <selection activeCell="E34" sqref="E34"/>
    </sheetView>
  </sheetViews>
  <sheetFormatPr baseColWidth="10" defaultColWidth="8.83203125" defaultRowHeight="16" x14ac:dyDescent="0.2"/>
  <cols>
    <col min="1" max="1" width="11.1640625" customWidth="1"/>
    <col min="3" max="3" width="9.1640625" bestFit="1" customWidth="1"/>
    <col min="4" max="4" width="17.1640625" customWidth="1"/>
    <col min="5" max="5" width="13" customWidth="1"/>
    <col min="6" max="6" width="61.6640625" customWidth="1"/>
    <col min="7" max="7" width="11.1640625" bestFit="1" customWidth="1"/>
    <col min="8" max="8" width="11" customWidth="1"/>
    <col min="9" max="9" width="12.6640625" customWidth="1"/>
    <col min="10" max="10" width="14.6640625" customWidth="1"/>
    <col min="11" max="11" width="17.5" customWidth="1"/>
  </cols>
  <sheetData>
    <row r="1" spans="1:14" x14ac:dyDescent="0.2">
      <c r="A1" s="8" t="s">
        <v>106</v>
      </c>
      <c r="B1" s="8" t="s">
        <v>0</v>
      </c>
      <c r="C1" s="8" t="s">
        <v>1</v>
      </c>
      <c r="D1" s="8" t="s">
        <v>93</v>
      </c>
      <c r="E1" s="8" t="s">
        <v>94</v>
      </c>
      <c r="F1" s="8" t="s">
        <v>95</v>
      </c>
      <c r="G1" s="8" t="s">
        <v>2</v>
      </c>
      <c r="H1" s="8" t="s">
        <v>3</v>
      </c>
      <c r="I1" s="8" t="s">
        <v>4</v>
      </c>
      <c r="J1" s="8" t="s">
        <v>69</v>
      </c>
      <c r="K1" s="8" t="s">
        <v>78</v>
      </c>
    </row>
    <row r="2" spans="1:14" x14ac:dyDescent="0.2">
      <c r="A2" t="s">
        <v>108</v>
      </c>
      <c r="B2">
        <v>6</v>
      </c>
      <c r="C2">
        <v>53000</v>
      </c>
      <c r="D2" s="3" t="s">
        <v>16</v>
      </c>
      <c r="E2" s="3">
        <v>3</v>
      </c>
      <c r="F2" s="3" t="s">
        <v>166</v>
      </c>
      <c r="G2">
        <v>1</v>
      </c>
      <c r="H2">
        <v>1</v>
      </c>
      <c r="I2">
        <v>1</v>
      </c>
      <c r="J2">
        <v>1</v>
      </c>
      <c r="K2">
        <v>1</v>
      </c>
    </row>
    <row r="3" spans="1:14" x14ac:dyDescent="0.2">
      <c r="A3" t="s">
        <v>108</v>
      </c>
      <c r="B3">
        <v>6</v>
      </c>
      <c r="C3">
        <v>68000</v>
      </c>
      <c r="D3" s="3" t="s">
        <v>17</v>
      </c>
      <c r="E3" s="3">
        <v>9</v>
      </c>
      <c r="F3" s="3" t="s">
        <v>166</v>
      </c>
      <c r="G3">
        <v>1</v>
      </c>
      <c r="H3">
        <v>1</v>
      </c>
      <c r="I3">
        <v>1</v>
      </c>
      <c r="J3">
        <v>1</v>
      </c>
      <c r="K3">
        <v>1</v>
      </c>
    </row>
    <row r="4" spans="1:14" x14ac:dyDescent="0.2">
      <c r="A4" t="s">
        <v>108</v>
      </c>
      <c r="B4">
        <v>6</v>
      </c>
      <c r="C4">
        <v>67000</v>
      </c>
      <c r="D4" s="3" t="s">
        <v>13</v>
      </c>
      <c r="E4" s="3">
        <v>8</v>
      </c>
      <c r="F4" s="3" t="s">
        <v>837</v>
      </c>
      <c r="G4">
        <v>1</v>
      </c>
      <c r="H4">
        <v>1</v>
      </c>
      <c r="I4">
        <v>1</v>
      </c>
      <c r="J4">
        <v>1</v>
      </c>
      <c r="K4">
        <v>1</v>
      </c>
    </row>
    <row r="5" spans="1:14" x14ac:dyDescent="0.2">
      <c r="A5" t="s">
        <v>107</v>
      </c>
      <c r="B5">
        <v>4</v>
      </c>
      <c r="C5">
        <v>46000</v>
      </c>
      <c r="D5" s="3" t="s">
        <v>10</v>
      </c>
      <c r="E5" s="3">
        <v>81</v>
      </c>
      <c r="F5" s="3" t="s">
        <v>821</v>
      </c>
      <c r="G5">
        <v>1</v>
      </c>
      <c r="H5">
        <v>1</v>
      </c>
    </row>
    <row r="6" spans="1:14" x14ac:dyDescent="0.2">
      <c r="A6" t="s">
        <v>107</v>
      </c>
      <c r="B6">
        <v>4</v>
      </c>
      <c r="C6">
        <v>55000</v>
      </c>
      <c r="D6" s="3" t="s">
        <v>11</v>
      </c>
      <c r="E6" s="3">
        <v>1</v>
      </c>
      <c r="F6" s="3" t="s">
        <v>838</v>
      </c>
      <c r="G6">
        <v>1</v>
      </c>
      <c r="H6">
        <v>1</v>
      </c>
      <c r="I6">
        <v>1</v>
      </c>
      <c r="J6">
        <v>1</v>
      </c>
      <c r="K6">
        <v>1</v>
      </c>
    </row>
    <row r="7" spans="1:14" x14ac:dyDescent="0.2">
      <c r="A7" t="s">
        <v>108</v>
      </c>
      <c r="B7">
        <v>6</v>
      </c>
      <c r="C7">
        <v>43000</v>
      </c>
      <c r="D7" s="3" t="s">
        <v>20</v>
      </c>
      <c r="E7" s="3">
        <v>82</v>
      </c>
      <c r="F7" s="3" t="s">
        <v>833</v>
      </c>
      <c r="G7">
        <v>1</v>
      </c>
      <c r="H7">
        <v>1</v>
      </c>
      <c r="I7">
        <v>1</v>
      </c>
      <c r="J7">
        <v>1</v>
      </c>
      <c r="K7">
        <v>1</v>
      </c>
    </row>
    <row r="8" spans="1:14" x14ac:dyDescent="0.2">
      <c r="A8" t="s">
        <v>108</v>
      </c>
      <c r="B8">
        <v>6</v>
      </c>
      <c r="C8">
        <v>44000</v>
      </c>
      <c r="D8" s="3" t="s">
        <v>19</v>
      </c>
      <c r="E8" s="3">
        <v>5</v>
      </c>
      <c r="F8" s="3" t="s">
        <v>839</v>
      </c>
      <c r="G8">
        <v>1</v>
      </c>
      <c r="H8">
        <v>1</v>
      </c>
      <c r="I8">
        <v>1</v>
      </c>
      <c r="J8">
        <v>1</v>
      </c>
      <c r="K8">
        <v>1</v>
      </c>
      <c r="N8" s="1"/>
    </row>
    <row r="9" spans="1:14" x14ac:dyDescent="0.2">
      <c r="A9" t="s">
        <v>117</v>
      </c>
      <c r="B9">
        <v>27</v>
      </c>
      <c r="C9">
        <v>58000</v>
      </c>
      <c r="D9" s="3" t="s">
        <v>81</v>
      </c>
      <c r="E9" s="3">
        <v>83</v>
      </c>
      <c r="F9" s="3" t="s">
        <v>834</v>
      </c>
      <c r="K9">
        <v>1</v>
      </c>
    </row>
    <row r="10" spans="1:14" x14ac:dyDescent="0.2">
      <c r="A10" t="s">
        <v>117</v>
      </c>
      <c r="B10">
        <v>27</v>
      </c>
      <c r="C10">
        <v>43000</v>
      </c>
      <c r="D10" s="3" t="s">
        <v>38</v>
      </c>
      <c r="E10" s="3">
        <v>22</v>
      </c>
      <c r="F10" s="3" t="s">
        <v>840</v>
      </c>
      <c r="G10">
        <v>1</v>
      </c>
      <c r="H10">
        <v>1</v>
      </c>
      <c r="I10">
        <v>1</v>
      </c>
      <c r="J10">
        <v>1</v>
      </c>
      <c r="K10">
        <v>1</v>
      </c>
    </row>
    <row r="11" spans="1:14" x14ac:dyDescent="0.2">
      <c r="A11" t="s">
        <v>138</v>
      </c>
      <c r="B11">
        <v>34</v>
      </c>
      <c r="C11">
        <v>51000</v>
      </c>
      <c r="D11" s="3" t="s">
        <v>73</v>
      </c>
      <c r="E11" s="3">
        <v>84</v>
      </c>
      <c r="F11" s="3" t="s">
        <v>844</v>
      </c>
      <c r="J11">
        <v>1</v>
      </c>
      <c r="K11">
        <v>1</v>
      </c>
    </row>
    <row r="12" spans="1:14" x14ac:dyDescent="0.2">
      <c r="A12" t="s">
        <v>121</v>
      </c>
      <c r="B12">
        <v>36</v>
      </c>
      <c r="C12">
        <v>51000</v>
      </c>
      <c r="D12" s="3" t="s">
        <v>44</v>
      </c>
      <c r="E12" s="3">
        <v>27</v>
      </c>
      <c r="F12" s="3" t="s">
        <v>843</v>
      </c>
      <c r="G12">
        <v>1</v>
      </c>
      <c r="H12">
        <v>1</v>
      </c>
      <c r="I12">
        <v>1</v>
      </c>
      <c r="J12">
        <v>1</v>
      </c>
      <c r="K12">
        <v>1</v>
      </c>
      <c r="N12" s="1"/>
    </row>
    <row r="13" spans="1:14" ht="34" x14ac:dyDescent="0.2">
      <c r="A13" t="s">
        <v>129</v>
      </c>
      <c r="B13">
        <v>51</v>
      </c>
      <c r="C13">
        <v>57000</v>
      </c>
      <c r="D13" s="3" t="s">
        <v>82</v>
      </c>
      <c r="E13" s="3">
        <v>87</v>
      </c>
      <c r="F13" s="4" t="s">
        <v>845</v>
      </c>
      <c r="K13">
        <v>1</v>
      </c>
    </row>
    <row r="14" spans="1:14" x14ac:dyDescent="0.2">
      <c r="A14" t="s">
        <v>129</v>
      </c>
      <c r="B14">
        <v>51</v>
      </c>
      <c r="C14">
        <v>82000</v>
      </c>
      <c r="D14" s="3" t="s">
        <v>66</v>
      </c>
      <c r="E14" s="3">
        <v>48</v>
      </c>
      <c r="F14" s="3" t="s">
        <v>842</v>
      </c>
      <c r="G14">
        <v>1</v>
      </c>
      <c r="H14">
        <v>1</v>
      </c>
      <c r="I14">
        <v>1</v>
      </c>
    </row>
    <row r="15" spans="1:14" ht="34" x14ac:dyDescent="0.2">
      <c r="A15" t="s">
        <v>128</v>
      </c>
      <c r="B15">
        <v>48</v>
      </c>
      <c r="C15">
        <v>4000</v>
      </c>
      <c r="D15" s="7" t="s">
        <v>92</v>
      </c>
      <c r="E15" s="7">
        <v>86</v>
      </c>
      <c r="F15" s="4" t="s">
        <v>848</v>
      </c>
      <c r="G15">
        <v>1</v>
      </c>
    </row>
    <row r="16" spans="1:14" x14ac:dyDescent="0.2">
      <c r="A16" t="s">
        <v>128</v>
      </c>
      <c r="B16">
        <v>48</v>
      </c>
      <c r="C16">
        <v>27000</v>
      </c>
      <c r="D16" s="3" t="s">
        <v>61</v>
      </c>
      <c r="E16" s="3">
        <v>44</v>
      </c>
      <c r="F16" s="3" t="s">
        <v>847</v>
      </c>
      <c r="G16">
        <v>1</v>
      </c>
      <c r="H16">
        <v>1</v>
      </c>
      <c r="I16">
        <v>1</v>
      </c>
      <c r="J16">
        <v>1</v>
      </c>
      <c r="K16">
        <v>1</v>
      </c>
    </row>
    <row r="17" spans="1:11" x14ac:dyDescent="0.2">
      <c r="A17" t="s">
        <v>128</v>
      </c>
      <c r="B17">
        <v>48</v>
      </c>
      <c r="C17">
        <v>19000</v>
      </c>
      <c r="D17" s="3" t="s">
        <v>60</v>
      </c>
      <c r="E17" s="3">
        <v>42</v>
      </c>
      <c r="F17" s="3" t="s">
        <v>846</v>
      </c>
      <c r="G17">
        <v>1</v>
      </c>
      <c r="H17">
        <v>1</v>
      </c>
      <c r="I17">
        <v>1</v>
      </c>
      <c r="J17">
        <v>1</v>
      </c>
      <c r="K17">
        <v>1</v>
      </c>
    </row>
    <row r="20" spans="1:11" x14ac:dyDescent="0.2">
      <c r="A20" t="s">
        <v>849</v>
      </c>
    </row>
    <row r="21" spans="1:11" x14ac:dyDescent="0.2">
      <c r="A21" t="s">
        <v>850</v>
      </c>
    </row>
    <row r="23" spans="1:11" x14ac:dyDescent="0.2">
      <c r="A23" t="s">
        <v>853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EF3DA-CF58-459E-9055-D38BCC2B9EE8}">
  <dimension ref="A1:K4"/>
  <sheetViews>
    <sheetView workbookViewId="0">
      <selection activeCell="F22" sqref="F22"/>
    </sheetView>
  </sheetViews>
  <sheetFormatPr baseColWidth="10" defaultColWidth="8.83203125" defaultRowHeight="16" x14ac:dyDescent="0.2"/>
  <cols>
    <col min="1" max="1" width="11.6640625" customWidth="1"/>
    <col min="4" max="4" width="14.5" bestFit="1" customWidth="1"/>
    <col min="6" max="6" width="41.1640625" customWidth="1"/>
    <col min="8" max="8" width="11.1640625" customWidth="1"/>
    <col min="9" max="10" width="13.1640625" customWidth="1"/>
    <col min="11" max="11" width="12.1640625" customWidth="1"/>
  </cols>
  <sheetData>
    <row r="1" spans="1:11" x14ac:dyDescent="0.2">
      <c r="A1" s="8" t="s">
        <v>106</v>
      </c>
      <c r="B1" s="8" t="s">
        <v>0</v>
      </c>
      <c r="C1" s="8" t="s">
        <v>1</v>
      </c>
      <c r="D1" s="8" t="s">
        <v>93</v>
      </c>
      <c r="E1" s="8" t="s">
        <v>94</v>
      </c>
      <c r="F1" s="8" t="s">
        <v>95</v>
      </c>
      <c r="G1" s="8" t="s">
        <v>2</v>
      </c>
      <c r="H1" s="8" t="s">
        <v>3</v>
      </c>
      <c r="I1" s="8" t="s">
        <v>4</v>
      </c>
      <c r="J1" s="8" t="s">
        <v>69</v>
      </c>
      <c r="K1" s="8" t="s">
        <v>78</v>
      </c>
    </row>
    <row r="2" spans="1:11" ht="13.25" customHeight="1" x14ac:dyDescent="0.2"/>
    <row r="3" spans="1:11" ht="17" x14ac:dyDescent="0.2">
      <c r="A3" t="s">
        <v>137</v>
      </c>
      <c r="B3">
        <v>11</v>
      </c>
      <c r="C3">
        <v>50000</v>
      </c>
      <c r="D3" s="3" t="s">
        <v>23</v>
      </c>
      <c r="E3" s="5">
        <v>11</v>
      </c>
      <c r="F3" s="4" t="s">
        <v>103</v>
      </c>
      <c r="G3">
        <v>1</v>
      </c>
      <c r="H3">
        <v>1</v>
      </c>
      <c r="I3">
        <v>1</v>
      </c>
      <c r="J3">
        <v>1</v>
      </c>
      <c r="K3">
        <v>1</v>
      </c>
    </row>
    <row r="4" spans="1:11" ht="34" x14ac:dyDescent="0.2">
      <c r="A4" t="s">
        <v>139</v>
      </c>
      <c r="B4">
        <v>15</v>
      </c>
      <c r="C4">
        <v>17000</v>
      </c>
      <c r="D4" s="3" t="s">
        <v>28</v>
      </c>
      <c r="E4" s="3"/>
      <c r="F4" s="4" t="s">
        <v>173</v>
      </c>
      <c r="H4">
        <v>1</v>
      </c>
      <c r="I4">
        <v>1</v>
      </c>
      <c r="J4">
        <v>1</v>
      </c>
      <c r="K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76E7F-7913-4FCA-B74B-E754D4CFADEF}">
  <dimension ref="A1:V92"/>
  <sheetViews>
    <sheetView workbookViewId="0">
      <pane ySplit="1" topLeftCell="A12" activePane="bottomLeft" state="frozen"/>
      <selection pane="bottomLeft" activeCell="F10" sqref="F10"/>
    </sheetView>
  </sheetViews>
  <sheetFormatPr baseColWidth="10" defaultColWidth="16.1640625" defaultRowHeight="16" x14ac:dyDescent="0.2"/>
  <cols>
    <col min="4" max="5" width="21.6640625" customWidth="1"/>
    <col min="6" max="6" width="28.6640625" customWidth="1"/>
    <col min="7" max="10" width="16.1640625" customWidth="1"/>
    <col min="12" max="12" width="28.1640625" customWidth="1"/>
    <col min="13" max="13" width="5" customWidth="1"/>
    <col min="14" max="14" width="10.6640625" customWidth="1"/>
    <col min="15" max="15" width="13.1640625" bestFit="1" customWidth="1"/>
  </cols>
  <sheetData>
    <row r="1" spans="1:22" x14ac:dyDescent="0.2">
      <c r="A1" t="s">
        <v>106</v>
      </c>
      <c r="B1" t="s">
        <v>0</v>
      </c>
      <c r="C1" t="s">
        <v>1</v>
      </c>
      <c r="D1" t="s">
        <v>93</v>
      </c>
      <c r="E1" t="s">
        <v>94</v>
      </c>
      <c r="F1" t="s">
        <v>95</v>
      </c>
      <c r="G1" t="s">
        <v>2</v>
      </c>
      <c r="H1" t="s">
        <v>3</v>
      </c>
      <c r="I1" t="s">
        <v>4</v>
      </c>
      <c r="J1" t="s">
        <v>69</v>
      </c>
      <c r="K1" t="s">
        <v>78</v>
      </c>
      <c r="L1" t="s">
        <v>77</v>
      </c>
      <c r="M1" t="s">
        <v>76</v>
      </c>
      <c r="N1" t="s">
        <v>79</v>
      </c>
      <c r="O1" t="s">
        <v>80</v>
      </c>
      <c r="P1" t="s">
        <v>70</v>
      </c>
      <c r="Q1" t="s">
        <v>71</v>
      </c>
      <c r="R1" t="s">
        <v>9</v>
      </c>
      <c r="S1" t="s">
        <v>8</v>
      </c>
      <c r="T1" t="s">
        <v>7</v>
      </c>
      <c r="U1" t="s">
        <v>6</v>
      </c>
      <c r="V1" t="s">
        <v>5</v>
      </c>
    </row>
    <row r="2" spans="1:22" x14ac:dyDescent="0.2">
      <c r="A2" t="s">
        <v>107</v>
      </c>
      <c r="B2">
        <v>4</v>
      </c>
      <c r="C2">
        <v>55000</v>
      </c>
      <c r="D2" t="s">
        <v>11</v>
      </c>
      <c r="E2">
        <v>1</v>
      </c>
      <c r="G2">
        <v>1</v>
      </c>
      <c r="H2">
        <v>1</v>
      </c>
      <c r="I2">
        <v>1</v>
      </c>
      <c r="J2">
        <v>1</v>
      </c>
      <c r="K2">
        <v>1</v>
      </c>
      <c r="M2">
        <v>1</v>
      </c>
      <c r="N2">
        <v>581562</v>
      </c>
      <c r="O2" t="str">
        <f>D2</f>
        <v>Phoenix city</v>
      </c>
      <c r="P2">
        <v>789704</v>
      </c>
      <c r="Q2" t="s">
        <v>11</v>
      </c>
      <c r="R2">
        <v>983403</v>
      </c>
      <c r="S2" t="s">
        <v>11</v>
      </c>
      <c r="T2">
        <v>1321045</v>
      </c>
      <c r="U2" t="s">
        <v>11</v>
      </c>
      <c r="V2">
        <v>1445632</v>
      </c>
    </row>
    <row r="3" spans="1:22" x14ac:dyDescent="0.2">
      <c r="A3" t="s">
        <v>107</v>
      </c>
      <c r="B3">
        <v>4</v>
      </c>
      <c r="C3">
        <v>77000</v>
      </c>
      <c r="D3" t="s">
        <v>12</v>
      </c>
      <c r="E3">
        <v>2</v>
      </c>
      <c r="G3">
        <v>1</v>
      </c>
      <c r="H3">
        <v>1</v>
      </c>
      <c r="I3">
        <v>1</v>
      </c>
      <c r="J3">
        <v>1</v>
      </c>
      <c r="M3">
        <v>2</v>
      </c>
      <c r="O3" t="str">
        <f>D3</f>
        <v>Tucson city</v>
      </c>
      <c r="P3">
        <v>330537</v>
      </c>
      <c r="Q3" t="str">
        <f>D3</f>
        <v>Tucson city</v>
      </c>
      <c r="R3">
        <v>405390</v>
      </c>
      <c r="S3" t="s">
        <v>12</v>
      </c>
      <c r="T3">
        <v>486699</v>
      </c>
      <c r="U3" t="s">
        <v>12</v>
      </c>
      <c r="V3">
        <v>520116</v>
      </c>
    </row>
    <row r="4" spans="1:22" x14ac:dyDescent="0.2">
      <c r="A4" t="s">
        <v>108</v>
      </c>
      <c r="B4">
        <v>6</v>
      </c>
      <c r="C4">
        <v>53000</v>
      </c>
      <c r="D4" s="3" t="s">
        <v>16</v>
      </c>
      <c r="E4" s="3">
        <v>3</v>
      </c>
      <c r="F4" s="3" t="s">
        <v>152</v>
      </c>
      <c r="G4">
        <v>1</v>
      </c>
      <c r="H4">
        <v>1</v>
      </c>
      <c r="I4">
        <v>1</v>
      </c>
      <c r="J4">
        <v>1</v>
      </c>
      <c r="K4">
        <v>1</v>
      </c>
      <c r="M4">
        <v>3</v>
      </c>
      <c r="N4">
        <v>361561</v>
      </c>
      <c r="O4" t="str">
        <f>D4</f>
        <v>Oakland city</v>
      </c>
      <c r="P4">
        <v>339337</v>
      </c>
      <c r="Q4" t="str">
        <f>D4</f>
        <v>Oakland city</v>
      </c>
      <c r="R4">
        <v>372242</v>
      </c>
      <c r="S4" t="s">
        <v>16</v>
      </c>
      <c r="T4">
        <v>399484</v>
      </c>
      <c r="U4" t="s">
        <v>16</v>
      </c>
      <c r="V4">
        <v>390724</v>
      </c>
    </row>
    <row r="5" spans="1:22" x14ac:dyDescent="0.2">
      <c r="A5" t="s">
        <v>108</v>
      </c>
      <c r="B5">
        <v>6</v>
      </c>
      <c r="C5">
        <v>27000</v>
      </c>
      <c r="D5" t="s">
        <v>18</v>
      </c>
      <c r="E5">
        <v>4</v>
      </c>
      <c r="G5">
        <v>1</v>
      </c>
      <c r="H5">
        <v>1</v>
      </c>
      <c r="I5">
        <v>1</v>
      </c>
      <c r="M5">
        <v>4</v>
      </c>
      <c r="R5">
        <v>354202</v>
      </c>
      <c r="S5" t="s">
        <v>18</v>
      </c>
      <c r="T5">
        <v>427652</v>
      </c>
      <c r="U5" t="s">
        <v>18</v>
      </c>
      <c r="V5">
        <v>494665</v>
      </c>
    </row>
    <row r="6" spans="1:22" x14ac:dyDescent="0.2">
      <c r="A6" t="s">
        <v>108</v>
      </c>
      <c r="B6">
        <v>6</v>
      </c>
      <c r="C6">
        <v>44000</v>
      </c>
      <c r="D6" t="s">
        <v>19</v>
      </c>
      <c r="E6">
        <v>5</v>
      </c>
      <c r="G6">
        <v>1</v>
      </c>
      <c r="H6">
        <v>1</v>
      </c>
      <c r="I6">
        <v>1</v>
      </c>
      <c r="J6">
        <v>1</v>
      </c>
      <c r="K6">
        <v>1</v>
      </c>
      <c r="M6">
        <v>5</v>
      </c>
      <c r="N6" s="1">
        <v>2816061</v>
      </c>
      <c r="O6" t="str">
        <f>D6</f>
        <v>Los Angeles city</v>
      </c>
      <c r="P6" s="1">
        <v>2966850</v>
      </c>
      <c r="Q6" t="s">
        <v>19</v>
      </c>
      <c r="R6">
        <v>3485398</v>
      </c>
      <c r="S6" t="s">
        <v>19</v>
      </c>
      <c r="T6">
        <v>3694820</v>
      </c>
      <c r="U6" t="s">
        <v>19</v>
      </c>
      <c r="V6">
        <v>3792621</v>
      </c>
    </row>
    <row r="7" spans="1:22" x14ac:dyDescent="0.2">
      <c r="A7" t="s">
        <v>108</v>
      </c>
      <c r="B7">
        <v>6</v>
      </c>
      <c r="C7">
        <v>64000</v>
      </c>
      <c r="D7" t="s">
        <v>14</v>
      </c>
      <c r="E7">
        <v>6</v>
      </c>
      <c r="G7">
        <v>1</v>
      </c>
      <c r="H7">
        <v>1</v>
      </c>
      <c r="I7">
        <v>1</v>
      </c>
      <c r="M7">
        <v>6</v>
      </c>
      <c r="R7">
        <v>369365</v>
      </c>
      <c r="S7" t="s">
        <v>14</v>
      </c>
      <c r="T7">
        <v>407018</v>
      </c>
      <c r="U7" t="s">
        <v>14</v>
      </c>
      <c r="V7">
        <v>466488</v>
      </c>
    </row>
    <row r="8" spans="1:22" x14ac:dyDescent="0.2">
      <c r="A8" t="s">
        <v>108</v>
      </c>
      <c r="B8">
        <v>6</v>
      </c>
      <c r="C8">
        <v>66000</v>
      </c>
      <c r="D8" t="s">
        <v>15</v>
      </c>
      <c r="E8">
        <v>7</v>
      </c>
      <c r="G8">
        <v>1</v>
      </c>
      <c r="H8">
        <v>1</v>
      </c>
      <c r="I8">
        <v>1</v>
      </c>
      <c r="J8">
        <v>1</v>
      </c>
      <c r="K8">
        <v>1</v>
      </c>
      <c r="M8">
        <v>7</v>
      </c>
      <c r="N8">
        <v>696769</v>
      </c>
      <c r="O8" t="str">
        <f t="shared" ref="O8:O38" si="0">D8</f>
        <v>San Diego city</v>
      </c>
      <c r="P8">
        <v>875538</v>
      </c>
      <c r="Q8" t="s">
        <v>15</v>
      </c>
      <c r="R8">
        <v>1110549</v>
      </c>
      <c r="S8" t="s">
        <v>15</v>
      </c>
      <c r="T8">
        <v>1223400</v>
      </c>
      <c r="U8" t="s">
        <v>15</v>
      </c>
      <c r="V8">
        <v>1307402</v>
      </c>
    </row>
    <row r="9" spans="1:22" x14ac:dyDescent="0.2">
      <c r="A9" t="s">
        <v>108</v>
      </c>
      <c r="B9">
        <v>6</v>
      </c>
      <c r="C9">
        <v>67000</v>
      </c>
      <c r="D9" t="s">
        <v>13</v>
      </c>
      <c r="E9">
        <v>8</v>
      </c>
      <c r="G9">
        <v>1</v>
      </c>
      <c r="H9">
        <v>1</v>
      </c>
      <c r="I9">
        <v>1</v>
      </c>
      <c r="J9">
        <v>1</v>
      </c>
      <c r="K9">
        <v>1</v>
      </c>
      <c r="M9">
        <v>8</v>
      </c>
      <c r="N9">
        <v>715674</v>
      </c>
      <c r="O9" t="str">
        <f t="shared" si="0"/>
        <v>San Francisco city</v>
      </c>
      <c r="P9">
        <v>678974</v>
      </c>
      <c r="Q9" t="str">
        <f t="shared" ref="Q9:Q15" si="1">D9</f>
        <v>San Francisco city</v>
      </c>
      <c r="R9">
        <v>723959</v>
      </c>
      <c r="S9" t="s">
        <v>13</v>
      </c>
      <c r="T9">
        <v>776733</v>
      </c>
      <c r="U9" t="s">
        <v>13</v>
      </c>
      <c r="V9">
        <v>805235</v>
      </c>
    </row>
    <row r="10" spans="1:22" x14ac:dyDescent="0.2">
      <c r="A10" t="s">
        <v>108</v>
      </c>
      <c r="B10">
        <v>6</v>
      </c>
      <c r="C10">
        <v>68000</v>
      </c>
      <c r="D10" s="3" t="s">
        <v>17</v>
      </c>
      <c r="E10" s="3">
        <v>9</v>
      </c>
      <c r="F10" s="3" t="s">
        <v>149</v>
      </c>
      <c r="G10">
        <v>1</v>
      </c>
      <c r="H10">
        <v>1</v>
      </c>
      <c r="I10">
        <v>1</v>
      </c>
      <c r="J10">
        <v>1</v>
      </c>
      <c r="K10">
        <v>1</v>
      </c>
      <c r="M10">
        <v>9</v>
      </c>
      <c r="N10">
        <v>445779</v>
      </c>
      <c r="O10" t="str">
        <f t="shared" si="0"/>
        <v>San Jose city</v>
      </c>
      <c r="P10">
        <v>629442</v>
      </c>
      <c r="Q10" t="str">
        <f t="shared" si="1"/>
        <v>San Jose city</v>
      </c>
      <c r="R10">
        <v>782248</v>
      </c>
      <c r="S10" t="s">
        <v>17</v>
      </c>
      <c r="T10">
        <v>894943</v>
      </c>
      <c r="U10" t="s">
        <v>17</v>
      </c>
      <c r="V10">
        <v>945942</v>
      </c>
    </row>
    <row r="11" spans="1:22" x14ac:dyDescent="0.2">
      <c r="A11" t="s">
        <v>109</v>
      </c>
      <c r="B11">
        <v>8</v>
      </c>
      <c r="C11">
        <v>20000</v>
      </c>
      <c r="D11" t="s">
        <v>21</v>
      </c>
      <c r="E11">
        <v>10</v>
      </c>
      <c r="G11">
        <v>1</v>
      </c>
      <c r="H11">
        <v>1</v>
      </c>
      <c r="I11">
        <v>1</v>
      </c>
      <c r="J11">
        <v>1</v>
      </c>
      <c r="K11">
        <v>1</v>
      </c>
      <c r="M11">
        <v>10</v>
      </c>
      <c r="N11">
        <v>514678</v>
      </c>
      <c r="O11" t="str">
        <f t="shared" si="0"/>
        <v>Denver city</v>
      </c>
      <c r="P11">
        <v>492365</v>
      </c>
      <c r="Q11" t="str">
        <f t="shared" si="1"/>
        <v>Denver city</v>
      </c>
      <c r="R11">
        <v>467610</v>
      </c>
      <c r="S11" t="s">
        <v>21</v>
      </c>
      <c r="T11">
        <v>554636</v>
      </c>
      <c r="U11" t="s">
        <v>21</v>
      </c>
      <c r="V11">
        <v>600158</v>
      </c>
    </row>
    <row r="12" spans="1:22" ht="34" x14ac:dyDescent="0.2">
      <c r="A12" t="s">
        <v>137</v>
      </c>
      <c r="B12">
        <v>11</v>
      </c>
      <c r="C12">
        <v>50000</v>
      </c>
      <c r="D12" s="3" t="s">
        <v>23</v>
      </c>
      <c r="E12" s="5">
        <v>11</v>
      </c>
      <c r="F12" s="4" t="s">
        <v>103</v>
      </c>
      <c r="G12">
        <v>1</v>
      </c>
      <c r="H12">
        <v>1</v>
      </c>
      <c r="I12">
        <v>1</v>
      </c>
      <c r="J12">
        <v>1</v>
      </c>
      <c r="K12">
        <v>1</v>
      </c>
      <c r="N12">
        <v>756510</v>
      </c>
      <c r="O12" t="str">
        <f t="shared" si="0"/>
        <v>Washington city</v>
      </c>
      <c r="P12">
        <v>638333</v>
      </c>
      <c r="Q12" t="str">
        <f t="shared" si="1"/>
        <v>Washington city</v>
      </c>
      <c r="R12">
        <v>606900</v>
      </c>
      <c r="S12" t="s">
        <v>23</v>
      </c>
      <c r="T12">
        <v>572059</v>
      </c>
      <c r="U12" t="s">
        <v>23</v>
      </c>
      <c r="V12">
        <v>601723</v>
      </c>
    </row>
    <row r="13" spans="1:22" x14ac:dyDescent="0.2">
      <c r="A13" t="s">
        <v>110</v>
      </c>
      <c r="B13">
        <v>12</v>
      </c>
      <c r="C13">
        <v>45000</v>
      </c>
      <c r="D13" t="s">
        <v>25</v>
      </c>
      <c r="E13">
        <v>12</v>
      </c>
      <c r="G13">
        <v>1</v>
      </c>
      <c r="H13">
        <v>1</v>
      </c>
      <c r="I13">
        <v>1</v>
      </c>
      <c r="J13">
        <v>1</v>
      </c>
      <c r="K13">
        <v>1</v>
      </c>
      <c r="M13">
        <v>12</v>
      </c>
      <c r="N13">
        <v>334859</v>
      </c>
      <c r="O13" t="str">
        <f t="shared" si="0"/>
        <v>Miami city</v>
      </c>
      <c r="P13">
        <v>346865</v>
      </c>
      <c r="Q13" t="str">
        <f t="shared" si="1"/>
        <v>Miami city</v>
      </c>
      <c r="R13">
        <v>358548</v>
      </c>
      <c r="S13" t="s">
        <v>25</v>
      </c>
      <c r="T13">
        <v>362470</v>
      </c>
      <c r="U13" t="s">
        <v>25</v>
      </c>
      <c r="V13">
        <v>399457</v>
      </c>
    </row>
    <row r="14" spans="1:22" x14ac:dyDescent="0.2">
      <c r="A14" t="s">
        <v>110</v>
      </c>
      <c r="B14">
        <v>12</v>
      </c>
      <c r="C14">
        <v>35000</v>
      </c>
      <c r="D14" t="s">
        <v>26</v>
      </c>
      <c r="E14">
        <v>13</v>
      </c>
      <c r="G14">
        <v>1</v>
      </c>
      <c r="H14">
        <v>1</v>
      </c>
      <c r="I14">
        <v>1</v>
      </c>
      <c r="J14">
        <v>1</v>
      </c>
      <c r="K14">
        <v>1</v>
      </c>
      <c r="M14">
        <v>13</v>
      </c>
      <c r="N14">
        <v>528865</v>
      </c>
      <c r="O14" t="str">
        <f t="shared" si="0"/>
        <v>Jacksonville city</v>
      </c>
      <c r="P14">
        <v>540920</v>
      </c>
      <c r="Q14" t="str">
        <f t="shared" si="1"/>
        <v>Jacksonville city</v>
      </c>
      <c r="T14">
        <v>735617</v>
      </c>
      <c r="U14" t="s">
        <v>26</v>
      </c>
      <c r="V14">
        <v>821784</v>
      </c>
    </row>
    <row r="15" spans="1:22" x14ac:dyDescent="0.2">
      <c r="A15" t="s">
        <v>111</v>
      </c>
      <c r="B15">
        <v>13</v>
      </c>
      <c r="C15">
        <v>4000</v>
      </c>
      <c r="D15" t="s">
        <v>27</v>
      </c>
      <c r="E15">
        <v>14</v>
      </c>
      <c r="G15">
        <v>1</v>
      </c>
      <c r="H15">
        <v>1</v>
      </c>
      <c r="I15">
        <v>1</v>
      </c>
      <c r="J15">
        <v>1</v>
      </c>
      <c r="K15">
        <v>1</v>
      </c>
      <c r="M15">
        <v>14</v>
      </c>
      <c r="N15">
        <v>496973</v>
      </c>
      <c r="O15" t="str">
        <f t="shared" si="0"/>
        <v>Atlanta city</v>
      </c>
      <c r="P15">
        <v>425022</v>
      </c>
      <c r="Q15" t="str">
        <f t="shared" si="1"/>
        <v>Atlanta city</v>
      </c>
      <c r="R15">
        <v>394017</v>
      </c>
      <c r="S15" t="s">
        <v>27</v>
      </c>
      <c r="T15">
        <v>416474</v>
      </c>
      <c r="U15" t="s">
        <v>27</v>
      </c>
      <c r="V15">
        <v>420003</v>
      </c>
    </row>
    <row r="16" spans="1:22" x14ac:dyDescent="0.2">
      <c r="A16" t="s">
        <v>112</v>
      </c>
      <c r="B16">
        <v>17</v>
      </c>
      <c r="C16">
        <v>14000</v>
      </c>
      <c r="D16" t="s">
        <v>29</v>
      </c>
      <c r="E16">
        <v>15</v>
      </c>
      <c r="G16">
        <v>1</v>
      </c>
      <c r="H16">
        <v>1</v>
      </c>
      <c r="I16">
        <v>1</v>
      </c>
      <c r="J16">
        <v>1</v>
      </c>
      <c r="K16">
        <v>1</v>
      </c>
      <c r="N16" s="1">
        <v>3366957</v>
      </c>
      <c r="O16" t="str">
        <f t="shared" si="0"/>
        <v>Chicago city</v>
      </c>
      <c r="P16">
        <v>3005072</v>
      </c>
      <c r="Q16" t="s">
        <v>29</v>
      </c>
      <c r="R16">
        <v>2783726</v>
      </c>
      <c r="S16" t="s">
        <v>29</v>
      </c>
      <c r="T16">
        <v>2896016</v>
      </c>
      <c r="U16" t="s">
        <v>29</v>
      </c>
      <c r="V16">
        <v>2695598</v>
      </c>
    </row>
    <row r="17" spans="1:22" ht="34" x14ac:dyDescent="0.2">
      <c r="A17" t="s">
        <v>113</v>
      </c>
      <c r="B17">
        <v>18</v>
      </c>
      <c r="C17">
        <v>36003</v>
      </c>
      <c r="D17" s="2" t="s">
        <v>30</v>
      </c>
      <c r="E17" s="2">
        <v>16</v>
      </c>
      <c r="F17" s="2"/>
      <c r="G17">
        <v>1</v>
      </c>
      <c r="H17">
        <v>1</v>
      </c>
      <c r="I17">
        <v>1</v>
      </c>
      <c r="J17">
        <v>1</v>
      </c>
      <c r="K17">
        <v>1</v>
      </c>
      <c r="M17">
        <v>16</v>
      </c>
      <c r="N17">
        <v>744624</v>
      </c>
      <c r="O17" t="str">
        <f t="shared" si="0"/>
        <v>Indianapolis city (balance)</v>
      </c>
      <c r="P17">
        <v>700807</v>
      </c>
      <c r="Q17" t="str">
        <f>D17</f>
        <v>Indianapolis city (balance)</v>
      </c>
      <c r="T17">
        <v>781870</v>
      </c>
      <c r="U17" t="s">
        <v>30</v>
      </c>
      <c r="V17">
        <v>820445</v>
      </c>
    </row>
    <row r="18" spans="1:22" x14ac:dyDescent="0.2">
      <c r="A18" t="s">
        <v>114</v>
      </c>
      <c r="B18">
        <v>22</v>
      </c>
      <c r="C18">
        <v>55000</v>
      </c>
      <c r="D18" t="s">
        <v>34</v>
      </c>
      <c r="E18">
        <v>18</v>
      </c>
      <c r="H18">
        <v>1</v>
      </c>
      <c r="I18">
        <v>1</v>
      </c>
      <c r="J18">
        <v>1</v>
      </c>
      <c r="K18">
        <v>1</v>
      </c>
      <c r="M18">
        <v>18</v>
      </c>
      <c r="N18">
        <v>593471</v>
      </c>
      <c r="O18" t="str">
        <f t="shared" si="0"/>
        <v>New Orleans city</v>
      </c>
      <c r="P18">
        <v>557515</v>
      </c>
      <c r="Q18" t="str">
        <f>D18</f>
        <v>New Orleans city</v>
      </c>
      <c r="R18">
        <v>496938</v>
      </c>
      <c r="S18" t="s">
        <v>34</v>
      </c>
      <c r="T18">
        <v>484674</v>
      </c>
      <c r="U18" t="s">
        <v>34</v>
      </c>
    </row>
    <row r="19" spans="1:22" x14ac:dyDescent="0.2">
      <c r="A19" t="s">
        <v>136</v>
      </c>
      <c r="B19">
        <v>24</v>
      </c>
      <c r="C19">
        <v>4000</v>
      </c>
      <c r="D19" t="s">
        <v>35</v>
      </c>
      <c r="E19" s="6">
        <v>19</v>
      </c>
      <c r="G19">
        <v>1</v>
      </c>
      <c r="H19">
        <v>1</v>
      </c>
      <c r="I19">
        <v>1</v>
      </c>
      <c r="J19">
        <v>1</v>
      </c>
      <c r="K19">
        <v>1</v>
      </c>
      <c r="N19">
        <v>905759</v>
      </c>
      <c r="O19" t="str">
        <f t="shared" si="0"/>
        <v>Baltimore city</v>
      </c>
      <c r="P19">
        <v>786775</v>
      </c>
      <c r="Q19" t="s">
        <v>35</v>
      </c>
      <c r="R19">
        <v>736014</v>
      </c>
      <c r="S19" t="s">
        <v>35</v>
      </c>
      <c r="T19">
        <v>651154</v>
      </c>
      <c r="U19" t="s">
        <v>35</v>
      </c>
      <c r="V19">
        <v>620961</v>
      </c>
    </row>
    <row r="20" spans="1:22" x14ac:dyDescent="0.2">
      <c r="A20" t="s">
        <v>115</v>
      </c>
      <c r="B20">
        <v>25</v>
      </c>
      <c r="C20">
        <v>7000</v>
      </c>
      <c r="D20" t="s">
        <v>36</v>
      </c>
      <c r="E20">
        <v>20</v>
      </c>
      <c r="G20">
        <v>1</v>
      </c>
      <c r="H20">
        <v>1</v>
      </c>
      <c r="I20">
        <v>1</v>
      </c>
      <c r="J20">
        <v>1</v>
      </c>
      <c r="K20">
        <v>1</v>
      </c>
      <c r="N20">
        <v>641071</v>
      </c>
      <c r="O20" t="str">
        <f t="shared" si="0"/>
        <v>Boston city</v>
      </c>
      <c r="P20">
        <v>562994</v>
      </c>
      <c r="Q20" t="str">
        <f>D20</f>
        <v>Boston city</v>
      </c>
      <c r="R20">
        <v>574283</v>
      </c>
      <c r="S20" t="s">
        <v>36</v>
      </c>
      <c r="T20">
        <v>589141</v>
      </c>
      <c r="U20" t="s">
        <v>36</v>
      </c>
      <c r="V20">
        <v>617594</v>
      </c>
    </row>
    <row r="21" spans="1:22" x14ac:dyDescent="0.2">
      <c r="A21" t="s">
        <v>116</v>
      </c>
      <c r="B21">
        <v>26</v>
      </c>
      <c r="C21">
        <v>22000</v>
      </c>
      <c r="D21" t="s">
        <v>37</v>
      </c>
      <c r="E21">
        <v>21</v>
      </c>
      <c r="G21">
        <v>1</v>
      </c>
      <c r="H21">
        <v>1</v>
      </c>
      <c r="I21">
        <v>1</v>
      </c>
      <c r="J21">
        <v>1</v>
      </c>
      <c r="K21">
        <v>1</v>
      </c>
      <c r="M21">
        <v>21</v>
      </c>
      <c r="N21" s="1">
        <v>1511482</v>
      </c>
      <c r="O21" t="str">
        <f t="shared" si="0"/>
        <v>Detroit city</v>
      </c>
      <c r="P21">
        <v>1203339</v>
      </c>
      <c r="Q21" t="s">
        <v>37</v>
      </c>
      <c r="R21">
        <v>1027974</v>
      </c>
      <c r="S21" t="s">
        <v>37</v>
      </c>
      <c r="T21">
        <v>951270</v>
      </c>
      <c r="U21" t="s">
        <v>37</v>
      </c>
      <c r="V21">
        <v>713777</v>
      </c>
    </row>
    <row r="22" spans="1:22" x14ac:dyDescent="0.2">
      <c r="A22" t="s">
        <v>117</v>
      </c>
      <c r="B22">
        <v>27</v>
      </c>
      <c r="C22">
        <v>43000</v>
      </c>
      <c r="D22" t="s">
        <v>38</v>
      </c>
      <c r="E22">
        <v>22</v>
      </c>
      <c r="G22">
        <v>1</v>
      </c>
      <c r="H22">
        <v>1</v>
      </c>
      <c r="I22">
        <v>1</v>
      </c>
      <c r="J22">
        <v>1</v>
      </c>
      <c r="K22">
        <v>1</v>
      </c>
      <c r="M22">
        <v>22</v>
      </c>
      <c r="N22">
        <v>434400</v>
      </c>
      <c r="O22" t="str">
        <f t="shared" si="0"/>
        <v>Minneapolis city</v>
      </c>
      <c r="P22">
        <v>370951</v>
      </c>
      <c r="Q22" t="str">
        <f>D22</f>
        <v>Minneapolis city</v>
      </c>
      <c r="R22">
        <v>368383</v>
      </c>
      <c r="S22" t="s">
        <v>38</v>
      </c>
      <c r="T22">
        <v>382618</v>
      </c>
      <c r="U22" t="s">
        <v>38</v>
      </c>
      <c r="V22">
        <v>382578</v>
      </c>
    </row>
    <row r="23" spans="1:22" x14ac:dyDescent="0.2">
      <c r="A23" t="s">
        <v>118</v>
      </c>
      <c r="B23">
        <v>29</v>
      </c>
      <c r="C23">
        <v>38000</v>
      </c>
      <c r="D23" t="s">
        <v>39</v>
      </c>
      <c r="E23">
        <v>23</v>
      </c>
      <c r="G23">
        <v>1</v>
      </c>
      <c r="H23">
        <v>1</v>
      </c>
      <c r="I23">
        <v>1</v>
      </c>
      <c r="J23">
        <v>1</v>
      </c>
      <c r="K23">
        <v>1</v>
      </c>
      <c r="M23">
        <v>23</v>
      </c>
      <c r="N23">
        <v>507087</v>
      </c>
      <c r="O23" t="str">
        <f t="shared" si="0"/>
        <v>Kansas City city</v>
      </c>
      <c r="P23">
        <v>448159</v>
      </c>
      <c r="Q23" t="str">
        <f>D23</f>
        <v>Kansas City city</v>
      </c>
      <c r="R23">
        <v>435146</v>
      </c>
      <c r="S23" t="s">
        <v>39</v>
      </c>
      <c r="T23">
        <v>441545</v>
      </c>
      <c r="U23" t="s">
        <v>39</v>
      </c>
      <c r="V23">
        <v>459787</v>
      </c>
    </row>
    <row r="24" spans="1:22" x14ac:dyDescent="0.2">
      <c r="A24" t="s">
        <v>118</v>
      </c>
      <c r="B24">
        <v>29</v>
      </c>
      <c r="C24">
        <v>65000</v>
      </c>
      <c r="D24" t="s">
        <v>40</v>
      </c>
      <c r="E24">
        <v>24</v>
      </c>
      <c r="H24">
        <v>1</v>
      </c>
      <c r="I24">
        <v>1</v>
      </c>
      <c r="J24">
        <v>1</v>
      </c>
      <c r="K24">
        <v>1</v>
      </c>
      <c r="M24">
        <v>24</v>
      </c>
      <c r="N24">
        <v>622236</v>
      </c>
      <c r="O24" t="str">
        <f t="shared" si="0"/>
        <v>St. Louis city</v>
      </c>
      <c r="P24">
        <v>453085</v>
      </c>
      <c r="Q24" t="str">
        <f>D24</f>
        <v>St. Louis city</v>
      </c>
      <c r="R24">
        <v>396685</v>
      </c>
      <c r="S24" t="s">
        <v>40</v>
      </c>
      <c r="T24">
        <v>348189</v>
      </c>
      <c r="U24" t="s">
        <v>40</v>
      </c>
    </row>
    <row r="25" spans="1:22" x14ac:dyDescent="0.2">
      <c r="A25" t="s">
        <v>119</v>
      </c>
      <c r="B25">
        <v>31</v>
      </c>
      <c r="C25">
        <v>37000</v>
      </c>
      <c r="D25" t="s">
        <v>41</v>
      </c>
      <c r="E25">
        <v>25</v>
      </c>
      <c r="G25">
        <v>1</v>
      </c>
      <c r="H25">
        <v>1</v>
      </c>
      <c r="I25">
        <v>1</v>
      </c>
      <c r="J25">
        <v>1</v>
      </c>
      <c r="K25">
        <v>1</v>
      </c>
      <c r="M25">
        <v>25</v>
      </c>
      <c r="N25">
        <v>347328</v>
      </c>
      <c r="O25" t="str">
        <f t="shared" si="0"/>
        <v>Omaha city</v>
      </c>
      <c r="P25">
        <v>314255</v>
      </c>
      <c r="Q25" t="str">
        <f>D25</f>
        <v>Omaha city</v>
      </c>
      <c r="R25">
        <v>335795</v>
      </c>
      <c r="S25" t="s">
        <v>41</v>
      </c>
      <c r="T25">
        <v>390007</v>
      </c>
      <c r="U25" t="s">
        <v>41</v>
      </c>
      <c r="V25">
        <v>408958</v>
      </c>
    </row>
    <row r="26" spans="1:22" x14ac:dyDescent="0.2">
      <c r="A26" t="s">
        <v>120</v>
      </c>
      <c r="B26">
        <v>35</v>
      </c>
      <c r="C26">
        <v>2000</v>
      </c>
      <c r="D26" t="s">
        <v>43</v>
      </c>
      <c r="E26">
        <v>26</v>
      </c>
      <c r="G26">
        <v>1</v>
      </c>
      <c r="H26">
        <v>1</v>
      </c>
      <c r="I26">
        <v>1</v>
      </c>
      <c r="J26">
        <v>1</v>
      </c>
      <c r="M26">
        <v>26</v>
      </c>
      <c r="O26" t="str">
        <f t="shared" si="0"/>
        <v>Albuquerque city</v>
      </c>
      <c r="P26">
        <v>331767</v>
      </c>
      <c r="Q26" t="str">
        <f>D26</f>
        <v>Albuquerque city</v>
      </c>
      <c r="R26">
        <v>384736</v>
      </c>
      <c r="S26" t="s">
        <v>43</v>
      </c>
      <c r="T26">
        <v>448607</v>
      </c>
      <c r="U26" t="s">
        <v>43</v>
      </c>
      <c r="V26">
        <v>545852</v>
      </c>
    </row>
    <row r="27" spans="1:22" x14ac:dyDescent="0.2">
      <c r="A27" t="s">
        <v>121</v>
      </c>
      <c r="B27">
        <v>36</v>
      </c>
      <c r="C27">
        <v>51000</v>
      </c>
      <c r="D27" t="s">
        <v>44</v>
      </c>
      <c r="E27">
        <v>27</v>
      </c>
      <c r="G27">
        <v>1</v>
      </c>
      <c r="H27">
        <v>1</v>
      </c>
      <c r="I27">
        <v>1</v>
      </c>
      <c r="J27">
        <v>1</v>
      </c>
      <c r="K27">
        <v>1</v>
      </c>
      <c r="M27">
        <v>27</v>
      </c>
      <c r="N27" s="1">
        <v>7894862</v>
      </c>
      <c r="O27" t="str">
        <f t="shared" si="0"/>
        <v>New York city</v>
      </c>
      <c r="P27" s="1">
        <v>7071639</v>
      </c>
      <c r="Q27" t="s">
        <v>44</v>
      </c>
      <c r="R27">
        <v>7322564</v>
      </c>
      <c r="S27" t="s">
        <v>44</v>
      </c>
      <c r="T27">
        <v>8008278</v>
      </c>
      <c r="U27" t="s">
        <v>44</v>
      </c>
      <c r="V27">
        <v>8175133</v>
      </c>
    </row>
    <row r="28" spans="1:22" x14ac:dyDescent="0.2">
      <c r="A28" t="s">
        <v>122</v>
      </c>
      <c r="B28">
        <v>37</v>
      </c>
      <c r="C28">
        <v>12000</v>
      </c>
      <c r="D28" t="s">
        <v>45</v>
      </c>
      <c r="E28">
        <v>29</v>
      </c>
      <c r="G28">
        <v>1</v>
      </c>
      <c r="H28">
        <v>1</v>
      </c>
      <c r="I28">
        <v>1</v>
      </c>
      <c r="J28">
        <v>1</v>
      </c>
      <c r="M28">
        <v>29</v>
      </c>
      <c r="O28" t="str">
        <f t="shared" si="0"/>
        <v>Charlotte city</v>
      </c>
      <c r="P28">
        <v>314447</v>
      </c>
      <c r="Q28" t="str">
        <f t="shared" ref="Q28:Q35" si="2">D28</f>
        <v>Charlotte city</v>
      </c>
      <c r="R28">
        <v>395934</v>
      </c>
      <c r="S28" t="s">
        <v>45</v>
      </c>
      <c r="T28">
        <v>540828</v>
      </c>
      <c r="U28" t="s">
        <v>45</v>
      </c>
      <c r="V28">
        <v>731424</v>
      </c>
    </row>
    <row r="29" spans="1:22" x14ac:dyDescent="0.2">
      <c r="A29" t="s">
        <v>123</v>
      </c>
      <c r="B29">
        <v>39</v>
      </c>
      <c r="C29">
        <v>15000</v>
      </c>
      <c r="D29" t="s">
        <v>49</v>
      </c>
      <c r="E29">
        <v>30</v>
      </c>
      <c r="I29">
        <v>1</v>
      </c>
      <c r="J29">
        <v>1</v>
      </c>
      <c r="K29">
        <v>1</v>
      </c>
      <c r="M29">
        <v>30</v>
      </c>
      <c r="N29">
        <v>452524</v>
      </c>
      <c r="O29" t="str">
        <f t="shared" si="0"/>
        <v>Cincinnati city</v>
      </c>
      <c r="P29">
        <v>385457</v>
      </c>
      <c r="Q29" t="str">
        <f t="shared" si="2"/>
        <v>Cincinnati city</v>
      </c>
      <c r="R29">
        <v>364040</v>
      </c>
      <c r="S29" t="s">
        <v>49</v>
      </c>
    </row>
    <row r="30" spans="1:22" x14ac:dyDescent="0.2">
      <c r="A30" t="s">
        <v>123</v>
      </c>
      <c r="B30">
        <v>39</v>
      </c>
      <c r="C30">
        <v>16000</v>
      </c>
      <c r="D30" t="s">
        <v>48</v>
      </c>
      <c r="E30" s="5">
        <v>31</v>
      </c>
      <c r="F30" t="s">
        <v>140</v>
      </c>
      <c r="G30">
        <v>1</v>
      </c>
      <c r="H30">
        <v>1</v>
      </c>
      <c r="I30">
        <v>1</v>
      </c>
      <c r="J30">
        <v>1</v>
      </c>
      <c r="K30">
        <v>1</v>
      </c>
      <c r="N30">
        <v>750903</v>
      </c>
      <c r="O30" t="str">
        <f t="shared" si="0"/>
        <v>Cleveland city</v>
      </c>
      <c r="P30">
        <v>573822</v>
      </c>
      <c r="Q30" t="str">
        <f t="shared" si="2"/>
        <v>Cleveland city</v>
      </c>
      <c r="R30">
        <v>505616</v>
      </c>
      <c r="S30" t="s">
        <v>48</v>
      </c>
      <c r="T30">
        <v>478403</v>
      </c>
      <c r="U30" t="s">
        <v>48</v>
      </c>
      <c r="V30">
        <v>396815</v>
      </c>
    </row>
    <row r="31" spans="1:22" x14ac:dyDescent="0.2">
      <c r="A31" t="s">
        <v>123</v>
      </c>
      <c r="B31">
        <v>39</v>
      </c>
      <c r="C31">
        <v>18000</v>
      </c>
      <c r="D31" t="s">
        <v>47</v>
      </c>
      <c r="E31">
        <v>32</v>
      </c>
      <c r="G31">
        <v>1</v>
      </c>
      <c r="H31">
        <v>1</v>
      </c>
      <c r="I31">
        <v>1</v>
      </c>
      <c r="J31">
        <v>1</v>
      </c>
      <c r="K31">
        <v>1</v>
      </c>
      <c r="M31">
        <v>32</v>
      </c>
      <c r="N31">
        <v>539677</v>
      </c>
      <c r="O31" t="str">
        <f t="shared" si="0"/>
        <v>Columbus city</v>
      </c>
      <c r="P31">
        <v>564871</v>
      </c>
      <c r="Q31" t="str">
        <f t="shared" si="2"/>
        <v>Columbus city</v>
      </c>
      <c r="R31">
        <v>632910</v>
      </c>
      <c r="S31" t="s">
        <v>47</v>
      </c>
      <c r="T31">
        <v>711470</v>
      </c>
      <c r="U31" t="s">
        <v>47</v>
      </c>
      <c r="V31">
        <v>787033</v>
      </c>
    </row>
    <row r="32" spans="1:22" x14ac:dyDescent="0.2">
      <c r="A32" t="s">
        <v>123</v>
      </c>
      <c r="B32">
        <v>39</v>
      </c>
      <c r="C32">
        <v>77000</v>
      </c>
      <c r="D32" t="s">
        <v>50</v>
      </c>
      <c r="E32">
        <v>33</v>
      </c>
      <c r="I32">
        <v>1</v>
      </c>
      <c r="J32">
        <v>1</v>
      </c>
      <c r="K32">
        <v>1</v>
      </c>
      <c r="M32">
        <v>33</v>
      </c>
      <c r="N32">
        <v>383818</v>
      </c>
      <c r="O32" t="str">
        <f t="shared" si="0"/>
        <v>Toledo city</v>
      </c>
      <c r="P32">
        <v>354635</v>
      </c>
      <c r="Q32" t="str">
        <f t="shared" si="2"/>
        <v>Toledo city</v>
      </c>
      <c r="R32">
        <v>332943</v>
      </c>
      <c r="S32" t="s">
        <v>50</v>
      </c>
    </row>
    <row r="33" spans="1:22" x14ac:dyDescent="0.2">
      <c r="A33" t="s">
        <v>124</v>
      </c>
      <c r="B33">
        <v>40</v>
      </c>
      <c r="C33">
        <v>55000</v>
      </c>
      <c r="D33" t="s">
        <v>51</v>
      </c>
      <c r="E33">
        <v>34</v>
      </c>
      <c r="G33">
        <v>1</v>
      </c>
      <c r="H33">
        <v>1</v>
      </c>
      <c r="I33">
        <v>1</v>
      </c>
      <c r="J33">
        <v>1</v>
      </c>
      <c r="K33">
        <v>1</v>
      </c>
      <c r="M33">
        <v>34</v>
      </c>
      <c r="N33">
        <v>366481</v>
      </c>
      <c r="O33" t="str">
        <f t="shared" si="0"/>
        <v>Oklahoma City city</v>
      </c>
      <c r="P33">
        <v>403213</v>
      </c>
      <c r="Q33" t="str">
        <f t="shared" si="2"/>
        <v>Oklahoma City city</v>
      </c>
      <c r="R33">
        <v>444719</v>
      </c>
      <c r="S33" t="s">
        <v>51</v>
      </c>
      <c r="T33">
        <v>506132</v>
      </c>
      <c r="U33" t="s">
        <v>51</v>
      </c>
      <c r="V33">
        <v>579999</v>
      </c>
    </row>
    <row r="34" spans="1:22" x14ac:dyDescent="0.2">
      <c r="A34" t="s">
        <v>124</v>
      </c>
      <c r="B34">
        <v>40</v>
      </c>
      <c r="C34">
        <v>75000</v>
      </c>
      <c r="D34" t="s">
        <v>52</v>
      </c>
      <c r="E34">
        <v>35</v>
      </c>
      <c r="G34">
        <v>1</v>
      </c>
      <c r="H34">
        <v>1</v>
      </c>
      <c r="I34">
        <v>1</v>
      </c>
      <c r="J34">
        <v>1</v>
      </c>
      <c r="K34">
        <v>1</v>
      </c>
      <c r="M34">
        <v>35</v>
      </c>
      <c r="N34">
        <v>331638</v>
      </c>
      <c r="O34" t="str">
        <f t="shared" si="0"/>
        <v>Tulsa city</v>
      </c>
      <c r="P34">
        <v>360919</v>
      </c>
      <c r="Q34" t="str">
        <f t="shared" si="2"/>
        <v>Tulsa city</v>
      </c>
      <c r="R34">
        <v>367302</v>
      </c>
      <c r="S34" t="s">
        <v>52</v>
      </c>
      <c r="T34">
        <v>393049</v>
      </c>
      <c r="U34" t="s">
        <v>52</v>
      </c>
      <c r="V34">
        <v>391906</v>
      </c>
    </row>
    <row r="35" spans="1:22" x14ac:dyDescent="0.2">
      <c r="A35" t="s">
        <v>125</v>
      </c>
      <c r="B35">
        <v>41</v>
      </c>
      <c r="C35">
        <v>59000</v>
      </c>
      <c r="D35" t="s">
        <v>53</v>
      </c>
      <c r="E35">
        <v>36</v>
      </c>
      <c r="G35">
        <v>1</v>
      </c>
      <c r="H35">
        <v>1</v>
      </c>
      <c r="I35">
        <v>1</v>
      </c>
      <c r="J35">
        <v>1</v>
      </c>
      <c r="K35">
        <v>1</v>
      </c>
      <c r="M35">
        <v>36</v>
      </c>
      <c r="N35">
        <v>382619</v>
      </c>
      <c r="O35" t="str">
        <f t="shared" si="0"/>
        <v>Portland city</v>
      </c>
      <c r="P35">
        <v>366383</v>
      </c>
      <c r="Q35" t="str">
        <f t="shared" si="2"/>
        <v>Portland city</v>
      </c>
      <c r="R35">
        <v>437319</v>
      </c>
      <c r="S35" t="s">
        <v>53</v>
      </c>
      <c r="T35">
        <v>529121</v>
      </c>
      <c r="U35" t="s">
        <v>53</v>
      </c>
      <c r="V35">
        <v>583776</v>
      </c>
    </row>
    <row r="36" spans="1:22" x14ac:dyDescent="0.2">
      <c r="A36" t="s">
        <v>126</v>
      </c>
      <c r="B36">
        <v>42</v>
      </c>
      <c r="C36">
        <v>60000</v>
      </c>
      <c r="D36" t="s">
        <v>54</v>
      </c>
      <c r="E36">
        <v>37</v>
      </c>
      <c r="G36">
        <v>1</v>
      </c>
      <c r="H36">
        <v>1</v>
      </c>
      <c r="I36">
        <v>1</v>
      </c>
      <c r="J36">
        <v>1</v>
      </c>
      <c r="K36">
        <v>1</v>
      </c>
      <c r="M36">
        <v>37</v>
      </c>
      <c r="N36" s="1">
        <v>1948609</v>
      </c>
      <c r="O36" t="str">
        <f t="shared" si="0"/>
        <v>Philadelphia city</v>
      </c>
      <c r="P36" s="1">
        <v>1688210</v>
      </c>
      <c r="Q36" t="s">
        <v>54</v>
      </c>
      <c r="R36">
        <v>1585577</v>
      </c>
      <c r="S36" t="s">
        <v>54</v>
      </c>
      <c r="T36">
        <v>1517550</v>
      </c>
      <c r="U36" t="s">
        <v>54</v>
      </c>
      <c r="V36">
        <v>1526006</v>
      </c>
    </row>
    <row r="37" spans="1:22" x14ac:dyDescent="0.2">
      <c r="A37" t="s">
        <v>126</v>
      </c>
      <c r="B37">
        <v>42</v>
      </c>
      <c r="C37">
        <v>61000</v>
      </c>
      <c r="D37" t="s">
        <v>55</v>
      </c>
      <c r="E37">
        <v>38</v>
      </c>
      <c r="I37">
        <v>1</v>
      </c>
      <c r="J37">
        <v>1</v>
      </c>
      <c r="K37">
        <v>1</v>
      </c>
      <c r="M37">
        <v>38</v>
      </c>
      <c r="N37">
        <v>520117</v>
      </c>
      <c r="O37" t="str">
        <f t="shared" si="0"/>
        <v>Pittsburgh city</v>
      </c>
      <c r="P37">
        <v>423938</v>
      </c>
      <c r="Q37" t="str">
        <f>D37</f>
        <v>Pittsburgh city</v>
      </c>
      <c r="R37">
        <v>369879</v>
      </c>
      <c r="S37" t="s">
        <v>55</v>
      </c>
    </row>
    <row r="38" spans="1:22" x14ac:dyDescent="0.2">
      <c r="A38" t="s">
        <v>127</v>
      </c>
      <c r="B38">
        <v>47</v>
      </c>
      <c r="C38">
        <v>48000</v>
      </c>
      <c r="D38" t="s">
        <v>59</v>
      </c>
      <c r="E38">
        <v>39</v>
      </c>
      <c r="G38">
        <v>1</v>
      </c>
      <c r="H38">
        <v>1</v>
      </c>
      <c r="I38">
        <v>1</v>
      </c>
      <c r="J38">
        <v>1</v>
      </c>
      <c r="K38">
        <v>1</v>
      </c>
      <c r="M38">
        <v>39</v>
      </c>
      <c r="N38">
        <v>623530</v>
      </c>
      <c r="O38" t="str">
        <f t="shared" si="0"/>
        <v>Memphis city</v>
      </c>
      <c r="P38">
        <v>646356</v>
      </c>
      <c r="Q38" t="str">
        <f>D38</f>
        <v>Memphis city</v>
      </c>
      <c r="R38">
        <v>610337</v>
      </c>
      <c r="S38" t="s">
        <v>59</v>
      </c>
      <c r="T38">
        <v>650100</v>
      </c>
      <c r="U38" t="s">
        <v>59</v>
      </c>
      <c r="V38">
        <v>646889</v>
      </c>
    </row>
    <row r="39" spans="1:22" ht="51" x14ac:dyDescent="0.2">
      <c r="A39" t="s">
        <v>127</v>
      </c>
      <c r="B39">
        <v>47</v>
      </c>
      <c r="C39">
        <v>52006</v>
      </c>
      <c r="D39" s="2" t="s">
        <v>56</v>
      </c>
      <c r="E39" s="2">
        <v>40</v>
      </c>
      <c r="F39" s="2"/>
      <c r="G39">
        <v>1</v>
      </c>
      <c r="H39">
        <v>1</v>
      </c>
      <c r="I39">
        <v>1</v>
      </c>
      <c r="J39">
        <v>1</v>
      </c>
      <c r="K39">
        <v>1</v>
      </c>
      <c r="M39">
        <v>40</v>
      </c>
      <c r="N39">
        <v>448003</v>
      </c>
      <c r="O39" t="s">
        <v>85</v>
      </c>
      <c r="P39">
        <v>455651</v>
      </c>
      <c r="Q39" t="str">
        <f>D39</f>
        <v>Nashville-Davidson metropolitan government (balance)</v>
      </c>
      <c r="R39">
        <v>488374</v>
      </c>
      <c r="S39" t="s">
        <v>58</v>
      </c>
      <c r="T39">
        <v>545524</v>
      </c>
      <c r="U39" t="s">
        <v>57</v>
      </c>
      <c r="V39">
        <v>601222</v>
      </c>
    </row>
    <row r="40" spans="1:22" x14ac:dyDescent="0.2">
      <c r="A40" t="s">
        <v>128</v>
      </c>
      <c r="B40">
        <v>48</v>
      </c>
      <c r="C40">
        <v>5000</v>
      </c>
      <c r="D40" t="s">
        <v>65</v>
      </c>
      <c r="E40">
        <v>41</v>
      </c>
      <c r="G40">
        <v>1</v>
      </c>
      <c r="H40">
        <v>1</v>
      </c>
      <c r="I40">
        <v>1</v>
      </c>
      <c r="J40">
        <v>1</v>
      </c>
      <c r="M40">
        <v>41</v>
      </c>
      <c r="O40" t="str">
        <f t="shared" ref="O40:O45" si="3">D40</f>
        <v>Austin city</v>
      </c>
      <c r="P40">
        <v>345496</v>
      </c>
      <c r="Q40" t="str">
        <f>D40</f>
        <v>Austin city</v>
      </c>
      <c r="R40">
        <v>465622</v>
      </c>
      <c r="S40" t="s">
        <v>65</v>
      </c>
      <c r="T40">
        <v>656562</v>
      </c>
      <c r="U40" t="s">
        <v>65</v>
      </c>
      <c r="V40">
        <v>790390</v>
      </c>
    </row>
    <row r="41" spans="1:22" x14ac:dyDescent="0.2">
      <c r="A41" t="s">
        <v>128</v>
      </c>
      <c r="B41">
        <v>48</v>
      </c>
      <c r="C41">
        <v>19000</v>
      </c>
      <c r="D41" t="s">
        <v>60</v>
      </c>
      <c r="E41">
        <v>42</v>
      </c>
      <c r="G41">
        <v>1</v>
      </c>
      <c r="H41">
        <v>1</v>
      </c>
      <c r="I41">
        <v>1</v>
      </c>
      <c r="J41">
        <v>1</v>
      </c>
      <c r="K41">
        <v>1</v>
      </c>
      <c r="M41">
        <v>42</v>
      </c>
      <c r="N41">
        <v>844401</v>
      </c>
      <c r="O41" t="str">
        <f t="shared" si="3"/>
        <v>Dallas city</v>
      </c>
      <c r="P41">
        <v>904078</v>
      </c>
      <c r="Q41" t="s">
        <v>60</v>
      </c>
      <c r="R41">
        <v>1006877</v>
      </c>
      <c r="S41" t="s">
        <v>60</v>
      </c>
      <c r="T41">
        <v>1188580</v>
      </c>
      <c r="U41" t="s">
        <v>60</v>
      </c>
      <c r="V41">
        <v>1197816</v>
      </c>
    </row>
    <row r="42" spans="1:22" x14ac:dyDescent="0.2">
      <c r="A42" t="s">
        <v>128</v>
      </c>
      <c r="B42">
        <v>48</v>
      </c>
      <c r="C42">
        <v>24000</v>
      </c>
      <c r="D42" t="s">
        <v>64</v>
      </c>
      <c r="E42">
        <v>43</v>
      </c>
      <c r="G42">
        <v>1</v>
      </c>
      <c r="H42">
        <v>1</v>
      </c>
      <c r="I42">
        <v>1</v>
      </c>
      <c r="J42">
        <v>1</v>
      </c>
      <c r="K42">
        <v>1</v>
      </c>
      <c r="M42">
        <v>43</v>
      </c>
      <c r="N42">
        <v>322261</v>
      </c>
      <c r="O42" t="str">
        <f t="shared" si="3"/>
        <v>El Paso city</v>
      </c>
      <c r="P42">
        <v>425259</v>
      </c>
      <c r="Q42" t="str">
        <f>D42</f>
        <v>El Paso city</v>
      </c>
      <c r="R42">
        <v>515342</v>
      </c>
      <c r="S42" t="s">
        <v>64</v>
      </c>
      <c r="T42">
        <v>563662</v>
      </c>
      <c r="U42" t="s">
        <v>64</v>
      </c>
      <c r="V42">
        <v>649121</v>
      </c>
    </row>
    <row r="43" spans="1:22" x14ac:dyDescent="0.2">
      <c r="A43" t="s">
        <v>128</v>
      </c>
      <c r="B43">
        <v>48</v>
      </c>
      <c r="C43">
        <v>27000</v>
      </c>
      <c r="D43" t="s">
        <v>61</v>
      </c>
      <c r="E43">
        <v>44</v>
      </c>
      <c r="G43">
        <v>1</v>
      </c>
      <c r="H43">
        <v>1</v>
      </c>
      <c r="I43">
        <v>1</v>
      </c>
      <c r="J43">
        <v>1</v>
      </c>
      <c r="K43">
        <v>1</v>
      </c>
      <c r="M43">
        <v>44</v>
      </c>
      <c r="N43">
        <v>393476</v>
      </c>
      <c r="O43" t="str">
        <f t="shared" si="3"/>
        <v>Fort Worth city</v>
      </c>
      <c r="P43">
        <v>385164</v>
      </c>
      <c r="Q43" t="str">
        <f>D43</f>
        <v>Fort Worth city</v>
      </c>
      <c r="R43">
        <v>447619</v>
      </c>
      <c r="S43" t="s">
        <v>61</v>
      </c>
      <c r="T43">
        <v>534694</v>
      </c>
      <c r="U43" t="s">
        <v>61</v>
      </c>
      <c r="V43">
        <v>741206</v>
      </c>
    </row>
    <row r="44" spans="1:22" x14ac:dyDescent="0.2">
      <c r="A44" t="s">
        <v>128</v>
      </c>
      <c r="B44">
        <v>48</v>
      </c>
      <c r="C44">
        <v>35000</v>
      </c>
      <c r="D44" t="s">
        <v>63</v>
      </c>
      <c r="E44">
        <v>45</v>
      </c>
      <c r="G44">
        <v>1</v>
      </c>
      <c r="H44">
        <v>1</v>
      </c>
      <c r="I44">
        <v>1</v>
      </c>
      <c r="J44">
        <v>1</v>
      </c>
      <c r="K44">
        <v>1</v>
      </c>
      <c r="M44">
        <v>45</v>
      </c>
      <c r="N44" s="1">
        <v>1232802</v>
      </c>
      <c r="O44" t="str">
        <f t="shared" si="3"/>
        <v>Houston city</v>
      </c>
      <c r="P44" s="1">
        <v>1595138</v>
      </c>
      <c r="Q44" t="s">
        <v>63</v>
      </c>
      <c r="R44">
        <v>1630553</v>
      </c>
      <c r="S44" t="s">
        <v>63</v>
      </c>
      <c r="T44">
        <v>1953631</v>
      </c>
      <c r="U44" t="s">
        <v>63</v>
      </c>
      <c r="V44">
        <v>2099451</v>
      </c>
    </row>
    <row r="45" spans="1:22" x14ac:dyDescent="0.2">
      <c r="A45" t="s">
        <v>128</v>
      </c>
      <c r="B45">
        <v>48</v>
      </c>
      <c r="C45">
        <v>65000</v>
      </c>
      <c r="D45" t="s">
        <v>62</v>
      </c>
      <c r="E45">
        <v>46</v>
      </c>
      <c r="G45">
        <v>1</v>
      </c>
      <c r="H45">
        <v>1</v>
      </c>
      <c r="I45">
        <v>1</v>
      </c>
      <c r="J45">
        <v>1</v>
      </c>
      <c r="K45">
        <v>1</v>
      </c>
      <c r="M45">
        <v>46</v>
      </c>
      <c r="N45">
        <v>654153</v>
      </c>
      <c r="O45" t="str">
        <f t="shared" si="3"/>
        <v>San Antonio city</v>
      </c>
      <c r="P45">
        <v>785880</v>
      </c>
      <c r="Q45" t="str">
        <f>D45</f>
        <v>San Antonio city</v>
      </c>
      <c r="R45">
        <v>935933</v>
      </c>
      <c r="S45" t="s">
        <v>62</v>
      </c>
      <c r="T45">
        <v>1144646</v>
      </c>
      <c r="U45" t="s">
        <v>62</v>
      </c>
      <c r="V45">
        <v>1327407</v>
      </c>
    </row>
    <row r="46" spans="1:22" x14ac:dyDescent="0.2">
      <c r="A46" t="s">
        <v>129</v>
      </c>
      <c r="B46">
        <v>51</v>
      </c>
      <c r="C46">
        <v>82000</v>
      </c>
      <c r="D46" t="s">
        <v>66</v>
      </c>
      <c r="E46">
        <v>48</v>
      </c>
      <c r="G46">
        <v>1</v>
      </c>
      <c r="H46">
        <v>1</v>
      </c>
      <c r="I46">
        <v>1</v>
      </c>
      <c r="M46">
        <v>48</v>
      </c>
      <c r="R46">
        <v>393069</v>
      </c>
      <c r="S46" t="s">
        <v>66</v>
      </c>
      <c r="T46">
        <v>425257</v>
      </c>
      <c r="U46" t="s">
        <v>66</v>
      </c>
      <c r="V46">
        <v>437994</v>
      </c>
    </row>
    <row r="47" spans="1:22" x14ac:dyDescent="0.2">
      <c r="A47" t="s">
        <v>130</v>
      </c>
      <c r="B47">
        <v>53</v>
      </c>
      <c r="C47">
        <v>63000</v>
      </c>
      <c r="D47" t="s">
        <v>67</v>
      </c>
      <c r="E47">
        <v>49</v>
      </c>
      <c r="G47">
        <v>1</v>
      </c>
      <c r="H47">
        <v>1</v>
      </c>
      <c r="I47">
        <v>1</v>
      </c>
      <c r="J47">
        <v>1</v>
      </c>
      <c r="K47">
        <v>1</v>
      </c>
      <c r="M47">
        <v>49</v>
      </c>
      <c r="N47">
        <v>530831</v>
      </c>
      <c r="O47" t="str">
        <f>D47</f>
        <v>Seattle city</v>
      </c>
      <c r="P47">
        <v>493846</v>
      </c>
      <c r="Q47" t="str">
        <f>D47</f>
        <v>Seattle city</v>
      </c>
      <c r="R47">
        <v>516259</v>
      </c>
      <c r="S47" t="s">
        <v>67</v>
      </c>
      <c r="T47">
        <v>563374</v>
      </c>
      <c r="U47" t="s">
        <v>67</v>
      </c>
      <c r="V47">
        <v>608660</v>
      </c>
    </row>
    <row r="48" spans="1:22" x14ac:dyDescent="0.2">
      <c r="A48" t="s">
        <v>131</v>
      </c>
      <c r="B48">
        <v>55</v>
      </c>
      <c r="C48">
        <v>53000</v>
      </c>
      <c r="D48" t="s">
        <v>68</v>
      </c>
      <c r="E48">
        <v>50</v>
      </c>
      <c r="G48">
        <v>1</v>
      </c>
      <c r="H48">
        <v>1</v>
      </c>
      <c r="I48">
        <v>1</v>
      </c>
      <c r="J48">
        <v>1</v>
      </c>
      <c r="K48">
        <v>1</v>
      </c>
      <c r="M48">
        <v>50</v>
      </c>
      <c r="N48">
        <v>717099</v>
      </c>
      <c r="O48" t="str">
        <f>D48</f>
        <v>Milwaukee city</v>
      </c>
      <c r="P48">
        <v>636212</v>
      </c>
      <c r="Q48" t="str">
        <f>D48</f>
        <v>Milwaukee city</v>
      </c>
      <c r="R48">
        <v>628088</v>
      </c>
      <c r="S48" t="s">
        <v>68</v>
      </c>
      <c r="T48">
        <v>596974</v>
      </c>
      <c r="U48" t="s">
        <v>68</v>
      </c>
      <c r="V48">
        <v>594833</v>
      </c>
    </row>
    <row r="49" spans="1:22" x14ac:dyDescent="0.2">
      <c r="A49" t="s">
        <v>121</v>
      </c>
      <c r="B49">
        <v>36</v>
      </c>
      <c r="C49">
        <v>11000</v>
      </c>
      <c r="D49" t="s">
        <v>72</v>
      </c>
      <c r="E49">
        <v>61</v>
      </c>
      <c r="I49">
        <v>1</v>
      </c>
      <c r="J49">
        <v>1</v>
      </c>
      <c r="K49">
        <v>1</v>
      </c>
      <c r="M49">
        <v>61</v>
      </c>
      <c r="N49">
        <v>462768</v>
      </c>
      <c r="O49" t="str">
        <f>D49</f>
        <v>Buffalo city</v>
      </c>
      <c r="P49">
        <v>357870</v>
      </c>
      <c r="Q49" t="str">
        <f>D49</f>
        <v>Buffalo city</v>
      </c>
      <c r="R49">
        <v>328123</v>
      </c>
    </row>
    <row r="50" spans="1:22" ht="51" x14ac:dyDescent="0.2">
      <c r="A50" t="s">
        <v>132</v>
      </c>
      <c r="B50">
        <v>21</v>
      </c>
      <c r="C50">
        <v>48006</v>
      </c>
      <c r="D50" s="2" t="s">
        <v>33</v>
      </c>
      <c r="E50" s="2">
        <v>63</v>
      </c>
      <c r="F50" s="2"/>
      <c r="G50">
        <v>1</v>
      </c>
      <c r="J50">
        <v>1</v>
      </c>
      <c r="K50">
        <v>1</v>
      </c>
      <c r="M50">
        <v>63</v>
      </c>
      <c r="N50">
        <v>361472</v>
      </c>
      <c r="O50" t="s">
        <v>74</v>
      </c>
      <c r="P50">
        <v>298451</v>
      </c>
      <c r="Q50" t="s">
        <v>74</v>
      </c>
      <c r="V50">
        <v>597337</v>
      </c>
    </row>
    <row r="51" spans="1:22" x14ac:dyDescent="0.2">
      <c r="A51" t="s">
        <v>133</v>
      </c>
      <c r="B51">
        <v>1</v>
      </c>
      <c r="C51">
        <v>7000</v>
      </c>
      <c r="D51" t="s">
        <v>75</v>
      </c>
      <c r="E51">
        <v>64</v>
      </c>
      <c r="J51">
        <v>1</v>
      </c>
      <c r="K51">
        <v>1</v>
      </c>
      <c r="M51">
        <v>64</v>
      </c>
      <c r="N51">
        <v>300910</v>
      </c>
      <c r="O51" t="str">
        <f>D51</f>
        <v>Birmingham city</v>
      </c>
      <c r="P51">
        <v>284413</v>
      </c>
      <c r="Q51" t="s">
        <v>75</v>
      </c>
    </row>
    <row r="52" spans="1:22" x14ac:dyDescent="0.2">
      <c r="A52" t="s">
        <v>110</v>
      </c>
      <c r="B52">
        <v>12</v>
      </c>
      <c r="C52">
        <v>71000</v>
      </c>
      <c r="D52" t="s">
        <v>83</v>
      </c>
      <c r="E52">
        <v>65</v>
      </c>
      <c r="K52">
        <v>1</v>
      </c>
      <c r="N52">
        <v>277767</v>
      </c>
      <c r="O52" t="str">
        <f>D52</f>
        <v>Tampa city</v>
      </c>
    </row>
    <row r="53" spans="1:22" x14ac:dyDescent="0.2">
      <c r="A53" t="s">
        <v>121</v>
      </c>
      <c r="B53">
        <v>36</v>
      </c>
      <c r="C53">
        <v>63000</v>
      </c>
      <c r="D53" t="s">
        <v>84</v>
      </c>
      <c r="E53">
        <v>66</v>
      </c>
      <c r="K53">
        <v>1</v>
      </c>
      <c r="N53">
        <v>296233</v>
      </c>
      <c r="O53" t="str">
        <f>D53</f>
        <v>Rochester city</v>
      </c>
    </row>
    <row r="54" spans="1:22" x14ac:dyDescent="0.2">
      <c r="A54" t="s">
        <v>134</v>
      </c>
      <c r="B54">
        <v>20</v>
      </c>
      <c r="C54">
        <v>79000</v>
      </c>
      <c r="D54" t="s">
        <v>32</v>
      </c>
      <c r="E54">
        <v>67</v>
      </c>
      <c r="G54">
        <v>1</v>
      </c>
      <c r="H54">
        <v>1</v>
      </c>
      <c r="M54">
        <v>67</v>
      </c>
      <c r="T54">
        <v>344284</v>
      </c>
      <c r="V54">
        <v>382368</v>
      </c>
    </row>
    <row r="55" spans="1:22" x14ac:dyDescent="0.2">
      <c r="A55" t="s">
        <v>109</v>
      </c>
      <c r="B55">
        <v>8</v>
      </c>
      <c r="C55">
        <v>16000</v>
      </c>
      <c r="D55" t="s">
        <v>22</v>
      </c>
      <c r="E55">
        <v>71</v>
      </c>
      <c r="G55">
        <v>1</v>
      </c>
      <c r="H55">
        <v>1</v>
      </c>
      <c r="M55">
        <v>71</v>
      </c>
      <c r="T55">
        <v>360890</v>
      </c>
      <c r="U55" t="s">
        <v>22</v>
      </c>
      <c r="V55">
        <v>416427</v>
      </c>
    </row>
    <row r="56" spans="1:22" x14ac:dyDescent="0.2">
      <c r="A56" t="s">
        <v>135</v>
      </c>
      <c r="B56">
        <v>32</v>
      </c>
      <c r="C56">
        <v>40000</v>
      </c>
      <c r="D56" t="s">
        <v>42</v>
      </c>
      <c r="E56">
        <v>72</v>
      </c>
      <c r="G56">
        <v>1</v>
      </c>
      <c r="H56">
        <v>1</v>
      </c>
      <c r="M56">
        <v>72</v>
      </c>
      <c r="T56">
        <v>478434</v>
      </c>
      <c r="U56" t="s">
        <v>42</v>
      </c>
      <c r="V56">
        <v>583756</v>
      </c>
    </row>
    <row r="57" spans="1:22" x14ac:dyDescent="0.2">
      <c r="A57" t="s">
        <v>122</v>
      </c>
      <c r="B57">
        <v>37</v>
      </c>
      <c r="C57">
        <v>55000</v>
      </c>
      <c r="D57" t="s">
        <v>46</v>
      </c>
      <c r="E57" s="7">
        <v>81</v>
      </c>
      <c r="F57" s="7" t="s">
        <v>105</v>
      </c>
      <c r="G57">
        <v>1</v>
      </c>
      <c r="V57">
        <v>403892</v>
      </c>
    </row>
    <row r="58" spans="1:22" x14ac:dyDescent="0.2">
      <c r="A58" t="s">
        <v>107</v>
      </c>
      <c r="B58">
        <v>4</v>
      </c>
      <c r="C58">
        <v>46000</v>
      </c>
      <c r="D58" s="3" t="s">
        <v>10</v>
      </c>
      <c r="E58" s="3"/>
      <c r="F58" s="3" t="s">
        <v>151</v>
      </c>
      <c r="G58">
        <v>1</v>
      </c>
      <c r="H58">
        <v>1</v>
      </c>
      <c r="T58">
        <v>396375</v>
      </c>
      <c r="U58" t="s">
        <v>10</v>
      </c>
      <c r="V58">
        <v>439041</v>
      </c>
    </row>
    <row r="59" spans="1:22" x14ac:dyDescent="0.2">
      <c r="A59" t="s">
        <v>108</v>
      </c>
      <c r="B59">
        <v>6</v>
      </c>
      <c r="C59">
        <v>43000</v>
      </c>
      <c r="D59" s="3" t="s">
        <v>20</v>
      </c>
      <c r="E59" s="3"/>
      <c r="F59" s="3" t="s">
        <v>150</v>
      </c>
      <c r="G59">
        <v>1</v>
      </c>
      <c r="H59">
        <v>1</v>
      </c>
      <c r="I59">
        <v>1</v>
      </c>
      <c r="J59">
        <v>1</v>
      </c>
      <c r="K59">
        <v>1</v>
      </c>
      <c r="N59">
        <v>358633</v>
      </c>
      <c r="O59" t="str">
        <f>D59</f>
        <v>Long Beach city</v>
      </c>
      <c r="P59">
        <v>361334</v>
      </c>
      <c r="Q59" t="str">
        <f>D59</f>
        <v>Long Beach city</v>
      </c>
      <c r="R59">
        <v>429433</v>
      </c>
      <c r="S59" t="s">
        <v>20</v>
      </c>
      <c r="T59">
        <v>461522</v>
      </c>
      <c r="U59" t="s">
        <v>20</v>
      </c>
      <c r="V59">
        <v>462257</v>
      </c>
    </row>
    <row r="60" spans="1:22" x14ac:dyDescent="0.2">
      <c r="A60" t="s">
        <v>139</v>
      </c>
      <c r="B60">
        <v>15</v>
      </c>
      <c r="C60">
        <v>17000</v>
      </c>
      <c r="D60" s="3" t="s">
        <v>28</v>
      </c>
      <c r="E60" s="3"/>
      <c r="F60" s="3" t="s">
        <v>96</v>
      </c>
      <c r="H60">
        <v>1</v>
      </c>
      <c r="I60">
        <v>1</v>
      </c>
      <c r="J60">
        <v>1</v>
      </c>
      <c r="K60">
        <v>1</v>
      </c>
      <c r="N60">
        <v>324871</v>
      </c>
      <c r="O60" t="str">
        <f>D60</f>
        <v>Honolulu CDP</v>
      </c>
      <c r="P60">
        <v>365048</v>
      </c>
      <c r="Q60" t="str">
        <f>D60</f>
        <v>Honolulu CDP</v>
      </c>
      <c r="R60">
        <v>365272</v>
      </c>
      <c r="S60" t="s">
        <v>28</v>
      </c>
      <c r="T60">
        <v>371657</v>
      </c>
      <c r="U60" t="s">
        <v>28</v>
      </c>
    </row>
    <row r="61" spans="1:22" x14ac:dyDescent="0.2">
      <c r="A61" t="s">
        <v>117</v>
      </c>
      <c r="B61">
        <v>27</v>
      </c>
      <c r="C61">
        <v>58000</v>
      </c>
      <c r="D61" s="3" t="s">
        <v>81</v>
      </c>
      <c r="E61" s="3"/>
      <c r="F61" s="3" t="s">
        <v>148</v>
      </c>
      <c r="K61">
        <v>1</v>
      </c>
      <c r="N61">
        <v>309980</v>
      </c>
      <c r="O61" t="str">
        <f>D61</f>
        <v>St. Paul city</v>
      </c>
    </row>
    <row r="62" spans="1:22" x14ac:dyDescent="0.2">
      <c r="A62" t="s">
        <v>138</v>
      </c>
      <c r="B62">
        <v>34</v>
      </c>
      <c r="C62">
        <v>51000</v>
      </c>
      <c r="D62" t="s">
        <v>73</v>
      </c>
      <c r="E62" s="5">
        <v>28</v>
      </c>
      <c r="F62" s="3" t="s">
        <v>165</v>
      </c>
      <c r="J62">
        <v>1</v>
      </c>
      <c r="K62">
        <v>1</v>
      </c>
      <c r="N62">
        <v>382417</v>
      </c>
      <c r="O62" t="str">
        <f>D62</f>
        <v>Newark city</v>
      </c>
      <c r="P62">
        <v>329248</v>
      </c>
      <c r="Q62" t="str">
        <f>D62</f>
        <v>Newark city</v>
      </c>
    </row>
    <row r="63" spans="1:22" ht="51" x14ac:dyDescent="0.2">
      <c r="A63" t="s">
        <v>129</v>
      </c>
      <c r="B63">
        <v>51</v>
      </c>
      <c r="C63">
        <v>57000</v>
      </c>
      <c r="D63" t="s">
        <v>82</v>
      </c>
      <c r="F63" s="4" t="s">
        <v>159</v>
      </c>
      <c r="K63">
        <v>1</v>
      </c>
      <c r="N63">
        <v>307951</v>
      </c>
      <c r="O63" t="str">
        <f>D63</f>
        <v>Norfolk city</v>
      </c>
    </row>
    <row r="64" spans="1:22" x14ac:dyDescent="0.2">
      <c r="A64" t="s">
        <v>128</v>
      </c>
      <c r="B64">
        <v>48</v>
      </c>
      <c r="C64">
        <v>4000</v>
      </c>
      <c r="D64" s="3" t="s">
        <v>92</v>
      </c>
      <c r="E64" s="3"/>
      <c r="F64" s="3" t="s">
        <v>147</v>
      </c>
      <c r="G64">
        <v>1</v>
      </c>
      <c r="V64">
        <v>365438</v>
      </c>
    </row>
    <row r="68" spans="3:11" x14ac:dyDescent="0.2">
      <c r="C68" t="s">
        <v>141</v>
      </c>
      <c r="D68">
        <f>COUNTA(D2:D64)</f>
        <v>63</v>
      </c>
      <c r="F68">
        <f>COUNTA(F2:F64)</f>
        <v>12</v>
      </c>
    </row>
    <row r="69" spans="3:11" x14ac:dyDescent="0.2">
      <c r="C69" t="s">
        <v>97</v>
      </c>
    </row>
    <row r="70" spans="3:11" x14ac:dyDescent="0.2">
      <c r="G70">
        <f>COUNT(G2:G64)</f>
        <v>50</v>
      </c>
      <c r="H70">
        <f>COUNT(H2:H64)</f>
        <v>50</v>
      </c>
      <c r="I70">
        <f>COUNT(I2:I64)</f>
        <v>50</v>
      </c>
      <c r="J70">
        <f>COUNT(J2:J64)</f>
        <v>50</v>
      </c>
      <c r="K70">
        <f>COUNT(K2:K64)</f>
        <v>50</v>
      </c>
    </row>
    <row r="71" spans="3:11" ht="34" x14ac:dyDescent="0.2">
      <c r="C71" s="2" t="s">
        <v>98</v>
      </c>
      <c r="D71">
        <f>D68-F68</f>
        <v>51</v>
      </c>
    </row>
    <row r="73" spans="3:11" x14ac:dyDescent="0.2">
      <c r="C73" t="s">
        <v>142</v>
      </c>
    </row>
    <row r="74" spans="3:11" x14ac:dyDescent="0.2">
      <c r="C74" t="s">
        <v>143</v>
      </c>
    </row>
    <row r="75" spans="3:11" x14ac:dyDescent="0.2">
      <c r="C75" t="s">
        <v>144</v>
      </c>
    </row>
    <row r="78" spans="3:11" x14ac:dyDescent="0.2">
      <c r="C78" t="s">
        <v>145</v>
      </c>
    </row>
    <row r="79" spans="3:11" x14ac:dyDescent="0.2">
      <c r="C79" t="s">
        <v>160</v>
      </c>
    </row>
    <row r="80" spans="3:11" x14ac:dyDescent="0.2">
      <c r="C80" t="s">
        <v>161</v>
      </c>
    </row>
    <row r="82" spans="3:9" x14ac:dyDescent="0.2">
      <c r="C82" t="s">
        <v>153</v>
      </c>
    </row>
    <row r="83" spans="3:9" x14ac:dyDescent="0.2">
      <c r="C83" t="s">
        <v>154</v>
      </c>
    </row>
    <row r="84" spans="3:9" x14ac:dyDescent="0.2">
      <c r="C84" s="5" t="s">
        <v>155</v>
      </c>
      <c r="D84" s="5"/>
      <c r="E84" s="5"/>
      <c r="F84" s="5"/>
    </row>
    <row r="85" spans="3:9" x14ac:dyDescent="0.2">
      <c r="C85" s="7" t="s">
        <v>162</v>
      </c>
      <c r="D85" s="7"/>
      <c r="E85" s="7"/>
      <c r="F85" s="7"/>
    </row>
    <row r="87" spans="3:9" x14ac:dyDescent="0.2">
      <c r="C87" t="s">
        <v>156</v>
      </c>
    </row>
    <row r="88" spans="3:9" x14ac:dyDescent="0.2">
      <c r="C88" t="s">
        <v>157</v>
      </c>
    </row>
    <row r="89" spans="3:9" x14ac:dyDescent="0.2">
      <c r="C89" t="s">
        <v>158</v>
      </c>
    </row>
    <row r="91" spans="3:9" x14ac:dyDescent="0.2">
      <c r="C91" s="3" t="s">
        <v>163</v>
      </c>
      <c r="D91" s="3"/>
      <c r="E91" s="3"/>
      <c r="F91" s="3"/>
      <c r="G91" s="3"/>
      <c r="H91" s="3"/>
      <c r="I91" s="3"/>
    </row>
    <row r="92" spans="3:9" x14ac:dyDescent="0.2">
      <c r="C92" s="3" t="s">
        <v>164</v>
      </c>
      <c r="D92" s="3"/>
      <c r="E92" s="3"/>
      <c r="F92" s="3"/>
      <c r="G92" s="3"/>
      <c r="H92" s="3"/>
      <c r="I92" s="3"/>
    </row>
  </sheetData>
  <autoFilter ref="B1:V66" xr:uid="{75FD8CD5-622D-4916-96AD-E29342E83CC1}"/>
  <sortState xmlns:xlrd2="http://schemas.microsoft.com/office/spreadsheetml/2017/richdata2" ref="A2:V88">
    <sortCondition ref="E1"/>
  </sortState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26056-30CF-BC44-81C3-DCEADE098E63}">
  <dimension ref="A1:V77"/>
  <sheetViews>
    <sheetView workbookViewId="0">
      <pane ySplit="1" topLeftCell="A2" activePane="bottomLeft" state="frozen"/>
      <selection pane="bottomLeft" activeCell="A38" sqref="A38"/>
    </sheetView>
  </sheetViews>
  <sheetFormatPr baseColWidth="10" defaultColWidth="16.1640625" defaultRowHeight="16" x14ac:dyDescent="0.2"/>
  <cols>
    <col min="4" max="5" width="21.6640625" customWidth="1"/>
    <col min="6" max="6" width="27.1640625" customWidth="1"/>
    <col min="7" max="10" width="16.1640625" customWidth="1"/>
    <col min="12" max="12" width="28.1640625" customWidth="1"/>
    <col min="13" max="13" width="5" customWidth="1"/>
    <col min="14" max="14" width="10.6640625" customWidth="1"/>
    <col min="15" max="15" width="13.1640625" bestFit="1" customWidth="1"/>
  </cols>
  <sheetData>
    <row r="1" spans="1:22" x14ac:dyDescent="0.2">
      <c r="A1" t="s">
        <v>106</v>
      </c>
      <c r="B1" t="s">
        <v>0</v>
      </c>
      <c r="C1" t="s">
        <v>1</v>
      </c>
      <c r="D1" t="s">
        <v>93</v>
      </c>
      <c r="E1" t="s">
        <v>94</v>
      </c>
      <c r="F1" t="s">
        <v>95</v>
      </c>
      <c r="G1" t="s">
        <v>2</v>
      </c>
      <c r="H1" t="s">
        <v>3</v>
      </c>
      <c r="I1" t="s">
        <v>4</v>
      </c>
      <c r="J1" t="s">
        <v>69</v>
      </c>
      <c r="K1" t="s">
        <v>78</v>
      </c>
      <c r="L1" t="s">
        <v>77</v>
      </c>
      <c r="M1" t="s">
        <v>76</v>
      </c>
      <c r="N1" t="s">
        <v>79</v>
      </c>
      <c r="O1" t="s">
        <v>80</v>
      </c>
      <c r="P1" t="s">
        <v>70</v>
      </c>
      <c r="Q1" t="s">
        <v>71</v>
      </c>
      <c r="R1" t="s">
        <v>9</v>
      </c>
      <c r="S1" t="s">
        <v>8</v>
      </c>
      <c r="T1" t="s">
        <v>7</v>
      </c>
      <c r="U1" t="s">
        <v>6</v>
      </c>
      <c r="V1" t="s">
        <v>5</v>
      </c>
    </row>
    <row r="2" spans="1:22" x14ac:dyDescent="0.2">
      <c r="A2" t="s">
        <v>107</v>
      </c>
      <c r="B2">
        <v>4</v>
      </c>
      <c r="C2">
        <v>55000</v>
      </c>
      <c r="D2" t="s">
        <v>11</v>
      </c>
      <c r="E2">
        <v>1</v>
      </c>
      <c r="G2">
        <v>1</v>
      </c>
      <c r="H2">
        <v>1</v>
      </c>
      <c r="I2">
        <v>1</v>
      </c>
      <c r="J2">
        <v>1</v>
      </c>
      <c r="K2">
        <v>1</v>
      </c>
      <c r="M2">
        <v>1</v>
      </c>
      <c r="N2">
        <v>581562</v>
      </c>
      <c r="O2" t="str">
        <f>D2</f>
        <v>Phoenix city</v>
      </c>
      <c r="P2">
        <v>789704</v>
      </c>
      <c r="Q2" t="s">
        <v>11</v>
      </c>
      <c r="R2">
        <v>983403</v>
      </c>
      <c r="S2" t="s">
        <v>11</v>
      </c>
      <c r="T2">
        <v>1321045</v>
      </c>
      <c r="U2" t="s">
        <v>11</v>
      </c>
      <c r="V2">
        <v>1445632</v>
      </c>
    </row>
    <row r="3" spans="1:22" x14ac:dyDescent="0.2">
      <c r="A3" t="s">
        <v>107</v>
      </c>
      <c r="B3">
        <v>4</v>
      </c>
      <c r="C3">
        <v>77000</v>
      </c>
      <c r="D3" t="s">
        <v>12</v>
      </c>
      <c r="E3">
        <v>2</v>
      </c>
      <c r="G3">
        <v>1</v>
      </c>
      <c r="H3">
        <v>1</v>
      </c>
      <c r="I3">
        <v>1</v>
      </c>
      <c r="J3">
        <v>1</v>
      </c>
      <c r="M3">
        <v>2</v>
      </c>
      <c r="O3" t="str">
        <f>D3</f>
        <v>Tucson city</v>
      </c>
      <c r="P3">
        <v>330537</v>
      </c>
      <c r="Q3" t="str">
        <f>D3</f>
        <v>Tucson city</v>
      </c>
      <c r="R3">
        <v>405390</v>
      </c>
      <c r="S3" t="s">
        <v>12</v>
      </c>
      <c r="T3">
        <v>486699</v>
      </c>
      <c r="U3" t="s">
        <v>12</v>
      </c>
      <c r="V3">
        <v>520116</v>
      </c>
    </row>
    <row r="4" spans="1:22" x14ac:dyDescent="0.2">
      <c r="A4" t="s">
        <v>108</v>
      </c>
      <c r="B4">
        <v>6</v>
      </c>
      <c r="C4">
        <v>53000</v>
      </c>
      <c r="D4" t="s">
        <v>16</v>
      </c>
      <c r="E4">
        <v>3</v>
      </c>
      <c r="F4" t="s">
        <v>101</v>
      </c>
      <c r="G4">
        <v>1</v>
      </c>
      <c r="H4">
        <v>1</v>
      </c>
      <c r="I4">
        <v>1</v>
      </c>
      <c r="J4">
        <v>1</v>
      </c>
      <c r="K4">
        <v>1</v>
      </c>
      <c r="M4">
        <v>3</v>
      </c>
      <c r="N4">
        <v>361561</v>
      </c>
      <c r="O4" t="str">
        <f>D4</f>
        <v>Oakland city</v>
      </c>
      <c r="P4">
        <v>339337</v>
      </c>
      <c r="Q4" t="str">
        <f>D4</f>
        <v>Oakland city</v>
      </c>
      <c r="R4">
        <v>372242</v>
      </c>
      <c r="S4" t="s">
        <v>16</v>
      </c>
      <c r="T4">
        <v>399484</v>
      </c>
      <c r="U4" t="s">
        <v>16</v>
      </c>
      <c r="V4">
        <v>390724</v>
      </c>
    </row>
    <row r="5" spans="1:22" x14ac:dyDescent="0.2">
      <c r="A5" t="s">
        <v>108</v>
      </c>
      <c r="B5">
        <v>6</v>
      </c>
      <c r="C5">
        <v>27000</v>
      </c>
      <c r="D5" t="s">
        <v>18</v>
      </c>
      <c r="E5">
        <v>4</v>
      </c>
      <c r="G5">
        <v>1</v>
      </c>
      <c r="H5">
        <v>1</v>
      </c>
      <c r="I5">
        <v>1</v>
      </c>
      <c r="M5">
        <v>4</v>
      </c>
      <c r="R5">
        <v>354202</v>
      </c>
      <c r="S5" t="s">
        <v>18</v>
      </c>
      <c r="T5">
        <v>427652</v>
      </c>
      <c r="U5" t="s">
        <v>18</v>
      </c>
      <c r="V5">
        <v>494665</v>
      </c>
    </row>
    <row r="6" spans="1:22" x14ac:dyDescent="0.2">
      <c r="A6" t="s">
        <v>108</v>
      </c>
      <c r="B6">
        <v>6</v>
      </c>
      <c r="C6">
        <v>44000</v>
      </c>
      <c r="D6" t="s">
        <v>19</v>
      </c>
      <c r="E6">
        <v>5</v>
      </c>
      <c r="G6">
        <v>1</v>
      </c>
      <c r="H6">
        <v>1</v>
      </c>
      <c r="I6">
        <v>1</v>
      </c>
      <c r="J6">
        <v>1</v>
      </c>
      <c r="K6">
        <v>1</v>
      </c>
      <c r="M6">
        <v>5</v>
      </c>
      <c r="N6" s="1">
        <v>2816061</v>
      </c>
      <c r="O6" t="str">
        <f>D6</f>
        <v>Los Angeles city</v>
      </c>
      <c r="P6" s="1">
        <v>2966850</v>
      </c>
      <c r="Q6" t="s">
        <v>19</v>
      </c>
      <c r="R6">
        <v>3485398</v>
      </c>
      <c r="S6" t="s">
        <v>19</v>
      </c>
      <c r="T6">
        <v>3694820</v>
      </c>
      <c r="U6" t="s">
        <v>19</v>
      </c>
      <c r="V6">
        <v>3792621</v>
      </c>
    </row>
    <row r="7" spans="1:22" x14ac:dyDescent="0.2">
      <c r="A7" t="s">
        <v>108</v>
      </c>
      <c r="B7">
        <v>6</v>
      </c>
      <c r="C7">
        <v>64000</v>
      </c>
      <c r="D7" t="s">
        <v>14</v>
      </c>
      <c r="E7">
        <v>6</v>
      </c>
      <c r="G7">
        <v>1</v>
      </c>
      <c r="H7">
        <v>1</v>
      </c>
      <c r="I7">
        <v>1</v>
      </c>
      <c r="M7">
        <v>6</v>
      </c>
      <c r="R7">
        <v>369365</v>
      </c>
      <c r="S7" t="s">
        <v>14</v>
      </c>
      <c r="T7">
        <v>407018</v>
      </c>
      <c r="U7" t="s">
        <v>14</v>
      </c>
      <c r="V7">
        <v>466488</v>
      </c>
    </row>
    <row r="8" spans="1:22" x14ac:dyDescent="0.2">
      <c r="A8" t="s">
        <v>108</v>
      </c>
      <c r="B8">
        <v>6</v>
      </c>
      <c r="C8">
        <v>66000</v>
      </c>
      <c r="D8" t="s">
        <v>15</v>
      </c>
      <c r="E8">
        <v>7</v>
      </c>
      <c r="G8">
        <v>1</v>
      </c>
      <c r="H8">
        <v>1</v>
      </c>
      <c r="I8">
        <v>1</v>
      </c>
      <c r="J8">
        <v>1</v>
      </c>
      <c r="K8">
        <v>1</v>
      </c>
      <c r="M8">
        <v>7</v>
      </c>
      <c r="N8">
        <v>696769</v>
      </c>
      <c r="O8" t="str">
        <f t="shared" ref="O8:O13" si="0">D8</f>
        <v>San Diego city</v>
      </c>
      <c r="P8">
        <v>875538</v>
      </c>
      <c r="Q8" t="s">
        <v>15</v>
      </c>
      <c r="R8">
        <v>1110549</v>
      </c>
      <c r="S8" t="s">
        <v>15</v>
      </c>
      <c r="T8">
        <v>1223400</v>
      </c>
      <c r="U8" t="s">
        <v>15</v>
      </c>
      <c r="V8">
        <v>1307402</v>
      </c>
    </row>
    <row r="9" spans="1:22" x14ac:dyDescent="0.2">
      <c r="A9" t="s">
        <v>108</v>
      </c>
      <c r="B9">
        <v>6</v>
      </c>
      <c r="C9">
        <v>67000</v>
      </c>
      <c r="D9" t="s">
        <v>13</v>
      </c>
      <c r="E9">
        <v>8</v>
      </c>
      <c r="G9">
        <v>1</v>
      </c>
      <c r="H9">
        <v>1</v>
      </c>
      <c r="I9">
        <v>1</v>
      </c>
      <c r="J9">
        <v>1</v>
      </c>
      <c r="K9">
        <v>1</v>
      </c>
      <c r="M9">
        <v>8</v>
      </c>
      <c r="N9">
        <v>715674</v>
      </c>
      <c r="O9" t="str">
        <f t="shared" si="0"/>
        <v>San Francisco city</v>
      </c>
      <c r="P9">
        <v>678974</v>
      </c>
      <c r="Q9" t="str">
        <f>D9</f>
        <v>San Francisco city</v>
      </c>
      <c r="R9">
        <v>723959</v>
      </c>
      <c r="S9" t="s">
        <v>13</v>
      </c>
      <c r="T9">
        <v>776733</v>
      </c>
      <c r="U9" t="s">
        <v>13</v>
      </c>
      <c r="V9">
        <v>805235</v>
      </c>
    </row>
    <row r="10" spans="1:22" x14ac:dyDescent="0.2">
      <c r="A10" t="s">
        <v>108</v>
      </c>
      <c r="B10">
        <v>6</v>
      </c>
      <c r="C10">
        <v>68000</v>
      </c>
      <c r="D10" t="s">
        <v>17</v>
      </c>
      <c r="E10">
        <v>9</v>
      </c>
      <c r="F10" t="s">
        <v>101</v>
      </c>
      <c r="G10">
        <v>1</v>
      </c>
      <c r="H10">
        <v>1</v>
      </c>
      <c r="I10">
        <v>1</v>
      </c>
      <c r="J10">
        <v>1</v>
      </c>
      <c r="K10">
        <v>1</v>
      </c>
      <c r="M10">
        <v>9</v>
      </c>
      <c r="N10">
        <v>445779</v>
      </c>
      <c r="O10" t="str">
        <f t="shared" si="0"/>
        <v>San Jose city</v>
      </c>
      <c r="P10">
        <v>629442</v>
      </c>
      <c r="Q10" t="str">
        <f>D10</f>
        <v>San Jose city</v>
      </c>
      <c r="R10">
        <v>782248</v>
      </c>
      <c r="S10" t="s">
        <v>17</v>
      </c>
      <c r="T10">
        <v>894943</v>
      </c>
      <c r="U10" t="s">
        <v>17</v>
      </c>
      <c r="V10">
        <v>945942</v>
      </c>
    </row>
    <row r="11" spans="1:22" x14ac:dyDescent="0.2">
      <c r="A11" t="s">
        <v>109</v>
      </c>
      <c r="B11">
        <v>8</v>
      </c>
      <c r="C11">
        <v>20000</v>
      </c>
      <c r="D11" t="s">
        <v>21</v>
      </c>
      <c r="E11">
        <v>10</v>
      </c>
      <c r="G11">
        <v>1</v>
      </c>
      <c r="H11">
        <v>1</v>
      </c>
      <c r="I11">
        <v>1</v>
      </c>
      <c r="J11">
        <v>1</v>
      </c>
      <c r="K11">
        <v>1</v>
      </c>
      <c r="M11">
        <v>10</v>
      </c>
      <c r="N11">
        <v>514678</v>
      </c>
      <c r="O11" t="str">
        <f t="shared" si="0"/>
        <v>Denver city</v>
      </c>
      <c r="P11">
        <v>492365</v>
      </c>
      <c r="Q11" t="str">
        <f>D11</f>
        <v>Denver city</v>
      </c>
      <c r="R11">
        <v>467610</v>
      </c>
      <c r="S11" t="s">
        <v>21</v>
      </c>
      <c r="T11">
        <v>554636</v>
      </c>
      <c r="U11" t="s">
        <v>21</v>
      </c>
      <c r="V11">
        <v>600158</v>
      </c>
    </row>
    <row r="12" spans="1:22" x14ac:dyDescent="0.2">
      <c r="A12" t="s">
        <v>110</v>
      </c>
      <c r="B12">
        <v>12</v>
      </c>
      <c r="C12">
        <v>45000</v>
      </c>
      <c r="D12" t="s">
        <v>25</v>
      </c>
      <c r="E12">
        <v>12</v>
      </c>
      <c r="G12">
        <v>1</v>
      </c>
      <c r="H12">
        <v>1</v>
      </c>
      <c r="I12">
        <v>1</v>
      </c>
      <c r="J12">
        <v>1</v>
      </c>
      <c r="K12">
        <v>1</v>
      </c>
      <c r="M12">
        <v>12</v>
      </c>
      <c r="N12">
        <v>334859</v>
      </c>
      <c r="O12" t="str">
        <f t="shared" si="0"/>
        <v>Miami city</v>
      </c>
      <c r="P12">
        <v>346865</v>
      </c>
      <c r="Q12" t="str">
        <f>D12</f>
        <v>Miami city</v>
      </c>
      <c r="R12">
        <v>358548</v>
      </c>
      <c r="S12" t="s">
        <v>25</v>
      </c>
      <c r="T12">
        <v>362470</v>
      </c>
      <c r="U12" t="s">
        <v>25</v>
      </c>
      <c r="V12">
        <v>399457</v>
      </c>
    </row>
    <row r="13" spans="1:22" x14ac:dyDescent="0.2">
      <c r="A13" t="s">
        <v>110</v>
      </c>
      <c r="B13">
        <v>12</v>
      </c>
      <c r="C13" s="3">
        <v>35000</v>
      </c>
      <c r="D13" s="3" t="s">
        <v>26</v>
      </c>
      <c r="E13">
        <v>13</v>
      </c>
      <c r="G13">
        <v>1</v>
      </c>
      <c r="H13">
        <v>1</v>
      </c>
      <c r="J13">
        <v>1</v>
      </c>
      <c r="K13">
        <v>1</v>
      </c>
      <c r="M13">
        <v>13</v>
      </c>
      <c r="N13">
        <v>528865</v>
      </c>
      <c r="O13" t="str">
        <f t="shared" si="0"/>
        <v>Jacksonville city</v>
      </c>
      <c r="P13">
        <v>540920</v>
      </c>
      <c r="Q13" t="str">
        <f>D13</f>
        <v>Jacksonville city</v>
      </c>
      <c r="T13">
        <v>735617</v>
      </c>
      <c r="U13" t="s">
        <v>26</v>
      </c>
      <c r="V13">
        <v>821784</v>
      </c>
    </row>
    <row r="14" spans="1:22" ht="34" x14ac:dyDescent="0.2">
      <c r="A14" t="s">
        <v>110</v>
      </c>
      <c r="B14">
        <v>12</v>
      </c>
      <c r="C14" s="3">
        <v>35160</v>
      </c>
      <c r="D14" s="4" t="s">
        <v>24</v>
      </c>
      <c r="E14" s="2">
        <v>13</v>
      </c>
      <c r="F14" s="2"/>
      <c r="I14">
        <v>1</v>
      </c>
      <c r="M14">
        <v>13</v>
      </c>
      <c r="R14">
        <v>635230</v>
      </c>
      <c r="S14" t="s">
        <v>24</v>
      </c>
    </row>
    <row r="15" spans="1:22" x14ac:dyDescent="0.2">
      <c r="A15" t="s">
        <v>111</v>
      </c>
      <c r="B15">
        <v>13</v>
      </c>
      <c r="C15">
        <v>4000</v>
      </c>
      <c r="D15" t="s">
        <v>27</v>
      </c>
      <c r="E15">
        <v>14</v>
      </c>
      <c r="G15">
        <v>1</v>
      </c>
      <c r="H15">
        <v>1</v>
      </c>
      <c r="I15">
        <v>1</v>
      </c>
      <c r="J15">
        <v>1</v>
      </c>
      <c r="K15">
        <v>1</v>
      </c>
      <c r="M15">
        <v>14</v>
      </c>
      <c r="N15">
        <v>496973</v>
      </c>
      <c r="O15" t="str">
        <f>D15</f>
        <v>Atlanta city</v>
      </c>
      <c r="P15">
        <v>425022</v>
      </c>
      <c r="Q15" t="str">
        <f>D15</f>
        <v>Atlanta city</v>
      </c>
      <c r="R15">
        <v>394017</v>
      </c>
      <c r="S15" t="s">
        <v>27</v>
      </c>
      <c r="T15">
        <v>416474</v>
      </c>
      <c r="U15" t="s">
        <v>27</v>
      </c>
      <c r="V15">
        <v>420003</v>
      </c>
    </row>
    <row r="16" spans="1:22" x14ac:dyDescent="0.2">
      <c r="A16" t="s">
        <v>112</v>
      </c>
      <c r="B16">
        <v>17</v>
      </c>
      <c r="C16">
        <v>14000</v>
      </c>
      <c r="D16" t="s">
        <v>29</v>
      </c>
      <c r="E16">
        <v>15</v>
      </c>
      <c r="G16">
        <v>1</v>
      </c>
      <c r="H16">
        <v>1</v>
      </c>
      <c r="I16">
        <v>1</v>
      </c>
      <c r="J16">
        <v>1</v>
      </c>
      <c r="K16">
        <v>1</v>
      </c>
      <c r="N16" s="1">
        <v>3366957</v>
      </c>
      <c r="O16" t="str">
        <f>D16</f>
        <v>Chicago city</v>
      </c>
      <c r="P16">
        <v>3005072</v>
      </c>
      <c r="Q16" t="s">
        <v>29</v>
      </c>
      <c r="R16">
        <v>2783726</v>
      </c>
      <c r="S16" t="s">
        <v>29</v>
      </c>
      <c r="T16">
        <v>2896016</v>
      </c>
      <c r="U16" t="s">
        <v>29</v>
      </c>
      <c r="V16">
        <v>2695598</v>
      </c>
    </row>
    <row r="17" spans="1:22" ht="34" x14ac:dyDescent="0.2">
      <c r="A17" t="s">
        <v>113</v>
      </c>
      <c r="B17">
        <v>18</v>
      </c>
      <c r="C17" s="3">
        <v>36003</v>
      </c>
      <c r="D17" s="4" t="s">
        <v>30</v>
      </c>
      <c r="E17" s="2">
        <v>16</v>
      </c>
      <c r="F17" s="2"/>
      <c r="G17">
        <v>1</v>
      </c>
      <c r="H17">
        <v>1</v>
      </c>
      <c r="J17">
        <v>1</v>
      </c>
      <c r="K17">
        <v>1</v>
      </c>
      <c r="M17">
        <v>16</v>
      </c>
      <c r="N17">
        <v>744624</v>
      </c>
      <c r="O17" t="str">
        <f>D17</f>
        <v>Indianapolis city (balance)</v>
      </c>
      <c r="P17">
        <v>700807</v>
      </c>
      <c r="Q17" t="str">
        <f>D17</f>
        <v>Indianapolis city (balance)</v>
      </c>
      <c r="T17">
        <v>781870</v>
      </c>
      <c r="U17" t="s">
        <v>30</v>
      </c>
      <c r="V17">
        <v>820445</v>
      </c>
    </row>
    <row r="18" spans="1:22" ht="34" x14ac:dyDescent="0.2">
      <c r="A18" t="s">
        <v>113</v>
      </c>
      <c r="B18">
        <v>18</v>
      </c>
      <c r="C18" s="3">
        <v>36010</v>
      </c>
      <c r="D18" s="4" t="s">
        <v>31</v>
      </c>
      <c r="E18" s="2">
        <v>16</v>
      </c>
      <c r="F18" s="2"/>
      <c r="I18">
        <v>1</v>
      </c>
      <c r="M18">
        <v>16</v>
      </c>
      <c r="R18">
        <v>731327</v>
      </c>
      <c r="S18" t="s">
        <v>31</v>
      </c>
    </row>
    <row r="19" spans="1:22" x14ac:dyDescent="0.2">
      <c r="A19" t="s">
        <v>114</v>
      </c>
      <c r="B19">
        <v>22</v>
      </c>
      <c r="C19">
        <v>55000</v>
      </c>
      <c r="D19" t="s">
        <v>34</v>
      </c>
      <c r="E19">
        <v>18</v>
      </c>
      <c r="H19">
        <v>1</v>
      </c>
      <c r="I19">
        <v>1</v>
      </c>
      <c r="J19">
        <v>1</v>
      </c>
      <c r="K19">
        <v>1</v>
      </c>
      <c r="M19">
        <v>18</v>
      </c>
      <c r="N19">
        <v>593471</v>
      </c>
      <c r="O19" t="str">
        <f t="shared" ref="O19:O37" si="1">D19</f>
        <v>New Orleans city</v>
      </c>
      <c r="P19">
        <v>557515</v>
      </c>
      <c r="Q19" t="str">
        <f>D19</f>
        <v>New Orleans city</v>
      </c>
      <c r="R19">
        <v>496938</v>
      </c>
      <c r="S19" t="s">
        <v>34</v>
      </c>
      <c r="T19">
        <v>484674</v>
      </c>
      <c r="U19" t="s">
        <v>34</v>
      </c>
    </row>
    <row r="20" spans="1:22" x14ac:dyDescent="0.2">
      <c r="A20" t="s">
        <v>115</v>
      </c>
      <c r="B20">
        <v>25</v>
      </c>
      <c r="C20">
        <v>7000</v>
      </c>
      <c r="D20" t="s">
        <v>36</v>
      </c>
      <c r="E20">
        <v>20</v>
      </c>
      <c r="G20">
        <v>1</v>
      </c>
      <c r="H20">
        <v>1</v>
      </c>
      <c r="I20">
        <v>1</v>
      </c>
      <c r="J20">
        <v>1</v>
      </c>
      <c r="K20">
        <v>1</v>
      </c>
      <c r="N20">
        <v>641071</v>
      </c>
      <c r="O20" t="str">
        <f t="shared" si="1"/>
        <v>Boston city</v>
      </c>
      <c r="P20">
        <v>562994</v>
      </c>
      <c r="Q20" t="str">
        <f>D20</f>
        <v>Boston city</v>
      </c>
      <c r="R20">
        <v>574283</v>
      </c>
      <c r="S20" t="s">
        <v>36</v>
      </c>
      <c r="T20">
        <v>589141</v>
      </c>
      <c r="U20" t="s">
        <v>36</v>
      </c>
      <c r="V20">
        <v>617594</v>
      </c>
    </row>
    <row r="21" spans="1:22" x14ac:dyDescent="0.2">
      <c r="A21" t="s">
        <v>116</v>
      </c>
      <c r="B21">
        <v>26</v>
      </c>
      <c r="C21">
        <v>22000</v>
      </c>
      <c r="D21" t="s">
        <v>37</v>
      </c>
      <c r="E21">
        <v>21</v>
      </c>
      <c r="G21">
        <v>1</v>
      </c>
      <c r="H21">
        <v>1</v>
      </c>
      <c r="I21">
        <v>1</v>
      </c>
      <c r="J21">
        <v>1</v>
      </c>
      <c r="K21">
        <v>1</v>
      </c>
      <c r="M21">
        <v>21</v>
      </c>
      <c r="N21" s="1">
        <v>1511482</v>
      </c>
      <c r="O21" t="str">
        <f t="shared" si="1"/>
        <v>Detroit city</v>
      </c>
      <c r="P21">
        <v>1203339</v>
      </c>
      <c r="Q21" t="s">
        <v>37</v>
      </c>
      <c r="R21">
        <v>1027974</v>
      </c>
      <c r="S21" t="s">
        <v>37</v>
      </c>
      <c r="T21">
        <v>951270</v>
      </c>
      <c r="U21" t="s">
        <v>37</v>
      </c>
      <c r="V21">
        <v>713777</v>
      </c>
    </row>
    <row r="22" spans="1:22" x14ac:dyDescent="0.2">
      <c r="A22" t="s">
        <v>117</v>
      </c>
      <c r="B22">
        <v>27</v>
      </c>
      <c r="C22">
        <v>43000</v>
      </c>
      <c r="D22" t="s">
        <v>38</v>
      </c>
      <c r="E22">
        <v>22</v>
      </c>
      <c r="G22">
        <v>1</v>
      </c>
      <c r="H22">
        <v>1</v>
      </c>
      <c r="I22">
        <v>1</v>
      </c>
      <c r="J22">
        <v>1</v>
      </c>
      <c r="K22">
        <v>1</v>
      </c>
      <c r="M22">
        <v>22</v>
      </c>
      <c r="N22">
        <v>434400</v>
      </c>
      <c r="O22" t="str">
        <f t="shared" si="1"/>
        <v>Minneapolis city</v>
      </c>
      <c r="P22">
        <v>370951</v>
      </c>
      <c r="Q22" t="str">
        <f>D22</f>
        <v>Minneapolis city</v>
      </c>
      <c r="R22">
        <v>368383</v>
      </c>
      <c r="S22" t="s">
        <v>38</v>
      </c>
      <c r="T22">
        <v>382618</v>
      </c>
      <c r="U22" t="s">
        <v>38</v>
      </c>
      <c r="V22">
        <v>382578</v>
      </c>
    </row>
    <row r="23" spans="1:22" x14ac:dyDescent="0.2">
      <c r="A23" t="s">
        <v>118</v>
      </c>
      <c r="B23">
        <v>29</v>
      </c>
      <c r="C23">
        <v>38000</v>
      </c>
      <c r="D23" t="s">
        <v>39</v>
      </c>
      <c r="E23">
        <v>23</v>
      </c>
      <c r="G23">
        <v>1</v>
      </c>
      <c r="H23">
        <v>1</v>
      </c>
      <c r="I23">
        <v>1</v>
      </c>
      <c r="J23">
        <v>1</v>
      </c>
      <c r="K23">
        <v>1</v>
      </c>
      <c r="M23">
        <v>23</v>
      </c>
      <c r="N23">
        <v>507087</v>
      </c>
      <c r="O23" t="str">
        <f t="shared" si="1"/>
        <v>Kansas City city</v>
      </c>
      <c r="P23">
        <v>448159</v>
      </c>
      <c r="Q23" t="str">
        <f>D23</f>
        <v>Kansas City city</v>
      </c>
      <c r="R23">
        <v>435146</v>
      </c>
      <c r="S23" t="s">
        <v>39</v>
      </c>
      <c r="T23">
        <v>441545</v>
      </c>
      <c r="U23" t="s">
        <v>39</v>
      </c>
      <c r="V23">
        <v>459787</v>
      </c>
    </row>
    <row r="24" spans="1:22" x14ac:dyDescent="0.2">
      <c r="A24" t="s">
        <v>118</v>
      </c>
      <c r="B24">
        <v>29</v>
      </c>
      <c r="C24">
        <v>65000</v>
      </c>
      <c r="D24" t="s">
        <v>40</v>
      </c>
      <c r="E24">
        <v>24</v>
      </c>
      <c r="H24">
        <v>1</v>
      </c>
      <c r="I24">
        <v>1</v>
      </c>
      <c r="J24">
        <v>1</v>
      </c>
      <c r="K24">
        <v>1</v>
      </c>
      <c r="M24">
        <v>24</v>
      </c>
      <c r="N24">
        <v>622236</v>
      </c>
      <c r="O24" t="str">
        <f t="shared" si="1"/>
        <v>St. Louis city</v>
      </c>
      <c r="P24">
        <v>453085</v>
      </c>
      <c r="Q24" t="str">
        <f>D24</f>
        <v>St. Louis city</v>
      </c>
      <c r="R24">
        <v>396685</v>
      </c>
      <c r="S24" t="s">
        <v>40</v>
      </c>
      <c r="T24">
        <v>348189</v>
      </c>
      <c r="U24" t="s">
        <v>40</v>
      </c>
    </row>
    <row r="25" spans="1:22" x14ac:dyDescent="0.2">
      <c r="A25" t="s">
        <v>119</v>
      </c>
      <c r="B25">
        <v>31</v>
      </c>
      <c r="C25">
        <v>37000</v>
      </c>
      <c r="D25" t="s">
        <v>41</v>
      </c>
      <c r="E25">
        <v>25</v>
      </c>
      <c r="G25">
        <v>1</v>
      </c>
      <c r="H25">
        <v>1</v>
      </c>
      <c r="I25">
        <v>1</v>
      </c>
      <c r="J25">
        <v>1</v>
      </c>
      <c r="K25">
        <v>1</v>
      </c>
      <c r="M25">
        <v>25</v>
      </c>
      <c r="N25">
        <v>347328</v>
      </c>
      <c r="O25" t="str">
        <f t="shared" si="1"/>
        <v>Omaha city</v>
      </c>
      <c r="P25">
        <v>314255</v>
      </c>
      <c r="Q25" t="str">
        <f>D25</f>
        <v>Omaha city</v>
      </c>
      <c r="R25">
        <v>335795</v>
      </c>
      <c r="S25" t="s">
        <v>41</v>
      </c>
      <c r="T25">
        <v>390007</v>
      </c>
      <c r="U25" t="s">
        <v>41</v>
      </c>
      <c r="V25">
        <v>408958</v>
      </c>
    </row>
    <row r="26" spans="1:22" x14ac:dyDescent="0.2">
      <c r="A26" t="s">
        <v>120</v>
      </c>
      <c r="B26">
        <v>35</v>
      </c>
      <c r="C26">
        <v>2000</v>
      </c>
      <c r="D26" t="s">
        <v>43</v>
      </c>
      <c r="E26">
        <v>26</v>
      </c>
      <c r="G26">
        <v>1</v>
      </c>
      <c r="H26">
        <v>1</v>
      </c>
      <c r="I26">
        <v>1</v>
      </c>
      <c r="J26">
        <v>1</v>
      </c>
      <c r="M26">
        <v>26</v>
      </c>
      <c r="O26" t="str">
        <f t="shared" si="1"/>
        <v>Albuquerque city</v>
      </c>
      <c r="P26">
        <v>331767</v>
      </c>
      <c r="Q26" t="str">
        <f>D26</f>
        <v>Albuquerque city</v>
      </c>
      <c r="R26">
        <v>384736</v>
      </c>
      <c r="S26" t="s">
        <v>43</v>
      </c>
      <c r="T26">
        <v>448607</v>
      </c>
      <c r="U26" t="s">
        <v>43</v>
      </c>
      <c r="V26">
        <v>545852</v>
      </c>
    </row>
    <row r="27" spans="1:22" x14ac:dyDescent="0.2">
      <c r="A27" t="s">
        <v>121</v>
      </c>
      <c r="B27">
        <v>36</v>
      </c>
      <c r="C27">
        <v>51000</v>
      </c>
      <c r="D27" t="s">
        <v>44</v>
      </c>
      <c r="E27">
        <v>27</v>
      </c>
      <c r="G27">
        <v>1</v>
      </c>
      <c r="H27">
        <v>1</v>
      </c>
      <c r="I27">
        <v>1</v>
      </c>
      <c r="J27">
        <v>1</v>
      </c>
      <c r="K27">
        <v>1</v>
      </c>
      <c r="M27">
        <v>27</v>
      </c>
      <c r="N27" s="1">
        <v>7894862</v>
      </c>
      <c r="O27" t="str">
        <f t="shared" si="1"/>
        <v>New York city</v>
      </c>
      <c r="P27" s="1">
        <v>7071639</v>
      </c>
      <c r="Q27" t="s">
        <v>44</v>
      </c>
      <c r="R27">
        <v>7322564</v>
      </c>
      <c r="S27" t="s">
        <v>44</v>
      </c>
      <c r="T27">
        <v>8008278</v>
      </c>
      <c r="U27" t="s">
        <v>44</v>
      </c>
      <c r="V27">
        <v>8175133</v>
      </c>
    </row>
    <row r="28" spans="1:22" x14ac:dyDescent="0.2">
      <c r="A28" t="s">
        <v>122</v>
      </c>
      <c r="B28">
        <v>37</v>
      </c>
      <c r="C28">
        <v>12000</v>
      </c>
      <c r="D28" t="s">
        <v>45</v>
      </c>
      <c r="E28">
        <v>29</v>
      </c>
      <c r="G28">
        <v>1</v>
      </c>
      <c r="H28">
        <v>1</v>
      </c>
      <c r="I28">
        <v>1</v>
      </c>
      <c r="J28">
        <v>1</v>
      </c>
      <c r="M28">
        <v>29</v>
      </c>
      <c r="O28" t="str">
        <f t="shared" si="1"/>
        <v>Charlotte city</v>
      </c>
      <c r="P28">
        <v>314447</v>
      </c>
      <c r="Q28" t="str">
        <f t="shared" ref="Q28:Q34" si="2">D28</f>
        <v>Charlotte city</v>
      </c>
      <c r="R28">
        <v>395934</v>
      </c>
      <c r="S28" t="s">
        <v>45</v>
      </c>
      <c r="T28">
        <v>540828</v>
      </c>
      <c r="U28" t="s">
        <v>45</v>
      </c>
      <c r="V28">
        <v>731424</v>
      </c>
    </row>
    <row r="29" spans="1:22" x14ac:dyDescent="0.2">
      <c r="A29" t="s">
        <v>123</v>
      </c>
      <c r="B29">
        <v>39</v>
      </c>
      <c r="C29">
        <v>15000</v>
      </c>
      <c r="D29" t="s">
        <v>49</v>
      </c>
      <c r="E29">
        <v>30</v>
      </c>
      <c r="I29">
        <v>1</v>
      </c>
      <c r="J29">
        <v>1</v>
      </c>
      <c r="K29">
        <v>1</v>
      </c>
      <c r="M29">
        <v>30</v>
      </c>
      <c r="N29">
        <v>452524</v>
      </c>
      <c r="O29" t="str">
        <f t="shared" si="1"/>
        <v>Cincinnati city</v>
      </c>
      <c r="P29">
        <v>385457</v>
      </c>
      <c r="Q29" t="str">
        <f t="shared" si="2"/>
        <v>Cincinnati city</v>
      </c>
      <c r="R29">
        <v>364040</v>
      </c>
      <c r="S29" t="s">
        <v>49</v>
      </c>
    </row>
    <row r="30" spans="1:22" x14ac:dyDescent="0.2">
      <c r="A30" t="s">
        <v>123</v>
      </c>
      <c r="B30">
        <v>39</v>
      </c>
      <c r="C30">
        <v>18000</v>
      </c>
      <c r="D30" t="s">
        <v>47</v>
      </c>
      <c r="E30">
        <v>32</v>
      </c>
      <c r="G30">
        <v>1</v>
      </c>
      <c r="H30">
        <v>1</v>
      </c>
      <c r="I30">
        <v>1</v>
      </c>
      <c r="J30">
        <v>1</v>
      </c>
      <c r="K30">
        <v>1</v>
      </c>
      <c r="M30">
        <v>32</v>
      </c>
      <c r="N30">
        <v>539677</v>
      </c>
      <c r="O30" t="str">
        <f t="shared" si="1"/>
        <v>Columbus city</v>
      </c>
      <c r="P30">
        <v>564871</v>
      </c>
      <c r="Q30" t="str">
        <f t="shared" si="2"/>
        <v>Columbus city</v>
      </c>
      <c r="R30">
        <v>632910</v>
      </c>
      <c r="S30" t="s">
        <v>47</v>
      </c>
      <c r="T30">
        <v>711470</v>
      </c>
      <c r="U30" t="s">
        <v>47</v>
      </c>
      <c r="V30">
        <v>787033</v>
      </c>
    </row>
    <row r="31" spans="1:22" x14ac:dyDescent="0.2">
      <c r="A31" t="s">
        <v>123</v>
      </c>
      <c r="B31">
        <v>39</v>
      </c>
      <c r="C31">
        <v>77000</v>
      </c>
      <c r="D31" t="s">
        <v>50</v>
      </c>
      <c r="E31">
        <v>33</v>
      </c>
      <c r="I31">
        <v>1</v>
      </c>
      <c r="J31">
        <v>1</v>
      </c>
      <c r="K31">
        <v>1</v>
      </c>
      <c r="M31">
        <v>33</v>
      </c>
      <c r="N31">
        <v>383818</v>
      </c>
      <c r="O31" t="str">
        <f t="shared" si="1"/>
        <v>Toledo city</v>
      </c>
      <c r="P31">
        <v>354635</v>
      </c>
      <c r="Q31" t="str">
        <f t="shared" si="2"/>
        <v>Toledo city</v>
      </c>
      <c r="R31">
        <v>332943</v>
      </c>
      <c r="S31" t="s">
        <v>50</v>
      </c>
    </row>
    <row r="32" spans="1:22" x14ac:dyDescent="0.2">
      <c r="A32" t="s">
        <v>124</v>
      </c>
      <c r="B32">
        <v>40</v>
      </c>
      <c r="C32">
        <v>55000</v>
      </c>
      <c r="D32" t="s">
        <v>51</v>
      </c>
      <c r="E32">
        <v>34</v>
      </c>
      <c r="G32">
        <v>1</v>
      </c>
      <c r="H32">
        <v>1</v>
      </c>
      <c r="I32">
        <v>1</v>
      </c>
      <c r="J32">
        <v>1</v>
      </c>
      <c r="K32">
        <v>1</v>
      </c>
      <c r="M32">
        <v>34</v>
      </c>
      <c r="N32">
        <v>366481</v>
      </c>
      <c r="O32" t="str">
        <f t="shared" si="1"/>
        <v>Oklahoma City city</v>
      </c>
      <c r="P32">
        <v>403213</v>
      </c>
      <c r="Q32" t="str">
        <f t="shared" si="2"/>
        <v>Oklahoma City city</v>
      </c>
      <c r="R32">
        <v>444719</v>
      </c>
      <c r="S32" t="s">
        <v>51</v>
      </c>
      <c r="T32">
        <v>506132</v>
      </c>
      <c r="U32" t="s">
        <v>51</v>
      </c>
      <c r="V32">
        <v>579999</v>
      </c>
    </row>
    <row r="33" spans="1:22" x14ac:dyDescent="0.2">
      <c r="A33" t="s">
        <v>124</v>
      </c>
      <c r="B33">
        <v>40</v>
      </c>
      <c r="C33">
        <v>75000</v>
      </c>
      <c r="D33" t="s">
        <v>52</v>
      </c>
      <c r="E33">
        <v>35</v>
      </c>
      <c r="G33">
        <v>1</v>
      </c>
      <c r="H33">
        <v>1</v>
      </c>
      <c r="I33">
        <v>1</v>
      </c>
      <c r="J33">
        <v>1</v>
      </c>
      <c r="K33">
        <v>1</v>
      </c>
      <c r="M33">
        <v>35</v>
      </c>
      <c r="N33">
        <v>331638</v>
      </c>
      <c r="O33" t="str">
        <f t="shared" si="1"/>
        <v>Tulsa city</v>
      </c>
      <c r="P33">
        <v>360919</v>
      </c>
      <c r="Q33" t="str">
        <f t="shared" si="2"/>
        <v>Tulsa city</v>
      </c>
      <c r="R33">
        <v>367302</v>
      </c>
      <c r="S33" t="s">
        <v>52</v>
      </c>
      <c r="T33">
        <v>393049</v>
      </c>
      <c r="U33" t="s">
        <v>52</v>
      </c>
      <c r="V33">
        <v>391906</v>
      </c>
    </row>
    <row r="34" spans="1:22" x14ac:dyDescent="0.2">
      <c r="A34" t="s">
        <v>125</v>
      </c>
      <c r="B34">
        <v>41</v>
      </c>
      <c r="C34">
        <v>59000</v>
      </c>
      <c r="D34" t="s">
        <v>53</v>
      </c>
      <c r="E34">
        <v>36</v>
      </c>
      <c r="G34">
        <v>1</v>
      </c>
      <c r="H34">
        <v>1</v>
      </c>
      <c r="I34">
        <v>1</v>
      </c>
      <c r="J34">
        <v>1</v>
      </c>
      <c r="K34">
        <v>1</v>
      </c>
      <c r="M34">
        <v>36</v>
      </c>
      <c r="N34">
        <v>382619</v>
      </c>
      <c r="O34" t="str">
        <f t="shared" si="1"/>
        <v>Portland city</v>
      </c>
      <c r="P34">
        <v>366383</v>
      </c>
      <c r="Q34" t="str">
        <f t="shared" si="2"/>
        <v>Portland city</v>
      </c>
      <c r="R34">
        <v>437319</v>
      </c>
      <c r="S34" t="s">
        <v>53</v>
      </c>
      <c r="T34">
        <v>529121</v>
      </c>
      <c r="U34" t="s">
        <v>53</v>
      </c>
      <c r="V34">
        <v>583776</v>
      </c>
    </row>
    <row r="35" spans="1:22" x14ac:dyDescent="0.2">
      <c r="A35" t="s">
        <v>126</v>
      </c>
      <c r="B35">
        <v>42</v>
      </c>
      <c r="C35">
        <v>60000</v>
      </c>
      <c r="D35" t="s">
        <v>54</v>
      </c>
      <c r="E35">
        <v>37</v>
      </c>
      <c r="G35">
        <v>1</v>
      </c>
      <c r="H35">
        <v>1</v>
      </c>
      <c r="I35">
        <v>1</v>
      </c>
      <c r="J35">
        <v>1</v>
      </c>
      <c r="K35">
        <v>1</v>
      </c>
      <c r="M35">
        <v>37</v>
      </c>
      <c r="N35" s="1">
        <v>1948609</v>
      </c>
      <c r="O35" t="str">
        <f t="shared" si="1"/>
        <v>Philadelphia city</v>
      </c>
      <c r="P35" s="1">
        <v>1688210</v>
      </c>
      <c r="Q35" t="s">
        <v>54</v>
      </c>
      <c r="R35">
        <v>1585577</v>
      </c>
      <c r="S35" t="s">
        <v>54</v>
      </c>
      <c r="T35">
        <v>1517550</v>
      </c>
      <c r="U35" t="s">
        <v>54</v>
      </c>
      <c r="V35">
        <v>1526006</v>
      </c>
    </row>
    <row r="36" spans="1:22" x14ac:dyDescent="0.2">
      <c r="A36" t="s">
        <v>126</v>
      </c>
      <c r="B36">
        <v>42</v>
      </c>
      <c r="C36">
        <v>61000</v>
      </c>
      <c r="D36" t="s">
        <v>55</v>
      </c>
      <c r="E36">
        <v>38</v>
      </c>
      <c r="I36">
        <v>1</v>
      </c>
      <c r="J36">
        <v>1</v>
      </c>
      <c r="K36">
        <v>1</v>
      </c>
      <c r="M36">
        <v>38</v>
      </c>
      <c r="N36">
        <v>520117</v>
      </c>
      <c r="O36" t="str">
        <f t="shared" si="1"/>
        <v>Pittsburgh city</v>
      </c>
      <c r="P36">
        <v>423938</v>
      </c>
      <c r="Q36" t="str">
        <f>D36</f>
        <v>Pittsburgh city</v>
      </c>
      <c r="R36">
        <v>369879</v>
      </c>
      <c r="S36" t="s">
        <v>55</v>
      </c>
    </row>
    <row r="37" spans="1:22" x14ac:dyDescent="0.2">
      <c r="A37" t="s">
        <v>127</v>
      </c>
      <c r="B37">
        <v>47</v>
      </c>
      <c r="C37">
        <v>48000</v>
      </c>
      <c r="D37" t="s">
        <v>59</v>
      </c>
      <c r="E37">
        <v>39</v>
      </c>
      <c r="G37">
        <v>1</v>
      </c>
      <c r="H37">
        <v>1</v>
      </c>
      <c r="I37">
        <v>1</v>
      </c>
      <c r="J37">
        <v>1</v>
      </c>
      <c r="K37">
        <v>1</v>
      </c>
      <c r="M37">
        <v>39</v>
      </c>
      <c r="N37">
        <v>623530</v>
      </c>
      <c r="O37" t="str">
        <f t="shared" si="1"/>
        <v>Memphis city</v>
      </c>
      <c r="P37">
        <v>646356</v>
      </c>
      <c r="Q37" t="str">
        <f>D37</f>
        <v>Memphis city</v>
      </c>
      <c r="R37">
        <v>610337</v>
      </c>
      <c r="S37" t="s">
        <v>59</v>
      </c>
      <c r="T37">
        <v>650100</v>
      </c>
      <c r="U37" t="s">
        <v>59</v>
      </c>
      <c r="V37">
        <v>646889</v>
      </c>
    </row>
    <row r="38" spans="1:22" ht="51" x14ac:dyDescent="0.2">
      <c r="A38" t="s">
        <v>127</v>
      </c>
      <c r="B38">
        <v>47</v>
      </c>
      <c r="C38">
        <v>52006</v>
      </c>
      <c r="D38" s="2" t="s">
        <v>56</v>
      </c>
      <c r="E38" s="2">
        <v>40</v>
      </c>
      <c r="F38" s="2"/>
      <c r="G38">
        <v>1</v>
      </c>
      <c r="H38">
        <v>1</v>
      </c>
      <c r="I38">
        <v>1</v>
      </c>
      <c r="J38">
        <v>1</v>
      </c>
      <c r="K38">
        <v>1</v>
      </c>
      <c r="M38">
        <v>40</v>
      </c>
      <c r="N38">
        <v>448003</v>
      </c>
      <c r="O38" t="s">
        <v>85</v>
      </c>
      <c r="P38">
        <v>455651</v>
      </c>
      <c r="Q38" t="str">
        <f>D38</f>
        <v>Nashville-Davidson metropolitan government (balance)</v>
      </c>
      <c r="R38">
        <v>488374</v>
      </c>
      <c r="S38" t="s">
        <v>58</v>
      </c>
      <c r="T38">
        <v>545524</v>
      </c>
      <c r="U38" t="s">
        <v>57</v>
      </c>
      <c r="V38">
        <v>601222</v>
      </c>
    </row>
    <row r="39" spans="1:22" x14ac:dyDescent="0.2">
      <c r="A39" t="s">
        <v>128</v>
      </c>
      <c r="B39">
        <v>48</v>
      </c>
      <c r="C39">
        <v>5000</v>
      </c>
      <c r="D39" t="s">
        <v>65</v>
      </c>
      <c r="E39">
        <v>41</v>
      </c>
      <c r="G39">
        <v>1</v>
      </c>
      <c r="H39">
        <v>1</v>
      </c>
      <c r="I39">
        <v>1</v>
      </c>
      <c r="J39">
        <v>1</v>
      </c>
      <c r="M39">
        <v>41</v>
      </c>
      <c r="O39" t="str">
        <f t="shared" ref="O39:O44" si="3">D39</f>
        <v>Austin city</v>
      </c>
      <c r="P39">
        <v>345496</v>
      </c>
      <c r="Q39" t="str">
        <f>D39</f>
        <v>Austin city</v>
      </c>
      <c r="R39">
        <v>465622</v>
      </c>
      <c r="S39" t="s">
        <v>65</v>
      </c>
      <c r="T39">
        <v>656562</v>
      </c>
      <c r="U39" t="s">
        <v>65</v>
      </c>
      <c r="V39">
        <v>790390</v>
      </c>
    </row>
    <row r="40" spans="1:22" x14ac:dyDescent="0.2">
      <c r="A40" t="s">
        <v>128</v>
      </c>
      <c r="B40">
        <v>48</v>
      </c>
      <c r="C40">
        <v>19000</v>
      </c>
      <c r="D40" t="s">
        <v>60</v>
      </c>
      <c r="E40">
        <v>42</v>
      </c>
      <c r="G40">
        <v>1</v>
      </c>
      <c r="H40">
        <v>1</v>
      </c>
      <c r="I40">
        <v>1</v>
      </c>
      <c r="J40">
        <v>1</v>
      </c>
      <c r="K40">
        <v>1</v>
      </c>
      <c r="M40">
        <v>42</v>
      </c>
      <c r="N40">
        <v>844401</v>
      </c>
      <c r="O40" t="str">
        <f t="shared" si="3"/>
        <v>Dallas city</v>
      </c>
      <c r="P40">
        <v>904078</v>
      </c>
      <c r="Q40" t="s">
        <v>60</v>
      </c>
      <c r="R40">
        <v>1006877</v>
      </c>
      <c r="S40" t="s">
        <v>60</v>
      </c>
      <c r="T40">
        <v>1188580</v>
      </c>
      <c r="U40" t="s">
        <v>60</v>
      </c>
      <c r="V40">
        <v>1197816</v>
      </c>
    </row>
    <row r="41" spans="1:22" x14ac:dyDescent="0.2">
      <c r="A41" t="s">
        <v>128</v>
      </c>
      <c r="B41">
        <v>48</v>
      </c>
      <c r="C41">
        <v>24000</v>
      </c>
      <c r="D41" t="s">
        <v>64</v>
      </c>
      <c r="E41">
        <v>43</v>
      </c>
      <c r="G41">
        <v>1</v>
      </c>
      <c r="H41">
        <v>1</v>
      </c>
      <c r="I41">
        <v>1</v>
      </c>
      <c r="J41">
        <v>1</v>
      </c>
      <c r="K41">
        <v>1</v>
      </c>
      <c r="M41">
        <v>43</v>
      </c>
      <c r="N41">
        <v>322261</v>
      </c>
      <c r="O41" t="str">
        <f t="shared" si="3"/>
        <v>El Paso city</v>
      </c>
      <c r="P41">
        <v>425259</v>
      </c>
      <c r="Q41" t="str">
        <f>D41</f>
        <v>El Paso city</v>
      </c>
      <c r="R41">
        <v>515342</v>
      </c>
      <c r="S41" t="s">
        <v>64</v>
      </c>
      <c r="T41">
        <v>563662</v>
      </c>
      <c r="U41" t="s">
        <v>64</v>
      </c>
      <c r="V41">
        <v>649121</v>
      </c>
    </row>
    <row r="42" spans="1:22" x14ac:dyDescent="0.2">
      <c r="A42" t="s">
        <v>128</v>
      </c>
      <c r="B42">
        <v>48</v>
      </c>
      <c r="C42">
        <v>27000</v>
      </c>
      <c r="D42" t="s">
        <v>61</v>
      </c>
      <c r="E42">
        <v>44</v>
      </c>
      <c r="G42">
        <v>1</v>
      </c>
      <c r="H42">
        <v>1</v>
      </c>
      <c r="I42">
        <v>1</v>
      </c>
      <c r="J42">
        <v>1</v>
      </c>
      <c r="K42">
        <v>1</v>
      </c>
      <c r="M42">
        <v>44</v>
      </c>
      <c r="N42">
        <v>393476</v>
      </c>
      <c r="O42" t="str">
        <f t="shared" si="3"/>
        <v>Fort Worth city</v>
      </c>
      <c r="P42">
        <v>385164</v>
      </c>
      <c r="Q42" t="str">
        <f>D42</f>
        <v>Fort Worth city</v>
      </c>
      <c r="R42">
        <v>447619</v>
      </c>
      <c r="S42" t="s">
        <v>61</v>
      </c>
      <c r="T42">
        <v>534694</v>
      </c>
      <c r="U42" t="s">
        <v>61</v>
      </c>
      <c r="V42">
        <v>741206</v>
      </c>
    </row>
    <row r="43" spans="1:22" x14ac:dyDescent="0.2">
      <c r="A43" t="s">
        <v>128</v>
      </c>
      <c r="B43">
        <v>48</v>
      </c>
      <c r="C43">
        <v>35000</v>
      </c>
      <c r="D43" t="s">
        <v>63</v>
      </c>
      <c r="E43">
        <v>45</v>
      </c>
      <c r="G43">
        <v>1</v>
      </c>
      <c r="H43">
        <v>1</v>
      </c>
      <c r="I43">
        <v>1</v>
      </c>
      <c r="J43">
        <v>1</v>
      </c>
      <c r="K43">
        <v>1</v>
      </c>
      <c r="M43">
        <v>45</v>
      </c>
      <c r="N43" s="1">
        <v>1232802</v>
      </c>
      <c r="O43" t="str">
        <f t="shared" si="3"/>
        <v>Houston city</v>
      </c>
      <c r="P43" s="1">
        <v>1595138</v>
      </c>
      <c r="Q43" t="s">
        <v>63</v>
      </c>
      <c r="R43">
        <v>1630553</v>
      </c>
      <c r="S43" t="s">
        <v>63</v>
      </c>
      <c r="T43">
        <v>1953631</v>
      </c>
      <c r="U43" t="s">
        <v>63</v>
      </c>
      <c r="V43">
        <v>2099451</v>
      </c>
    </row>
    <row r="44" spans="1:22" x14ac:dyDescent="0.2">
      <c r="A44" t="s">
        <v>128</v>
      </c>
      <c r="B44">
        <v>48</v>
      </c>
      <c r="C44">
        <v>65000</v>
      </c>
      <c r="D44" t="s">
        <v>62</v>
      </c>
      <c r="E44">
        <v>46</v>
      </c>
      <c r="G44">
        <v>1</v>
      </c>
      <c r="H44">
        <v>1</v>
      </c>
      <c r="I44">
        <v>1</v>
      </c>
      <c r="J44">
        <v>1</v>
      </c>
      <c r="K44">
        <v>1</v>
      </c>
      <c r="M44">
        <v>46</v>
      </c>
      <c r="N44">
        <v>654153</v>
      </c>
      <c r="O44" t="str">
        <f t="shared" si="3"/>
        <v>San Antonio city</v>
      </c>
      <c r="P44">
        <v>785880</v>
      </c>
      <c r="Q44" t="str">
        <f>D44</f>
        <v>San Antonio city</v>
      </c>
      <c r="R44">
        <v>935933</v>
      </c>
      <c r="S44" t="s">
        <v>62</v>
      </c>
      <c r="T44">
        <v>1144646</v>
      </c>
      <c r="U44" t="s">
        <v>62</v>
      </c>
      <c r="V44">
        <v>1327407</v>
      </c>
    </row>
    <row r="45" spans="1:22" x14ac:dyDescent="0.2">
      <c r="A45" t="s">
        <v>129</v>
      </c>
      <c r="B45">
        <v>51</v>
      </c>
      <c r="C45">
        <v>82000</v>
      </c>
      <c r="D45" t="s">
        <v>66</v>
      </c>
      <c r="E45">
        <v>48</v>
      </c>
      <c r="G45">
        <v>1</v>
      </c>
      <c r="H45">
        <v>1</v>
      </c>
      <c r="I45">
        <v>1</v>
      </c>
      <c r="M45">
        <v>48</v>
      </c>
      <c r="R45">
        <v>393069</v>
      </c>
      <c r="S45" t="s">
        <v>66</v>
      </c>
      <c r="T45">
        <v>425257</v>
      </c>
      <c r="U45" t="s">
        <v>66</v>
      </c>
      <c r="V45">
        <v>437994</v>
      </c>
    </row>
    <row r="46" spans="1:22" x14ac:dyDescent="0.2">
      <c r="A46" t="s">
        <v>130</v>
      </c>
      <c r="B46">
        <v>53</v>
      </c>
      <c r="C46">
        <v>63000</v>
      </c>
      <c r="D46" t="s">
        <v>67</v>
      </c>
      <c r="E46">
        <v>49</v>
      </c>
      <c r="G46">
        <v>1</v>
      </c>
      <c r="H46">
        <v>1</v>
      </c>
      <c r="I46">
        <v>1</v>
      </c>
      <c r="J46">
        <v>1</v>
      </c>
      <c r="K46">
        <v>1</v>
      </c>
      <c r="M46">
        <v>49</v>
      </c>
      <c r="N46">
        <v>530831</v>
      </c>
      <c r="O46" t="str">
        <f>D46</f>
        <v>Seattle city</v>
      </c>
      <c r="P46">
        <v>493846</v>
      </c>
      <c r="Q46" t="str">
        <f>D46</f>
        <v>Seattle city</v>
      </c>
      <c r="R46">
        <v>516259</v>
      </c>
      <c r="S46" t="s">
        <v>67</v>
      </c>
      <c r="T46">
        <v>563374</v>
      </c>
      <c r="U46" t="s">
        <v>67</v>
      </c>
      <c r="V46">
        <v>608660</v>
      </c>
    </row>
    <row r="47" spans="1:22" x14ac:dyDescent="0.2">
      <c r="A47" t="s">
        <v>131</v>
      </c>
      <c r="B47">
        <v>55</v>
      </c>
      <c r="C47">
        <v>53000</v>
      </c>
      <c r="D47" t="s">
        <v>68</v>
      </c>
      <c r="E47">
        <v>50</v>
      </c>
      <c r="G47">
        <v>1</v>
      </c>
      <c r="H47">
        <v>1</v>
      </c>
      <c r="I47">
        <v>1</v>
      </c>
      <c r="J47">
        <v>1</v>
      </c>
      <c r="K47">
        <v>1</v>
      </c>
      <c r="M47">
        <v>50</v>
      </c>
      <c r="N47">
        <v>717099</v>
      </c>
      <c r="O47" t="str">
        <f>D47</f>
        <v>Milwaukee city</v>
      </c>
      <c r="P47">
        <v>636212</v>
      </c>
      <c r="Q47" t="str">
        <f>D47</f>
        <v>Milwaukee city</v>
      </c>
      <c r="R47">
        <v>628088</v>
      </c>
      <c r="S47" t="s">
        <v>68</v>
      </c>
      <c r="T47">
        <v>596974</v>
      </c>
      <c r="U47" t="s">
        <v>68</v>
      </c>
      <c r="V47">
        <v>594833</v>
      </c>
    </row>
    <row r="48" spans="1:22" x14ac:dyDescent="0.2">
      <c r="A48" t="s">
        <v>121</v>
      </c>
      <c r="B48">
        <v>36</v>
      </c>
      <c r="C48">
        <v>11000</v>
      </c>
      <c r="D48" t="s">
        <v>72</v>
      </c>
      <c r="E48">
        <v>61</v>
      </c>
      <c r="I48">
        <v>1</v>
      </c>
      <c r="J48">
        <v>1</v>
      </c>
      <c r="K48">
        <v>1</v>
      </c>
      <c r="M48">
        <v>61</v>
      </c>
      <c r="N48">
        <v>462768</v>
      </c>
      <c r="O48" t="str">
        <f>D48</f>
        <v>Buffalo city</v>
      </c>
      <c r="P48">
        <v>357870</v>
      </c>
      <c r="Q48" t="str">
        <f>D48</f>
        <v>Buffalo city</v>
      </c>
      <c r="R48">
        <v>328123</v>
      </c>
    </row>
    <row r="49" spans="1:22" ht="51" x14ac:dyDescent="0.2">
      <c r="A49" t="s">
        <v>132</v>
      </c>
      <c r="B49">
        <v>21</v>
      </c>
      <c r="C49">
        <v>48006</v>
      </c>
      <c r="D49" s="2" t="s">
        <v>33</v>
      </c>
      <c r="E49" s="2">
        <v>63</v>
      </c>
      <c r="F49" s="2"/>
      <c r="G49">
        <v>1</v>
      </c>
      <c r="J49">
        <v>1</v>
      </c>
      <c r="K49">
        <v>1</v>
      </c>
      <c r="M49">
        <v>63</v>
      </c>
      <c r="N49">
        <v>361472</v>
      </c>
      <c r="O49" t="s">
        <v>74</v>
      </c>
      <c r="P49">
        <v>298451</v>
      </c>
      <c r="Q49" t="s">
        <v>74</v>
      </c>
      <c r="V49">
        <v>597337</v>
      </c>
    </row>
    <row r="50" spans="1:22" x14ac:dyDescent="0.2">
      <c r="A50" t="s">
        <v>133</v>
      </c>
      <c r="B50">
        <v>1</v>
      </c>
      <c r="C50">
        <v>7000</v>
      </c>
      <c r="D50" t="s">
        <v>75</v>
      </c>
      <c r="E50">
        <v>64</v>
      </c>
      <c r="J50">
        <v>1</v>
      </c>
      <c r="K50">
        <v>1</v>
      </c>
      <c r="M50">
        <v>64</v>
      </c>
      <c r="N50">
        <v>300910</v>
      </c>
      <c r="O50" t="str">
        <f>D50</f>
        <v>Birmingham city</v>
      </c>
      <c r="P50">
        <v>284413</v>
      </c>
      <c r="Q50" t="s">
        <v>75</v>
      </c>
    </row>
    <row r="51" spans="1:22" x14ac:dyDescent="0.2">
      <c r="A51" t="s">
        <v>110</v>
      </c>
      <c r="B51">
        <v>12</v>
      </c>
      <c r="C51">
        <v>71000</v>
      </c>
      <c r="D51" t="s">
        <v>83</v>
      </c>
      <c r="E51">
        <v>65</v>
      </c>
      <c r="K51">
        <v>1</v>
      </c>
      <c r="N51">
        <v>277767</v>
      </c>
      <c r="O51" t="str">
        <f>D51</f>
        <v>Tampa city</v>
      </c>
    </row>
    <row r="52" spans="1:22" x14ac:dyDescent="0.2">
      <c r="A52" t="s">
        <v>121</v>
      </c>
      <c r="B52">
        <v>36</v>
      </c>
      <c r="C52">
        <v>63000</v>
      </c>
      <c r="D52" t="s">
        <v>84</v>
      </c>
      <c r="E52">
        <v>66</v>
      </c>
      <c r="K52">
        <v>1</v>
      </c>
      <c r="N52">
        <v>296233</v>
      </c>
      <c r="O52" t="str">
        <f>D52</f>
        <v>Rochester city</v>
      </c>
    </row>
    <row r="53" spans="1:22" x14ac:dyDescent="0.2">
      <c r="A53" t="s">
        <v>134</v>
      </c>
      <c r="B53">
        <v>20</v>
      </c>
      <c r="C53">
        <v>79000</v>
      </c>
      <c r="D53" t="s">
        <v>32</v>
      </c>
      <c r="E53">
        <v>67</v>
      </c>
      <c r="G53">
        <v>1</v>
      </c>
      <c r="H53">
        <v>1</v>
      </c>
      <c r="M53">
        <v>67</v>
      </c>
      <c r="T53">
        <v>344284</v>
      </c>
      <c r="V53">
        <v>382368</v>
      </c>
    </row>
    <row r="54" spans="1:22" x14ac:dyDescent="0.2">
      <c r="A54" t="s">
        <v>109</v>
      </c>
      <c r="B54">
        <v>8</v>
      </c>
      <c r="C54">
        <v>16000</v>
      </c>
      <c r="D54" t="s">
        <v>22</v>
      </c>
      <c r="E54">
        <v>71</v>
      </c>
      <c r="G54">
        <v>1</v>
      </c>
      <c r="H54">
        <v>1</v>
      </c>
      <c r="M54">
        <v>71</v>
      </c>
      <c r="T54">
        <v>360890</v>
      </c>
      <c r="U54" t="s">
        <v>22</v>
      </c>
      <c r="V54">
        <v>416427</v>
      </c>
    </row>
    <row r="55" spans="1:22" x14ac:dyDescent="0.2">
      <c r="A55" t="s">
        <v>135</v>
      </c>
      <c r="B55">
        <v>32</v>
      </c>
      <c r="C55">
        <v>40000</v>
      </c>
      <c r="D55" t="s">
        <v>42</v>
      </c>
      <c r="E55">
        <v>72</v>
      </c>
      <c r="G55">
        <v>1</v>
      </c>
      <c r="H55">
        <v>1</v>
      </c>
      <c r="M55">
        <v>72</v>
      </c>
      <c r="T55">
        <v>478434</v>
      </c>
      <c r="U55" t="s">
        <v>42</v>
      </c>
      <c r="V55">
        <v>583756</v>
      </c>
    </row>
    <row r="56" spans="1:22" x14ac:dyDescent="0.2">
      <c r="A56" t="s">
        <v>136</v>
      </c>
      <c r="B56">
        <v>24</v>
      </c>
      <c r="C56">
        <v>4000</v>
      </c>
      <c r="D56" t="s">
        <v>35</v>
      </c>
      <c r="G56">
        <v>1</v>
      </c>
      <c r="H56">
        <v>1</v>
      </c>
      <c r="I56">
        <v>1</v>
      </c>
      <c r="J56">
        <v>1</v>
      </c>
      <c r="K56">
        <v>1</v>
      </c>
      <c r="N56">
        <v>905759</v>
      </c>
      <c r="O56" t="str">
        <f>D56</f>
        <v>Baltimore city</v>
      </c>
      <c r="P56">
        <v>786775</v>
      </c>
      <c r="Q56" t="s">
        <v>35</v>
      </c>
      <c r="R56">
        <v>736014</v>
      </c>
      <c r="S56" t="s">
        <v>35</v>
      </c>
      <c r="T56">
        <v>651154</v>
      </c>
      <c r="U56" t="s">
        <v>35</v>
      </c>
      <c r="V56">
        <v>620961</v>
      </c>
    </row>
    <row r="57" spans="1:22" ht="34" x14ac:dyDescent="0.2">
      <c r="A57" t="s">
        <v>137</v>
      </c>
      <c r="B57">
        <v>11</v>
      </c>
      <c r="C57">
        <v>50000</v>
      </c>
      <c r="D57" t="s">
        <v>23</v>
      </c>
      <c r="F57" s="2" t="s">
        <v>103</v>
      </c>
      <c r="G57">
        <v>1</v>
      </c>
      <c r="H57">
        <v>1</v>
      </c>
      <c r="I57">
        <v>1</v>
      </c>
      <c r="J57">
        <v>1</v>
      </c>
      <c r="K57">
        <v>1</v>
      </c>
      <c r="N57">
        <v>756510</v>
      </c>
      <c r="O57" t="str">
        <f>D57</f>
        <v>Washington city</v>
      </c>
      <c r="P57">
        <v>638333</v>
      </c>
      <c r="Q57" t="str">
        <f>D57</f>
        <v>Washington city</v>
      </c>
      <c r="R57">
        <v>606900</v>
      </c>
      <c r="S57" t="s">
        <v>23</v>
      </c>
      <c r="T57">
        <v>572059</v>
      </c>
      <c r="U57" t="s">
        <v>23</v>
      </c>
      <c r="V57">
        <v>601723</v>
      </c>
    </row>
    <row r="58" spans="1:22" x14ac:dyDescent="0.2">
      <c r="A58" t="s">
        <v>123</v>
      </c>
      <c r="B58">
        <v>39</v>
      </c>
      <c r="C58">
        <v>16000</v>
      </c>
      <c r="D58" t="s">
        <v>48</v>
      </c>
      <c r="F58" t="s">
        <v>140</v>
      </c>
      <c r="G58">
        <v>1</v>
      </c>
      <c r="H58">
        <v>1</v>
      </c>
      <c r="I58">
        <v>1</v>
      </c>
      <c r="J58">
        <v>1</v>
      </c>
      <c r="K58">
        <v>1</v>
      </c>
      <c r="N58">
        <v>750903</v>
      </c>
      <c r="O58" t="str">
        <f>D58</f>
        <v>Cleveland city</v>
      </c>
      <c r="P58">
        <v>573822</v>
      </c>
      <c r="Q58" t="str">
        <f>D58</f>
        <v>Cleveland city</v>
      </c>
      <c r="R58">
        <v>505616</v>
      </c>
      <c r="S58" t="s">
        <v>48</v>
      </c>
      <c r="T58">
        <v>478403</v>
      </c>
      <c r="U58" t="s">
        <v>48</v>
      </c>
      <c r="V58">
        <v>396815</v>
      </c>
    </row>
    <row r="59" spans="1:22" x14ac:dyDescent="0.2">
      <c r="A59" t="s">
        <v>107</v>
      </c>
      <c r="B59">
        <v>4</v>
      </c>
      <c r="C59">
        <v>46000</v>
      </c>
      <c r="D59" t="s">
        <v>10</v>
      </c>
      <c r="F59" t="s">
        <v>104</v>
      </c>
      <c r="G59">
        <v>1</v>
      </c>
      <c r="H59">
        <v>1</v>
      </c>
      <c r="T59">
        <v>396375</v>
      </c>
      <c r="U59" t="s">
        <v>10</v>
      </c>
      <c r="V59">
        <v>439041</v>
      </c>
    </row>
    <row r="60" spans="1:22" x14ac:dyDescent="0.2">
      <c r="A60" t="s">
        <v>138</v>
      </c>
      <c r="B60">
        <v>34</v>
      </c>
      <c r="C60">
        <v>51000</v>
      </c>
      <c r="D60" t="s">
        <v>73</v>
      </c>
      <c r="F60" t="s">
        <v>140</v>
      </c>
      <c r="J60">
        <v>1</v>
      </c>
      <c r="K60">
        <v>1</v>
      </c>
      <c r="N60">
        <v>382417</v>
      </c>
      <c r="O60" t="str">
        <f>D60</f>
        <v>Newark city</v>
      </c>
      <c r="P60">
        <v>329248</v>
      </c>
      <c r="Q60" t="str">
        <f>D60</f>
        <v>Newark city</v>
      </c>
    </row>
    <row r="61" spans="1:22" x14ac:dyDescent="0.2">
      <c r="A61" t="s">
        <v>108</v>
      </c>
      <c r="B61">
        <v>6</v>
      </c>
      <c r="C61">
        <v>43000</v>
      </c>
      <c r="D61" t="s">
        <v>20</v>
      </c>
      <c r="F61" t="s">
        <v>102</v>
      </c>
      <c r="G61">
        <v>1</v>
      </c>
      <c r="H61">
        <v>1</v>
      </c>
      <c r="I61">
        <v>1</v>
      </c>
      <c r="J61">
        <v>1</v>
      </c>
      <c r="K61">
        <v>1</v>
      </c>
      <c r="N61">
        <v>358633</v>
      </c>
      <c r="O61" t="str">
        <f>D61</f>
        <v>Long Beach city</v>
      </c>
      <c r="P61">
        <v>361334</v>
      </c>
      <c r="Q61" t="str">
        <f>D61</f>
        <v>Long Beach city</v>
      </c>
      <c r="R61">
        <v>429433</v>
      </c>
      <c r="S61" t="s">
        <v>20</v>
      </c>
      <c r="T61">
        <v>461522</v>
      </c>
      <c r="U61" t="s">
        <v>20</v>
      </c>
      <c r="V61">
        <v>462257</v>
      </c>
    </row>
    <row r="62" spans="1:22" x14ac:dyDescent="0.2">
      <c r="A62" t="s">
        <v>122</v>
      </c>
      <c r="B62">
        <v>37</v>
      </c>
      <c r="C62">
        <v>55000</v>
      </c>
      <c r="D62" t="s">
        <v>46</v>
      </c>
      <c r="E62" s="3">
        <v>81</v>
      </c>
      <c r="F62" t="s">
        <v>105</v>
      </c>
      <c r="G62">
        <v>1</v>
      </c>
      <c r="V62">
        <v>403892</v>
      </c>
    </row>
    <row r="63" spans="1:22" x14ac:dyDescent="0.2">
      <c r="A63" t="s">
        <v>139</v>
      </c>
      <c r="B63">
        <v>15</v>
      </c>
      <c r="C63">
        <v>17000</v>
      </c>
      <c r="D63" t="s">
        <v>28</v>
      </c>
      <c r="F63" t="s">
        <v>96</v>
      </c>
      <c r="H63">
        <v>1</v>
      </c>
      <c r="I63">
        <v>1</v>
      </c>
      <c r="J63">
        <v>1</v>
      </c>
      <c r="K63">
        <v>1</v>
      </c>
      <c r="N63">
        <v>324871</v>
      </c>
      <c r="O63" t="str">
        <f>D63</f>
        <v>Honolulu CDP</v>
      </c>
      <c r="P63">
        <v>365048</v>
      </c>
      <c r="Q63" t="str">
        <f>D63</f>
        <v>Honolulu CDP</v>
      </c>
      <c r="R63">
        <v>365272</v>
      </c>
      <c r="S63" t="s">
        <v>28</v>
      </c>
      <c r="T63">
        <v>371657</v>
      </c>
      <c r="U63" t="s">
        <v>28</v>
      </c>
    </row>
    <row r="64" spans="1:22" x14ac:dyDescent="0.2">
      <c r="A64" t="s">
        <v>117</v>
      </c>
      <c r="B64">
        <v>27</v>
      </c>
      <c r="C64">
        <v>58000</v>
      </c>
      <c r="D64" t="s">
        <v>81</v>
      </c>
      <c r="F64" t="s">
        <v>99</v>
      </c>
      <c r="K64">
        <v>1</v>
      </c>
      <c r="N64">
        <v>309980</v>
      </c>
      <c r="O64" t="str">
        <f>D64</f>
        <v>St. Paul city</v>
      </c>
    </row>
    <row r="65" spans="1:22" x14ac:dyDescent="0.2">
      <c r="A65" t="s">
        <v>129</v>
      </c>
      <c r="B65">
        <v>51</v>
      </c>
      <c r="C65">
        <v>57000</v>
      </c>
      <c r="D65" t="s">
        <v>82</v>
      </c>
      <c r="F65" t="s">
        <v>140</v>
      </c>
      <c r="K65">
        <v>1</v>
      </c>
      <c r="N65">
        <v>307951</v>
      </c>
      <c r="O65" t="str">
        <f>D65</f>
        <v>Norfolk city</v>
      </c>
    </row>
    <row r="66" spans="1:22" x14ac:dyDescent="0.2">
      <c r="A66" t="s">
        <v>128</v>
      </c>
      <c r="D66" t="s">
        <v>92</v>
      </c>
      <c r="F66" t="s">
        <v>100</v>
      </c>
      <c r="G66">
        <v>1</v>
      </c>
      <c r="V66">
        <v>365438</v>
      </c>
    </row>
    <row r="70" spans="1:22" x14ac:dyDescent="0.2">
      <c r="C70" t="s">
        <v>141</v>
      </c>
      <c r="D70">
        <f>COUNTA(D2:D66)-2</f>
        <v>63</v>
      </c>
      <c r="F70">
        <f>COUNTA(F2:F66)</f>
        <v>12</v>
      </c>
    </row>
    <row r="71" spans="1:22" x14ac:dyDescent="0.2">
      <c r="C71" t="s">
        <v>97</v>
      </c>
    </row>
    <row r="72" spans="1:22" x14ac:dyDescent="0.2">
      <c r="G72">
        <f>COUNT(G2:G66)</f>
        <v>50</v>
      </c>
      <c r="H72">
        <f>COUNT(H2:H66)</f>
        <v>50</v>
      </c>
      <c r="I72">
        <f>COUNT(I2:I66)</f>
        <v>50</v>
      </c>
      <c r="J72">
        <f>COUNT(J2:J66)</f>
        <v>50</v>
      </c>
      <c r="K72">
        <f>COUNT(K2:K66)</f>
        <v>50</v>
      </c>
    </row>
    <row r="73" spans="1:22" ht="34" x14ac:dyDescent="0.2">
      <c r="C73" s="2" t="s">
        <v>98</v>
      </c>
      <c r="D73">
        <f>D70-F70</f>
        <v>51</v>
      </c>
    </row>
    <row r="75" spans="1:22" x14ac:dyDescent="0.2">
      <c r="C75" t="s">
        <v>142</v>
      </c>
    </row>
    <row r="76" spans="1:22" x14ac:dyDescent="0.2">
      <c r="C76" t="s">
        <v>143</v>
      </c>
    </row>
    <row r="77" spans="1:22" x14ac:dyDescent="0.2">
      <c r="C77" t="s">
        <v>144</v>
      </c>
    </row>
  </sheetData>
  <autoFilter ref="B1:V68" xr:uid="{75FD8CD5-622D-4916-96AD-E29342E83CC1}"/>
  <sortState xmlns:xlrd2="http://schemas.microsoft.com/office/spreadsheetml/2017/richdata2" ref="B2:V73">
    <sortCondition ref="E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Final</vt:lpstr>
      <vt:lpstr>intermediate</vt:lpstr>
      <vt:lpstr>top50_msa_counties</vt:lpstr>
      <vt:lpstr>Manual</vt:lpstr>
      <vt:lpstr>top50_final</vt:lpstr>
      <vt:lpstr>top50_twin cities</vt:lpstr>
      <vt:lpstr>top50_drop</vt:lpstr>
      <vt:lpstr>top50_working</vt:lpstr>
      <vt:lpstr>top50_old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2020-02-05T20:28:00Z</dcterms:created>
  <dcterms:modified xsi:type="dcterms:W3CDTF">2023-04-20T22:22:30Z</dcterms:modified>
</cp:coreProperties>
</file>