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ynhanhvutran/Desktop/Tự học/Forage - AIG Actuarial Analyst/"/>
    </mc:Choice>
  </mc:AlternateContent>
  <xr:revisionPtr revIDLastSave="0" documentId="13_ncr:1_{CE6652F7-9080-3E41-8D89-C0108A7C8839}" xr6:coauthVersionLast="47" xr6:coauthVersionMax="47" xr10:uidLastSave="{00000000-0000-0000-0000-000000000000}"/>
  <bookViews>
    <workbookView xWindow="1860" yWindow="2240" windowWidth="26840" windowHeight="15280" xr2:uid="{28CDD432-F27D-BB4E-A356-41D98FA0804A}"/>
  </bookViews>
  <sheets>
    <sheet name="Claims Data" sheetId="1" r:id="rId1"/>
  </sheets>
  <definedNames>
    <definedName name="_xlnm._FilterDatabase" localSheetId="0" hidden="1">'Claims Data'!$A$1:$N$101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1" l="1"/>
  <c r="M101" i="1"/>
  <c r="K101" i="1"/>
  <c r="N100" i="1"/>
  <c r="M100" i="1"/>
  <c r="K100" i="1"/>
  <c r="N99" i="1"/>
  <c r="M99" i="1"/>
  <c r="K99" i="1"/>
  <c r="N98" i="1"/>
  <c r="M98" i="1"/>
  <c r="K98" i="1"/>
  <c r="N97" i="1"/>
  <c r="M97" i="1"/>
  <c r="K97" i="1"/>
  <c r="N96" i="1"/>
  <c r="M96" i="1"/>
  <c r="K96" i="1"/>
  <c r="N95" i="1"/>
  <c r="M95" i="1"/>
  <c r="K95" i="1"/>
  <c r="N94" i="1"/>
  <c r="M94" i="1"/>
  <c r="K94" i="1"/>
  <c r="N93" i="1"/>
  <c r="M93" i="1"/>
  <c r="K93" i="1"/>
  <c r="N92" i="1"/>
  <c r="M92" i="1"/>
  <c r="K92" i="1"/>
  <c r="N91" i="1"/>
  <c r="M91" i="1"/>
  <c r="K91" i="1"/>
  <c r="N90" i="1"/>
  <c r="M90" i="1"/>
  <c r="K90" i="1"/>
  <c r="N89" i="1"/>
  <c r="M89" i="1"/>
  <c r="K89" i="1"/>
  <c r="N88" i="1"/>
  <c r="M88" i="1"/>
  <c r="K88" i="1"/>
  <c r="N87" i="1"/>
  <c r="M87" i="1"/>
  <c r="K87" i="1"/>
  <c r="N86" i="1"/>
  <c r="M86" i="1"/>
  <c r="K86" i="1"/>
  <c r="N85" i="1"/>
  <c r="M85" i="1"/>
  <c r="K85" i="1"/>
  <c r="N84" i="1"/>
  <c r="M84" i="1"/>
  <c r="K84" i="1"/>
  <c r="N83" i="1"/>
  <c r="M83" i="1"/>
  <c r="K83" i="1"/>
  <c r="N82" i="1"/>
  <c r="M82" i="1"/>
  <c r="K82" i="1"/>
  <c r="N81" i="1"/>
  <c r="M81" i="1"/>
  <c r="K81" i="1"/>
  <c r="N80" i="1"/>
  <c r="M80" i="1"/>
  <c r="K80" i="1"/>
  <c r="N79" i="1"/>
  <c r="M79" i="1"/>
  <c r="K79" i="1"/>
  <c r="N78" i="1"/>
  <c r="M78" i="1"/>
  <c r="K78" i="1"/>
  <c r="N77" i="1"/>
  <c r="M77" i="1"/>
  <c r="K77" i="1"/>
  <c r="N76" i="1"/>
  <c r="M76" i="1"/>
  <c r="K76" i="1"/>
  <c r="N75" i="1"/>
  <c r="M75" i="1"/>
  <c r="K75" i="1"/>
  <c r="N74" i="1"/>
  <c r="M74" i="1"/>
  <c r="K74" i="1"/>
  <c r="N73" i="1"/>
  <c r="M73" i="1"/>
  <c r="K73" i="1"/>
  <c r="N72" i="1"/>
  <c r="M72" i="1"/>
  <c r="K72" i="1"/>
  <c r="N71" i="1"/>
  <c r="M71" i="1"/>
  <c r="K71" i="1"/>
  <c r="N70" i="1"/>
  <c r="M70" i="1"/>
  <c r="K70" i="1"/>
  <c r="N69" i="1"/>
  <c r="M69" i="1"/>
  <c r="K69" i="1"/>
  <c r="N68" i="1"/>
  <c r="M68" i="1"/>
  <c r="K68" i="1"/>
  <c r="N67" i="1"/>
  <c r="M67" i="1"/>
  <c r="K67" i="1"/>
  <c r="N66" i="1"/>
  <c r="M66" i="1"/>
  <c r="K66" i="1"/>
  <c r="N65" i="1"/>
  <c r="M65" i="1"/>
  <c r="K65" i="1"/>
  <c r="N64" i="1"/>
  <c r="M64" i="1"/>
  <c r="K64" i="1"/>
  <c r="N63" i="1"/>
  <c r="M63" i="1"/>
  <c r="K63" i="1"/>
  <c r="N62" i="1"/>
  <c r="M62" i="1"/>
  <c r="K62" i="1"/>
  <c r="N61" i="1"/>
  <c r="M61" i="1"/>
  <c r="K61" i="1"/>
  <c r="N60" i="1"/>
  <c r="M60" i="1"/>
  <c r="K60" i="1"/>
  <c r="N59" i="1"/>
  <c r="M59" i="1"/>
  <c r="K59" i="1"/>
  <c r="N58" i="1"/>
  <c r="M58" i="1"/>
  <c r="K58" i="1"/>
  <c r="N57" i="1"/>
  <c r="M57" i="1"/>
  <c r="K57" i="1"/>
  <c r="N56" i="1"/>
  <c r="M56" i="1"/>
  <c r="K56" i="1"/>
  <c r="N55" i="1"/>
  <c r="M55" i="1"/>
  <c r="K55" i="1"/>
  <c r="N54" i="1"/>
  <c r="M54" i="1"/>
  <c r="K54" i="1"/>
  <c r="N53" i="1"/>
  <c r="M53" i="1"/>
  <c r="K53" i="1"/>
  <c r="N52" i="1"/>
  <c r="M52" i="1"/>
  <c r="K52" i="1"/>
  <c r="N51" i="1"/>
  <c r="M51" i="1"/>
  <c r="K51" i="1"/>
  <c r="N50" i="1"/>
  <c r="M50" i="1"/>
  <c r="K50" i="1"/>
  <c r="N49" i="1"/>
  <c r="M49" i="1"/>
  <c r="K49" i="1"/>
  <c r="N48" i="1"/>
  <c r="M48" i="1"/>
  <c r="K48" i="1"/>
  <c r="N47" i="1"/>
  <c r="M47" i="1"/>
  <c r="K47" i="1"/>
  <c r="N46" i="1"/>
  <c r="M46" i="1"/>
  <c r="K46" i="1"/>
  <c r="N45" i="1"/>
  <c r="M45" i="1"/>
  <c r="K45" i="1"/>
  <c r="N44" i="1"/>
  <c r="M44" i="1"/>
  <c r="K44" i="1"/>
  <c r="N43" i="1"/>
  <c r="M43" i="1"/>
  <c r="K43" i="1"/>
  <c r="N42" i="1"/>
  <c r="M42" i="1"/>
  <c r="K42" i="1"/>
  <c r="N41" i="1"/>
  <c r="M41" i="1"/>
  <c r="K41" i="1"/>
  <c r="N40" i="1"/>
  <c r="M40" i="1"/>
  <c r="K40" i="1"/>
  <c r="N39" i="1"/>
  <c r="M39" i="1"/>
  <c r="K39" i="1"/>
  <c r="N38" i="1"/>
  <c r="M38" i="1"/>
  <c r="K38" i="1"/>
  <c r="N37" i="1"/>
  <c r="M37" i="1"/>
  <c r="K37" i="1"/>
  <c r="N36" i="1"/>
  <c r="M36" i="1"/>
  <c r="K36" i="1"/>
  <c r="N35" i="1"/>
  <c r="M35" i="1"/>
  <c r="K35" i="1"/>
  <c r="N34" i="1"/>
  <c r="M34" i="1"/>
  <c r="K34" i="1"/>
  <c r="N33" i="1"/>
  <c r="M33" i="1"/>
  <c r="K33" i="1"/>
  <c r="N32" i="1"/>
  <c r="M32" i="1"/>
  <c r="K32" i="1"/>
  <c r="N31" i="1"/>
  <c r="M31" i="1"/>
  <c r="K31" i="1"/>
  <c r="N30" i="1"/>
  <c r="M30" i="1"/>
  <c r="K30" i="1"/>
  <c r="N29" i="1"/>
  <c r="M29" i="1"/>
  <c r="K29" i="1"/>
  <c r="N28" i="1"/>
  <c r="M28" i="1"/>
  <c r="K28" i="1"/>
  <c r="N27" i="1"/>
  <c r="M27" i="1"/>
  <c r="K27" i="1"/>
  <c r="N26" i="1"/>
  <c r="M26" i="1"/>
  <c r="K26" i="1"/>
  <c r="N25" i="1"/>
  <c r="M25" i="1"/>
  <c r="K25" i="1"/>
  <c r="N24" i="1"/>
  <c r="M24" i="1"/>
  <c r="K24" i="1"/>
  <c r="N23" i="1"/>
  <c r="M23" i="1"/>
  <c r="K23" i="1"/>
  <c r="N22" i="1"/>
  <c r="M22" i="1"/>
  <c r="K22" i="1"/>
  <c r="N21" i="1"/>
  <c r="M21" i="1"/>
  <c r="K21" i="1"/>
  <c r="N20" i="1"/>
  <c r="M20" i="1"/>
  <c r="K20" i="1"/>
  <c r="N19" i="1"/>
  <c r="M19" i="1"/>
  <c r="K19" i="1"/>
  <c r="N18" i="1"/>
  <c r="M18" i="1"/>
  <c r="K18" i="1"/>
  <c r="N17" i="1"/>
  <c r="M17" i="1"/>
  <c r="K17" i="1"/>
  <c r="N16" i="1"/>
  <c r="M16" i="1"/>
  <c r="K16" i="1"/>
  <c r="N15" i="1"/>
  <c r="M15" i="1"/>
  <c r="K15" i="1"/>
  <c r="N14" i="1"/>
  <c r="M14" i="1"/>
  <c r="K14" i="1"/>
  <c r="N13" i="1"/>
  <c r="M13" i="1"/>
  <c r="K13" i="1"/>
  <c r="N12" i="1"/>
  <c r="M12" i="1"/>
  <c r="K12" i="1"/>
  <c r="N11" i="1"/>
  <c r="M11" i="1"/>
  <c r="K11" i="1"/>
  <c r="N10" i="1"/>
  <c r="M10" i="1"/>
  <c r="K10" i="1"/>
  <c r="N9" i="1"/>
  <c r="M9" i="1"/>
  <c r="K9" i="1"/>
  <c r="N8" i="1"/>
  <c r="M8" i="1"/>
  <c r="K8" i="1"/>
  <c r="N7" i="1"/>
  <c r="M7" i="1"/>
  <c r="K7" i="1"/>
  <c r="N6" i="1"/>
  <c r="M6" i="1"/>
  <c r="K6" i="1"/>
  <c r="N5" i="1"/>
  <c r="M5" i="1"/>
  <c r="K5" i="1"/>
  <c r="N4" i="1"/>
  <c r="M4" i="1"/>
  <c r="K4" i="1"/>
  <c r="N3" i="1"/>
  <c r="M3" i="1"/>
  <c r="K3" i="1"/>
  <c r="N2" i="1"/>
  <c r="M2" i="1"/>
  <c r="K2" i="1"/>
</calcChain>
</file>

<file path=xl/sharedStrings.xml><?xml version="1.0" encoding="utf-8"?>
<sst xmlns="http://schemas.openxmlformats.org/spreadsheetml/2006/main" count="614" uniqueCount="151">
  <si>
    <t>Claim ID</t>
  </si>
  <si>
    <t>Date of Claim</t>
  </si>
  <si>
    <t>Type of Claim</t>
  </si>
  <si>
    <t>Claim Incurred ($)</t>
  </si>
  <si>
    <t>Claim Status</t>
  </si>
  <si>
    <t>Policy Limits ($)</t>
  </si>
  <si>
    <t>Deductible ($)</t>
  </si>
  <si>
    <t>Cause of Loss</t>
  </si>
  <si>
    <t>Location</t>
  </si>
  <si>
    <t>Insured Party</t>
  </si>
  <si>
    <t>Gross Tonnage</t>
  </si>
  <si>
    <t>Prior Claims History</t>
  </si>
  <si>
    <t>Inflation Index</t>
  </si>
  <si>
    <t>Year</t>
  </si>
  <si>
    <t>CLM-00001</t>
  </si>
  <si>
    <t>Collision Liability</t>
  </si>
  <si>
    <t>Closed</t>
  </si>
  <si>
    <t>Human Error</t>
  </si>
  <si>
    <t>Indian Ocean</t>
  </si>
  <si>
    <t>Company 9</t>
  </si>
  <si>
    <t>CLM-00002</t>
  </si>
  <si>
    <t>Cargo Liability</t>
  </si>
  <si>
    <t>Technical Failure</t>
  </si>
  <si>
    <t>Atlantic Ocean</t>
  </si>
  <si>
    <t>Company 4</t>
  </si>
  <si>
    <t>CLM-00003</t>
  </si>
  <si>
    <t>Damage to Other Vessels</t>
  </si>
  <si>
    <t>Criminal Activity</t>
  </si>
  <si>
    <t>Mediterranean Sea</t>
  </si>
  <si>
    <t>Company 2</t>
  </si>
  <si>
    <t>CLM-00004</t>
  </si>
  <si>
    <t>Environmental Pollution</t>
  </si>
  <si>
    <t>Open</t>
  </si>
  <si>
    <t>Natural Disaster</t>
  </si>
  <si>
    <t>Pacific Ocean</t>
  </si>
  <si>
    <t>Company 17</t>
  </si>
  <si>
    <t>CLM-00005</t>
  </si>
  <si>
    <t>Injury to Third Parties</t>
  </si>
  <si>
    <t>In Litigation</t>
  </si>
  <si>
    <t>Company 12</t>
  </si>
  <si>
    <t>CLM-00006</t>
  </si>
  <si>
    <t>Company 3</t>
  </si>
  <si>
    <t>CLM-00007</t>
  </si>
  <si>
    <t>North Sea</t>
  </si>
  <si>
    <t>Company 11</t>
  </si>
  <si>
    <t>CLM-00008</t>
  </si>
  <si>
    <t>Company 5</t>
  </si>
  <si>
    <t>CLM-00009</t>
  </si>
  <si>
    <t>Company 8</t>
  </si>
  <si>
    <t>CLM-00010</t>
  </si>
  <si>
    <t>Company 10</t>
  </si>
  <si>
    <t>CLM-00011</t>
  </si>
  <si>
    <t>Company 7</t>
  </si>
  <si>
    <t>CLM-00012</t>
  </si>
  <si>
    <t>Company 6</t>
  </si>
  <si>
    <t>CLM-00013</t>
  </si>
  <si>
    <t>Company 13</t>
  </si>
  <si>
    <t>CLM-00014</t>
  </si>
  <si>
    <t>Company 19</t>
  </si>
  <si>
    <t>CLM-00015</t>
  </si>
  <si>
    <t>Company 14</t>
  </si>
  <si>
    <t>CLM-00016</t>
  </si>
  <si>
    <t>Company 1</t>
  </si>
  <si>
    <t>CLM-00017</t>
  </si>
  <si>
    <t>Company 15</t>
  </si>
  <si>
    <t>CLM-00018</t>
  </si>
  <si>
    <t>CLM-00019</t>
  </si>
  <si>
    <t>CLM-00020</t>
  </si>
  <si>
    <t>CLM-00021</t>
  </si>
  <si>
    <t>CLM-00022</t>
  </si>
  <si>
    <t>Company 16</t>
  </si>
  <si>
    <t>CLM-00023</t>
  </si>
  <si>
    <t>CLM-00024</t>
  </si>
  <si>
    <t>CLM-00025</t>
  </si>
  <si>
    <t>CLM-00026</t>
  </si>
  <si>
    <t>CLM-00027</t>
  </si>
  <si>
    <t>CLM-00028</t>
  </si>
  <si>
    <t>Company 18</t>
  </si>
  <si>
    <t>CLM-00029</t>
  </si>
  <si>
    <t>CLM-00030</t>
  </si>
  <si>
    <t>CLM-00031</t>
  </si>
  <si>
    <t>Company 20</t>
  </si>
  <si>
    <t>CLM-00032</t>
  </si>
  <si>
    <t>CLM-00033</t>
  </si>
  <si>
    <t>CLM-00034</t>
  </si>
  <si>
    <t>CLM-00035</t>
  </si>
  <si>
    <t>CLM-00036</t>
  </si>
  <si>
    <t>CLM-00037</t>
  </si>
  <si>
    <t>CLM-00038</t>
  </si>
  <si>
    <t>CLM-00039</t>
  </si>
  <si>
    <t>CLM-00040</t>
  </si>
  <si>
    <t>CLM-00041</t>
  </si>
  <si>
    <t>CLM-00042</t>
  </si>
  <si>
    <t>CLM-00043</t>
  </si>
  <si>
    <t>CLM-00044</t>
  </si>
  <si>
    <t>CLM-00045</t>
  </si>
  <si>
    <t>CLM-00046</t>
  </si>
  <si>
    <t>CLM-00047</t>
  </si>
  <si>
    <t>CLM-00048</t>
  </si>
  <si>
    <t>CLM-00049</t>
  </si>
  <si>
    <t>CLM-00050</t>
  </si>
  <si>
    <t>CLM-00051</t>
  </si>
  <si>
    <t>CLM-00052</t>
  </si>
  <si>
    <t>CLM-00053</t>
  </si>
  <si>
    <t>CLM-00054</t>
  </si>
  <si>
    <t>CLM-00055</t>
  </si>
  <si>
    <t>CLM-00056</t>
  </si>
  <si>
    <t>CLM-00057</t>
  </si>
  <si>
    <t>CLM-00058</t>
  </si>
  <si>
    <t>CLM-00059</t>
  </si>
  <si>
    <t>CLM-00060</t>
  </si>
  <si>
    <t>CLM-00061</t>
  </si>
  <si>
    <t>CLM-00062</t>
  </si>
  <si>
    <t>CLM-00063</t>
  </si>
  <si>
    <t>CLM-00064</t>
  </si>
  <si>
    <t>CLM-00065</t>
  </si>
  <si>
    <t>CLM-00066</t>
  </si>
  <si>
    <t>CLM-00067</t>
  </si>
  <si>
    <t>CLM-00068</t>
  </si>
  <si>
    <t>CLM-00069</t>
  </si>
  <si>
    <t>CLM-00070</t>
  </si>
  <si>
    <t>CLM-00071</t>
  </si>
  <si>
    <t>CLM-00072</t>
  </si>
  <si>
    <t>CLM-00073</t>
  </si>
  <si>
    <t>CLM-00074</t>
  </si>
  <si>
    <t>CLM-00075</t>
  </si>
  <si>
    <t>CLM-00076</t>
  </si>
  <si>
    <t>CLM-00077</t>
  </si>
  <si>
    <t>CLM-00078</t>
  </si>
  <si>
    <t>CLM-00079</t>
  </si>
  <si>
    <t>CLM-00080</t>
  </si>
  <si>
    <t>CLM-00081</t>
  </si>
  <si>
    <t>CLM-00082</t>
  </si>
  <si>
    <t>CLM-00083</t>
  </si>
  <si>
    <t>CLM-00084</t>
  </si>
  <si>
    <t>CLM-00085</t>
  </si>
  <si>
    <t>CLM-00086</t>
  </si>
  <si>
    <t>CLM-00087</t>
  </si>
  <si>
    <t>CLM-00088</t>
  </si>
  <si>
    <t>CLM-00089</t>
  </si>
  <si>
    <t>CLM-00090</t>
  </si>
  <si>
    <t>CLM-00091</t>
  </si>
  <si>
    <t>CLM-00092</t>
  </si>
  <si>
    <t>CLM-00093</t>
  </si>
  <si>
    <t>CLM-00094</t>
  </si>
  <si>
    <t>CLM-00095</t>
  </si>
  <si>
    <t>CLM-00096</t>
  </si>
  <si>
    <t>CLM-00097</t>
  </si>
  <si>
    <t>CLM-00098</t>
  </si>
  <si>
    <t>CLM-00099</t>
  </si>
  <si>
    <t>CLM-00100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</si>
</sst>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1" applyFont="1" applyFill="1"/>
    <xf numFmtId="14" fontId="0" fillId="0" borderId="0" xfId="0" applyNumberFormat="1"/>
    <xf numFmtId="44" fontId="0" fillId="0" borderId="0" xfId="1" applyFont="1"/>
    <xf numFmtId="6" fontId="2" fillId="0" borderId="0" xfId="0" applyNumberFormat="1" applyFon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2F7E-6BE4-3443-8872-E18976AF65B9}">
  <dimension ref="A1:N101"/>
  <sheetViews>
    <sheetView tabSelected="1" zoomScale="80" zoomScaleNormal="80" workbookViewId="0">
      <pane ySplit="1" topLeftCell="A2" activePane="bottomLeft" state="frozen"/>
      <selection pane="bottomLeft" activeCell="Q11" sqref="Q11"/>
    </sheetView>
  </sheetViews>
  <sheetFormatPr baseColWidth="10" defaultColWidth="10.6640625" defaultRowHeight="16" x14ac:dyDescent="0.2"/>
  <cols>
    <col min="1" max="1" width="10.5" bestFit="1" customWidth="1"/>
    <col min="2" max="2" width="12.5" bestFit="1" customWidth="1"/>
    <col min="3" max="3" width="21.5" bestFit="1" customWidth="1"/>
    <col min="4" max="4" width="21.5" style="5" customWidth="1"/>
    <col min="5" max="5" width="11.83203125" bestFit="1" customWidth="1"/>
    <col min="6" max="6" width="16" style="7" bestFit="1" customWidth="1"/>
    <col min="7" max="7" width="12.83203125" style="5" customWidth="1"/>
    <col min="8" max="8" width="15" bestFit="1" customWidth="1"/>
    <col min="9" max="9" width="16.6640625" bestFit="1" customWidth="1"/>
    <col min="10" max="10" width="12" bestFit="1" customWidth="1"/>
    <col min="11" max="11" width="12" customWidth="1"/>
    <col min="12" max="12" width="18" bestFit="1" customWidth="1"/>
    <col min="13" max="13" width="12.6640625" bestFit="1" customWidth="1"/>
  </cols>
  <sheetData>
    <row r="1" spans="1:14" s="1" customFormat="1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s="4">
        <v>43664</v>
      </c>
      <c r="C2" t="s">
        <v>15</v>
      </c>
      <c r="D2" s="5">
        <v>737423.28</v>
      </c>
      <c r="E2" t="s">
        <v>16</v>
      </c>
      <c r="F2" s="6">
        <v>5000000</v>
      </c>
      <c r="G2" s="5">
        <v>12345.92</v>
      </c>
      <c r="H2" t="s">
        <v>17</v>
      </c>
      <c r="I2" t="s">
        <v>18</v>
      </c>
      <c r="J2" t="s">
        <v>19</v>
      </c>
      <c r="K2">
        <f ca="1">IF(C2="Cargo Liability",RANDBETWEEN(10000,80000),IF(C2="Collision Liability",RANDBETWEEN(20000,100000),IF(C2="Environmental Pollution",RANDBETWEEN(50000,120000),IF(C2="Damage to Other Vessels",RANDBETWEEN(15000,90000),IF(C2="Injury to Third Parties",RANDBETWEEN(5000,60000))))))</f>
        <v>72501</v>
      </c>
      <c r="L2">
        <v>4</v>
      </c>
      <c r="M2">
        <f>IF(YEAR(B2)=2023, 1.03,
   IF(YEAR(B2)=2022, 1.0506,
   IF(YEAR(B2)=2021, 1.071612,
   IF(YEAR(B2)=2020, 1.10376036,
   IF(YEAR(B2)=2019, 1.1479107744,
   IF(YEAR(B2)=2018, 1.20530631312, 1))))))</f>
        <v>1.1479107743999999</v>
      </c>
      <c r="N2">
        <f>YEAR(B2)</f>
        <v>2019</v>
      </c>
    </row>
    <row r="3" spans="1:14" x14ac:dyDescent="0.2">
      <c r="A3" t="s">
        <v>20</v>
      </c>
      <c r="B3" s="4">
        <v>43978</v>
      </c>
      <c r="C3" t="s">
        <v>21</v>
      </c>
      <c r="D3" s="5">
        <v>315189.74</v>
      </c>
      <c r="E3" t="s">
        <v>16</v>
      </c>
      <c r="F3" s="6">
        <v>5000000</v>
      </c>
      <c r="G3" s="5">
        <v>33716.76</v>
      </c>
      <c r="H3" t="s">
        <v>22</v>
      </c>
      <c r="I3" t="s">
        <v>23</v>
      </c>
      <c r="J3" t="s">
        <v>24</v>
      </c>
      <c r="K3">
        <f ca="1">IF(C3="Cargo Liability",RANDBETWEEN(10000,80000),IF(C3="Collision Liability",RANDBETWEEN(20000,100000),IF(C3="Environmental Pollution",RANDBETWEEN(50000,120000),IF(C3="Damage to Other Vessels",RANDBETWEEN(15000,90000),IF(C3="Injury to Third Parties",RANDBETWEEN(5000,60000))))))</f>
        <v>69552</v>
      </c>
      <c r="L3">
        <v>6</v>
      </c>
      <c r="M3">
        <f>IF(YEAR(B3)=2023, 1.03,
   IF(YEAR(B3)=2022, 1.0506,
   IF(YEAR(B3)=2021, 1.071612,
   IF(YEAR(B3)=2020, 1.10376036,
   IF(YEAR(B3)=2019, 1.1479107744,
   IF(YEAR(B3)=2018, 1.20530631312, 1))))))</f>
        <v>1.1037603600000001</v>
      </c>
      <c r="N3">
        <f>YEAR(B3)</f>
        <v>2020</v>
      </c>
    </row>
    <row r="4" spans="1:14" x14ac:dyDescent="0.2">
      <c r="A4" t="s">
        <v>25</v>
      </c>
      <c r="B4" s="4">
        <v>43427</v>
      </c>
      <c r="C4" t="s">
        <v>26</v>
      </c>
      <c r="D4" s="5">
        <v>678364.99</v>
      </c>
      <c r="E4" t="s">
        <v>16</v>
      </c>
      <c r="F4" s="6">
        <v>5000000</v>
      </c>
      <c r="G4" s="5">
        <v>34396.910000000003</v>
      </c>
      <c r="H4" t="s">
        <v>27</v>
      </c>
      <c r="I4" t="s">
        <v>28</v>
      </c>
      <c r="J4" t="s">
        <v>29</v>
      </c>
      <c r="K4">
        <f ca="1">IF(C4="Cargo Liability",RANDBETWEEN(10000,80000),IF(C4="Collision Liability",RANDBETWEEN(20000,100000),IF(C4="Environmental Pollution",RANDBETWEEN(50000,120000),IF(C4="Damage to Other Vessels",RANDBETWEEN(15000,90000),IF(C4="Injury to Third Parties",RANDBETWEEN(5000,60000))))))</f>
        <v>88415</v>
      </c>
      <c r="L4">
        <v>3</v>
      </c>
      <c r="M4">
        <f>IF(YEAR(B4)=2023, 1.03,
   IF(YEAR(B4)=2022, 1.0506,
   IF(YEAR(B4)=2021, 1.071612,
   IF(YEAR(B4)=2020, 1.10376036,
   IF(YEAR(B4)=2019, 1.1479107744,
   IF(YEAR(B4)=2018, 1.20530631312, 1))))))</f>
        <v>1.2053063131199999</v>
      </c>
      <c r="N4">
        <f>YEAR(B4)</f>
        <v>2018</v>
      </c>
    </row>
    <row r="5" spans="1:14" x14ac:dyDescent="0.2">
      <c r="A5" t="s">
        <v>30</v>
      </c>
      <c r="B5" s="4">
        <v>44201</v>
      </c>
      <c r="C5" t="s">
        <v>31</v>
      </c>
      <c r="D5" s="5">
        <v>203840.58</v>
      </c>
      <c r="E5" t="s">
        <v>32</v>
      </c>
      <c r="F5" s="6">
        <v>5000000</v>
      </c>
      <c r="G5" s="5">
        <v>11703.88</v>
      </c>
      <c r="H5" t="s">
        <v>33</v>
      </c>
      <c r="I5" t="s">
        <v>34</v>
      </c>
      <c r="J5" t="s">
        <v>35</v>
      </c>
      <c r="K5">
        <f ca="1">IF(C5="Cargo Liability",RANDBETWEEN(10000,80000),IF(C5="Collision Liability",RANDBETWEEN(20000,100000),IF(C5="Environmental Pollution",RANDBETWEEN(50000,120000),IF(C5="Damage to Other Vessels",RANDBETWEEN(15000,90000),IF(C5="Injury to Third Parties",RANDBETWEEN(5000,60000))))))</f>
        <v>116012</v>
      </c>
      <c r="L5">
        <v>7</v>
      </c>
      <c r="M5">
        <f>IF(YEAR(B5)=2023, 1.03,
   IF(YEAR(B5)=2022, 1.0506,
   IF(YEAR(B5)=2021, 1.071612,
   IF(YEAR(B5)=2020, 1.10376036,
   IF(YEAR(B5)=2019, 1.1479107744,
   IF(YEAR(B5)=2018, 1.20530631312, 1))))))</f>
        <v>1.071612</v>
      </c>
      <c r="N5">
        <f>YEAR(B5)</f>
        <v>2021</v>
      </c>
    </row>
    <row r="6" spans="1:14" x14ac:dyDescent="0.2">
      <c r="A6" t="s">
        <v>36</v>
      </c>
      <c r="B6" s="4">
        <v>45091</v>
      </c>
      <c r="C6" t="s">
        <v>37</v>
      </c>
      <c r="D6" s="5">
        <v>98692.46</v>
      </c>
      <c r="E6" t="s">
        <v>38</v>
      </c>
      <c r="F6" s="6">
        <v>1000000</v>
      </c>
      <c r="G6" s="5">
        <v>48127.72</v>
      </c>
      <c r="H6" t="s">
        <v>17</v>
      </c>
      <c r="I6" t="s">
        <v>18</v>
      </c>
      <c r="J6" t="s">
        <v>39</v>
      </c>
      <c r="K6">
        <f ca="1">IF(C6="Cargo Liability",RANDBETWEEN(10000,80000),IF(C6="Collision Liability",RANDBETWEEN(20000,100000),IF(C6="Environmental Pollution",RANDBETWEEN(50000,120000),IF(C6="Damage to Other Vessels",RANDBETWEEN(15000,90000),IF(C6="Injury to Third Parties",RANDBETWEEN(5000,60000))))))</f>
        <v>19901</v>
      </c>
      <c r="L6">
        <v>8</v>
      </c>
      <c r="M6">
        <f>IF(YEAR(B6)=2023, 1.03,
   IF(YEAR(B6)=2022, 1.0506,
   IF(YEAR(B6)=2021, 1.071612,
   IF(YEAR(B6)=2020, 1.10376036,
   IF(YEAR(B6)=2019, 1.1479107744,
   IF(YEAR(B6)=2018, 1.20530631312, 1))))))</f>
        <v>1.03</v>
      </c>
      <c r="N6">
        <f>YEAR(B6)</f>
        <v>2023</v>
      </c>
    </row>
    <row r="7" spans="1:14" x14ac:dyDescent="0.2">
      <c r="A7" t="s">
        <v>40</v>
      </c>
      <c r="B7" s="4">
        <v>43584</v>
      </c>
      <c r="C7" t="s">
        <v>15</v>
      </c>
      <c r="D7" s="5">
        <v>243918.65</v>
      </c>
      <c r="E7" t="s">
        <v>16</v>
      </c>
      <c r="F7" s="6">
        <v>5000000</v>
      </c>
      <c r="G7" s="5">
        <v>10585.54</v>
      </c>
      <c r="H7" t="s">
        <v>22</v>
      </c>
      <c r="I7" t="s">
        <v>23</v>
      </c>
      <c r="J7" t="s">
        <v>41</v>
      </c>
      <c r="K7">
        <f ca="1">IF(C7="Cargo Liability",RANDBETWEEN(10000,80000),IF(C7="Collision Liability",RANDBETWEEN(20000,100000),IF(C7="Environmental Pollution",RANDBETWEEN(50000,120000),IF(C7="Damage to Other Vessels",RANDBETWEEN(15000,90000),IF(C7="Injury to Third Parties",RANDBETWEEN(5000,60000))))))</f>
        <v>43006</v>
      </c>
      <c r="L7">
        <v>2</v>
      </c>
      <c r="M7">
        <f>IF(YEAR(B7)=2023, 1.03,
   IF(YEAR(B7)=2022, 1.0506,
   IF(YEAR(B7)=2021, 1.071612,
   IF(YEAR(B7)=2020, 1.10376036,
   IF(YEAR(B7)=2019, 1.1479107744,
   IF(YEAR(B7)=2018, 1.20530631312, 1))))))</f>
        <v>1.1479107743999999</v>
      </c>
      <c r="N7">
        <f>YEAR(B7)</f>
        <v>2019</v>
      </c>
    </row>
    <row r="8" spans="1:14" x14ac:dyDescent="0.2">
      <c r="A8" t="s">
        <v>42</v>
      </c>
      <c r="B8" s="4">
        <v>44398</v>
      </c>
      <c r="C8" t="s">
        <v>31</v>
      </c>
      <c r="D8" s="5">
        <v>765873.46</v>
      </c>
      <c r="E8" t="s">
        <v>16</v>
      </c>
      <c r="F8" s="6">
        <v>5000000</v>
      </c>
      <c r="G8" s="5">
        <v>17345.37</v>
      </c>
      <c r="H8" t="s">
        <v>33</v>
      </c>
      <c r="I8" t="s">
        <v>43</v>
      </c>
      <c r="J8" t="s">
        <v>44</v>
      </c>
      <c r="K8">
        <f ca="1">IF(C8="Cargo Liability",RANDBETWEEN(10000,80000),IF(C8="Collision Liability",RANDBETWEEN(20000,100000),IF(C8="Environmental Pollution",RANDBETWEEN(50000,120000),IF(C8="Damage to Other Vessels",RANDBETWEEN(15000,90000),IF(C8="Injury to Third Parties",RANDBETWEEN(5000,60000))))))</f>
        <v>95062</v>
      </c>
      <c r="L8">
        <v>1</v>
      </c>
      <c r="M8">
        <f>IF(YEAR(B8)=2023, 1.03,
   IF(YEAR(B8)=2022, 1.0506,
   IF(YEAR(B8)=2021, 1.071612,
   IF(YEAR(B8)=2020, 1.10376036,
   IF(YEAR(B8)=2019, 1.1479107744,
   IF(YEAR(B8)=2018, 1.20530631312, 1))))))</f>
        <v>1.071612</v>
      </c>
      <c r="N8">
        <f>YEAR(B8)</f>
        <v>2021</v>
      </c>
    </row>
    <row r="9" spans="1:14" x14ac:dyDescent="0.2">
      <c r="A9" t="s">
        <v>45</v>
      </c>
      <c r="B9" s="4">
        <v>44638</v>
      </c>
      <c r="C9" t="s">
        <v>26</v>
      </c>
      <c r="D9" s="5">
        <v>913843.77</v>
      </c>
      <c r="E9" t="s">
        <v>16</v>
      </c>
      <c r="F9" s="6">
        <v>5000000</v>
      </c>
      <c r="G9" s="5">
        <v>25600.34</v>
      </c>
      <c r="H9" t="s">
        <v>27</v>
      </c>
      <c r="I9" t="s">
        <v>23</v>
      </c>
      <c r="J9" t="s">
        <v>46</v>
      </c>
      <c r="K9">
        <f ca="1">IF(C9="Cargo Liability",RANDBETWEEN(10000,80000),IF(C9="Collision Liability",RANDBETWEEN(20000,100000),IF(C9="Environmental Pollution",RANDBETWEEN(50000,120000),IF(C9="Damage to Other Vessels",RANDBETWEEN(15000,90000),IF(C9="Injury to Third Parties",RANDBETWEEN(5000,60000))))))</f>
        <v>28779</v>
      </c>
      <c r="L9">
        <v>0</v>
      </c>
      <c r="M9">
        <f>IF(YEAR(B9)=2023, 1.03,
   IF(YEAR(B9)=2022, 1.0506,
   IF(YEAR(B9)=2021, 1.071612,
   IF(YEAR(B9)=2020, 1.10376036,
   IF(YEAR(B9)=2019, 1.1479107744,
   IF(YEAR(B9)=2018, 1.20530631312, 1))))))</f>
        <v>1.0506</v>
      </c>
      <c r="N9">
        <f>YEAR(B9)</f>
        <v>2022</v>
      </c>
    </row>
    <row r="10" spans="1:14" x14ac:dyDescent="0.2">
      <c r="A10" t="s">
        <v>47</v>
      </c>
      <c r="B10" s="4">
        <v>44150</v>
      </c>
      <c r="C10" t="s">
        <v>21</v>
      </c>
      <c r="D10" s="5">
        <v>754890.21</v>
      </c>
      <c r="E10" t="s">
        <v>16</v>
      </c>
      <c r="F10" s="6">
        <v>5000000</v>
      </c>
      <c r="G10" s="5">
        <v>38184.44</v>
      </c>
      <c r="H10" t="s">
        <v>22</v>
      </c>
      <c r="I10" t="s">
        <v>28</v>
      </c>
      <c r="J10" t="s">
        <v>48</v>
      </c>
      <c r="K10">
        <f ca="1">IF(C10="Cargo Liability",RANDBETWEEN(10000,80000),IF(C10="Collision Liability",RANDBETWEEN(20000,100000),IF(C10="Environmental Pollution",RANDBETWEEN(50000,120000),IF(C10="Damage to Other Vessels",RANDBETWEEN(15000,90000),IF(C10="Injury to Third Parties",RANDBETWEEN(5000,60000))))))</f>
        <v>29835</v>
      </c>
      <c r="L10">
        <v>6</v>
      </c>
      <c r="M10">
        <f>IF(YEAR(B10)=2023, 1.03,
   IF(YEAR(B10)=2022, 1.0506,
   IF(YEAR(B10)=2021, 1.071612,
   IF(YEAR(B10)=2020, 1.10376036,
   IF(YEAR(B10)=2019, 1.1479107744,
   IF(YEAR(B10)=2018, 1.20530631312, 1))))))</f>
        <v>1.1037603600000001</v>
      </c>
      <c r="N10">
        <f>YEAR(B10)</f>
        <v>2020</v>
      </c>
    </row>
    <row r="11" spans="1:14" x14ac:dyDescent="0.2">
      <c r="A11" t="s">
        <v>49</v>
      </c>
      <c r="B11" s="4">
        <v>43258</v>
      </c>
      <c r="C11" t="s">
        <v>15</v>
      </c>
      <c r="D11" s="5">
        <v>600293.27</v>
      </c>
      <c r="E11" t="s">
        <v>32</v>
      </c>
      <c r="F11" s="6">
        <v>5000000</v>
      </c>
      <c r="G11" s="5">
        <v>1143.25</v>
      </c>
      <c r="H11" t="s">
        <v>17</v>
      </c>
      <c r="I11" t="s">
        <v>23</v>
      </c>
      <c r="J11" t="s">
        <v>50</v>
      </c>
      <c r="K11">
        <f ca="1">IF(C11="Cargo Liability",RANDBETWEEN(10000,80000),IF(C11="Collision Liability",RANDBETWEEN(20000,100000),IF(C11="Environmental Pollution",RANDBETWEEN(50000,120000),IF(C11="Damage to Other Vessels",RANDBETWEEN(15000,90000),IF(C11="Injury to Third Parties",RANDBETWEEN(5000,60000))))))</f>
        <v>59331</v>
      </c>
      <c r="L11">
        <v>5</v>
      </c>
      <c r="M11">
        <f>IF(YEAR(B11)=2023, 1.03,
   IF(YEAR(B11)=2022, 1.0506,
   IF(YEAR(B11)=2021, 1.071612,
   IF(YEAR(B11)=2020, 1.10376036,
   IF(YEAR(B11)=2019, 1.1479107744,
   IF(YEAR(B11)=2018, 1.20530631312, 1))))))</f>
        <v>1.2053063131199999</v>
      </c>
      <c r="N11">
        <f>YEAR(B11)</f>
        <v>2018</v>
      </c>
    </row>
    <row r="12" spans="1:14" x14ac:dyDescent="0.2">
      <c r="A12" t="s">
        <v>51</v>
      </c>
      <c r="B12" s="4">
        <v>44251</v>
      </c>
      <c r="C12" t="s">
        <v>31</v>
      </c>
      <c r="D12" s="5">
        <v>320726.12</v>
      </c>
      <c r="E12" t="s">
        <v>16</v>
      </c>
      <c r="F12" s="6">
        <v>5000000</v>
      </c>
      <c r="G12" s="5">
        <v>42318.97</v>
      </c>
      <c r="H12" t="s">
        <v>22</v>
      </c>
      <c r="I12" t="s">
        <v>43</v>
      </c>
      <c r="J12" t="s">
        <v>52</v>
      </c>
      <c r="K12">
        <f ca="1">IF(C12="Cargo Liability",RANDBETWEEN(10000,80000),IF(C12="Collision Liability",RANDBETWEEN(20000,100000),IF(C12="Environmental Pollution",RANDBETWEEN(50000,120000),IF(C12="Damage to Other Vessels",RANDBETWEEN(15000,90000),IF(C12="Injury to Third Parties",RANDBETWEEN(5000,60000))))))</f>
        <v>93228</v>
      </c>
      <c r="L12">
        <v>7</v>
      </c>
      <c r="M12">
        <f>IF(YEAR(B12)=2023, 1.03,
   IF(YEAR(B12)=2022, 1.0506,
   IF(YEAR(B12)=2021, 1.071612,
   IF(YEAR(B12)=2020, 1.10376036,
   IF(YEAR(B12)=2019, 1.1479107744,
   IF(YEAR(B12)=2018, 1.20530631312, 1))))))</f>
        <v>1.071612</v>
      </c>
      <c r="N12">
        <f>YEAR(B12)</f>
        <v>2021</v>
      </c>
    </row>
    <row r="13" spans="1:14" x14ac:dyDescent="0.2">
      <c r="A13" t="s">
        <v>53</v>
      </c>
      <c r="B13" s="4">
        <v>44180</v>
      </c>
      <c r="C13" t="s">
        <v>21</v>
      </c>
      <c r="D13" s="5">
        <v>195238.55</v>
      </c>
      <c r="E13" t="s">
        <v>16</v>
      </c>
      <c r="F13" s="6">
        <v>1000000</v>
      </c>
      <c r="G13" s="5">
        <v>25634.69</v>
      </c>
      <c r="H13" t="s">
        <v>27</v>
      </c>
      <c r="I13" t="s">
        <v>28</v>
      </c>
      <c r="J13" t="s">
        <v>54</v>
      </c>
      <c r="K13">
        <f ca="1">IF(C13="Cargo Liability",RANDBETWEEN(10000,80000),IF(C13="Collision Liability",RANDBETWEEN(20000,100000),IF(C13="Environmental Pollution",RANDBETWEEN(50000,120000),IF(C13="Damage to Other Vessels",RANDBETWEEN(15000,90000),IF(C13="Injury to Third Parties",RANDBETWEEN(5000,60000))))))</f>
        <v>22909</v>
      </c>
      <c r="L13">
        <v>8</v>
      </c>
      <c r="M13">
        <f>IF(YEAR(B13)=2023, 1.03,
   IF(YEAR(B13)=2022, 1.0506,
   IF(YEAR(B13)=2021, 1.071612,
   IF(YEAR(B13)=2020, 1.10376036,
   IF(YEAR(B13)=2019, 1.1479107744,
   IF(YEAR(B13)=2018, 1.20530631312, 1))))))</f>
        <v>1.1037603600000001</v>
      </c>
      <c r="N13">
        <f>YEAR(B13)</f>
        <v>2020</v>
      </c>
    </row>
    <row r="14" spans="1:14" x14ac:dyDescent="0.2">
      <c r="A14" t="s">
        <v>55</v>
      </c>
      <c r="B14" s="4">
        <v>44794</v>
      </c>
      <c r="C14" t="s">
        <v>15</v>
      </c>
      <c r="D14" s="5">
        <v>158738.94</v>
      </c>
      <c r="E14" t="s">
        <v>38</v>
      </c>
      <c r="F14" s="6">
        <v>1000000</v>
      </c>
      <c r="G14" s="5">
        <v>29456.11</v>
      </c>
      <c r="H14" t="s">
        <v>17</v>
      </c>
      <c r="I14" t="s">
        <v>18</v>
      </c>
      <c r="J14" t="s">
        <v>56</v>
      </c>
      <c r="K14">
        <f ca="1">IF(C14="Cargo Liability",RANDBETWEEN(10000,80000),IF(C14="Collision Liability",RANDBETWEEN(20000,100000),IF(C14="Environmental Pollution",RANDBETWEEN(50000,120000),IF(C14="Damage to Other Vessels",RANDBETWEEN(15000,90000),IF(C14="Injury to Third Parties",RANDBETWEEN(5000,60000))))))</f>
        <v>65244</v>
      </c>
      <c r="L14">
        <v>3</v>
      </c>
      <c r="M14">
        <f>IF(YEAR(B14)=2023, 1.03,
   IF(YEAR(B14)=2022, 1.0506,
   IF(YEAR(B14)=2021, 1.071612,
   IF(YEAR(B14)=2020, 1.10376036,
   IF(YEAR(B14)=2019, 1.1479107744,
   IF(YEAR(B14)=2018, 1.20530631312, 1))))))</f>
        <v>1.0506</v>
      </c>
      <c r="N14">
        <f>YEAR(B14)</f>
        <v>2022</v>
      </c>
    </row>
    <row r="15" spans="1:14" x14ac:dyDescent="0.2">
      <c r="A15" t="s">
        <v>57</v>
      </c>
      <c r="B15" s="4">
        <v>44937</v>
      </c>
      <c r="C15" t="s">
        <v>26</v>
      </c>
      <c r="D15" s="5">
        <v>125309.18</v>
      </c>
      <c r="E15" t="s">
        <v>16</v>
      </c>
      <c r="F15" s="6">
        <v>1000000</v>
      </c>
      <c r="G15" s="5">
        <v>14978.23</v>
      </c>
      <c r="H15" t="s">
        <v>27</v>
      </c>
      <c r="I15" t="s">
        <v>34</v>
      </c>
      <c r="J15" t="s">
        <v>58</v>
      </c>
      <c r="K15">
        <f ca="1">IF(C15="Cargo Liability",RANDBETWEEN(10000,80000),IF(C15="Collision Liability",RANDBETWEEN(20000,100000),IF(C15="Environmental Pollution",RANDBETWEEN(50000,120000),IF(C15="Damage to Other Vessels",RANDBETWEEN(15000,90000),IF(C15="Injury to Third Parties",RANDBETWEEN(5000,60000))))))</f>
        <v>77615</v>
      </c>
      <c r="L15">
        <v>2</v>
      </c>
      <c r="M15">
        <f>IF(YEAR(B15)=2023, 1.03,
   IF(YEAR(B15)=2022, 1.0506,
   IF(YEAR(B15)=2021, 1.071612,
   IF(YEAR(B15)=2020, 1.10376036,
   IF(YEAR(B15)=2019, 1.1479107744,
   IF(YEAR(B15)=2018, 1.20530631312, 1))))))</f>
        <v>1.03</v>
      </c>
      <c r="N15">
        <f>YEAR(B15)</f>
        <v>2023</v>
      </c>
    </row>
    <row r="16" spans="1:14" x14ac:dyDescent="0.2">
      <c r="A16" t="s">
        <v>59</v>
      </c>
      <c r="B16" s="4">
        <v>43738</v>
      </c>
      <c r="C16" t="s">
        <v>31</v>
      </c>
      <c r="D16" s="5">
        <v>701924.64</v>
      </c>
      <c r="E16" t="s">
        <v>32</v>
      </c>
      <c r="F16" s="6">
        <v>5000000</v>
      </c>
      <c r="G16" s="5">
        <v>24702.67</v>
      </c>
      <c r="H16" t="s">
        <v>22</v>
      </c>
      <c r="I16" t="s">
        <v>23</v>
      </c>
      <c r="J16" t="s">
        <v>60</v>
      </c>
      <c r="K16">
        <f ca="1">IF(C16="Cargo Liability",RANDBETWEEN(10000,80000),IF(C16="Collision Liability",RANDBETWEEN(20000,100000),IF(C16="Environmental Pollution",RANDBETWEEN(50000,120000),IF(C16="Damage to Other Vessels",RANDBETWEEN(15000,90000),IF(C16="Injury to Third Parties",RANDBETWEEN(5000,60000))))))</f>
        <v>108656</v>
      </c>
      <c r="L16">
        <v>6</v>
      </c>
      <c r="M16">
        <f>IF(YEAR(B16)=2023, 1.03,
   IF(YEAR(B16)=2022, 1.0506,
   IF(YEAR(B16)=2021, 1.071612,
   IF(YEAR(B16)=2020, 1.10376036,
   IF(YEAR(B16)=2019, 1.1479107744,
   IF(YEAR(B16)=2018, 1.20530631312, 1))))))</f>
        <v>1.1479107743999999</v>
      </c>
      <c r="N16">
        <f>YEAR(B16)</f>
        <v>2019</v>
      </c>
    </row>
    <row r="17" spans="1:14" x14ac:dyDescent="0.2">
      <c r="A17" t="s">
        <v>61</v>
      </c>
      <c r="B17" s="4">
        <v>43294</v>
      </c>
      <c r="C17" t="s">
        <v>37</v>
      </c>
      <c r="D17" s="5">
        <v>590732.85</v>
      </c>
      <c r="E17" t="s">
        <v>16</v>
      </c>
      <c r="F17" s="6">
        <v>5000000</v>
      </c>
      <c r="G17" s="5">
        <v>9432.5</v>
      </c>
      <c r="H17" t="s">
        <v>33</v>
      </c>
      <c r="I17" t="s">
        <v>28</v>
      </c>
      <c r="J17" t="s">
        <v>62</v>
      </c>
      <c r="K17">
        <f ca="1">IF(C17="Cargo Liability",RANDBETWEEN(10000,80000),IF(C17="Collision Liability",RANDBETWEEN(20000,100000),IF(C17="Environmental Pollution",RANDBETWEEN(50000,120000),IF(C17="Damage to Other Vessels",RANDBETWEEN(15000,90000),IF(C17="Injury to Third Parties",RANDBETWEEN(5000,60000))))))</f>
        <v>53266</v>
      </c>
      <c r="L17">
        <v>4</v>
      </c>
      <c r="M17">
        <f>IF(YEAR(B17)=2023, 1.03,
   IF(YEAR(B17)=2022, 1.0506,
   IF(YEAR(B17)=2021, 1.071612,
   IF(YEAR(B17)=2020, 1.10376036,
   IF(YEAR(B17)=2019, 1.1479107744,
   IF(YEAR(B17)=2018, 1.20530631312, 1))))))</f>
        <v>1.2053063131199999</v>
      </c>
      <c r="N17">
        <f>YEAR(B17)</f>
        <v>2018</v>
      </c>
    </row>
    <row r="18" spans="1:14" x14ac:dyDescent="0.2">
      <c r="A18" t="s">
        <v>63</v>
      </c>
      <c r="B18" s="4">
        <v>44288</v>
      </c>
      <c r="C18" t="s">
        <v>15</v>
      </c>
      <c r="D18" s="5">
        <v>358145.93</v>
      </c>
      <c r="E18" t="s">
        <v>16</v>
      </c>
      <c r="F18" s="6">
        <v>2000000</v>
      </c>
      <c r="G18" s="5">
        <v>16920.37</v>
      </c>
      <c r="H18" t="s">
        <v>17</v>
      </c>
      <c r="I18" t="s">
        <v>34</v>
      </c>
      <c r="J18" t="s">
        <v>64</v>
      </c>
      <c r="K18">
        <f ca="1">IF(C18="Cargo Liability",RANDBETWEEN(10000,80000),IF(C18="Collision Liability",RANDBETWEEN(20000,100000),IF(C18="Environmental Pollution",RANDBETWEEN(50000,120000),IF(C18="Damage to Other Vessels",RANDBETWEEN(15000,90000),IF(C18="Injury to Third Parties",RANDBETWEEN(5000,60000))))))</f>
        <v>83151</v>
      </c>
      <c r="L18">
        <v>7</v>
      </c>
      <c r="M18">
        <f>IF(YEAR(B18)=2023, 1.03,
   IF(YEAR(B18)=2022, 1.0506,
   IF(YEAR(B18)=2021, 1.071612,
   IF(YEAR(B18)=2020, 1.10376036,
   IF(YEAR(B18)=2019, 1.1479107744,
   IF(YEAR(B18)=2018, 1.20530631312, 1))))))</f>
        <v>1.071612</v>
      </c>
      <c r="N18">
        <f>YEAR(B18)</f>
        <v>2021</v>
      </c>
    </row>
    <row r="19" spans="1:14" x14ac:dyDescent="0.2">
      <c r="A19" t="s">
        <v>65</v>
      </c>
      <c r="B19" s="4">
        <v>43641</v>
      </c>
      <c r="C19" t="s">
        <v>26</v>
      </c>
      <c r="D19" s="5">
        <v>453896.75</v>
      </c>
      <c r="E19" t="s">
        <v>16</v>
      </c>
      <c r="F19" s="6">
        <v>500000</v>
      </c>
      <c r="G19" s="5">
        <v>38928.730000000003</v>
      </c>
      <c r="H19" t="s">
        <v>27</v>
      </c>
      <c r="I19" t="s">
        <v>43</v>
      </c>
      <c r="J19" t="s">
        <v>48</v>
      </c>
      <c r="K19">
        <f ca="1">IF(C19="Cargo Liability",RANDBETWEEN(10000,80000),IF(C19="Collision Liability",RANDBETWEEN(20000,100000),IF(C19="Environmental Pollution",RANDBETWEEN(50000,120000),IF(C19="Damage to Other Vessels",RANDBETWEEN(15000,90000),IF(C19="Injury to Third Parties",RANDBETWEEN(5000,60000))))))</f>
        <v>66723</v>
      </c>
      <c r="L19">
        <v>5</v>
      </c>
      <c r="M19">
        <f>IF(YEAR(B19)=2023, 1.03,
   IF(YEAR(B19)=2022, 1.0506,
   IF(YEAR(B19)=2021, 1.071612,
   IF(YEAR(B19)=2020, 1.10376036,
   IF(YEAR(B19)=2019, 1.1479107744,
   IF(YEAR(B19)=2018, 1.20530631312, 1))))))</f>
        <v>1.1479107743999999</v>
      </c>
      <c r="N19">
        <f>YEAR(B19)</f>
        <v>2019</v>
      </c>
    </row>
    <row r="20" spans="1:14" x14ac:dyDescent="0.2">
      <c r="A20" t="s">
        <v>66</v>
      </c>
      <c r="B20" s="4">
        <v>44754</v>
      </c>
      <c r="C20" t="s">
        <v>21</v>
      </c>
      <c r="D20" s="5">
        <v>195984.65</v>
      </c>
      <c r="E20" t="s">
        <v>38</v>
      </c>
      <c r="F20" s="6">
        <v>500000</v>
      </c>
      <c r="G20" s="5">
        <v>19647.189999999999</v>
      </c>
      <c r="H20" t="s">
        <v>22</v>
      </c>
      <c r="I20" t="s">
        <v>18</v>
      </c>
      <c r="J20" t="s">
        <v>50</v>
      </c>
      <c r="K20">
        <f ca="1">IF(C20="Cargo Liability",RANDBETWEEN(10000,80000),IF(C20="Collision Liability",RANDBETWEEN(20000,100000),IF(C20="Environmental Pollution",RANDBETWEEN(50000,120000),IF(C20="Damage to Other Vessels",RANDBETWEEN(15000,90000),IF(C20="Injury to Third Parties",RANDBETWEEN(5000,60000))))))</f>
        <v>39371</v>
      </c>
      <c r="L20">
        <v>3</v>
      </c>
      <c r="M20">
        <f>IF(YEAR(B20)=2023, 1.03,
   IF(YEAR(B20)=2022, 1.0506,
   IF(YEAR(B20)=2021, 1.071612,
   IF(YEAR(B20)=2020, 1.10376036,
   IF(YEAR(B20)=2019, 1.1479107744,
   IF(YEAR(B20)=2018, 1.20530631312, 1))))))</f>
        <v>1.0506</v>
      </c>
      <c r="N20">
        <f>YEAR(B20)</f>
        <v>2022</v>
      </c>
    </row>
    <row r="21" spans="1:14" x14ac:dyDescent="0.2">
      <c r="A21" t="s">
        <v>67</v>
      </c>
      <c r="B21" s="4">
        <v>43910</v>
      </c>
      <c r="C21" t="s">
        <v>31</v>
      </c>
      <c r="D21" s="5">
        <v>472804.33</v>
      </c>
      <c r="E21" t="s">
        <v>32</v>
      </c>
      <c r="F21" s="6">
        <v>5000000</v>
      </c>
      <c r="G21" s="5">
        <v>45681.29</v>
      </c>
      <c r="H21" t="s">
        <v>33</v>
      </c>
      <c r="I21" t="s">
        <v>23</v>
      </c>
      <c r="J21" t="s">
        <v>44</v>
      </c>
      <c r="K21">
        <f ca="1">IF(C21="Cargo Liability",RANDBETWEEN(10000,80000),IF(C21="Collision Liability",RANDBETWEEN(20000,100000),IF(C21="Environmental Pollution",RANDBETWEEN(50000,120000),IF(C21="Damage to Other Vessels",RANDBETWEEN(15000,90000),IF(C21="Injury to Third Parties",RANDBETWEEN(5000,60000))))))</f>
        <v>54552</v>
      </c>
      <c r="L21">
        <v>8</v>
      </c>
      <c r="M21">
        <f>IF(YEAR(B21)=2023, 1.03,
   IF(YEAR(B21)=2022, 1.0506,
   IF(YEAR(B21)=2021, 1.071612,
   IF(YEAR(B21)=2020, 1.10376036,
   IF(YEAR(B21)=2019, 1.1479107744,
   IF(YEAR(B21)=2018, 1.20530631312, 1))))))</f>
        <v>1.1037603600000001</v>
      </c>
      <c r="N21">
        <f>YEAR(B21)</f>
        <v>2020</v>
      </c>
    </row>
    <row r="22" spans="1:14" x14ac:dyDescent="0.2">
      <c r="A22" t="s">
        <v>68</v>
      </c>
      <c r="B22" s="4">
        <v>45076</v>
      </c>
      <c r="C22" t="s">
        <v>37</v>
      </c>
      <c r="D22" s="5">
        <v>87924.45</v>
      </c>
      <c r="E22" t="s">
        <v>16</v>
      </c>
      <c r="F22" s="6">
        <v>500000</v>
      </c>
      <c r="G22" s="5">
        <v>23598.21</v>
      </c>
      <c r="H22" t="s">
        <v>22</v>
      </c>
      <c r="I22" t="s">
        <v>43</v>
      </c>
      <c r="J22" t="s">
        <v>56</v>
      </c>
      <c r="K22">
        <f ca="1">IF(C22="Cargo Liability",RANDBETWEEN(10000,80000),IF(C22="Collision Liability",RANDBETWEEN(20000,100000),IF(C22="Environmental Pollution",RANDBETWEEN(50000,120000),IF(C22="Damage to Other Vessels",RANDBETWEEN(15000,90000),IF(C22="Injury to Third Parties",RANDBETWEEN(5000,60000))))))</f>
        <v>10426</v>
      </c>
      <c r="L22">
        <v>4</v>
      </c>
      <c r="M22">
        <f>IF(YEAR(B22)=2023, 1.03,
   IF(YEAR(B22)=2022, 1.0506,
   IF(YEAR(B22)=2021, 1.071612,
   IF(YEAR(B22)=2020, 1.10376036,
   IF(YEAR(B22)=2019, 1.1479107744,
   IF(YEAR(B22)=2018, 1.20530631312, 1))))))</f>
        <v>1.03</v>
      </c>
      <c r="N22">
        <f>YEAR(B22)</f>
        <v>2023</v>
      </c>
    </row>
    <row r="23" spans="1:14" x14ac:dyDescent="0.2">
      <c r="A23" t="s">
        <v>69</v>
      </c>
      <c r="B23" s="4">
        <v>44533</v>
      </c>
      <c r="C23" t="s">
        <v>15</v>
      </c>
      <c r="D23" s="5">
        <v>654327.44999999995</v>
      </c>
      <c r="E23" t="s">
        <v>16</v>
      </c>
      <c r="F23" s="6">
        <v>5000000</v>
      </c>
      <c r="G23" s="5">
        <v>18702.73</v>
      </c>
      <c r="H23" t="s">
        <v>17</v>
      </c>
      <c r="I23" t="s">
        <v>23</v>
      </c>
      <c r="J23" t="s">
        <v>70</v>
      </c>
      <c r="K23">
        <f ca="1">IF(C23="Cargo Liability",RANDBETWEEN(10000,80000),IF(C23="Collision Liability",RANDBETWEEN(20000,100000),IF(C23="Environmental Pollution",RANDBETWEEN(50000,120000),IF(C23="Damage to Other Vessels",RANDBETWEEN(15000,90000),IF(C23="Injury to Third Parties",RANDBETWEEN(5000,60000))))))</f>
        <v>28645</v>
      </c>
      <c r="L23">
        <v>7</v>
      </c>
      <c r="M23">
        <f>IF(YEAR(B23)=2023, 1.03,
   IF(YEAR(B23)=2022, 1.0506,
   IF(YEAR(B23)=2021, 1.071612,
   IF(YEAR(B23)=2020, 1.10376036,
   IF(YEAR(B23)=2019, 1.1479107744,
   IF(YEAR(B23)=2018, 1.20530631312, 1))))))</f>
        <v>1.071612</v>
      </c>
      <c r="N23">
        <f>YEAR(B23)</f>
        <v>2021</v>
      </c>
    </row>
    <row r="24" spans="1:14" x14ac:dyDescent="0.2">
      <c r="A24" t="s">
        <v>71</v>
      </c>
      <c r="B24" s="4">
        <v>43993</v>
      </c>
      <c r="C24" t="s">
        <v>26</v>
      </c>
      <c r="D24" s="5">
        <v>231548.73</v>
      </c>
      <c r="E24" t="s">
        <v>32</v>
      </c>
      <c r="F24" s="6">
        <v>500000</v>
      </c>
      <c r="G24" s="5">
        <v>36928.379999999997</v>
      </c>
      <c r="H24" t="s">
        <v>27</v>
      </c>
      <c r="I24" t="s">
        <v>34</v>
      </c>
      <c r="J24" t="s">
        <v>29</v>
      </c>
      <c r="K24">
        <f ca="1">IF(C24="Cargo Liability",RANDBETWEEN(10000,80000),IF(C24="Collision Liability",RANDBETWEEN(20000,100000),IF(C24="Environmental Pollution",RANDBETWEEN(50000,120000),IF(C24="Damage to Other Vessels",RANDBETWEEN(15000,90000),IF(C24="Injury to Third Parties",RANDBETWEEN(5000,60000))))))</f>
        <v>33756</v>
      </c>
      <c r="L24">
        <v>5</v>
      </c>
      <c r="M24">
        <f>IF(YEAR(B24)=2023, 1.03,
   IF(YEAR(B24)=2022, 1.0506,
   IF(YEAR(B24)=2021, 1.071612,
   IF(YEAR(B24)=2020, 1.10376036,
   IF(YEAR(B24)=2019, 1.1479107744,
   IF(YEAR(B24)=2018, 1.20530631312, 1))))))</f>
        <v>1.1037603600000001</v>
      </c>
      <c r="N24">
        <f>YEAR(B24)</f>
        <v>2020</v>
      </c>
    </row>
    <row r="25" spans="1:14" x14ac:dyDescent="0.2">
      <c r="A25" t="s">
        <v>72</v>
      </c>
      <c r="B25" s="4">
        <v>43695</v>
      </c>
      <c r="C25" t="s">
        <v>31</v>
      </c>
      <c r="D25" s="5">
        <v>194738.52</v>
      </c>
      <c r="E25" t="s">
        <v>38</v>
      </c>
      <c r="F25" s="6">
        <v>500000</v>
      </c>
      <c r="G25" s="5">
        <v>15439.27</v>
      </c>
      <c r="H25" t="s">
        <v>33</v>
      </c>
      <c r="I25" t="s">
        <v>18</v>
      </c>
      <c r="J25" t="s">
        <v>35</v>
      </c>
      <c r="K25">
        <f ca="1">IF(C25="Cargo Liability",RANDBETWEEN(10000,80000),IF(C25="Collision Liability",RANDBETWEEN(20000,100000),IF(C25="Environmental Pollution",RANDBETWEEN(50000,120000),IF(C25="Damage to Other Vessels",RANDBETWEEN(15000,90000),IF(C25="Injury to Third Parties",RANDBETWEEN(5000,60000))))))</f>
        <v>92991</v>
      </c>
      <c r="L25">
        <v>8</v>
      </c>
      <c r="M25">
        <f>IF(YEAR(B25)=2023, 1.03,
   IF(YEAR(B25)=2022, 1.0506,
   IF(YEAR(B25)=2021, 1.071612,
   IF(YEAR(B25)=2020, 1.10376036,
   IF(YEAR(B25)=2019, 1.1479107744,
   IF(YEAR(B25)=2018, 1.20530631312, 1))))))</f>
        <v>1.1479107743999999</v>
      </c>
      <c r="N25">
        <f>YEAR(B25)</f>
        <v>2019</v>
      </c>
    </row>
    <row r="26" spans="1:14" x14ac:dyDescent="0.2">
      <c r="A26" t="s">
        <v>73</v>
      </c>
      <c r="B26" s="4">
        <v>44818</v>
      </c>
      <c r="C26" t="s">
        <v>21</v>
      </c>
      <c r="D26" s="5">
        <v>872394.65</v>
      </c>
      <c r="E26" t="s">
        <v>16</v>
      </c>
      <c r="F26" s="6">
        <v>10000000</v>
      </c>
      <c r="G26" s="5">
        <v>24502.38</v>
      </c>
      <c r="H26" t="s">
        <v>17</v>
      </c>
      <c r="I26" t="s">
        <v>28</v>
      </c>
      <c r="J26" t="s">
        <v>24</v>
      </c>
      <c r="K26">
        <f ca="1">IF(C26="Cargo Liability",RANDBETWEEN(10000,80000),IF(C26="Collision Liability",RANDBETWEEN(20000,100000),IF(C26="Environmental Pollution",RANDBETWEEN(50000,120000),IF(C26="Damage to Other Vessels",RANDBETWEEN(15000,90000),IF(C26="Injury to Third Parties",RANDBETWEEN(5000,60000))))))</f>
        <v>64978</v>
      </c>
      <c r="L26">
        <v>2</v>
      </c>
      <c r="M26">
        <f>IF(YEAR(B26)=2023, 1.03,
   IF(YEAR(B26)=2022, 1.0506,
   IF(YEAR(B26)=2021, 1.071612,
   IF(YEAR(B26)=2020, 1.10376036,
   IF(YEAR(B26)=2019, 1.1479107744,
   IF(YEAR(B26)=2018, 1.20530631312, 1))))))</f>
        <v>1.0506</v>
      </c>
      <c r="N26">
        <f>YEAR(B26)</f>
        <v>2022</v>
      </c>
    </row>
    <row r="27" spans="1:14" x14ac:dyDescent="0.2">
      <c r="A27" t="s">
        <v>74</v>
      </c>
      <c r="B27" s="4">
        <v>43223</v>
      </c>
      <c r="C27" t="s">
        <v>15</v>
      </c>
      <c r="D27" s="5">
        <v>508739.15</v>
      </c>
      <c r="E27" t="s">
        <v>16</v>
      </c>
      <c r="F27" s="6">
        <v>5000000</v>
      </c>
      <c r="G27" s="5">
        <v>11982.54</v>
      </c>
      <c r="H27" t="s">
        <v>22</v>
      </c>
      <c r="I27" t="s">
        <v>43</v>
      </c>
      <c r="J27" t="s">
        <v>19</v>
      </c>
      <c r="K27">
        <f ca="1">IF(C27="Cargo Liability",RANDBETWEEN(10000,80000),IF(C27="Collision Liability",RANDBETWEEN(20000,100000),IF(C27="Environmental Pollution",RANDBETWEEN(50000,120000),IF(C27="Damage to Other Vessels",RANDBETWEEN(15000,90000),IF(C27="Injury to Third Parties",RANDBETWEEN(5000,60000))))))</f>
        <v>22033</v>
      </c>
      <c r="L27">
        <v>3</v>
      </c>
      <c r="M27">
        <f>IF(YEAR(B27)=2023, 1.03,
   IF(YEAR(B27)=2022, 1.0506,
   IF(YEAR(B27)=2021, 1.071612,
   IF(YEAR(B27)=2020, 1.10376036,
   IF(YEAR(B27)=2019, 1.1479107744,
   IF(YEAR(B27)=2018, 1.20530631312, 1))))))</f>
        <v>1.2053063131199999</v>
      </c>
      <c r="N27">
        <f>YEAR(B27)</f>
        <v>2018</v>
      </c>
    </row>
    <row r="28" spans="1:14" x14ac:dyDescent="0.2">
      <c r="A28" t="s">
        <v>75</v>
      </c>
      <c r="B28" s="4">
        <v>44497</v>
      </c>
      <c r="C28" t="s">
        <v>26</v>
      </c>
      <c r="D28" s="5">
        <v>376234.78</v>
      </c>
      <c r="E28" t="s">
        <v>16</v>
      </c>
      <c r="F28" s="6">
        <v>2000000</v>
      </c>
      <c r="G28" s="5">
        <v>29748.62</v>
      </c>
      <c r="H28" t="s">
        <v>27</v>
      </c>
      <c r="I28" t="s">
        <v>18</v>
      </c>
      <c r="J28" t="s">
        <v>54</v>
      </c>
      <c r="K28">
        <f ca="1">IF(C28="Cargo Liability",RANDBETWEEN(10000,80000),IF(C28="Collision Liability",RANDBETWEEN(20000,100000),IF(C28="Environmental Pollution",RANDBETWEEN(50000,120000),IF(C28="Damage to Other Vessels",RANDBETWEEN(15000,90000),IF(C28="Injury to Third Parties",RANDBETWEEN(5000,60000))))))</f>
        <v>44842</v>
      </c>
      <c r="L28">
        <v>7</v>
      </c>
      <c r="M28">
        <f>IF(YEAR(B28)=2023, 1.03,
   IF(YEAR(B28)=2022, 1.0506,
   IF(YEAR(B28)=2021, 1.071612,
   IF(YEAR(B28)=2020, 1.10376036,
   IF(YEAR(B28)=2019, 1.1479107744,
   IF(YEAR(B28)=2018, 1.20530631312, 1))))))</f>
        <v>1.071612</v>
      </c>
      <c r="N28">
        <f>YEAR(B28)</f>
        <v>2021</v>
      </c>
    </row>
    <row r="29" spans="1:14" x14ac:dyDescent="0.2">
      <c r="A29" t="s">
        <v>76</v>
      </c>
      <c r="B29" s="4">
        <v>43937</v>
      </c>
      <c r="C29" t="s">
        <v>31</v>
      </c>
      <c r="D29" s="5">
        <v>129803.75</v>
      </c>
      <c r="E29" t="s">
        <v>38</v>
      </c>
      <c r="F29" s="6">
        <v>1000000</v>
      </c>
      <c r="G29" s="5">
        <v>32920.129999999997</v>
      </c>
      <c r="H29" t="s">
        <v>33</v>
      </c>
      <c r="I29" t="s">
        <v>34</v>
      </c>
      <c r="J29" t="s">
        <v>77</v>
      </c>
      <c r="K29">
        <f ca="1">IF(C29="Cargo Liability",RANDBETWEEN(10000,80000),IF(C29="Collision Liability",RANDBETWEEN(20000,100000),IF(C29="Environmental Pollution",RANDBETWEEN(50000,120000),IF(C29="Damage to Other Vessels",RANDBETWEEN(15000,90000),IF(C29="Injury to Third Parties",RANDBETWEEN(5000,60000))))))</f>
        <v>79994</v>
      </c>
      <c r="L29">
        <v>4</v>
      </c>
      <c r="M29">
        <f>IF(YEAR(B29)=2023, 1.03,
   IF(YEAR(B29)=2022, 1.0506,
   IF(YEAR(B29)=2021, 1.071612,
   IF(YEAR(B29)=2020, 1.10376036,
   IF(YEAR(B29)=2019, 1.1479107744,
   IF(YEAR(B29)=2018, 1.20530631312, 1))))))</f>
        <v>1.1037603600000001</v>
      </c>
      <c r="N29">
        <f>YEAR(B29)</f>
        <v>2020</v>
      </c>
    </row>
    <row r="30" spans="1:14" x14ac:dyDescent="0.2">
      <c r="A30" t="s">
        <v>78</v>
      </c>
      <c r="B30" s="4">
        <v>45114</v>
      </c>
      <c r="C30" t="s">
        <v>21</v>
      </c>
      <c r="D30" s="5">
        <v>731235.83999999997</v>
      </c>
      <c r="E30" t="s">
        <v>16</v>
      </c>
      <c r="F30" s="6">
        <v>5000000</v>
      </c>
      <c r="G30" s="5">
        <v>18936.25</v>
      </c>
      <c r="H30" t="s">
        <v>22</v>
      </c>
      <c r="I30" t="s">
        <v>23</v>
      </c>
      <c r="J30" t="s">
        <v>60</v>
      </c>
      <c r="K30">
        <f ca="1">IF(C30="Cargo Liability",RANDBETWEEN(10000,80000),IF(C30="Collision Liability",RANDBETWEEN(20000,100000),IF(C30="Environmental Pollution",RANDBETWEEN(50000,120000),IF(C30="Damage to Other Vessels",RANDBETWEEN(15000,90000),IF(C30="Injury to Third Parties",RANDBETWEEN(5000,60000))))))</f>
        <v>37910</v>
      </c>
      <c r="L30">
        <v>2</v>
      </c>
      <c r="M30">
        <f>IF(YEAR(B30)=2023, 1.03,
   IF(YEAR(B30)=2022, 1.0506,
   IF(YEAR(B30)=2021, 1.071612,
   IF(YEAR(B30)=2020, 1.10376036,
   IF(YEAR(B30)=2019, 1.1479107744,
   IF(YEAR(B30)=2018, 1.20530631312, 1))))))</f>
        <v>1.03</v>
      </c>
      <c r="N30">
        <f>YEAR(B30)</f>
        <v>2023</v>
      </c>
    </row>
    <row r="31" spans="1:14" x14ac:dyDescent="0.2">
      <c r="A31" t="s">
        <v>79</v>
      </c>
      <c r="B31" s="4">
        <v>43487</v>
      </c>
      <c r="C31" t="s">
        <v>15</v>
      </c>
      <c r="D31" s="5">
        <v>158924.78</v>
      </c>
      <c r="E31" t="s">
        <v>16</v>
      </c>
      <c r="F31" s="6">
        <v>1000000</v>
      </c>
      <c r="G31" s="5">
        <v>15728.95</v>
      </c>
      <c r="H31" t="s">
        <v>17</v>
      </c>
      <c r="I31" t="s">
        <v>43</v>
      </c>
      <c r="J31" t="s">
        <v>62</v>
      </c>
      <c r="K31">
        <f ca="1">IF(C31="Cargo Liability",RANDBETWEEN(10000,80000),IF(C31="Collision Liability",RANDBETWEEN(20000,100000),IF(C31="Environmental Pollution",RANDBETWEEN(50000,120000),IF(C31="Damage to Other Vessels",RANDBETWEEN(15000,90000),IF(C31="Injury to Third Parties",RANDBETWEEN(5000,60000))))))</f>
        <v>94886</v>
      </c>
      <c r="L31">
        <v>6</v>
      </c>
      <c r="M31">
        <f>IF(YEAR(B31)=2023, 1.03,
   IF(YEAR(B31)=2022, 1.0506,
   IF(YEAR(B31)=2021, 1.071612,
   IF(YEAR(B31)=2020, 1.10376036,
   IF(YEAR(B31)=2019, 1.1479107744,
   IF(YEAR(B31)=2018, 1.20530631312, 1))))))</f>
        <v>1.1479107743999999</v>
      </c>
      <c r="N31">
        <f>YEAR(B31)</f>
        <v>2019</v>
      </c>
    </row>
    <row r="32" spans="1:14" x14ac:dyDescent="0.2">
      <c r="A32" t="s">
        <v>80</v>
      </c>
      <c r="B32" s="4">
        <v>44874</v>
      </c>
      <c r="C32" t="s">
        <v>26</v>
      </c>
      <c r="D32" s="5">
        <v>439832.24</v>
      </c>
      <c r="E32" t="s">
        <v>16</v>
      </c>
      <c r="F32" s="6">
        <v>2000000</v>
      </c>
      <c r="G32" s="5">
        <v>31803.94</v>
      </c>
      <c r="H32" t="s">
        <v>27</v>
      </c>
      <c r="I32" t="s">
        <v>23</v>
      </c>
      <c r="J32" t="s">
        <v>81</v>
      </c>
      <c r="K32">
        <f ca="1">IF(C32="Cargo Liability",RANDBETWEEN(10000,80000),IF(C32="Collision Liability",RANDBETWEEN(20000,100000),IF(C32="Environmental Pollution",RANDBETWEEN(50000,120000),IF(C32="Damage to Other Vessels",RANDBETWEEN(15000,90000),IF(C32="Injury to Third Parties",RANDBETWEEN(5000,60000))))))</f>
        <v>29590</v>
      </c>
      <c r="L32">
        <v>8</v>
      </c>
      <c r="M32">
        <f>IF(YEAR(B32)=2023, 1.03,
   IF(YEAR(B32)=2022, 1.0506,
   IF(YEAR(B32)=2021, 1.071612,
   IF(YEAR(B32)=2020, 1.10376036,
   IF(YEAR(B32)=2019, 1.1479107744,
   IF(YEAR(B32)=2018, 1.20530631312, 1))))))</f>
        <v>1.0506</v>
      </c>
      <c r="N32">
        <f>YEAR(B32)</f>
        <v>2022</v>
      </c>
    </row>
    <row r="33" spans="1:14" x14ac:dyDescent="0.2">
      <c r="A33" t="s">
        <v>82</v>
      </c>
      <c r="B33" s="4">
        <v>44056</v>
      </c>
      <c r="C33" t="s">
        <v>31</v>
      </c>
      <c r="D33" s="5">
        <v>690239.58</v>
      </c>
      <c r="E33" t="s">
        <v>38</v>
      </c>
      <c r="F33" s="6">
        <v>5000000</v>
      </c>
      <c r="G33" s="5">
        <v>27392.54</v>
      </c>
      <c r="H33" t="s">
        <v>33</v>
      </c>
      <c r="I33" t="s">
        <v>28</v>
      </c>
      <c r="J33" t="s">
        <v>41</v>
      </c>
      <c r="K33">
        <f ca="1">IF(C33="Cargo Liability",RANDBETWEEN(10000,80000),IF(C33="Collision Liability",RANDBETWEEN(20000,100000),IF(C33="Environmental Pollution",RANDBETWEEN(50000,120000),IF(C33="Damage to Other Vessels",RANDBETWEEN(15000,90000),IF(C33="Injury to Third Parties",RANDBETWEEN(5000,60000))))))</f>
        <v>79243</v>
      </c>
      <c r="L33">
        <v>7</v>
      </c>
      <c r="M33">
        <f>IF(YEAR(B33)=2023, 1.03,
   IF(YEAR(B33)=2022, 1.0506,
   IF(YEAR(B33)=2021, 1.071612,
   IF(YEAR(B33)=2020, 1.10376036,
   IF(YEAR(B33)=2019, 1.1479107744,
   IF(YEAR(B33)=2018, 1.20530631312, 1))))))</f>
        <v>1.1037603600000001</v>
      </c>
      <c r="N33">
        <f>YEAR(B33)</f>
        <v>2020</v>
      </c>
    </row>
    <row r="34" spans="1:14" x14ac:dyDescent="0.2">
      <c r="A34" t="s">
        <v>83</v>
      </c>
      <c r="B34" s="4">
        <v>44350</v>
      </c>
      <c r="C34" t="s">
        <v>37</v>
      </c>
      <c r="D34" s="5">
        <v>215983.48</v>
      </c>
      <c r="E34" t="s">
        <v>16</v>
      </c>
      <c r="F34" s="6">
        <v>2000000</v>
      </c>
      <c r="G34" s="5">
        <v>20984.38</v>
      </c>
      <c r="H34" t="s">
        <v>22</v>
      </c>
      <c r="I34" t="s">
        <v>18</v>
      </c>
      <c r="J34" t="s">
        <v>58</v>
      </c>
      <c r="K34">
        <f ca="1">IF(C34="Cargo Liability",RANDBETWEEN(10000,80000),IF(C34="Collision Liability",RANDBETWEEN(20000,100000),IF(C34="Environmental Pollution",RANDBETWEEN(50000,120000),IF(C34="Damage to Other Vessels",RANDBETWEEN(15000,90000),IF(C34="Injury to Third Parties",RANDBETWEEN(5000,60000))))))</f>
        <v>23527</v>
      </c>
      <c r="L34">
        <v>4</v>
      </c>
      <c r="M34">
        <f>IF(YEAR(B34)=2023, 1.03,
   IF(YEAR(B34)=2022, 1.0506,
   IF(YEAR(B34)=2021, 1.071612,
   IF(YEAR(B34)=2020, 1.10376036,
   IF(YEAR(B34)=2019, 1.1479107744,
   IF(YEAR(B34)=2018, 1.20530631312, 1))))))</f>
        <v>1.071612</v>
      </c>
      <c r="N34">
        <f>YEAR(B34)</f>
        <v>2021</v>
      </c>
    </row>
    <row r="35" spans="1:14" x14ac:dyDescent="0.2">
      <c r="A35" t="s">
        <v>84</v>
      </c>
      <c r="B35" s="4">
        <v>43785</v>
      </c>
      <c r="C35" t="s">
        <v>15</v>
      </c>
      <c r="D35" s="5">
        <v>507983.42</v>
      </c>
      <c r="E35" t="s">
        <v>32</v>
      </c>
      <c r="F35" s="6">
        <v>5000000</v>
      </c>
      <c r="G35" s="5">
        <v>35183.26</v>
      </c>
      <c r="H35" t="s">
        <v>17</v>
      </c>
      <c r="I35" t="s">
        <v>34</v>
      </c>
      <c r="J35" t="s">
        <v>48</v>
      </c>
      <c r="K35">
        <f ca="1">IF(C35="Cargo Liability",RANDBETWEEN(10000,80000),IF(C35="Collision Liability",RANDBETWEEN(20000,100000),IF(C35="Environmental Pollution",RANDBETWEEN(50000,120000),IF(C35="Damage to Other Vessels",RANDBETWEEN(15000,90000),IF(C35="Injury to Third Parties",RANDBETWEEN(5000,60000))))))</f>
        <v>77905</v>
      </c>
      <c r="L35">
        <v>2</v>
      </c>
      <c r="M35">
        <f>IF(YEAR(B35)=2023, 1.03,
   IF(YEAR(B35)=2022, 1.0506,
   IF(YEAR(B35)=2021, 1.071612,
   IF(YEAR(B35)=2020, 1.10376036,
   IF(YEAR(B35)=2019, 1.1479107744,
   IF(YEAR(B35)=2018, 1.20530631312, 1))))))</f>
        <v>1.1479107743999999</v>
      </c>
      <c r="N35">
        <f>YEAR(B35)</f>
        <v>2019</v>
      </c>
    </row>
    <row r="36" spans="1:14" x14ac:dyDescent="0.2">
      <c r="A36" t="s">
        <v>85</v>
      </c>
      <c r="B36" s="4">
        <v>43463</v>
      </c>
      <c r="C36" t="s">
        <v>26</v>
      </c>
      <c r="D36" s="5">
        <v>451973.22</v>
      </c>
      <c r="E36" t="s">
        <v>16</v>
      </c>
      <c r="F36" s="6">
        <v>500000</v>
      </c>
      <c r="G36" s="5">
        <v>28345.91</v>
      </c>
      <c r="H36" t="s">
        <v>27</v>
      </c>
      <c r="I36" t="s">
        <v>28</v>
      </c>
      <c r="J36" t="s">
        <v>46</v>
      </c>
      <c r="K36">
        <f ca="1">IF(C36="Cargo Liability",RANDBETWEEN(10000,80000),IF(C36="Collision Liability",RANDBETWEEN(20000,100000),IF(C36="Environmental Pollution",RANDBETWEEN(50000,120000),IF(C36="Damage to Other Vessels",RANDBETWEEN(15000,90000),IF(C36="Injury to Third Parties",RANDBETWEEN(5000,60000))))))</f>
        <v>68531</v>
      </c>
      <c r="L36">
        <v>4</v>
      </c>
      <c r="M36">
        <f>IF(YEAR(B36)=2023, 1.03,
   IF(YEAR(B36)=2022, 1.0506,
   IF(YEAR(B36)=2021, 1.071612,
   IF(YEAR(B36)=2020, 1.10376036,
   IF(YEAR(B36)=2019, 1.1479107744,
   IF(YEAR(B36)=2018, 1.20530631312, 1))))))</f>
        <v>1.2053063131199999</v>
      </c>
      <c r="N36">
        <f>YEAR(B36)</f>
        <v>2018</v>
      </c>
    </row>
    <row r="37" spans="1:14" x14ac:dyDescent="0.2">
      <c r="A37" t="s">
        <v>86</v>
      </c>
      <c r="B37" s="4">
        <v>44423</v>
      </c>
      <c r="C37" t="s">
        <v>21</v>
      </c>
      <c r="D37" s="5">
        <v>289524.33</v>
      </c>
      <c r="E37" t="s">
        <v>16</v>
      </c>
      <c r="F37" s="6">
        <v>2000000</v>
      </c>
      <c r="G37" s="5">
        <v>24839.279999999999</v>
      </c>
      <c r="H37" t="s">
        <v>22</v>
      </c>
      <c r="I37" t="s">
        <v>23</v>
      </c>
      <c r="J37" t="s">
        <v>52</v>
      </c>
      <c r="K37">
        <f ca="1">IF(C37="Cargo Liability",RANDBETWEEN(10000,80000),IF(C37="Collision Liability",RANDBETWEEN(20000,100000),IF(C37="Environmental Pollution",RANDBETWEEN(50000,120000),IF(C37="Damage to Other Vessels",RANDBETWEEN(15000,90000),IF(C37="Injury to Third Parties",RANDBETWEEN(5000,60000))))))</f>
        <v>61845</v>
      </c>
      <c r="L37">
        <v>3</v>
      </c>
      <c r="M37">
        <f>IF(YEAR(B37)=2023, 1.03,
   IF(YEAR(B37)=2022, 1.0506,
   IF(YEAR(B37)=2021, 1.071612,
   IF(YEAR(B37)=2020, 1.10376036,
   IF(YEAR(B37)=2019, 1.1479107744,
   IF(YEAR(B37)=2018, 1.20530631312, 1))))))</f>
        <v>1.071612</v>
      </c>
      <c r="N37">
        <f>YEAR(B37)</f>
        <v>2021</v>
      </c>
    </row>
    <row r="38" spans="1:14" x14ac:dyDescent="0.2">
      <c r="A38" t="s">
        <v>87</v>
      </c>
      <c r="B38" s="4">
        <v>43867</v>
      </c>
      <c r="C38" t="s">
        <v>31</v>
      </c>
      <c r="D38" s="5">
        <v>674832.75</v>
      </c>
      <c r="E38" t="s">
        <v>32</v>
      </c>
      <c r="F38" s="6">
        <v>5000000</v>
      </c>
      <c r="G38" s="5">
        <v>41283.54</v>
      </c>
      <c r="H38" t="s">
        <v>33</v>
      </c>
      <c r="I38" t="s">
        <v>34</v>
      </c>
      <c r="J38" t="s">
        <v>39</v>
      </c>
      <c r="K38">
        <f ca="1">IF(C38="Cargo Liability",RANDBETWEEN(10000,80000),IF(C38="Collision Liability",RANDBETWEEN(20000,100000),IF(C38="Environmental Pollution",RANDBETWEEN(50000,120000),IF(C38="Damage to Other Vessels",RANDBETWEEN(15000,90000),IF(C38="Injury to Third Parties",RANDBETWEEN(5000,60000))))))</f>
        <v>59461</v>
      </c>
      <c r="L38">
        <v>5</v>
      </c>
      <c r="M38">
        <f>IF(YEAR(B38)=2023, 1.03,
   IF(YEAR(B38)=2022, 1.0506,
   IF(YEAR(B38)=2021, 1.071612,
   IF(YEAR(B38)=2020, 1.10376036,
   IF(YEAR(B38)=2019, 1.1479107744,
   IF(YEAR(B38)=2018, 1.20530631312, 1))))))</f>
        <v>1.1037603600000001</v>
      </c>
      <c r="N38">
        <f>YEAR(B38)</f>
        <v>2020</v>
      </c>
    </row>
    <row r="39" spans="1:14" x14ac:dyDescent="0.2">
      <c r="A39" t="s">
        <v>88</v>
      </c>
      <c r="B39" s="4">
        <v>45027</v>
      </c>
      <c r="C39" t="s">
        <v>37</v>
      </c>
      <c r="D39" s="5">
        <v>289523.34000000003</v>
      </c>
      <c r="E39" t="s">
        <v>38</v>
      </c>
      <c r="F39" s="6">
        <v>2000000</v>
      </c>
      <c r="G39" s="5">
        <v>27394.74</v>
      </c>
      <c r="H39" t="s">
        <v>17</v>
      </c>
      <c r="I39" t="s">
        <v>43</v>
      </c>
      <c r="J39" t="s">
        <v>70</v>
      </c>
      <c r="K39">
        <f ca="1">IF(C39="Cargo Liability",RANDBETWEEN(10000,80000),IF(C39="Collision Liability",RANDBETWEEN(20000,100000),IF(C39="Environmental Pollution",RANDBETWEEN(50000,120000),IF(C39="Damage to Other Vessels",RANDBETWEEN(15000,90000),IF(C39="Injury to Third Parties",RANDBETWEEN(5000,60000))))))</f>
        <v>47659</v>
      </c>
      <c r="L39">
        <v>8</v>
      </c>
      <c r="M39">
        <f>IF(YEAR(B39)=2023, 1.03,
   IF(YEAR(B39)=2022, 1.0506,
   IF(YEAR(B39)=2021, 1.071612,
   IF(YEAR(B39)=2020, 1.10376036,
   IF(YEAR(B39)=2019, 1.1479107744,
   IF(YEAR(B39)=2018, 1.20530631312, 1))))))</f>
        <v>1.03</v>
      </c>
      <c r="N39">
        <f>YEAR(B39)</f>
        <v>2023</v>
      </c>
    </row>
    <row r="40" spans="1:14" x14ac:dyDescent="0.2">
      <c r="A40" t="s">
        <v>89</v>
      </c>
      <c r="B40" s="4">
        <v>44571</v>
      </c>
      <c r="C40" t="s">
        <v>15</v>
      </c>
      <c r="D40" s="5">
        <v>492783.45</v>
      </c>
      <c r="E40" t="s">
        <v>16</v>
      </c>
      <c r="F40" s="6">
        <v>2000000</v>
      </c>
      <c r="G40" s="5">
        <v>19284.28</v>
      </c>
      <c r="H40" t="s">
        <v>22</v>
      </c>
      <c r="I40" t="s">
        <v>18</v>
      </c>
      <c r="J40" t="s">
        <v>44</v>
      </c>
      <c r="K40">
        <f ca="1">IF(C40="Cargo Liability",RANDBETWEEN(10000,80000),IF(C40="Collision Liability",RANDBETWEEN(20000,100000),IF(C40="Environmental Pollution",RANDBETWEEN(50000,120000),IF(C40="Damage to Other Vessels",RANDBETWEEN(15000,90000),IF(C40="Injury to Third Parties",RANDBETWEEN(5000,60000))))))</f>
        <v>49559</v>
      </c>
      <c r="L40">
        <v>6</v>
      </c>
      <c r="M40">
        <f>IF(YEAR(B40)=2023, 1.03,
   IF(YEAR(B40)=2022, 1.0506,
   IF(YEAR(B40)=2021, 1.071612,
   IF(YEAR(B40)=2020, 1.10376036,
   IF(YEAR(B40)=2019, 1.1479107744,
   IF(YEAR(B40)=2018, 1.20530631312, 1))))))</f>
        <v>1.0506</v>
      </c>
      <c r="N40">
        <f>YEAR(B40)</f>
        <v>2022</v>
      </c>
    </row>
    <row r="41" spans="1:14" x14ac:dyDescent="0.2">
      <c r="A41" t="s">
        <v>90</v>
      </c>
      <c r="B41" s="4">
        <v>43711</v>
      </c>
      <c r="C41" t="s">
        <v>26</v>
      </c>
      <c r="D41" s="5">
        <v>812739.57</v>
      </c>
      <c r="E41" t="s">
        <v>16</v>
      </c>
      <c r="F41" s="6">
        <v>5000000</v>
      </c>
      <c r="G41" s="5">
        <v>38293.449999999997</v>
      </c>
      <c r="H41" t="s">
        <v>27</v>
      </c>
      <c r="I41" t="s">
        <v>43</v>
      </c>
      <c r="J41" t="s">
        <v>77</v>
      </c>
      <c r="K41">
        <f ca="1">IF(C41="Cargo Liability",RANDBETWEEN(10000,80000),IF(C41="Collision Liability",RANDBETWEEN(20000,100000),IF(C41="Environmental Pollution",RANDBETWEEN(50000,120000),IF(C41="Damage to Other Vessels",RANDBETWEEN(15000,90000),IF(C41="Injury to Third Parties",RANDBETWEEN(5000,60000))))))</f>
        <v>65148</v>
      </c>
      <c r="L41">
        <v>7</v>
      </c>
      <c r="M41">
        <f>IF(YEAR(B41)=2023, 1.03,
   IF(YEAR(B41)=2022, 1.0506,
   IF(YEAR(B41)=2021, 1.071612,
   IF(YEAR(B41)=2020, 1.10376036,
   IF(YEAR(B41)=2019, 1.1479107744,
   IF(YEAR(B41)=2018, 1.20530631312, 1))))))</f>
        <v>1.1479107743999999</v>
      </c>
      <c r="N41">
        <f>YEAR(B41)</f>
        <v>2019</v>
      </c>
    </row>
    <row r="42" spans="1:14" x14ac:dyDescent="0.2">
      <c r="A42" t="s">
        <v>91</v>
      </c>
      <c r="B42" s="4">
        <v>44514</v>
      </c>
      <c r="C42" t="s">
        <v>31</v>
      </c>
      <c r="D42" s="5">
        <v>523987.21</v>
      </c>
      <c r="E42" t="s">
        <v>32</v>
      </c>
      <c r="F42" s="6">
        <v>5000000</v>
      </c>
      <c r="G42" s="5">
        <v>25893.27</v>
      </c>
      <c r="H42" t="s">
        <v>33</v>
      </c>
      <c r="I42" t="s">
        <v>23</v>
      </c>
      <c r="J42" t="s">
        <v>50</v>
      </c>
      <c r="K42">
        <f ca="1">IF(C42="Cargo Liability",RANDBETWEEN(10000,80000),IF(C42="Collision Liability",RANDBETWEEN(20000,100000),IF(C42="Environmental Pollution",RANDBETWEEN(50000,120000),IF(C42="Damage to Other Vessels",RANDBETWEEN(15000,90000),IF(C42="Injury to Third Parties",RANDBETWEEN(5000,60000))))))</f>
        <v>56231</v>
      </c>
      <c r="L42">
        <v>2</v>
      </c>
      <c r="M42">
        <f>IF(YEAR(B42)=2023, 1.03,
   IF(YEAR(B42)=2022, 1.0506,
   IF(YEAR(B42)=2021, 1.071612,
   IF(YEAR(B42)=2020, 1.10376036,
   IF(YEAR(B42)=2019, 1.1479107744,
   IF(YEAR(B42)=2018, 1.20530631312, 1))))))</f>
        <v>1.071612</v>
      </c>
      <c r="N42">
        <f>YEAR(B42)</f>
        <v>2021</v>
      </c>
    </row>
    <row r="43" spans="1:14" x14ac:dyDescent="0.2">
      <c r="A43" t="s">
        <v>92</v>
      </c>
      <c r="B43" s="4">
        <v>44985</v>
      </c>
      <c r="C43" t="s">
        <v>21</v>
      </c>
      <c r="D43" s="5">
        <v>392873.65</v>
      </c>
      <c r="E43" t="s">
        <v>16</v>
      </c>
      <c r="F43" s="6">
        <v>2000000</v>
      </c>
      <c r="G43" s="5">
        <v>31847.45</v>
      </c>
      <c r="H43" t="s">
        <v>22</v>
      </c>
      <c r="I43" t="s">
        <v>28</v>
      </c>
      <c r="J43" t="s">
        <v>24</v>
      </c>
      <c r="K43">
        <f ca="1">IF(C43="Cargo Liability",RANDBETWEEN(10000,80000),IF(C43="Collision Liability",RANDBETWEEN(20000,100000),IF(C43="Environmental Pollution",RANDBETWEEN(50000,120000),IF(C43="Damage to Other Vessels",RANDBETWEEN(15000,90000),IF(C43="Injury to Third Parties",RANDBETWEEN(5000,60000))))))</f>
        <v>54401</v>
      </c>
      <c r="L43">
        <v>5</v>
      </c>
      <c r="M43">
        <f>IF(YEAR(B43)=2023, 1.03,
   IF(YEAR(B43)=2022, 1.0506,
   IF(YEAR(B43)=2021, 1.071612,
   IF(YEAR(B43)=2020, 1.10376036,
   IF(YEAR(B43)=2019, 1.1479107744,
   IF(YEAR(B43)=2018, 1.20530631312, 1))))))</f>
        <v>1.03</v>
      </c>
      <c r="N43">
        <f>YEAR(B43)</f>
        <v>2023</v>
      </c>
    </row>
    <row r="44" spans="1:14" x14ac:dyDescent="0.2">
      <c r="A44" t="s">
        <v>93</v>
      </c>
      <c r="B44" s="4">
        <v>44033</v>
      </c>
      <c r="C44" t="s">
        <v>37</v>
      </c>
      <c r="D44" s="5">
        <v>539278.54</v>
      </c>
      <c r="E44" t="s">
        <v>16</v>
      </c>
      <c r="F44" s="6">
        <v>5000000</v>
      </c>
      <c r="G44" s="5">
        <v>18294.75</v>
      </c>
      <c r="H44" t="s">
        <v>17</v>
      </c>
      <c r="I44" t="s">
        <v>34</v>
      </c>
      <c r="J44" t="s">
        <v>64</v>
      </c>
      <c r="K44">
        <f ca="1">IF(C44="Cargo Liability",RANDBETWEEN(10000,80000),IF(C44="Collision Liability",RANDBETWEEN(20000,100000),IF(C44="Environmental Pollution",RANDBETWEEN(50000,120000),IF(C44="Damage to Other Vessels",RANDBETWEEN(15000,90000),IF(C44="Injury to Third Parties",RANDBETWEEN(5000,60000))))))</f>
        <v>7681</v>
      </c>
      <c r="L44">
        <v>3</v>
      </c>
      <c r="M44">
        <f>IF(YEAR(B44)=2023, 1.03,
   IF(YEAR(B44)=2022, 1.0506,
   IF(YEAR(B44)=2021, 1.071612,
   IF(YEAR(B44)=2020, 1.10376036,
   IF(YEAR(B44)=2019, 1.1479107744,
   IF(YEAR(B44)=2018, 1.20530631312, 1))))))</f>
        <v>1.1037603600000001</v>
      </c>
      <c r="N44">
        <f>YEAR(B44)</f>
        <v>2020</v>
      </c>
    </row>
    <row r="45" spans="1:14" x14ac:dyDescent="0.2">
      <c r="A45" t="s">
        <v>94</v>
      </c>
      <c r="B45" s="4">
        <v>43178</v>
      </c>
      <c r="C45" t="s">
        <v>15</v>
      </c>
      <c r="D45" s="5">
        <v>283973.44</v>
      </c>
      <c r="E45" t="s">
        <v>32</v>
      </c>
      <c r="F45" s="6">
        <v>2000000</v>
      </c>
      <c r="G45" s="5">
        <v>16483.54</v>
      </c>
      <c r="H45" t="s">
        <v>17</v>
      </c>
      <c r="I45" t="s">
        <v>18</v>
      </c>
      <c r="J45" t="s">
        <v>19</v>
      </c>
      <c r="K45">
        <f ca="1">IF(C45="Cargo Liability",RANDBETWEEN(10000,80000),IF(C45="Collision Liability",RANDBETWEEN(20000,100000),IF(C45="Environmental Pollution",RANDBETWEEN(50000,120000),IF(C45="Damage to Other Vessels",RANDBETWEEN(15000,90000),IF(C45="Injury to Third Parties",RANDBETWEEN(5000,60000))))))</f>
        <v>64205</v>
      </c>
      <c r="L45">
        <v>4</v>
      </c>
      <c r="M45">
        <f>IF(YEAR(B45)=2023, 1.03,
   IF(YEAR(B45)=2022, 1.0506,
   IF(YEAR(B45)=2021, 1.071612,
   IF(YEAR(B45)=2020, 1.10376036,
   IF(YEAR(B45)=2019, 1.1479107744,
   IF(YEAR(B45)=2018, 1.20530631312, 1))))))</f>
        <v>1.2053063131199999</v>
      </c>
      <c r="N45">
        <f>YEAR(B45)</f>
        <v>2018</v>
      </c>
    </row>
    <row r="46" spans="1:14" x14ac:dyDescent="0.2">
      <c r="A46" t="s">
        <v>95</v>
      </c>
      <c r="B46" s="4">
        <v>44738</v>
      </c>
      <c r="C46" t="s">
        <v>26</v>
      </c>
      <c r="D46" s="5">
        <v>482839.65</v>
      </c>
      <c r="E46" t="s">
        <v>16</v>
      </c>
      <c r="F46" s="6">
        <v>5000000</v>
      </c>
      <c r="G46" s="5">
        <v>35298.639999999999</v>
      </c>
      <c r="H46" t="s">
        <v>27</v>
      </c>
      <c r="I46" t="s">
        <v>43</v>
      </c>
      <c r="J46" t="s">
        <v>52</v>
      </c>
      <c r="K46">
        <f ca="1">IF(C46="Cargo Liability",RANDBETWEEN(10000,80000),IF(C46="Collision Liability",RANDBETWEEN(20000,100000),IF(C46="Environmental Pollution",RANDBETWEEN(50000,120000),IF(C46="Damage to Other Vessels",RANDBETWEEN(15000,90000),IF(C46="Injury to Third Parties",RANDBETWEEN(5000,60000))))))</f>
        <v>24255</v>
      </c>
      <c r="L46">
        <v>1</v>
      </c>
      <c r="M46">
        <f>IF(YEAR(B46)=2023, 1.03,
   IF(YEAR(B46)=2022, 1.0506,
   IF(YEAR(B46)=2021, 1.071612,
   IF(YEAR(B46)=2020, 1.10376036,
   IF(YEAR(B46)=2019, 1.1479107744,
   IF(YEAR(B46)=2018, 1.20530631312, 1))))))</f>
        <v>1.0506</v>
      </c>
      <c r="N46">
        <f>YEAR(B46)</f>
        <v>2022</v>
      </c>
    </row>
    <row r="47" spans="1:14" x14ac:dyDescent="0.2">
      <c r="A47" t="s">
        <v>96</v>
      </c>
      <c r="B47" s="4">
        <v>44472</v>
      </c>
      <c r="C47" t="s">
        <v>31</v>
      </c>
      <c r="D47" s="5">
        <v>683482.94</v>
      </c>
      <c r="E47" t="s">
        <v>38</v>
      </c>
      <c r="F47" s="6">
        <v>5000000</v>
      </c>
      <c r="G47" s="5">
        <v>32947.85</v>
      </c>
      <c r="H47" t="s">
        <v>33</v>
      </c>
      <c r="I47" t="s">
        <v>23</v>
      </c>
      <c r="J47" t="s">
        <v>41</v>
      </c>
      <c r="K47">
        <f ca="1">IF(C47="Cargo Liability",RANDBETWEEN(10000,80000),IF(C47="Collision Liability",RANDBETWEEN(20000,100000),IF(C47="Environmental Pollution",RANDBETWEEN(50000,120000),IF(C47="Damage to Other Vessels",RANDBETWEEN(15000,90000),IF(C47="Injury to Third Parties",RANDBETWEEN(5000,60000))))))</f>
        <v>62712</v>
      </c>
      <c r="L47">
        <v>6</v>
      </c>
      <c r="M47">
        <f>IF(YEAR(B47)=2023, 1.03,
   IF(YEAR(B47)=2022, 1.0506,
   IF(YEAR(B47)=2021, 1.071612,
   IF(YEAR(B47)=2020, 1.10376036,
   IF(YEAR(B47)=2019, 1.1479107744,
   IF(YEAR(B47)=2018, 1.20530631312, 1))))))</f>
        <v>1.071612</v>
      </c>
      <c r="N47">
        <f>YEAR(B47)</f>
        <v>2021</v>
      </c>
    </row>
    <row r="48" spans="1:14" x14ac:dyDescent="0.2">
      <c r="A48" t="s">
        <v>97</v>
      </c>
      <c r="B48" s="4">
        <v>43847</v>
      </c>
      <c r="C48" t="s">
        <v>21</v>
      </c>
      <c r="D48" s="5">
        <v>783948.23</v>
      </c>
      <c r="E48" t="s">
        <v>16</v>
      </c>
      <c r="F48" s="6">
        <v>5000000</v>
      </c>
      <c r="G48" s="5">
        <v>29582.39</v>
      </c>
      <c r="H48" t="s">
        <v>22</v>
      </c>
      <c r="I48" t="s">
        <v>28</v>
      </c>
      <c r="J48" t="s">
        <v>60</v>
      </c>
      <c r="K48">
        <f ca="1">IF(C48="Cargo Liability",RANDBETWEEN(10000,80000),IF(C48="Collision Liability",RANDBETWEEN(20000,100000),IF(C48="Environmental Pollution",RANDBETWEEN(50000,120000),IF(C48="Damage to Other Vessels",RANDBETWEEN(15000,90000),IF(C48="Injury to Third Parties",RANDBETWEEN(5000,60000))))))</f>
        <v>63681</v>
      </c>
      <c r="L48">
        <v>2</v>
      </c>
      <c r="M48">
        <f>IF(YEAR(B48)=2023, 1.03,
   IF(YEAR(B48)=2022, 1.0506,
   IF(YEAR(B48)=2021, 1.071612,
   IF(YEAR(B48)=2020, 1.10376036,
   IF(YEAR(B48)=2019, 1.1479107744,
   IF(YEAR(B48)=2018, 1.20530631312, 1))))))</f>
        <v>1.1037603600000001</v>
      </c>
      <c r="N48">
        <f>YEAR(B48)</f>
        <v>2020</v>
      </c>
    </row>
    <row r="49" spans="1:14" x14ac:dyDescent="0.2">
      <c r="A49" t="s">
        <v>98</v>
      </c>
      <c r="B49" s="4">
        <v>43560</v>
      </c>
      <c r="C49" t="s">
        <v>37</v>
      </c>
      <c r="D49" s="5">
        <v>239582.74</v>
      </c>
      <c r="E49" t="s">
        <v>16</v>
      </c>
      <c r="F49" s="6">
        <v>1000000</v>
      </c>
      <c r="G49" s="5">
        <v>21394.23</v>
      </c>
      <c r="H49" t="s">
        <v>17</v>
      </c>
      <c r="I49" t="s">
        <v>18</v>
      </c>
      <c r="J49" t="s">
        <v>29</v>
      </c>
      <c r="K49">
        <f ca="1">IF(C49="Cargo Liability",RANDBETWEEN(10000,80000),IF(C49="Collision Liability",RANDBETWEEN(20000,100000),IF(C49="Environmental Pollution",RANDBETWEEN(50000,120000),IF(C49="Damage to Other Vessels",RANDBETWEEN(15000,90000),IF(C49="Injury to Third Parties",RANDBETWEEN(5000,60000))))))</f>
        <v>48962</v>
      </c>
      <c r="L49">
        <v>7</v>
      </c>
      <c r="M49">
        <f>IF(YEAR(B49)=2023, 1.03,
   IF(YEAR(B49)=2022, 1.0506,
   IF(YEAR(B49)=2021, 1.071612,
   IF(YEAR(B49)=2020, 1.10376036,
   IF(YEAR(B49)=2019, 1.1479107744,
   IF(YEAR(B49)=2018, 1.20530631312, 1))))))</f>
        <v>1.1479107743999999</v>
      </c>
      <c r="N49">
        <f>YEAR(B49)</f>
        <v>2019</v>
      </c>
    </row>
    <row r="50" spans="1:14" x14ac:dyDescent="0.2">
      <c r="A50" t="s">
        <v>99</v>
      </c>
      <c r="B50" s="4">
        <v>44916</v>
      </c>
      <c r="C50" t="s">
        <v>15</v>
      </c>
      <c r="D50" s="5">
        <v>294738.48</v>
      </c>
      <c r="E50" t="s">
        <v>16</v>
      </c>
      <c r="F50" s="6">
        <v>2000000</v>
      </c>
      <c r="G50" s="5">
        <v>18947.53</v>
      </c>
      <c r="H50" t="s">
        <v>22</v>
      </c>
      <c r="I50" t="s">
        <v>43</v>
      </c>
      <c r="J50" t="s">
        <v>48</v>
      </c>
      <c r="K50">
        <f ca="1">IF(C50="Cargo Liability",RANDBETWEEN(10000,80000),IF(C50="Collision Liability",RANDBETWEEN(20000,100000),IF(C50="Environmental Pollution",RANDBETWEEN(50000,120000),IF(C50="Damage to Other Vessels",RANDBETWEEN(15000,90000),IF(C50="Injury to Third Parties",RANDBETWEEN(5000,60000))))))</f>
        <v>23831</v>
      </c>
      <c r="L50">
        <v>4</v>
      </c>
      <c r="M50">
        <f>IF(YEAR(B50)=2023, 1.03,
   IF(YEAR(B50)=2022, 1.0506,
   IF(YEAR(B50)=2021, 1.071612,
   IF(YEAR(B50)=2020, 1.10376036,
   IF(YEAR(B50)=2019, 1.1479107744,
   IF(YEAR(B50)=2018, 1.20530631312, 1))))))</f>
        <v>1.0506</v>
      </c>
      <c r="N50">
        <f>YEAR(B50)</f>
        <v>2022</v>
      </c>
    </row>
    <row r="51" spans="1:14" x14ac:dyDescent="0.2">
      <c r="A51" t="s">
        <v>100</v>
      </c>
      <c r="B51" s="4">
        <v>44230</v>
      </c>
      <c r="C51" t="s">
        <v>26</v>
      </c>
      <c r="D51" s="5">
        <v>583948.29</v>
      </c>
      <c r="E51" t="s">
        <v>16</v>
      </c>
      <c r="F51" s="6">
        <v>5000000</v>
      </c>
      <c r="G51" s="5">
        <v>29284.38</v>
      </c>
      <c r="H51" t="s">
        <v>27</v>
      </c>
      <c r="I51" t="s">
        <v>34</v>
      </c>
      <c r="J51" t="s">
        <v>56</v>
      </c>
      <c r="K51">
        <f ca="1">IF(C51="Cargo Liability",RANDBETWEEN(10000,80000),IF(C51="Collision Liability",RANDBETWEEN(20000,100000),IF(C51="Environmental Pollution",RANDBETWEEN(50000,120000),IF(C51="Damage to Other Vessels",RANDBETWEEN(15000,90000),IF(C51="Injury to Third Parties",RANDBETWEEN(5000,60000))))))</f>
        <v>75425</v>
      </c>
      <c r="L51">
        <v>9</v>
      </c>
      <c r="M51">
        <f>IF(YEAR(B51)=2023, 1.03,
   IF(YEAR(B51)=2022, 1.0506,
   IF(YEAR(B51)=2021, 1.071612,
   IF(YEAR(B51)=2020, 1.10376036,
   IF(YEAR(B51)=2019, 1.1479107744,
   IF(YEAR(B51)=2018, 1.20530631312, 1))))))</f>
        <v>1.071612</v>
      </c>
      <c r="N51">
        <f>YEAR(B51)</f>
        <v>2021</v>
      </c>
    </row>
    <row r="52" spans="1:14" x14ac:dyDescent="0.2">
      <c r="A52" t="s">
        <v>101</v>
      </c>
      <c r="B52" s="4">
        <v>43902</v>
      </c>
      <c r="C52" t="s">
        <v>31</v>
      </c>
      <c r="D52" s="5">
        <v>784839.21</v>
      </c>
      <c r="E52" t="s">
        <v>32</v>
      </c>
      <c r="F52" s="6">
        <v>5000000</v>
      </c>
      <c r="G52" s="5">
        <v>38947.279999999999</v>
      </c>
      <c r="H52" t="s">
        <v>33</v>
      </c>
      <c r="I52" t="s">
        <v>23</v>
      </c>
      <c r="J52" t="s">
        <v>46</v>
      </c>
      <c r="K52">
        <f ca="1">IF(C52="Cargo Liability",RANDBETWEEN(10000,80000),IF(C52="Collision Liability",RANDBETWEEN(20000,100000),IF(C52="Environmental Pollution",RANDBETWEEN(50000,120000),IF(C52="Damage to Other Vessels",RANDBETWEEN(15000,90000),IF(C52="Injury to Third Parties",RANDBETWEEN(5000,60000))))))</f>
        <v>61919</v>
      </c>
      <c r="L52">
        <v>3</v>
      </c>
      <c r="M52">
        <f>IF(YEAR(B52)=2023, 1.03,
   IF(YEAR(B52)=2022, 1.0506,
   IF(YEAR(B52)=2021, 1.071612,
   IF(YEAR(B52)=2020, 1.10376036,
   IF(YEAR(B52)=2019, 1.1479107744,
   IF(YEAR(B52)=2018, 1.20530631312, 1))))))</f>
        <v>1.1037603600000001</v>
      </c>
      <c r="N52">
        <f>YEAR(B52)</f>
        <v>2020</v>
      </c>
    </row>
    <row r="53" spans="1:14" x14ac:dyDescent="0.2">
      <c r="A53" t="s">
        <v>102</v>
      </c>
      <c r="B53" s="4">
        <v>45115</v>
      </c>
      <c r="C53" t="s">
        <v>21</v>
      </c>
      <c r="D53" s="5">
        <v>398483.65</v>
      </c>
      <c r="E53" t="s">
        <v>16</v>
      </c>
      <c r="F53" s="6">
        <v>2000000</v>
      </c>
      <c r="G53" s="5">
        <v>28947.38</v>
      </c>
      <c r="H53" t="s">
        <v>22</v>
      </c>
      <c r="I53" t="s">
        <v>28</v>
      </c>
      <c r="J53" t="s">
        <v>44</v>
      </c>
      <c r="K53">
        <f ca="1">IF(C53="Cargo Liability",RANDBETWEEN(10000,80000),IF(C53="Collision Liability",RANDBETWEEN(20000,100000),IF(C53="Environmental Pollution",RANDBETWEEN(50000,120000),IF(C53="Damage to Other Vessels",RANDBETWEEN(15000,90000),IF(C53="Injury to Third Parties",RANDBETWEEN(5000,60000))))))</f>
        <v>45055</v>
      </c>
      <c r="L53">
        <v>6</v>
      </c>
      <c r="M53">
        <f>IF(YEAR(B53)=2023, 1.03,
   IF(YEAR(B53)=2022, 1.0506,
   IF(YEAR(B53)=2021, 1.071612,
   IF(YEAR(B53)=2020, 1.10376036,
   IF(YEAR(B53)=2019, 1.1479107744,
   IF(YEAR(B53)=2018, 1.20530631312, 1))))))</f>
        <v>1.03</v>
      </c>
      <c r="N53">
        <f>YEAR(B53)</f>
        <v>2023</v>
      </c>
    </row>
    <row r="54" spans="1:14" x14ac:dyDescent="0.2">
      <c r="A54" t="s">
        <v>103</v>
      </c>
      <c r="B54" s="4">
        <v>43366</v>
      </c>
      <c r="C54" t="s">
        <v>37</v>
      </c>
      <c r="D54" s="5">
        <v>485739.23</v>
      </c>
      <c r="E54" t="s">
        <v>16</v>
      </c>
      <c r="F54" s="6">
        <v>5000000</v>
      </c>
      <c r="G54" s="5">
        <v>17395.84</v>
      </c>
      <c r="H54" t="s">
        <v>17</v>
      </c>
      <c r="I54" t="s">
        <v>43</v>
      </c>
      <c r="J54" t="s">
        <v>35</v>
      </c>
      <c r="K54">
        <f ca="1">IF(C54="Cargo Liability",RANDBETWEEN(10000,80000),IF(C54="Collision Liability",RANDBETWEEN(20000,100000),IF(C54="Environmental Pollution",RANDBETWEEN(50000,120000),IF(C54="Damage to Other Vessels",RANDBETWEEN(15000,90000),IF(C54="Injury to Third Parties",RANDBETWEEN(5000,60000))))))</f>
        <v>28504</v>
      </c>
      <c r="L54">
        <v>8</v>
      </c>
      <c r="M54">
        <f>IF(YEAR(B54)=2023, 1.03,
   IF(YEAR(B54)=2022, 1.0506,
   IF(YEAR(B54)=2021, 1.071612,
   IF(YEAR(B54)=2020, 1.10376036,
   IF(YEAR(B54)=2019, 1.1479107744,
   IF(YEAR(B54)=2018, 1.20530631312, 1))))))</f>
        <v>1.2053063131199999</v>
      </c>
      <c r="N54">
        <f>YEAR(B54)</f>
        <v>2018</v>
      </c>
    </row>
    <row r="55" spans="1:14" x14ac:dyDescent="0.2">
      <c r="A55" t="s">
        <v>104</v>
      </c>
      <c r="B55" s="4">
        <v>43784</v>
      </c>
      <c r="C55" t="s">
        <v>15</v>
      </c>
      <c r="D55" s="5">
        <v>593849.48</v>
      </c>
      <c r="E55" t="s">
        <v>32</v>
      </c>
      <c r="F55" s="6">
        <v>5000000</v>
      </c>
      <c r="G55" s="5">
        <v>38947.58</v>
      </c>
      <c r="H55" t="s">
        <v>22</v>
      </c>
      <c r="I55" t="s">
        <v>18</v>
      </c>
      <c r="J55" t="s">
        <v>24</v>
      </c>
      <c r="K55">
        <f ca="1">IF(C55="Cargo Liability",RANDBETWEEN(10000,80000),IF(C55="Collision Liability",RANDBETWEEN(20000,100000),IF(C55="Environmental Pollution",RANDBETWEEN(50000,120000),IF(C55="Damage to Other Vessels",RANDBETWEEN(15000,90000),IF(C55="Injury to Third Parties",RANDBETWEEN(5000,60000))))))</f>
        <v>32755</v>
      </c>
      <c r="L55">
        <v>2</v>
      </c>
      <c r="M55">
        <f>IF(YEAR(B55)=2023, 1.03,
   IF(YEAR(B55)=2022, 1.0506,
   IF(YEAR(B55)=2021, 1.071612,
   IF(YEAR(B55)=2020, 1.10376036,
   IF(YEAR(B55)=2019, 1.1479107744,
   IF(YEAR(B55)=2018, 1.20530631312, 1))))))</f>
        <v>1.1479107743999999</v>
      </c>
      <c r="N55">
        <f>YEAR(B55)</f>
        <v>2019</v>
      </c>
    </row>
    <row r="56" spans="1:14" x14ac:dyDescent="0.2">
      <c r="A56" t="s">
        <v>105</v>
      </c>
      <c r="B56" s="4">
        <v>44785</v>
      </c>
      <c r="C56" t="s">
        <v>26</v>
      </c>
      <c r="D56" s="5">
        <v>683849.75</v>
      </c>
      <c r="E56" t="s">
        <v>16</v>
      </c>
      <c r="F56" s="6">
        <v>5000000</v>
      </c>
      <c r="G56" s="5">
        <v>32947.449999999997</v>
      </c>
      <c r="H56" t="s">
        <v>27</v>
      </c>
      <c r="I56" t="s">
        <v>34</v>
      </c>
      <c r="J56" t="s">
        <v>52</v>
      </c>
      <c r="K56">
        <f ca="1">IF(C56="Cargo Liability",RANDBETWEEN(10000,80000),IF(C56="Collision Liability",RANDBETWEEN(20000,100000),IF(C56="Environmental Pollution",RANDBETWEEN(50000,120000),IF(C56="Damage to Other Vessels",RANDBETWEEN(15000,90000),IF(C56="Injury to Third Parties",RANDBETWEEN(5000,60000))))))</f>
        <v>34988</v>
      </c>
      <c r="L56">
        <v>3</v>
      </c>
      <c r="M56">
        <f>IF(YEAR(B56)=2023, 1.03,
   IF(YEAR(B56)=2022, 1.0506,
   IF(YEAR(B56)=2021, 1.071612,
   IF(YEAR(B56)=2020, 1.10376036,
   IF(YEAR(B56)=2019, 1.1479107744,
   IF(YEAR(B56)=2018, 1.20530631312, 1))))))</f>
        <v>1.0506</v>
      </c>
      <c r="N56">
        <f>YEAR(B56)</f>
        <v>2022</v>
      </c>
    </row>
    <row r="57" spans="1:14" x14ac:dyDescent="0.2">
      <c r="A57" t="s">
        <v>106</v>
      </c>
      <c r="B57" s="4">
        <v>44339</v>
      </c>
      <c r="C57" t="s">
        <v>31</v>
      </c>
      <c r="D57" s="5">
        <v>792483.56</v>
      </c>
      <c r="E57" t="s">
        <v>32</v>
      </c>
      <c r="F57" s="6">
        <v>5000000</v>
      </c>
      <c r="G57" s="5">
        <v>34948.25</v>
      </c>
      <c r="H57" t="s">
        <v>33</v>
      </c>
      <c r="I57" t="s">
        <v>23</v>
      </c>
      <c r="J57" t="s">
        <v>48</v>
      </c>
      <c r="K57">
        <f ca="1">IF(C57="Cargo Liability",RANDBETWEEN(10000,80000),IF(C57="Collision Liability",RANDBETWEEN(20000,100000),IF(C57="Environmental Pollution",RANDBETWEEN(50000,120000),IF(C57="Damage to Other Vessels",RANDBETWEEN(15000,90000),IF(C57="Injury to Third Parties",RANDBETWEEN(5000,60000))))))</f>
        <v>94497</v>
      </c>
      <c r="L57">
        <v>7</v>
      </c>
      <c r="M57">
        <f>IF(YEAR(B57)=2023, 1.03,
   IF(YEAR(B57)=2022, 1.0506,
   IF(YEAR(B57)=2021, 1.071612,
   IF(YEAR(B57)=2020, 1.10376036,
   IF(YEAR(B57)=2019, 1.1479107744,
   IF(YEAR(B57)=2018, 1.20530631312, 1))))))</f>
        <v>1.071612</v>
      </c>
      <c r="N57">
        <f>YEAR(B57)</f>
        <v>2021</v>
      </c>
    </row>
    <row r="58" spans="1:14" x14ac:dyDescent="0.2">
      <c r="A58" t="s">
        <v>107</v>
      </c>
      <c r="B58" s="4">
        <v>44121</v>
      </c>
      <c r="C58" t="s">
        <v>21</v>
      </c>
      <c r="D58" s="5">
        <v>594837.93999999994</v>
      </c>
      <c r="E58" t="s">
        <v>16</v>
      </c>
      <c r="F58" s="6">
        <v>5000000</v>
      </c>
      <c r="G58" s="5">
        <v>28947.56</v>
      </c>
      <c r="H58" t="s">
        <v>22</v>
      </c>
      <c r="I58" t="s">
        <v>28</v>
      </c>
      <c r="J58" t="s">
        <v>50</v>
      </c>
      <c r="K58">
        <f ca="1">IF(C58="Cargo Liability",RANDBETWEEN(10000,80000),IF(C58="Collision Liability",RANDBETWEEN(20000,100000),IF(C58="Environmental Pollution",RANDBETWEEN(50000,120000),IF(C58="Damage to Other Vessels",RANDBETWEEN(15000,90000),IF(C58="Injury to Third Parties",RANDBETWEEN(5000,60000))))))</f>
        <v>69323</v>
      </c>
      <c r="L58">
        <v>4</v>
      </c>
      <c r="M58">
        <f>IF(YEAR(B58)=2023, 1.03,
   IF(YEAR(B58)=2022, 1.0506,
   IF(YEAR(B58)=2021, 1.071612,
   IF(YEAR(B58)=2020, 1.10376036,
   IF(YEAR(B58)=2019, 1.1479107744,
   IF(YEAR(B58)=2018, 1.20530631312, 1))))))</f>
        <v>1.1037603600000001</v>
      </c>
      <c r="N58">
        <f>YEAR(B58)</f>
        <v>2020</v>
      </c>
    </row>
    <row r="59" spans="1:14" x14ac:dyDescent="0.2">
      <c r="A59" t="s">
        <v>108</v>
      </c>
      <c r="B59" s="4">
        <v>44998</v>
      </c>
      <c r="C59" t="s">
        <v>37</v>
      </c>
      <c r="D59" s="5">
        <v>472839.28</v>
      </c>
      <c r="E59" t="s">
        <v>16</v>
      </c>
      <c r="F59" s="6">
        <v>5000000</v>
      </c>
      <c r="G59" s="5">
        <v>21938.48</v>
      </c>
      <c r="H59" t="s">
        <v>17</v>
      </c>
      <c r="I59" t="s">
        <v>43</v>
      </c>
      <c r="J59" t="s">
        <v>41</v>
      </c>
      <c r="K59">
        <f ca="1">IF(C59="Cargo Liability",RANDBETWEEN(10000,80000),IF(C59="Collision Liability",RANDBETWEEN(20000,100000),IF(C59="Environmental Pollution",RANDBETWEEN(50000,120000),IF(C59="Damage to Other Vessels",RANDBETWEEN(15000,90000),IF(C59="Injury to Third Parties",RANDBETWEEN(5000,60000))))))</f>
        <v>18701</v>
      </c>
      <c r="L59">
        <v>6</v>
      </c>
      <c r="M59">
        <f>IF(YEAR(B59)=2023, 1.03,
   IF(YEAR(B59)=2022, 1.0506,
   IF(YEAR(B59)=2021, 1.071612,
   IF(YEAR(B59)=2020, 1.10376036,
   IF(YEAR(B59)=2019, 1.1479107744,
   IF(YEAR(B59)=2018, 1.20530631312, 1))))))</f>
        <v>1.03</v>
      </c>
      <c r="N59">
        <f>YEAR(B59)</f>
        <v>2023</v>
      </c>
    </row>
    <row r="60" spans="1:14" x14ac:dyDescent="0.2">
      <c r="A60" t="s">
        <v>109</v>
      </c>
      <c r="B60" s="4">
        <v>43439</v>
      </c>
      <c r="C60" t="s">
        <v>15</v>
      </c>
      <c r="D60" s="5">
        <v>592483.44999999995</v>
      </c>
      <c r="E60" t="s">
        <v>32</v>
      </c>
      <c r="F60" s="6">
        <v>2000000</v>
      </c>
      <c r="G60" s="5">
        <v>32947.379999999997</v>
      </c>
      <c r="H60" t="s">
        <v>22</v>
      </c>
      <c r="I60" t="s">
        <v>23</v>
      </c>
      <c r="J60" t="s">
        <v>19</v>
      </c>
      <c r="K60">
        <f ca="1">IF(C60="Cargo Liability",RANDBETWEEN(10000,80000),IF(C60="Collision Liability",RANDBETWEEN(20000,100000),IF(C60="Environmental Pollution",RANDBETWEEN(50000,120000),IF(C60="Damage to Other Vessels",RANDBETWEEN(15000,90000),IF(C60="Injury to Third Parties",RANDBETWEEN(5000,60000))))))</f>
        <v>84385</v>
      </c>
      <c r="L60">
        <v>5</v>
      </c>
      <c r="M60">
        <f>IF(YEAR(B60)=2023, 1.03,
   IF(YEAR(B60)=2022, 1.0506,
   IF(YEAR(B60)=2021, 1.071612,
   IF(YEAR(B60)=2020, 1.10376036,
   IF(YEAR(B60)=2019, 1.1479107744,
   IF(YEAR(B60)=2018, 1.20530631312, 1))))))</f>
        <v>1.2053063131199999</v>
      </c>
      <c r="N60">
        <f>YEAR(B60)</f>
        <v>2018</v>
      </c>
    </row>
    <row r="61" spans="1:14" x14ac:dyDescent="0.2">
      <c r="A61" t="s">
        <v>110</v>
      </c>
      <c r="B61" s="4">
        <v>43645</v>
      </c>
      <c r="C61" t="s">
        <v>26</v>
      </c>
      <c r="D61" s="5">
        <v>839483.29</v>
      </c>
      <c r="E61" t="s">
        <v>16</v>
      </c>
      <c r="F61" s="6">
        <v>5000000</v>
      </c>
      <c r="G61" s="5">
        <v>37948.379999999997</v>
      </c>
      <c r="H61" t="s">
        <v>27</v>
      </c>
      <c r="I61" t="s">
        <v>34</v>
      </c>
      <c r="J61" t="s">
        <v>54</v>
      </c>
      <c r="K61">
        <f ca="1">IF(C61="Cargo Liability",RANDBETWEEN(10000,80000),IF(C61="Collision Liability",RANDBETWEEN(20000,100000),IF(C61="Environmental Pollution",RANDBETWEEN(50000,120000),IF(C61="Damage to Other Vessels",RANDBETWEEN(15000,90000),IF(C61="Injury to Third Parties",RANDBETWEEN(5000,60000))))))</f>
        <v>65296</v>
      </c>
      <c r="L61">
        <v>3</v>
      </c>
      <c r="M61">
        <f>IF(YEAR(B61)=2023, 1.03,
   IF(YEAR(B61)=2022, 1.0506,
   IF(YEAR(B61)=2021, 1.071612,
   IF(YEAR(B61)=2020, 1.10376036,
   IF(YEAR(B61)=2019, 1.1479107744,
   IF(YEAR(B61)=2018, 1.20530631312, 1))))))</f>
        <v>1.1479107743999999</v>
      </c>
      <c r="N61">
        <f>YEAR(B61)</f>
        <v>2019</v>
      </c>
    </row>
    <row r="62" spans="1:14" x14ac:dyDescent="0.2">
      <c r="A62" t="s">
        <v>111</v>
      </c>
      <c r="B62" s="4">
        <v>44821</v>
      </c>
      <c r="C62" t="s">
        <v>31</v>
      </c>
      <c r="D62" s="5">
        <v>839483.58</v>
      </c>
      <c r="E62" t="s">
        <v>32</v>
      </c>
      <c r="F62" s="6">
        <v>5000000</v>
      </c>
      <c r="G62" s="5">
        <v>38947.449999999997</v>
      </c>
      <c r="H62" t="s">
        <v>33</v>
      </c>
      <c r="I62" t="s">
        <v>43</v>
      </c>
      <c r="J62" t="s">
        <v>44</v>
      </c>
      <c r="K62">
        <f ca="1">IF(C62="Cargo Liability",RANDBETWEEN(10000,80000),IF(C62="Collision Liability",RANDBETWEEN(20000,100000),IF(C62="Environmental Pollution",RANDBETWEEN(50000,120000),IF(C62="Damage to Other Vessels",RANDBETWEEN(15000,90000),IF(C62="Injury to Third Parties",RANDBETWEEN(5000,60000))))))</f>
        <v>88226</v>
      </c>
      <c r="L62">
        <v>4</v>
      </c>
      <c r="M62">
        <f>IF(YEAR(B62)=2023, 1.03,
   IF(YEAR(B62)=2022, 1.0506,
   IF(YEAR(B62)=2021, 1.071612,
   IF(YEAR(B62)=2020, 1.10376036,
   IF(YEAR(B62)=2019, 1.1479107744,
   IF(YEAR(B62)=2018, 1.20530631312, 1))))))</f>
        <v>1.0506</v>
      </c>
      <c r="N62">
        <f>YEAR(B62)</f>
        <v>2022</v>
      </c>
    </row>
    <row r="63" spans="1:14" x14ac:dyDescent="0.2">
      <c r="A63" t="s">
        <v>112</v>
      </c>
      <c r="B63" s="4">
        <v>44207</v>
      </c>
      <c r="C63" t="s">
        <v>21</v>
      </c>
      <c r="D63" s="5">
        <v>793849.23</v>
      </c>
      <c r="E63" t="s">
        <v>16</v>
      </c>
      <c r="F63" s="6">
        <v>5000000</v>
      </c>
      <c r="G63" s="5">
        <v>29482.48</v>
      </c>
      <c r="H63" t="s">
        <v>22</v>
      </c>
      <c r="I63" t="s">
        <v>28</v>
      </c>
      <c r="J63" t="s">
        <v>56</v>
      </c>
      <c r="K63">
        <f ca="1">IF(C63="Cargo Liability",RANDBETWEEN(10000,80000),IF(C63="Collision Liability",RANDBETWEEN(20000,100000),IF(C63="Environmental Pollution",RANDBETWEEN(50000,120000),IF(C63="Damage to Other Vessels",RANDBETWEEN(15000,90000),IF(C63="Injury to Third Parties",RANDBETWEEN(5000,60000))))))</f>
        <v>17014</v>
      </c>
      <c r="L63">
        <v>7</v>
      </c>
      <c r="M63">
        <f>IF(YEAR(B63)=2023, 1.03,
   IF(YEAR(B63)=2022, 1.0506,
   IF(YEAR(B63)=2021, 1.071612,
   IF(YEAR(B63)=2020, 1.10376036,
   IF(YEAR(B63)=2019, 1.1479107744,
   IF(YEAR(B63)=2018, 1.20530631312, 1))))))</f>
        <v>1.071612</v>
      </c>
      <c r="N63">
        <f>YEAR(B63)</f>
        <v>2021</v>
      </c>
    </row>
    <row r="64" spans="1:14" x14ac:dyDescent="0.2">
      <c r="A64" t="s">
        <v>113</v>
      </c>
      <c r="B64" s="4">
        <v>43946</v>
      </c>
      <c r="C64" t="s">
        <v>37</v>
      </c>
      <c r="D64" s="5">
        <v>473839.25</v>
      </c>
      <c r="E64" t="s">
        <v>16</v>
      </c>
      <c r="F64" s="6">
        <v>5000000</v>
      </c>
      <c r="G64" s="5">
        <v>27482.38</v>
      </c>
      <c r="H64" t="s">
        <v>17</v>
      </c>
      <c r="I64" t="s">
        <v>34</v>
      </c>
      <c r="J64" t="s">
        <v>64</v>
      </c>
      <c r="K64">
        <f ca="1">IF(C64="Cargo Liability",RANDBETWEEN(10000,80000),IF(C64="Collision Liability",RANDBETWEEN(20000,100000),IF(C64="Environmental Pollution",RANDBETWEEN(50000,120000),IF(C64="Damage to Other Vessels",RANDBETWEEN(15000,90000),IF(C64="Injury to Third Parties",RANDBETWEEN(5000,60000))))))</f>
        <v>24765</v>
      </c>
      <c r="L64">
        <v>6</v>
      </c>
      <c r="M64">
        <f>IF(YEAR(B64)=2023, 1.03,
   IF(YEAR(B64)=2022, 1.0506,
   IF(YEAR(B64)=2021, 1.071612,
   IF(YEAR(B64)=2020, 1.10376036,
   IF(YEAR(B64)=2019, 1.1479107744,
   IF(YEAR(B64)=2018, 1.20530631312, 1))))))</f>
        <v>1.1037603600000001</v>
      </c>
      <c r="N64">
        <f>YEAR(B64)</f>
        <v>2020</v>
      </c>
    </row>
    <row r="65" spans="1:14" x14ac:dyDescent="0.2">
      <c r="A65" t="s">
        <v>114</v>
      </c>
      <c r="B65" s="4">
        <v>43543</v>
      </c>
      <c r="C65" t="s">
        <v>15</v>
      </c>
      <c r="D65" s="5">
        <v>573849.48</v>
      </c>
      <c r="E65" t="s">
        <v>32</v>
      </c>
      <c r="F65" s="6">
        <v>5000000</v>
      </c>
      <c r="G65" s="5">
        <v>32847.58</v>
      </c>
      <c r="H65" t="s">
        <v>22</v>
      </c>
      <c r="I65" t="s">
        <v>18</v>
      </c>
      <c r="J65" t="s">
        <v>48</v>
      </c>
      <c r="K65">
        <f ca="1">IF(C65="Cargo Liability",RANDBETWEEN(10000,80000),IF(C65="Collision Liability",RANDBETWEEN(20000,100000),IF(C65="Environmental Pollution",RANDBETWEEN(50000,120000),IF(C65="Damage to Other Vessels",RANDBETWEEN(15000,90000),IF(C65="Injury to Third Parties",RANDBETWEEN(5000,60000))))))</f>
        <v>98109</v>
      </c>
      <c r="L65">
        <v>3</v>
      </c>
      <c r="M65">
        <f>IF(YEAR(B65)=2023, 1.03,
   IF(YEAR(B65)=2022, 1.0506,
   IF(YEAR(B65)=2021, 1.071612,
   IF(YEAR(B65)=2020, 1.10376036,
   IF(YEAR(B65)=2019, 1.1479107744,
   IF(YEAR(B65)=2018, 1.20530631312, 1))))))</f>
        <v>1.1479107743999999</v>
      </c>
      <c r="N65">
        <f>YEAR(B65)</f>
        <v>2019</v>
      </c>
    </row>
    <row r="66" spans="1:14" x14ac:dyDescent="0.2">
      <c r="A66" t="s">
        <v>115</v>
      </c>
      <c r="B66" s="4">
        <v>44959</v>
      </c>
      <c r="C66" t="s">
        <v>26</v>
      </c>
      <c r="D66" s="5">
        <v>683849.75</v>
      </c>
      <c r="E66" t="s">
        <v>16</v>
      </c>
      <c r="F66" s="6">
        <v>5000000</v>
      </c>
      <c r="G66" s="5">
        <v>32947.449999999997</v>
      </c>
      <c r="H66" t="s">
        <v>27</v>
      </c>
      <c r="I66" t="s">
        <v>23</v>
      </c>
      <c r="J66" t="s">
        <v>62</v>
      </c>
      <c r="K66">
        <f ca="1">IF(C66="Cargo Liability",RANDBETWEEN(10000,80000),IF(C66="Collision Liability",RANDBETWEEN(20000,100000),IF(C66="Environmental Pollution",RANDBETWEEN(50000,120000),IF(C66="Damage to Other Vessels",RANDBETWEEN(15000,90000),IF(C66="Injury to Third Parties",RANDBETWEEN(5000,60000))))))</f>
        <v>77535</v>
      </c>
      <c r="L66">
        <v>2</v>
      </c>
      <c r="M66">
        <f>IF(YEAR(B66)=2023, 1.03,
   IF(YEAR(B66)=2022, 1.0506,
   IF(YEAR(B66)=2021, 1.071612,
   IF(YEAR(B66)=2020, 1.10376036,
   IF(YEAR(B66)=2019, 1.1479107744,
   IF(YEAR(B66)=2018, 1.20530631312, 1))))))</f>
        <v>1.03</v>
      </c>
      <c r="N66">
        <f>YEAR(B66)</f>
        <v>2023</v>
      </c>
    </row>
    <row r="67" spans="1:14" x14ac:dyDescent="0.2">
      <c r="A67" t="s">
        <v>116</v>
      </c>
      <c r="B67" s="4">
        <v>44753</v>
      </c>
      <c r="C67" t="s">
        <v>31</v>
      </c>
      <c r="D67" s="5">
        <v>683849.45</v>
      </c>
      <c r="E67" t="s">
        <v>32</v>
      </c>
      <c r="F67" s="6">
        <v>5000000</v>
      </c>
      <c r="G67" s="5">
        <v>29482.45</v>
      </c>
      <c r="H67" t="s">
        <v>33</v>
      </c>
      <c r="I67" t="s">
        <v>28</v>
      </c>
      <c r="J67" t="s">
        <v>52</v>
      </c>
      <c r="K67">
        <f ca="1">IF(C67="Cargo Liability",RANDBETWEEN(10000,80000),IF(C67="Collision Liability",RANDBETWEEN(20000,100000),IF(C67="Environmental Pollution",RANDBETWEEN(50000,120000),IF(C67="Damage to Other Vessels",RANDBETWEEN(15000,90000),IF(C67="Injury to Third Parties",RANDBETWEEN(5000,60000))))))</f>
        <v>98955</v>
      </c>
      <c r="L67">
        <v>4</v>
      </c>
      <c r="M67">
        <f>IF(YEAR(B67)=2023, 1.03,
   IF(YEAR(B67)=2022, 1.0506,
   IF(YEAR(B67)=2021, 1.071612,
   IF(YEAR(B67)=2020, 1.10376036,
   IF(YEAR(B67)=2019, 1.1479107744,
   IF(YEAR(B67)=2018, 1.20530631312, 1))))))</f>
        <v>1.0506</v>
      </c>
      <c r="N67">
        <f>YEAR(B67)</f>
        <v>2022</v>
      </c>
    </row>
    <row r="68" spans="1:14" x14ac:dyDescent="0.2">
      <c r="A68" t="s">
        <v>117</v>
      </c>
      <c r="B68" s="4">
        <v>44369</v>
      </c>
      <c r="C68" t="s">
        <v>21</v>
      </c>
      <c r="D68" s="5">
        <v>573839.54</v>
      </c>
      <c r="E68" t="s">
        <v>16</v>
      </c>
      <c r="F68" s="6">
        <v>5000000</v>
      </c>
      <c r="G68" s="5">
        <v>27839.38</v>
      </c>
      <c r="H68" t="s">
        <v>22</v>
      </c>
      <c r="I68" t="s">
        <v>43</v>
      </c>
      <c r="J68" t="s">
        <v>60</v>
      </c>
      <c r="K68">
        <f ca="1">IF(C68="Cargo Liability",RANDBETWEEN(10000,80000),IF(C68="Collision Liability",RANDBETWEEN(20000,100000),IF(C68="Environmental Pollution",RANDBETWEEN(50000,120000),IF(C68="Damage to Other Vessels",RANDBETWEEN(15000,90000),IF(C68="Injury to Third Parties",RANDBETWEEN(5000,60000))))))</f>
        <v>14441</v>
      </c>
      <c r="L68">
        <v>5</v>
      </c>
      <c r="M68">
        <f>IF(YEAR(B68)=2023, 1.03,
   IF(YEAR(B68)=2022, 1.0506,
   IF(YEAR(B68)=2021, 1.071612,
   IF(YEAR(B68)=2020, 1.10376036,
   IF(YEAR(B68)=2019, 1.1479107744,
   IF(YEAR(B68)=2018, 1.20530631312, 1))))))</f>
        <v>1.071612</v>
      </c>
      <c r="N68">
        <f>YEAR(B68)</f>
        <v>2021</v>
      </c>
    </row>
    <row r="69" spans="1:14" x14ac:dyDescent="0.2">
      <c r="A69" t="s">
        <v>118</v>
      </c>
      <c r="B69" s="4">
        <v>43857</v>
      </c>
      <c r="C69" t="s">
        <v>37</v>
      </c>
      <c r="D69" s="5">
        <v>572839.44999999995</v>
      </c>
      <c r="E69" t="s">
        <v>16</v>
      </c>
      <c r="F69" s="6">
        <v>5000000</v>
      </c>
      <c r="G69" s="5">
        <v>32947.449999999997</v>
      </c>
      <c r="H69" t="s">
        <v>17</v>
      </c>
      <c r="I69" t="s">
        <v>34</v>
      </c>
      <c r="J69" t="s">
        <v>54</v>
      </c>
      <c r="K69">
        <f ca="1">IF(C69="Cargo Liability",RANDBETWEEN(10000,80000),IF(C69="Collision Liability",RANDBETWEEN(20000,100000),IF(C69="Environmental Pollution",RANDBETWEEN(50000,120000),IF(C69="Damage to Other Vessels",RANDBETWEEN(15000,90000),IF(C69="Injury to Third Parties",RANDBETWEEN(5000,60000))))))</f>
        <v>27555</v>
      </c>
      <c r="L69">
        <v>3</v>
      </c>
      <c r="M69">
        <f>IF(YEAR(B69)=2023, 1.03,
   IF(YEAR(B69)=2022, 1.0506,
   IF(YEAR(B69)=2021, 1.071612,
   IF(YEAR(B69)=2020, 1.10376036,
   IF(YEAR(B69)=2019, 1.1479107744,
   IF(YEAR(B69)=2018, 1.20530631312, 1))))))</f>
        <v>1.1037603600000001</v>
      </c>
      <c r="N69">
        <f>YEAR(B69)</f>
        <v>2020</v>
      </c>
    </row>
    <row r="70" spans="1:14" x14ac:dyDescent="0.2">
      <c r="A70" t="s">
        <v>119</v>
      </c>
      <c r="B70" s="4">
        <v>43593</v>
      </c>
      <c r="C70" t="s">
        <v>37</v>
      </c>
      <c r="D70" s="5">
        <v>472839.38</v>
      </c>
      <c r="E70" t="s">
        <v>32</v>
      </c>
      <c r="F70" s="6">
        <v>2000000</v>
      </c>
      <c r="G70" s="5">
        <v>29473.84</v>
      </c>
      <c r="H70" t="s">
        <v>22</v>
      </c>
      <c r="I70" t="s">
        <v>28</v>
      </c>
      <c r="J70" t="s">
        <v>70</v>
      </c>
      <c r="K70">
        <f ca="1">IF(C70="Cargo Liability",RANDBETWEEN(10000,80000),IF(C70="Collision Liability",RANDBETWEEN(20000,100000),IF(C70="Environmental Pollution",RANDBETWEEN(50000,120000),IF(C70="Damage to Other Vessels",RANDBETWEEN(15000,90000),IF(C70="Injury to Third Parties",RANDBETWEEN(5000,60000))))))</f>
        <v>58855</v>
      </c>
      <c r="L70">
        <v>4</v>
      </c>
      <c r="M70">
        <f>IF(YEAR(B70)=2023, 1.03,
   IF(YEAR(B70)=2022, 1.0506,
   IF(YEAR(B70)=2021, 1.071612,
   IF(YEAR(B70)=2020, 1.10376036,
   IF(YEAR(B70)=2019, 1.1479107744,
   IF(YEAR(B70)=2018, 1.20530631312, 1))))))</f>
        <v>1.1479107743999999</v>
      </c>
      <c r="N70">
        <f>YEAR(B70)</f>
        <v>2019</v>
      </c>
    </row>
    <row r="71" spans="1:14" x14ac:dyDescent="0.2">
      <c r="A71" t="s">
        <v>120</v>
      </c>
      <c r="B71" s="4">
        <v>45035</v>
      </c>
      <c r="C71" t="s">
        <v>15</v>
      </c>
      <c r="D71" s="5">
        <v>573849.48</v>
      </c>
      <c r="E71" t="s">
        <v>16</v>
      </c>
      <c r="F71" s="6">
        <v>5000000</v>
      </c>
      <c r="G71" s="5">
        <v>32847.58</v>
      </c>
      <c r="H71" t="s">
        <v>22</v>
      </c>
      <c r="I71" t="s">
        <v>43</v>
      </c>
      <c r="J71" t="s">
        <v>52</v>
      </c>
      <c r="K71">
        <f ca="1">IF(C71="Cargo Liability",RANDBETWEEN(10000,80000),IF(C71="Collision Liability",RANDBETWEEN(20000,100000),IF(C71="Environmental Pollution",RANDBETWEEN(50000,120000),IF(C71="Damage to Other Vessels",RANDBETWEEN(15000,90000),IF(C71="Injury to Third Parties",RANDBETWEEN(5000,60000))))))</f>
        <v>82623</v>
      </c>
      <c r="L71">
        <v>3</v>
      </c>
      <c r="M71">
        <f>IF(YEAR(B71)=2023, 1.03,
   IF(YEAR(B71)=2022, 1.0506,
   IF(YEAR(B71)=2021, 1.071612,
   IF(YEAR(B71)=2020, 1.10376036,
   IF(YEAR(B71)=2019, 1.1479107744,
   IF(YEAR(B71)=2018, 1.20530631312, 1))))))</f>
        <v>1.03</v>
      </c>
      <c r="N71">
        <f>YEAR(B71)</f>
        <v>2023</v>
      </c>
    </row>
    <row r="72" spans="1:14" x14ac:dyDescent="0.2">
      <c r="A72" t="s">
        <v>121</v>
      </c>
      <c r="B72" s="4">
        <v>44481</v>
      </c>
      <c r="C72" t="s">
        <v>26</v>
      </c>
      <c r="D72" s="5">
        <v>683849.75</v>
      </c>
      <c r="E72" t="s">
        <v>16</v>
      </c>
      <c r="F72" s="6">
        <v>5000000</v>
      </c>
      <c r="G72" s="5">
        <v>37948.379999999997</v>
      </c>
      <c r="H72" t="s">
        <v>27</v>
      </c>
      <c r="I72" t="s">
        <v>34</v>
      </c>
      <c r="J72" t="s">
        <v>58</v>
      </c>
      <c r="K72">
        <f ca="1">IF(C72="Cargo Liability",RANDBETWEEN(10000,80000),IF(C72="Collision Liability",RANDBETWEEN(20000,100000),IF(C72="Environmental Pollution",RANDBETWEEN(50000,120000),IF(C72="Damage to Other Vessels",RANDBETWEEN(15000,90000),IF(C72="Injury to Third Parties",RANDBETWEEN(5000,60000))))))</f>
        <v>68309</v>
      </c>
      <c r="L72">
        <v>5</v>
      </c>
      <c r="M72">
        <f>IF(YEAR(B72)=2023, 1.03,
   IF(YEAR(B72)=2022, 1.0506,
   IF(YEAR(B72)=2021, 1.071612,
   IF(YEAR(B72)=2020, 1.10376036,
   IF(YEAR(B72)=2019, 1.1479107744,
   IF(YEAR(B72)=2018, 1.20530631312, 1))))))</f>
        <v>1.071612</v>
      </c>
      <c r="N72">
        <f>YEAR(B72)</f>
        <v>2021</v>
      </c>
    </row>
    <row r="73" spans="1:14" x14ac:dyDescent="0.2">
      <c r="A73" t="s">
        <v>122</v>
      </c>
      <c r="B73" s="4">
        <v>44648</v>
      </c>
      <c r="C73" t="s">
        <v>31</v>
      </c>
      <c r="D73" s="5">
        <v>739849.45</v>
      </c>
      <c r="E73" t="s">
        <v>32</v>
      </c>
      <c r="F73" s="6">
        <v>5000000</v>
      </c>
      <c r="G73" s="5">
        <v>38947.449999999997</v>
      </c>
      <c r="H73" t="s">
        <v>33</v>
      </c>
      <c r="I73" t="s">
        <v>18</v>
      </c>
      <c r="J73" t="s">
        <v>46</v>
      </c>
      <c r="K73">
        <f ca="1">IF(C73="Cargo Liability",RANDBETWEEN(10000,80000),IF(C73="Collision Liability",RANDBETWEEN(20000,100000),IF(C73="Environmental Pollution",RANDBETWEEN(50000,120000),IF(C73="Damage to Other Vessels",RANDBETWEEN(15000,90000),IF(C73="Injury to Third Parties",RANDBETWEEN(5000,60000))))))</f>
        <v>82879</v>
      </c>
      <c r="L73">
        <v>3</v>
      </c>
      <c r="M73">
        <f>IF(YEAR(B73)=2023, 1.03,
   IF(YEAR(B73)=2022, 1.0506,
   IF(YEAR(B73)=2021, 1.071612,
   IF(YEAR(B73)=2020, 1.10376036,
   IF(YEAR(B73)=2019, 1.1479107744,
   IF(YEAR(B73)=2018, 1.20530631312, 1))))))</f>
        <v>1.0506</v>
      </c>
      <c r="N73">
        <f>YEAR(B73)</f>
        <v>2022</v>
      </c>
    </row>
    <row r="74" spans="1:14" x14ac:dyDescent="0.2">
      <c r="A74" t="s">
        <v>123</v>
      </c>
      <c r="B74" s="4">
        <v>44047</v>
      </c>
      <c r="C74" t="s">
        <v>21</v>
      </c>
      <c r="D74" s="5">
        <v>573839.54</v>
      </c>
      <c r="E74" t="s">
        <v>16</v>
      </c>
      <c r="F74" s="6">
        <v>5000000</v>
      </c>
      <c r="G74" s="5">
        <v>27839.38</v>
      </c>
      <c r="H74" t="s">
        <v>22</v>
      </c>
      <c r="I74" t="s">
        <v>23</v>
      </c>
      <c r="J74" t="s">
        <v>81</v>
      </c>
      <c r="K74">
        <f ca="1">IF(C74="Cargo Liability",RANDBETWEEN(10000,80000),IF(C74="Collision Liability",RANDBETWEEN(20000,100000),IF(C74="Environmental Pollution",RANDBETWEEN(50000,120000),IF(C74="Damage to Other Vessels",RANDBETWEEN(15000,90000),IF(C74="Injury to Third Parties",RANDBETWEEN(5000,60000))))))</f>
        <v>18732</v>
      </c>
      <c r="L74">
        <v>6</v>
      </c>
      <c r="M74">
        <f>IF(YEAR(B74)=2023, 1.03,
   IF(YEAR(B74)=2022, 1.0506,
   IF(YEAR(B74)=2021, 1.071612,
   IF(YEAR(B74)=2020, 1.10376036,
   IF(YEAR(B74)=2019, 1.1479107744,
   IF(YEAR(B74)=2018, 1.20530631312, 1))))))</f>
        <v>1.1037603600000001</v>
      </c>
      <c r="N74">
        <f>YEAR(B74)</f>
        <v>2020</v>
      </c>
    </row>
    <row r="75" spans="1:14" x14ac:dyDescent="0.2">
      <c r="A75" t="s">
        <v>124</v>
      </c>
      <c r="B75" s="4">
        <v>43268</v>
      </c>
      <c r="C75" t="s">
        <v>37</v>
      </c>
      <c r="D75" s="5">
        <v>572839.44999999995</v>
      </c>
      <c r="E75" t="s">
        <v>16</v>
      </c>
      <c r="F75" s="6">
        <v>5000000</v>
      </c>
      <c r="G75" s="5">
        <v>32947.449999999997</v>
      </c>
      <c r="H75" t="s">
        <v>17</v>
      </c>
      <c r="I75" t="s">
        <v>43</v>
      </c>
      <c r="J75" t="s">
        <v>19</v>
      </c>
      <c r="K75">
        <f ca="1">IF(C75="Cargo Liability",RANDBETWEEN(10000,80000),IF(C75="Collision Liability",RANDBETWEEN(20000,100000),IF(C75="Environmental Pollution",RANDBETWEEN(50000,120000),IF(C75="Damage to Other Vessels",RANDBETWEEN(15000,90000),IF(C75="Injury to Third Parties",RANDBETWEEN(5000,60000))))))</f>
        <v>5719</v>
      </c>
      <c r="L75">
        <v>3</v>
      </c>
      <c r="M75">
        <f>IF(YEAR(B75)=2023, 1.03,
   IF(YEAR(B75)=2022, 1.0506,
   IF(YEAR(B75)=2021, 1.071612,
   IF(YEAR(B75)=2020, 1.10376036,
   IF(YEAR(B75)=2019, 1.1479107744,
   IF(YEAR(B75)=2018, 1.20530631312, 1))))))</f>
        <v>1.2053063131199999</v>
      </c>
      <c r="N75">
        <f>YEAR(B75)</f>
        <v>2018</v>
      </c>
    </row>
    <row r="76" spans="1:14" x14ac:dyDescent="0.2">
      <c r="A76" t="s">
        <v>125</v>
      </c>
      <c r="B76" s="4">
        <v>45068</v>
      </c>
      <c r="C76" t="s">
        <v>15</v>
      </c>
      <c r="D76" s="5">
        <v>793849.23</v>
      </c>
      <c r="E76" t="s">
        <v>32</v>
      </c>
      <c r="F76" s="6">
        <v>5000000</v>
      </c>
      <c r="G76" s="5">
        <v>29482.48</v>
      </c>
      <c r="H76" t="s">
        <v>22</v>
      </c>
      <c r="I76" t="s">
        <v>34</v>
      </c>
      <c r="J76" t="s">
        <v>39</v>
      </c>
      <c r="K76">
        <f ca="1">IF(C76="Cargo Liability",RANDBETWEEN(10000,80000),IF(C76="Collision Liability",RANDBETWEEN(20000,100000),IF(C76="Environmental Pollution",RANDBETWEEN(50000,120000),IF(C76="Damage to Other Vessels",RANDBETWEEN(15000,90000),IF(C76="Injury to Third Parties",RANDBETWEEN(5000,60000))))))</f>
        <v>78090</v>
      </c>
      <c r="L76">
        <v>4</v>
      </c>
      <c r="M76">
        <f>IF(YEAR(B76)=2023, 1.03,
   IF(YEAR(B76)=2022, 1.0506,
   IF(YEAR(B76)=2021, 1.071612,
   IF(YEAR(B76)=2020, 1.10376036,
   IF(YEAR(B76)=2019, 1.1479107744,
   IF(YEAR(B76)=2018, 1.20530631312, 1))))))</f>
        <v>1.03</v>
      </c>
      <c r="N76">
        <f>YEAR(B76)</f>
        <v>2023</v>
      </c>
    </row>
    <row r="77" spans="1:14" x14ac:dyDescent="0.2">
      <c r="A77" t="s">
        <v>126</v>
      </c>
      <c r="B77" s="4">
        <v>44383</v>
      </c>
      <c r="C77" t="s">
        <v>26</v>
      </c>
      <c r="D77" s="5">
        <v>573849.48</v>
      </c>
      <c r="E77" t="s">
        <v>16</v>
      </c>
      <c r="F77" s="6">
        <v>5000000</v>
      </c>
      <c r="G77" s="5">
        <v>32847.58</v>
      </c>
      <c r="H77" t="s">
        <v>27</v>
      </c>
      <c r="I77" t="s">
        <v>18</v>
      </c>
      <c r="J77" t="s">
        <v>60</v>
      </c>
      <c r="K77">
        <f ca="1">IF(C77="Cargo Liability",RANDBETWEEN(10000,80000),IF(C77="Collision Liability",RANDBETWEEN(20000,100000),IF(C77="Environmental Pollution",RANDBETWEEN(50000,120000),IF(C77="Damage to Other Vessels",RANDBETWEEN(15000,90000),IF(C77="Injury to Third Parties",RANDBETWEEN(5000,60000))))))</f>
        <v>46776</v>
      </c>
      <c r="L77">
        <v>3</v>
      </c>
      <c r="M77">
        <f>IF(YEAR(B77)=2023, 1.03,
   IF(YEAR(B77)=2022, 1.0506,
   IF(YEAR(B77)=2021, 1.071612,
   IF(YEAR(B77)=2020, 1.10376036,
   IF(YEAR(B77)=2019, 1.1479107744,
   IF(YEAR(B77)=2018, 1.20530631312, 1))))))</f>
        <v>1.071612</v>
      </c>
      <c r="N77">
        <f>YEAR(B77)</f>
        <v>2021</v>
      </c>
    </row>
    <row r="78" spans="1:14" x14ac:dyDescent="0.2">
      <c r="A78" t="s">
        <v>127</v>
      </c>
      <c r="B78" s="4">
        <v>43879</v>
      </c>
      <c r="C78" t="s">
        <v>31</v>
      </c>
      <c r="D78" s="5">
        <v>572839.44999999995</v>
      </c>
      <c r="E78" t="s">
        <v>16</v>
      </c>
      <c r="F78" s="6">
        <v>5000000</v>
      </c>
      <c r="G78" s="5">
        <v>32947.449999999997</v>
      </c>
      <c r="H78" t="s">
        <v>33</v>
      </c>
      <c r="I78" t="s">
        <v>28</v>
      </c>
      <c r="J78" t="s">
        <v>48</v>
      </c>
      <c r="K78">
        <f ca="1">IF(C78="Cargo Liability",RANDBETWEEN(10000,80000),IF(C78="Collision Liability",RANDBETWEEN(20000,100000),IF(C78="Environmental Pollution",RANDBETWEEN(50000,120000),IF(C78="Damage to Other Vessels",RANDBETWEEN(15000,90000),IF(C78="Injury to Third Parties",RANDBETWEEN(5000,60000))))))</f>
        <v>88749</v>
      </c>
      <c r="L78">
        <v>6</v>
      </c>
      <c r="M78">
        <f>IF(YEAR(B78)=2023, 1.03,
   IF(YEAR(B78)=2022, 1.0506,
   IF(YEAR(B78)=2021, 1.071612,
   IF(YEAR(B78)=2020, 1.10376036,
   IF(YEAR(B78)=2019, 1.1479107744,
   IF(YEAR(B78)=2018, 1.20530631312, 1))))))</f>
        <v>1.1037603600000001</v>
      </c>
      <c r="N78">
        <f>YEAR(B78)</f>
        <v>2020</v>
      </c>
    </row>
    <row r="79" spans="1:14" x14ac:dyDescent="0.2">
      <c r="A79" t="s">
        <v>128</v>
      </c>
      <c r="B79" s="4">
        <v>44818</v>
      </c>
      <c r="C79" t="s">
        <v>21</v>
      </c>
      <c r="D79" s="5">
        <v>573839.54</v>
      </c>
      <c r="E79" t="s">
        <v>32</v>
      </c>
      <c r="F79" s="6">
        <v>5000000</v>
      </c>
      <c r="G79" s="5">
        <v>27839.38</v>
      </c>
      <c r="H79" t="s">
        <v>22</v>
      </c>
      <c r="I79" t="s">
        <v>23</v>
      </c>
      <c r="J79" t="s">
        <v>44</v>
      </c>
      <c r="K79">
        <f ca="1">IF(C79="Cargo Liability",RANDBETWEEN(10000,80000),IF(C79="Collision Liability",RANDBETWEEN(20000,100000),IF(C79="Environmental Pollution",RANDBETWEEN(50000,120000),IF(C79="Damage to Other Vessels",RANDBETWEEN(15000,90000),IF(C79="Injury to Third Parties",RANDBETWEEN(5000,60000))))))</f>
        <v>17529</v>
      </c>
      <c r="L79">
        <v>3</v>
      </c>
      <c r="M79">
        <f>IF(YEAR(B79)=2023, 1.03,
   IF(YEAR(B79)=2022, 1.0506,
   IF(YEAR(B79)=2021, 1.071612,
   IF(YEAR(B79)=2020, 1.10376036,
   IF(YEAR(B79)=2019, 1.1479107744,
   IF(YEAR(B79)=2018, 1.20530631312, 1))))))</f>
        <v>1.0506</v>
      </c>
      <c r="N79">
        <f>YEAR(B79)</f>
        <v>2022</v>
      </c>
    </row>
    <row r="80" spans="1:14" x14ac:dyDescent="0.2">
      <c r="A80" t="s">
        <v>129</v>
      </c>
      <c r="B80" s="4">
        <v>44992</v>
      </c>
      <c r="C80" t="s">
        <v>37</v>
      </c>
      <c r="D80" s="5">
        <v>473839.25</v>
      </c>
      <c r="E80" t="s">
        <v>16</v>
      </c>
      <c r="F80" s="6">
        <v>2000000</v>
      </c>
      <c r="G80" s="5">
        <v>27482.38</v>
      </c>
      <c r="H80" t="s">
        <v>17</v>
      </c>
      <c r="I80" t="s">
        <v>43</v>
      </c>
      <c r="J80" t="s">
        <v>29</v>
      </c>
      <c r="K80">
        <f ca="1">IF(C80="Cargo Liability",RANDBETWEEN(10000,80000),IF(C80="Collision Liability",RANDBETWEEN(20000,100000),IF(C80="Environmental Pollution",RANDBETWEEN(50000,120000),IF(C80="Damage to Other Vessels",RANDBETWEEN(15000,90000),IF(C80="Injury to Third Parties",RANDBETWEEN(5000,60000))))))</f>
        <v>21888</v>
      </c>
      <c r="L80">
        <v>5</v>
      </c>
      <c r="M80">
        <f>IF(YEAR(B80)=2023, 1.03,
   IF(YEAR(B80)=2022, 1.0506,
   IF(YEAR(B80)=2021, 1.071612,
   IF(YEAR(B80)=2020, 1.10376036,
   IF(YEAR(B80)=2019, 1.1479107744,
   IF(YEAR(B80)=2018, 1.20530631312, 1))))))</f>
        <v>1.03</v>
      </c>
      <c r="N80">
        <f>YEAR(B80)</f>
        <v>2023</v>
      </c>
    </row>
    <row r="81" spans="1:14" x14ac:dyDescent="0.2">
      <c r="A81" t="s">
        <v>130</v>
      </c>
      <c r="B81" s="4">
        <v>44531</v>
      </c>
      <c r="C81" t="s">
        <v>15</v>
      </c>
      <c r="D81" s="5">
        <v>573849.48</v>
      </c>
      <c r="E81" t="s">
        <v>16</v>
      </c>
      <c r="F81" s="6">
        <v>5000000</v>
      </c>
      <c r="G81" s="5">
        <v>32847.58</v>
      </c>
      <c r="H81" t="s">
        <v>22</v>
      </c>
      <c r="I81" t="s">
        <v>34</v>
      </c>
      <c r="J81" t="s">
        <v>35</v>
      </c>
      <c r="K81">
        <f ca="1">IF(C81="Cargo Liability",RANDBETWEEN(10000,80000),IF(C81="Collision Liability",RANDBETWEEN(20000,100000),IF(C81="Environmental Pollution",RANDBETWEEN(50000,120000),IF(C81="Damage to Other Vessels",RANDBETWEEN(15000,90000),IF(C81="Injury to Third Parties",RANDBETWEEN(5000,60000))))))</f>
        <v>28295</v>
      </c>
      <c r="L81">
        <v>7</v>
      </c>
      <c r="M81">
        <f>IF(YEAR(B81)=2023, 1.03,
   IF(YEAR(B81)=2022, 1.0506,
   IF(YEAR(B81)=2021, 1.071612,
   IF(YEAR(B81)=2020, 1.10376036,
   IF(YEAR(B81)=2019, 1.1479107744,
   IF(YEAR(B81)=2018, 1.20530631312, 1))))))</f>
        <v>1.071612</v>
      </c>
      <c r="N81">
        <f>YEAR(B81)</f>
        <v>2021</v>
      </c>
    </row>
    <row r="82" spans="1:14" x14ac:dyDescent="0.2">
      <c r="A82" t="s">
        <v>131</v>
      </c>
      <c r="B82" s="4">
        <v>43987</v>
      </c>
      <c r="C82" t="s">
        <v>26</v>
      </c>
      <c r="D82" s="5">
        <v>683849.75</v>
      </c>
      <c r="E82" t="s">
        <v>16</v>
      </c>
      <c r="F82" s="6">
        <v>5000000</v>
      </c>
      <c r="G82" s="5">
        <v>37948.379999999997</v>
      </c>
      <c r="H82" t="s">
        <v>27</v>
      </c>
      <c r="I82" t="s">
        <v>18</v>
      </c>
      <c r="J82" t="s">
        <v>62</v>
      </c>
      <c r="K82">
        <f ca="1">IF(C82="Cargo Liability",RANDBETWEEN(10000,80000),IF(C82="Collision Liability",RANDBETWEEN(20000,100000),IF(C82="Environmental Pollution",RANDBETWEEN(50000,120000),IF(C82="Damage to Other Vessels",RANDBETWEEN(15000,90000),IF(C82="Injury to Third Parties",RANDBETWEEN(5000,60000))))))</f>
        <v>28931</v>
      </c>
      <c r="L82">
        <v>3</v>
      </c>
      <c r="M82">
        <f>IF(YEAR(B82)=2023, 1.03,
   IF(YEAR(B82)=2022, 1.0506,
   IF(YEAR(B82)=2021, 1.071612,
   IF(YEAR(B82)=2020, 1.10376036,
   IF(YEAR(B82)=2019, 1.1479107744,
   IF(YEAR(B82)=2018, 1.20530631312, 1))))))</f>
        <v>1.1037603600000001</v>
      </c>
      <c r="N82">
        <f>YEAR(B82)</f>
        <v>2020</v>
      </c>
    </row>
    <row r="83" spans="1:14" x14ac:dyDescent="0.2">
      <c r="A83" t="s">
        <v>132</v>
      </c>
      <c r="B83" s="4">
        <v>43707</v>
      </c>
      <c r="C83" t="s">
        <v>31</v>
      </c>
      <c r="D83" s="5">
        <v>739849.45</v>
      </c>
      <c r="E83" t="s">
        <v>32</v>
      </c>
      <c r="F83" s="6">
        <v>5000000</v>
      </c>
      <c r="G83" s="5">
        <v>38947.449999999997</v>
      </c>
      <c r="H83" t="s">
        <v>33</v>
      </c>
      <c r="I83" t="s">
        <v>28</v>
      </c>
      <c r="J83" t="s">
        <v>56</v>
      </c>
      <c r="K83">
        <f ca="1">IF(C83="Cargo Liability",RANDBETWEEN(10000,80000),IF(C83="Collision Liability",RANDBETWEEN(20000,100000),IF(C83="Environmental Pollution",RANDBETWEEN(50000,120000),IF(C83="Damage to Other Vessels",RANDBETWEEN(15000,90000),IF(C83="Injury to Third Parties",RANDBETWEEN(5000,60000))))))</f>
        <v>116423</v>
      </c>
      <c r="L83">
        <v>4</v>
      </c>
      <c r="M83">
        <f>IF(YEAR(B83)=2023, 1.03,
   IF(YEAR(B83)=2022, 1.0506,
   IF(YEAR(B83)=2021, 1.071612,
   IF(YEAR(B83)=2020, 1.10376036,
   IF(YEAR(B83)=2019, 1.1479107744,
   IF(YEAR(B83)=2018, 1.20530631312, 1))))))</f>
        <v>1.1479107743999999</v>
      </c>
      <c r="N83">
        <f>YEAR(B83)</f>
        <v>2019</v>
      </c>
    </row>
    <row r="84" spans="1:14" x14ac:dyDescent="0.2">
      <c r="A84" t="s">
        <v>133</v>
      </c>
      <c r="B84" s="4">
        <v>43426</v>
      </c>
      <c r="C84" t="s">
        <v>21</v>
      </c>
      <c r="D84" s="5">
        <v>573839.54</v>
      </c>
      <c r="E84" t="s">
        <v>16</v>
      </c>
      <c r="F84" s="6">
        <v>5000000</v>
      </c>
      <c r="G84" s="5">
        <v>27839.38</v>
      </c>
      <c r="H84" t="s">
        <v>22</v>
      </c>
      <c r="I84" t="s">
        <v>23</v>
      </c>
      <c r="J84" t="s">
        <v>77</v>
      </c>
      <c r="K84">
        <f ca="1">IF(C84="Cargo Liability",RANDBETWEEN(10000,80000),IF(C84="Collision Liability",RANDBETWEEN(20000,100000),IF(C84="Environmental Pollution",RANDBETWEEN(50000,120000),IF(C84="Damage to Other Vessels",RANDBETWEEN(15000,90000),IF(C84="Injury to Third Parties",RANDBETWEEN(5000,60000))))))</f>
        <v>41859</v>
      </c>
      <c r="L84">
        <v>5</v>
      </c>
      <c r="M84">
        <f>IF(YEAR(B84)=2023, 1.03,
   IF(YEAR(B84)=2022, 1.0506,
   IF(YEAR(B84)=2021, 1.071612,
   IF(YEAR(B84)=2020, 1.10376036,
   IF(YEAR(B84)=2019, 1.1479107744,
   IF(YEAR(B84)=2018, 1.20530631312, 1))))))</f>
        <v>1.2053063131199999</v>
      </c>
      <c r="N84">
        <f>YEAR(B84)</f>
        <v>2018</v>
      </c>
    </row>
    <row r="85" spans="1:14" x14ac:dyDescent="0.2">
      <c r="A85" t="s">
        <v>134</v>
      </c>
      <c r="B85" s="4">
        <v>44955</v>
      </c>
      <c r="C85" t="s">
        <v>37</v>
      </c>
      <c r="D85" s="5">
        <v>572839.44999999995</v>
      </c>
      <c r="E85" t="s">
        <v>16</v>
      </c>
      <c r="F85" s="6">
        <v>5000000</v>
      </c>
      <c r="G85" s="5">
        <v>32947.449999999997</v>
      </c>
      <c r="H85" t="s">
        <v>17</v>
      </c>
      <c r="I85" t="s">
        <v>43</v>
      </c>
      <c r="J85" t="s">
        <v>70</v>
      </c>
      <c r="K85">
        <f ca="1">IF(C85="Cargo Liability",RANDBETWEEN(10000,80000),IF(C85="Collision Liability",RANDBETWEEN(20000,100000),IF(C85="Environmental Pollution",RANDBETWEEN(50000,120000),IF(C85="Damage to Other Vessels",RANDBETWEEN(15000,90000),IF(C85="Injury to Third Parties",RANDBETWEEN(5000,60000))))))</f>
        <v>18910</v>
      </c>
      <c r="L85">
        <v>6</v>
      </c>
      <c r="M85">
        <f>IF(YEAR(B85)=2023, 1.03,
   IF(YEAR(B85)=2022, 1.0506,
   IF(YEAR(B85)=2021, 1.071612,
   IF(YEAR(B85)=2020, 1.10376036,
   IF(YEAR(B85)=2019, 1.1479107744,
   IF(YEAR(B85)=2018, 1.20530631312, 1))))))</f>
        <v>1.03</v>
      </c>
      <c r="N85">
        <f>YEAR(B85)</f>
        <v>2023</v>
      </c>
    </row>
    <row r="86" spans="1:14" x14ac:dyDescent="0.2">
      <c r="A86" t="s">
        <v>135</v>
      </c>
      <c r="B86" s="4">
        <v>44296</v>
      </c>
      <c r="C86" t="s">
        <v>15</v>
      </c>
      <c r="D86" s="5">
        <v>793849.23</v>
      </c>
      <c r="E86" t="s">
        <v>32</v>
      </c>
      <c r="F86" s="6">
        <v>5000000</v>
      </c>
      <c r="G86" s="5">
        <v>29482.48</v>
      </c>
      <c r="H86" t="s">
        <v>22</v>
      </c>
      <c r="I86" t="s">
        <v>34</v>
      </c>
      <c r="J86" t="s">
        <v>52</v>
      </c>
      <c r="K86">
        <f ca="1">IF(C86="Cargo Liability",RANDBETWEEN(10000,80000),IF(C86="Collision Liability",RANDBETWEEN(20000,100000),IF(C86="Environmental Pollution",RANDBETWEEN(50000,120000),IF(C86="Damage to Other Vessels",RANDBETWEEN(15000,90000),IF(C86="Injury to Third Parties",RANDBETWEEN(5000,60000))))))</f>
        <v>99783</v>
      </c>
      <c r="L86">
        <v>4</v>
      </c>
      <c r="M86">
        <f>IF(YEAR(B86)=2023, 1.03,
   IF(YEAR(B86)=2022, 1.0506,
   IF(YEAR(B86)=2021, 1.071612,
   IF(YEAR(B86)=2020, 1.10376036,
   IF(YEAR(B86)=2019, 1.1479107744,
   IF(YEAR(B86)=2018, 1.20530631312, 1))))))</f>
        <v>1.071612</v>
      </c>
      <c r="N86">
        <f>YEAR(B86)</f>
        <v>2021</v>
      </c>
    </row>
    <row r="87" spans="1:14" x14ac:dyDescent="0.2">
      <c r="A87" t="s">
        <v>136</v>
      </c>
      <c r="B87" s="4">
        <v>44032</v>
      </c>
      <c r="C87" t="s">
        <v>26</v>
      </c>
      <c r="D87" s="5">
        <v>573849.48</v>
      </c>
      <c r="E87" t="s">
        <v>16</v>
      </c>
      <c r="F87" s="6">
        <v>5000000</v>
      </c>
      <c r="G87" s="5">
        <v>32847.58</v>
      </c>
      <c r="H87" t="s">
        <v>27</v>
      </c>
      <c r="I87" t="s">
        <v>18</v>
      </c>
      <c r="J87" t="s">
        <v>24</v>
      </c>
      <c r="K87">
        <f ca="1">IF(C87="Cargo Liability",RANDBETWEEN(10000,80000),IF(C87="Collision Liability",RANDBETWEEN(20000,100000),IF(C87="Environmental Pollution",RANDBETWEEN(50000,120000),IF(C87="Damage to Other Vessels",RANDBETWEEN(15000,90000),IF(C87="Injury to Third Parties",RANDBETWEEN(5000,60000))))))</f>
        <v>56632</v>
      </c>
      <c r="L87">
        <v>3</v>
      </c>
      <c r="M87">
        <f>IF(YEAR(B87)=2023, 1.03,
   IF(YEAR(B87)=2022, 1.0506,
   IF(YEAR(B87)=2021, 1.071612,
   IF(YEAR(B87)=2020, 1.10376036,
   IF(YEAR(B87)=2019, 1.1479107744,
   IF(YEAR(B87)=2018, 1.20530631312, 1))))))</f>
        <v>1.1037603600000001</v>
      </c>
      <c r="N87">
        <f>YEAR(B87)</f>
        <v>2020</v>
      </c>
    </row>
    <row r="88" spans="1:14" x14ac:dyDescent="0.2">
      <c r="A88" t="s">
        <v>137</v>
      </c>
      <c r="B88" s="4">
        <v>43520</v>
      </c>
      <c r="C88" t="s">
        <v>31</v>
      </c>
      <c r="D88" s="5">
        <v>572839.44999999995</v>
      </c>
      <c r="E88" t="s">
        <v>16</v>
      </c>
      <c r="F88" s="6">
        <v>5000000</v>
      </c>
      <c r="G88" s="5">
        <v>32947.449999999997</v>
      </c>
      <c r="H88" t="s">
        <v>33</v>
      </c>
      <c r="I88" t="s">
        <v>23</v>
      </c>
      <c r="J88" t="s">
        <v>54</v>
      </c>
      <c r="K88">
        <f ca="1">IF(C88="Cargo Liability",RANDBETWEEN(10000,80000),IF(C88="Collision Liability",RANDBETWEEN(20000,100000),IF(C88="Environmental Pollution",RANDBETWEEN(50000,120000),IF(C88="Damage to Other Vessels",RANDBETWEEN(15000,90000),IF(C88="Injury to Third Parties",RANDBETWEEN(5000,60000))))))</f>
        <v>75958</v>
      </c>
      <c r="L88">
        <v>5</v>
      </c>
      <c r="M88">
        <f>IF(YEAR(B88)=2023, 1.03,
   IF(YEAR(B88)=2022, 1.0506,
   IF(YEAR(B88)=2021, 1.071612,
   IF(YEAR(B88)=2020, 1.10376036,
   IF(YEAR(B88)=2019, 1.1479107744,
   IF(YEAR(B88)=2018, 1.20530631312, 1))))))</f>
        <v>1.1479107743999999</v>
      </c>
      <c r="N88">
        <f>YEAR(B88)</f>
        <v>2019</v>
      </c>
    </row>
    <row r="89" spans="1:14" x14ac:dyDescent="0.2">
      <c r="A89" t="s">
        <v>138</v>
      </c>
      <c r="B89" s="4">
        <v>44884</v>
      </c>
      <c r="C89" t="s">
        <v>21</v>
      </c>
      <c r="D89" s="5">
        <v>573839.54</v>
      </c>
      <c r="E89" t="s">
        <v>32</v>
      </c>
      <c r="F89" s="6">
        <v>5000000</v>
      </c>
      <c r="G89" s="5">
        <v>27839.38</v>
      </c>
      <c r="H89" t="s">
        <v>22</v>
      </c>
      <c r="I89" t="s">
        <v>28</v>
      </c>
      <c r="J89" t="s">
        <v>46</v>
      </c>
      <c r="K89">
        <f ca="1">IF(C89="Cargo Liability",RANDBETWEEN(10000,80000),IF(C89="Collision Liability",RANDBETWEEN(20000,100000),IF(C89="Environmental Pollution",RANDBETWEEN(50000,120000),IF(C89="Damage to Other Vessels",RANDBETWEEN(15000,90000),IF(C89="Injury to Third Parties",RANDBETWEEN(5000,60000))))))</f>
        <v>64143</v>
      </c>
      <c r="L89">
        <v>3</v>
      </c>
      <c r="M89">
        <f>IF(YEAR(B89)=2023, 1.03,
   IF(YEAR(B89)=2022, 1.0506,
   IF(YEAR(B89)=2021, 1.071612,
   IF(YEAR(B89)=2020, 1.10376036,
   IF(YEAR(B89)=2019, 1.1479107744,
   IF(YEAR(B89)=2018, 1.20530631312, 1))))))</f>
        <v>1.0506</v>
      </c>
      <c r="N89">
        <f>YEAR(B89)</f>
        <v>2022</v>
      </c>
    </row>
    <row r="90" spans="1:14" x14ac:dyDescent="0.2">
      <c r="A90" t="s">
        <v>139</v>
      </c>
      <c r="B90" s="4">
        <v>45091</v>
      </c>
      <c r="C90" t="s">
        <v>37</v>
      </c>
      <c r="D90" s="5">
        <v>473839.25</v>
      </c>
      <c r="E90" t="s">
        <v>16</v>
      </c>
      <c r="F90" s="6">
        <v>2000000</v>
      </c>
      <c r="G90" s="5">
        <v>27482.38</v>
      </c>
      <c r="H90" t="s">
        <v>17</v>
      </c>
      <c r="I90" t="s">
        <v>43</v>
      </c>
      <c r="J90" t="s">
        <v>19</v>
      </c>
      <c r="K90">
        <f ca="1">IF(C90="Cargo Liability",RANDBETWEEN(10000,80000),IF(C90="Collision Liability",RANDBETWEEN(20000,100000),IF(C90="Environmental Pollution",RANDBETWEEN(50000,120000),IF(C90="Damage to Other Vessels",RANDBETWEEN(15000,90000),IF(C90="Injury to Third Parties",RANDBETWEEN(5000,60000))))))</f>
        <v>27766</v>
      </c>
      <c r="L90">
        <v>7</v>
      </c>
      <c r="M90">
        <f>IF(YEAR(B90)=2023, 1.03,
   IF(YEAR(B90)=2022, 1.0506,
   IF(YEAR(B90)=2021, 1.071612,
   IF(YEAR(B90)=2020, 1.10376036,
   IF(YEAR(B90)=2019, 1.1479107744,
   IF(YEAR(B90)=2018, 1.20530631312, 1))))))</f>
        <v>1.03</v>
      </c>
      <c r="N90">
        <f>YEAR(B90)</f>
        <v>2023</v>
      </c>
    </row>
    <row r="91" spans="1:14" x14ac:dyDescent="0.2">
      <c r="A91" t="s">
        <v>140</v>
      </c>
      <c r="B91" s="4">
        <v>44419</v>
      </c>
      <c r="C91" t="s">
        <v>15</v>
      </c>
      <c r="D91" s="5">
        <v>573849.48</v>
      </c>
      <c r="E91" t="s">
        <v>16</v>
      </c>
      <c r="F91" s="6">
        <v>5000000</v>
      </c>
      <c r="G91" s="5">
        <v>32847.58</v>
      </c>
      <c r="H91" t="s">
        <v>22</v>
      </c>
      <c r="I91" t="s">
        <v>34</v>
      </c>
      <c r="J91" t="s">
        <v>44</v>
      </c>
      <c r="K91">
        <f ca="1">IF(C91="Cargo Liability",RANDBETWEEN(10000,80000),IF(C91="Collision Liability",RANDBETWEEN(20000,100000),IF(C91="Environmental Pollution",RANDBETWEEN(50000,120000),IF(C91="Damage to Other Vessels",RANDBETWEEN(15000,90000),IF(C91="Injury to Third Parties",RANDBETWEEN(5000,60000))))))</f>
        <v>69863</v>
      </c>
      <c r="L91">
        <v>4</v>
      </c>
      <c r="M91">
        <f>IF(YEAR(B91)=2023, 1.03,
   IF(YEAR(B91)=2022, 1.0506,
   IF(YEAR(B91)=2021, 1.071612,
   IF(YEAR(B91)=2020, 1.10376036,
   IF(YEAR(B91)=2019, 1.1479107744,
   IF(YEAR(B91)=2018, 1.20530631312, 1))))))</f>
        <v>1.071612</v>
      </c>
      <c r="N91">
        <f>YEAR(B91)</f>
        <v>2021</v>
      </c>
    </row>
    <row r="92" spans="1:14" x14ac:dyDescent="0.2">
      <c r="A92" t="s">
        <v>141</v>
      </c>
      <c r="B92" s="4">
        <v>44186</v>
      </c>
      <c r="C92" t="s">
        <v>26</v>
      </c>
      <c r="D92" s="5">
        <v>683849.75</v>
      </c>
      <c r="E92" t="s">
        <v>16</v>
      </c>
      <c r="F92" s="6">
        <v>5000000</v>
      </c>
      <c r="G92" s="5">
        <v>37948.379999999997</v>
      </c>
      <c r="H92" t="s">
        <v>27</v>
      </c>
      <c r="I92" t="s">
        <v>18</v>
      </c>
      <c r="J92" t="s">
        <v>41</v>
      </c>
      <c r="K92">
        <f ca="1">IF(C92="Cargo Liability",RANDBETWEEN(10000,80000),IF(C92="Collision Liability",RANDBETWEEN(20000,100000),IF(C92="Environmental Pollution",RANDBETWEEN(50000,120000),IF(C92="Damage to Other Vessels",RANDBETWEEN(15000,90000),IF(C92="Injury to Third Parties",RANDBETWEEN(5000,60000))))))</f>
        <v>32576</v>
      </c>
      <c r="L92">
        <v>5</v>
      </c>
      <c r="M92">
        <f>IF(YEAR(B92)=2023, 1.03,
   IF(YEAR(B92)=2022, 1.0506,
   IF(YEAR(B92)=2021, 1.071612,
   IF(YEAR(B92)=2020, 1.10376036,
   IF(YEAR(B92)=2019, 1.1479107744,
   IF(YEAR(B92)=2018, 1.20530631312, 1))))))</f>
        <v>1.1037603600000001</v>
      </c>
      <c r="N92">
        <f>YEAR(B92)</f>
        <v>2020</v>
      </c>
    </row>
    <row r="93" spans="1:14" x14ac:dyDescent="0.2">
      <c r="A93" t="s">
        <v>142</v>
      </c>
      <c r="B93" s="4">
        <v>44704</v>
      </c>
      <c r="C93" t="s">
        <v>31</v>
      </c>
      <c r="D93" s="5">
        <v>739849.45</v>
      </c>
      <c r="E93" t="s">
        <v>32</v>
      </c>
      <c r="F93" s="6">
        <v>5000000</v>
      </c>
      <c r="G93" s="5">
        <v>38947.449999999997</v>
      </c>
      <c r="H93" t="s">
        <v>33</v>
      </c>
      <c r="I93" t="s">
        <v>28</v>
      </c>
      <c r="J93" t="s">
        <v>35</v>
      </c>
      <c r="K93">
        <f ca="1">IF(C93="Cargo Liability",RANDBETWEEN(10000,80000),IF(C93="Collision Liability",RANDBETWEEN(20000,100000),IF(C93="Environmental Pollution",RANDBETWEEN(50000,120000),IF(C93="Damage to Other Vessels",RANDBETWEEN(15000,90000),IF(C93="Injury to Third Parties",RANDBETWEEN(5000,60000))))))</f>
        <v>50705</v>
      </c>
      <c r="L93">
        <v>6</v>
      </c>
      <c r="M93">
        <f>IF(YEAR(B93)=2023, 1.03,
   IF(YEAR(B93)=2022, 1.0506,
   IF(YEAR(B93)=2021, 1.071612,
   IF(YEAR(B93)=2020, 1.10376036,
   IF(YEAR(B93)=2019, 1.1479107744,
   IF(YEAR(B93)=2018, 1.20530631312, 1))))))</f>
        <v>1.0506</v>
      </c>
      <c r="N93">
        <f>YEAR(B93)</f>
        <v>2022</v>
      </c>
    </row>
    <row r="94" spans="1:14" x14ac:dyDescent="0.2">
      <c r="A94" t="s">
        <v>143</v>
      </c>
      <c r="B94" s="4">
        <v>43726</v>
      </c>
      <c r="C94" t="s">
        <v>21</v>
      </c>
      <c r="D94" s="5">
        <v>573839.54</v>
      </c>
      <c r="E94" t="s">
        <v>16</v>
      </c>
      <c r="F94" s="6">
        <v>5000000</v>
      </c>
      <c r="G94" s="5">
        <v>27839.38</v>
      </c>
      <c r="H94" t="s">
        <v>22</v>
      </c>
      <c r="I94" t="s">
        <v>23</v>
      </c>
      <c r="J94" t="s">
        <v>60</v>
      </c>
      <c r="K94">
        <f ca="1">IF(C94="Cargo Liability",RANDBETWEEN(10000,80000),IF(C94="Collision Liability",RANDBETWEEN(20000,100000),IF(C94="Environmental Pollution",RANDBETWEEN(50000,120000),IF(C94="Damage to Other Vessels",RANDBETWEEN(15000,90000),IF(C94="Injury to Third Parties",RANDBETWEEN(5000,60000))))))</f>
        <v>23589</v>
      </c>
      <c r="L94">
        <v>3</v>
      </c>
      <c r="M94">
        <f>IF(YEAR(B94)=2023, 1.03,
   IF(YEAR(B94)=2022, 1.0506,
   IF(YEAR(B94)=2021, 1.071612,
   IF(YEAR(B94)=2020, 1.10376036,
   IF(YEAR(B94)=2019, 1.1479107744,
   IF(YEAR(B94)=2018, 1.20530631312, 1))))))</f>
        <v>1.1479107743999999</v>
      </c>
      <c r="N94">
        <f>YEAR(B94)</f>
        <v>2019</v>
      </c>
    </row>
    <row r="95" spans="1:14" x14ac:dyDescent="0.2">
      <c r="A95" t="s">
        <v>144</v>
      </c>
      <c r="B95" s="4">
        <v>45109</v>
      </c>
      <c r="C95" t="s">
        <v>37</v>
      </c>
      <c r="D95" s="5">
        <v>572839.44999999995</v>
      </c>
      <c r="E95" t="s">
        <v>16</v>
      </c>
      <c r="F95" s="6">
        <v>5000000</v>
      </c>
      <c r="G95" s="5">
        <v>32947.449999999997</v>
      </c>
      <c r="H95" t="s">
        <v>17</v>
      </c>
      <c r="I95" t="s">
        <v>43</v>
      </c>
      <c r="J95" t="s">
        <v>64</v>
      </c>
      <c r="K95">
        <f ca="1">IF(C95="Cargo Liability",RANDBETWEEN(10000,80000),IF(C95="Collision Liability",RANDBETWEEN(20000,100000),IF(C95="Environmental Pollution",RANDBETWEEN(50000,120000),IF(C95="Damage to Other Vessels",RANDBETWEEN(15000,90000),IF(C95="Injury to Third Parties",RANDBETWEEN(5000,60000))))))</f>
        <v>16541</v>
      </c>
      <c r="L95">
        <v>4</v>
      </c>
      <c r="M95">
        <f>IF(YEAR(B95)=2023, 1.03,
   IF(YEAR(B95)=2022, 1.0506,
   IF(YEAR(B95)=2021, 1.071612,
   IF(YEAR(B95)=2020, 1.10376036,
   IF(YEAR(B95)=2019, 1.1479107744,
   IF(YEAR(B95)=2018, 1.20530631312, 1))))))</f>
        <v>1.03</v>
      </c>
      <c r="N95">
        <f>YEAR(B95)</f>
        <v>2023</v>
      </c>
    </row>
    <row r="96" spans="1:14" x14ac:dyDescent="0.2">
      <c r="A96" t="s">
        <v>145</v>
      </c>
      <c r="B96" s="4">
        <v>44281</v>
      </c>
      <c r="C96" t="s">
        <v>15</v>
      </c>
      <c r="D96" s="5">
        <v>793849.23</v>
      </c>
      <c r="E96" t="s">
        <v>32</v>
      </c>
      <c r="F96" s="6">
        <v>5000000</v>
      </c>
      <c r="G96" s="5">
        <v>29482.48</v>
      </c>
      <c r="H96" t="s">
        <v>22</v>
      </c>
      <c r="I96" t="s">
        <v>34</v>
      </c>
      <c r="J96" t="s">
        <v>70</v>
      </c>
      <c r="K96">
        <f ca="1">IF(C96="Cargo Liability",RANDBETWEEN(10000,80000),IF(C96="Collision Liability",RANDBETWEEN(20000,100000),IF(C96="Environmental Pollution",RANDBETWEEN(50000,120000),IF(C96="Damage to Other Vessels",RANDBETWEEN(15000,90000),IF(C96="Injury to Third Parties",RANDBETWEEN(5000,60000))))))</f>
        <v>41054</v>
      </c>
      <c r="L96">
        <v>3</v>
      </c>
      <c r="M96">
        <f>IF(YEAR(B96)=2023, 1.03,
   IF(YEAR(B96)=2022, 1.0506,
   IF(YEAR(B96)=2021, 1.071612,
   IF(YEAR(B96)=2020, 1.10376036,
   IF(YEAR(B96)=2019, 1.1479107744,
   IF(YEAR(B96)=2018, 1.20530631312, 1))))))</f>
        <v>1.071612</v>
      </c>
      <c r="N96">
        <f>YEAR(B96)</f>
        <v>2021</v>
      </c>
    </row>
    <row r="97" spans="1:14" x14ac:dyDescent="0.2">
      <c r="A97" t="s">
        <v>146</v>
      </c>
      <c r="B97" s="4">
        <v>43890</v>
      </c>
      <c r="C97" t="s">
        <v>26</v>
      </c>
      <c r="D97" s="5">
        <v>573849.48</v>
      </c>
      <c r="E97" t="s">
        <v>16</v>
      </c>
      <c r="F97" s="6">
        <v>5000000</v>
      </c>
      <c r="G97" s="5">
        <v>32847.58</v>
      </c>
      <c r="H97" t="s">
        <v>27</v>
      </c>
      <c r="I97" t="s">
        <v>18</v>
      </c>
      <c r="J97" t="s">
        <v>52</v>
      </c>
      <c r="K97">
        <f ca="1">IF(C97="Cargo Liability",RANDBETWEEN(10000,80000),IF(C97="Collision Liability",RANDBETWEEN(20000,100000),IF(C97="Environmental Pollution",RANDBETWEEN(50000,120000),IF(C97="Damage to Other Vessels",RANDBETWEEN(15000,90000),IF(C97="Injury to Third Parties",RANDBETWEEN(5000,60000))))))</f>
        <v>89858</v>
      </c>
      <c r="L97">
        <v>6</v>
      </c>
      <c r="M97">
        <f>IF(YEAR(B97)=2023, 1.03,
   IF(YEAR(B97)=2022, 1.0506,
   IF(YEAR(B97)=2021, 1.071612,
   IF(YEAR(B97)=2020, 1.10376036,
   IF(YEAR(B97)=2019, 1.1479107744,
   IF(YEAR(B97)=2018, 1.20530631312, 1))))))</f>
        <v>1.1037603600000001</v>
      </c>
      <c r="N97">
        <f>YEAR(B97)</f>
        <v>2020</v>
      </c>
    </row>
    <row r="98" spans="1:14" x14ac:dyDescent="0.2">
      <c r="A98" t="s">
        <v>147</v>
      </c>
      <c r="B98" s="4">
        <v>43481</v>
      </c>
      <c r="C98" t="s">
        <v>31</v>
      </c>
      <c r="D98" s="5">
        <v>572839.44999999995</v>
      </c>
      <c r="E98" t="s">
        <v>16</v>
      </c>
      <c r="F98" s="6">
        <v>5000000</v>
      </c>
      <c r="G98" s="5">
        <v>32947.449999999997</v>
      </c>
      <c r="H98" t="s">
        <v>33</v>
      </c>
      <c r="I98" t="s">
        <v>23</v>
      </c>
      <c r="J98" t="s">
        <v>39</v>
      </c>
      <c r="K98">
        <f ca="1">IF(C98="Cargo Liability",RANDBETWEEN(10000,80000),IF(C98="Collision Liability",RANDBETWEEN(20000,100000),IF(C98="Environmental Pollution",RANDBETWEEN(50000,120000),IF(C98="Damage to Other Vessels",RANDBETWEEN(15000,90000),IF(C98="Injury to Third Parties",RANDBETWEEN(5000,60000))))))</f>
        <v>59923</v>
      </c>
      <c r="L98">
        <v>5</v>
      </c>
      <c r="M98">
        <f>IF(YEAR(B98)=2023, 1.03,
   IF(YEAR(B98)=2022, 1.0506,
   IF(YEAR(B98)=2021, 1.071612,
   IF(YEAR(B98)=2020, 1.10376036,
   IF(YEAR(B98)=2019, 1.1479107744,
   IF(YEAR(B98)=2018, 1.20530631312, 1))))))</f>
        <v>1.1479107743999999</v>
      </c>
      <c r="N98">
        <f>YEAR(B98)</f>
        <v>2019</v>
      </c>
    </row>
    <row r="99" spans="1:14" x14ac:dyDescent="0.2">
      <c r="A99" t="s">
        <v>148</v>
      </c>
      <c r="B99" s="4">
        <v>44665</v>
      </c>
      <c r="C99" t="s">
        <v>21</v>
      </c>
      <c r="D99" s="5">
        <v>573839.54</v>
      </c>
      <c r="E99" t="s">
        <v>32</v>
      </c>
      <c r="F99" s="6">
        <v>5000000</v>
      </c>
      <c r="G99" s="5">
        <v>27839.38</v>
      </c>
      <c r="H99" t="s">
        <v>22</v>
      </c>
      <c r="I99" t="s">
        <v>28</v>
      </c>
      <c r="J99" t="s">
        <v>48</v>
      </c>
      <c r="K99">
        <f ca="1">IF(C99="Cargo Liability",RANDBETWEEN(10000,80000),IF(C99="Collision Liability",RANDBETWEEN(20000,100000),IF(C99="Environmental Pollution",RANDBETWEEN(50000,120000),IF(C99="Damage to Other Vessels",RANDBETWEEN(15000,90000),IF(C99="Injury to Third Parties",RANDBETWEEN(5000,60000))))))</f>
        <v>71624</v>
      </c>
      <c r="L99">
        <v>3</v>
      </c>
      <c r="M99">
        <f>IF(YEAR(B99)=2023, 1.03,
   IF(YEAR(B99)=2022, 1.0506,
   IF(YEAR(B99)=2021, 1.071612,
   IF(YEAR(B99)=2020, 1.10376036,
   IF(YEAR(B99)=2019, 1.1479107744,
   IF(YEAR(B99)=2018, 1.20530631312, 1))))))</f>
        <v>1.0506</v>
      </c>
      <c r="N99">
        <f>YEAR(B99)</f>
        <v>2022</v>
      </c>
    </row>
    <row r="100" spans="1:14" x14ac:dyDescent="0.2">
      <c r="A100" t="s">
        <v>149</v>
      </c>
      <c r="B100" s="4">
        <v>45139</v>
      </c>
      <c r="C100" t="s">
        <v>37</v>
      </c>
      <c r="D100" s="5">
        <v>473839.25</v>
      </c>
      <c r="E100" t="s">
        <v>16</v>
      </c>
      <c r="F100" s="6">
        <v>2000000</v>
      </c>
      <c r="G100" s="5">
        <v>27482.38</v>
      </c>
      <c r="H100" t="s">
        <v>17</v>
      </c>
      <c r="I100" t="s">
        <v>34</v>
      </c>
      <c r="J100" t="s">
        <v>58</v>
      </c>
      <c r="K100">
        <f ca="1">IF(C100="Cargo Liability",RANDBETWEEN(10000,80000),IF(C100="Collision Liability",RANDBETWEEN(20000,100000),IF(C100="Environmental Pollution",RANDBETWEEN(50000,120000),IF(C100="Damage to Other Vessels",RANDBETWEEN(15000,90000),IF(C100="Injury to Third Parties",RANDBETWEEN(5000,60000))))))</f>
        <v>34523</v>
      </c>
      <c r="L100">
        <v>4</v>
      </c>
      <c r="M100">
        <f>IF(YEAR(B100)=2023, 1.03,
   IF(YEAR(B100)=2022, 1.0506,
   IF(YEAR(B100)=2021, 1.071612,
   IF(YEAR(B100)=2020, 1.10376036,
   IF(YEAR(B100)=2019, 1.1479107744,
   IF(YEAR(B100)=2018, 1.20530631312, 1))))))</f>
        <v>1.03</v>
      </c>
      <c r="N100">
        <f>YEAR(B100)</f>
        <v>2023</v>
      </c>
    </row>
    <row r="101" spans="1:14" x14ac:dyDescent="0.2">
      <c r="A101" t="s">
        <v>150</v>
      </c>
      <c r="B101" s="4">
        <v>44922</v>
      </c>
      <c r="C101" t="s">
        <v>31</v>
      </c>
      <c r="D101" s="5">
        <v>5000000</v>
      </c>
      <c r="E101" t="s">
        <v>38</v>
      </c>
      <c r="F101" s="6">
        <v>10000000</v>
      </c>
      <c r="G101" s="5">
        <v>18723.79</v>
      </c>
      <c r="H101" t="s">
        <v>33</v>
      </c>
      <c r="I101" t="s">
        <v>23</v>
      </c>
      <c r="J101" t="s">
        <v>64</v>
      </c>
      <c r="K101">
        <f ca="1">IF(C101="Cargo Liability",RANDBETWEEN(10000,80000),IF(C101="Collision Liability",RANDBETWEEN(20000,100000),IF(C101="Environmental Pollution",RANDBETWEEN(50000,120000),IF(C101="Damage to Other Vessels",RANDBETWEEN(15000,90000),IF(C101="Injury to Third Parties",RANDBETWEEN(5000,60000))))))</f>
        <v>78471</v>
      </c>
      <c r="L101">
        <v>9</v>
      </c>
      <c r="M101">
        <f>IF(YEAR(B101)=2023, 1.03,
   IF(YEAR(B101)=2022, 1.0506,
   IF(YEAR(B101)=2021, 1.071612,
   IF(YEAR(B101)=2020, 1.10376036,
   IF(YEAR(B101)=2019, 1.1479107744,
   IF(YEAR(B101)=2018, 1.20530631312, 1))))))</f>
        <v>1.0506</v>
      </c>
      <c r="N101">
        <f>YEAR(B101)</f>
        <v>2022</v>
      </c>
    </row>
  </sheetData>
  <autoFilter ref="A1:N101" xr:uid="{7354DF57-728B-AA4E-9CFF-ED2615DD969F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Quỳnh Anh Vũ Trần</dc:creator>
  <cp:lastModifiedBy>Quỳnh Anh Vũ Trần</cp:lastModifiedBy>
  <dcterms:created xsi:type="dcterms:W3CDTF">2025-08-12T02:11:49Z</dcterms:created>
  <dcterms:modified xsi:type="dcterms:W3CDTF">2025-08-12T02:13:51Z</dcterms:modified>
</cp:coreProperties>
</file>