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ivot Table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<sst xmlns="http://schemas.openxmlformats.org/spreadsheetml/2006/main" count="2723" uniqueCount="480">
  <si>
    <t>PRODUCT DESCRIPTION</t>
  </si>
  <si>
    <t>IMPORTER</t>
  </si>
  <si>
    <t>IMPORTER ENTITY</t>
  </si>
  <si>
    <t>SHIPPER</t>
  </si>
  <si>
    <t>ARRIVAL DATE</t>
  </si>
  <si>
    <t>GROSS WEIGHT (LB)</t>
  </si>
  <si>
    <t>GROSS WEIGHT (KG)</t>
  </si>
  <si>
    <t>FOREIGN PORT</t>
  </si>
  <si>
    <t>US PORT</t>
  </si>
  <si>
    <t>VESSEL NAME</t>
  </si>
  <si>
    <t>COUNTRY OF ORIGIN</t>
  </si>
  <si>
    <t>MARKS &amp;AMP; NUMBERS</t>
  </si>
  <si>
    <t>CONSIGNEE ADDRESS</t>
  </si>
  <si>
    <t>SHIPPER ADDRESS</t>
  </si>
  <si>
    <t>ZIP CODE</t>
  </si>
  <si>
    <t>NO. OF CONTAINERS</t>
  </si>
  <si>
    <t>CONTAINER NUMBER</t>
  </si>
  <si>
    <t>CONTAINER TYPE</t>
  </si>
  <si>
    <t>QUANTITY</t>
  </si>
  <si>
    <t>QUANTITY UNIT</t>
  </si>
  <si>
    <t>MEASUREMENT</t>
  </si>
  <si>
    <t>MEASUREMENT UNIT</t>
  </si>
  <si>
    <t>BILL OF LADING</t>
  </si>
  <si>
    <t>HOUSE VS MASTER</t>
  </si>
  <si>
    <t>MASTER B/L</t>
  </si>
  <si>
    <t>VOYAGE NUMBER</t>
  </si>
  <si>
    <t>SEAL</t>
  </si>
  <si>
    <t>SHIP REGISTERED IN</t>
  </si>
  <si>
    <t>IN-BOND ENTRY TYPE</t>
  </si>
  <si>
    <t>CARRIER CODE</t>
  </si>
  <si>
    <t>CARRIER NAME</t>
  </si>
  <si>
    <t>CARRIER CITY</t>
  </si>
  <si>
    <t>CARRIER STATE</t>
  </si>
  <si>
    <t>CARRIER ZIP</t>
  </si>
  <si>
    <t>CARRIER ADDRESS</t>
  </si>
  <si>
    <t>NOTIFY PARTY</t>
  </si>
  <si>
    <t>NOTIFY ADDRESS</t>
  </si>
  <si>
    <t>PLACE OF RECEIPT</t>
  </si>
  <si>
    <t>FSC 100% EKKI / AZOBE HARDWOOD MATERIAL CERT. SKHCOC-000642</t>
  </si>
  <si>
    <t>BORO SAWMILL &amp; TIMBER CO., INC.</t>
  </si>
  <si>
    <t>BORO SAWMILL &amp; TIMBER CO INC</t>
  </si>
  <si>
    <t>NWS SHIPPING BV</t>
  </si>
  <si>
    <t>Rotterdam</t>
  </si>
  <si>
    <t>New York/Newark Area, Newark, New Jersey</t>
  </si>
  <si>
    <t>OOCL CHONGQING</t>
  </si>
  <si>
    <t>Netherlands</t>
  </si>
  <si>
    <t>NO MARKS</t>
  </si>
  <si>
    <t>139 RYERSON AVENUE WAYNE NJ 07470 UNITED STATES TE 8324607</t>
  </si>
  <si>
    <t>1E BARENDRECHTSEWEG 82 BARENDRECHT ZH 2992 XC NETHERLANDS TE 239090</t>
  </si>
  <si>
    <t>CSLU1565283</t>
  </si>
  <si>
    <t>22G1</t>
  </si>
  <si>
    <t>BDL</t>
  </si>
  <si>
    <t>CM</t>
  </si>
  <si>
    <t>COSU6414088570</t>
  </si>
  <si>
    <t xml:space="preserve"> </t>
  </si>
  <si>
    <t>059W</t>
  </si>
  <si>
    <t>BS579466</t>
  </si>
  <si>
    <t>HONG KONG</t>
  </si>
  <si>
    <t>COSU</t>
  </si>
  <si>
    <t>CHINA OCEAN SHIPPING COMPANY</t>
  </si>
  <si>
    <t>SECAUCUS</t>
  </si>
  <si>
    <t>NJ</t>
  </si>
  <si>
    <t>100 LIGHTING WAY</t>
  </si>
  <si>
    <t>SAVINO DEL BENE U.S.A. INC.</t>
  </si>
  <si>
    <t>34 ENGLEHARD AVENUE AVENEL NJ 07001 UNITED STATES</t>
  </si>
  <si>
    <t>ROTTERDAM</t>
  </si>
  <si>
    <t>------------ FCIU4606655 DESCRIPTION---------PURPLE HEART LUMBER THIS MASTER BILL COVERS AUTOMATED NVOCC HOUSE BILL: GY-O-O325-01 -------------GENERIC DESCRIPTION-------------FREIGHT COLLECT</t>
  </si>
  <si>
    <t>BORO SAWMILL TIMBER CO</t>
  </si>
  <si>
    <t>GTI WOOD PRODUCTS INC</t>
  </si>
  <si>
    <t>Port Bustamante</t>
  </si>
  <si>
    <t>New York, New York</t>
  </si>
  <si>
    <t>MARFRET GUYANE</t>
  </si>
  <si>
    <t>Jamaica</t>
  </si>
  <si>
    <t>139 RYERSON AVE WAYNE, NJ 07470 WAYNE, NJ TE US</t>
  </si>
  <si>
    <t>LOT 12 BB ECCLES EAST BANK DEMERARA TE GEORGETOWN</t>
  </si>
  <si>
    <t>FCIU4606655</t>
  </si>
  <si>
    <t>PCS</t>
  </si>
  <si>
    <t>CMDUCUY0114299</t>
  </si>
  <si>
    <t>H</t>
  </si>
  <si>
    <t>CMDUCUY0114050</t>
  </si>
  <si>
    <t>0UAK5</t>
  </si>
  <si>
    <t>380643 C7956008</t>
  </si>
  <si>
    <t>FRANCE</t>
  </si>
  <si>
    <t>CMDU</t>
  </si>
  <si>
    <t>COMPAGNIE MARITIME D-AFFRETEMENT</t>
  </si>
  <si>
    <t>NORFOLK</t>
  </si>
  <si>
    <t>VA</t>
  </si>
  <si>
    <t>5701 LAKE WRIGHT DR</t>
  </si>
  <si>
    <t>139 RYERSON AVE WAYNE, NJ 07470 WAYNE, NJ</t>
  </si>
  <si>
    <t>GEORGETOWN, GY</t>
  </si>
  <si>
    <t>HARDWOOD PALLETS EKKI SAWN TIMBER FSC 100% CERT. SKHCOC-000642 HS CODE 440729</t>
  </si>
  <si>
    <t>HUPKES WIJMA B.V.</t>
  </si>
  <si>
    <t>Jacksonville, Florida</t>
  </si>
  <si>
    <t>MSC JULIA R.</t>
  </si>
  <si>
    <t>NO MARKS NO MARKS</t>
  </si>
  <si>
    <t>139 RYERSON AVE WAYNE NJ 07470-7207 UNITED STATES</t>
  </si>
  <si>
    <t>HAATLANDHAVEN 3 KAMPEN 8263 AS NETHERLANDS</t>
  </si>
  <si>
    <t>07470-7207</t>
  </si>
  <si>
    <t>MEDU3105707</t>
  </si>
  <si>
    <t>PKG</t>
  </si>
  <si>
    <t>X</t>
  </si>
  <si>
    <t>MEDUO7483813</t>
  </si>
  <si>
    <t>508A</t>
  </si>
  <si>
    <t>BS579470</t>
  </si>
  <si>
    <t>LIBERIA</t>
  </si>
  <si>
    <t>MEDU</t>
  </si>
  <si>
    <t>MSC MEDITTERRANEAN SHIPPING COMPANY SA</t>
  </si>
  <si>
    <t>GENEVA</t>
  </si>
  <si>
    <t>SAVINO DEL BENE USA INC</t>
  </si>
  <si>
    <t>34 ENGLEHARD AVE AVENEL NJ 07001 UNITED STATES</t>
  </si>
  <si>
    <t>100% EKKI / AZOBE HARDWOOD MATERIAL</t>
  </si>
  <si>
    <t>COSCO HOPE</t>
  </si>
  <si>
    <t>OOCU0592699</t>
  </si>
  <si>
    <t>COSU6408477910</t>
  </si>
  <si>
    <t>066W</t>
  </si>
  <si>
    <t>TSK5960377</t>
  </si>
  <si>
    <t>SLAC 16 HARDWOOD PALLETS FSC 100% SLAC/STC 16 HARDWOOD PALLETS FSC 100% EKKI / AZOBE HARDWOOD MATERIAL CERT. SKHCOC- 000642 HS CODE 440729 DTHC PREPAID SLAC 16 HARDWOOD PALLETS FSC 100% SLAC/STC 16 HARDWOOD PALLETS FSC 100% EKKI / AZOBE HARDWOOD MATERIAL CERT. SKHCOC- 000642 HS CODE 440729</t>
  </si>
  <si>
    <t>BORO SAWMILL &amp; TIMBER CO INC.,</t>
  </si>
  <si>
    <t>CHENNAI EXPRESS</t>
  </si>
  <si>
    <t>NO MARKS . . . . . . NO MARKS . . . . .</t>
  </si>
  <si>
    <t>139, RYERSON AVE, WAYNE, NJ 07470, USA EIN 11 - 2103766 PH 973-832-4607 DAVEBOROSAWMILL.COM</t>
  </si>
  <si>
    <t>HAATLANDHAVEN 3 8263 AS KAMPEN THE NETHERLANDS</t>
  </si>
  <si>
    <t>BMOU2730376 UACU3812638</t>
  </si>
  <si>
    <t>2210 2210</t>
  </si>
  <si>
    <t>HLCURTM250126875</t>
  </si>
  <si>
    <t>011W</t>
  </si>
  <si>
    <t>TSK5960380 TSK5960375</t>
  </si>
  <si>
    <t>HLCU</t>
  </si>
  <si>
    <t>HAPAG LLOYD A G</t>
  </si>
  <si>
    <t>HAMBURG</t>
  </si>
  <si>
    <t>399 HOES LN</t>
  </si>
  <si>
    <t>SAVINO DEL BENE USA - HQ</t>
  </si>
  <si>
    <t>34 ENGELHARD AVE. AVENEL NJ07001, USA ATTN BOB COMPLE TEL +1 732 454 6823</t>
  </si>
  <si>
    <t>ROTTERDAM, NL</t>
  </si>
  <si>
    <t>9 HARDWOOD PALLETS FSC 100 PCT EKKI / AZOBE HARDWOOD MATERIAL CERT. SKHCOC-000642 FMC LICENSE 023163 H.S. CODE 4407 CONTAINERS SAID TO CONTAIN CONTAINERS SAID TO CONTAIN CONTAINERS SAID TO CONTAIN CONTAINERS SAID TO CONTAIN</t>
  </si>
  <si>
    <t>BORO SAWMILL &amp; TIMBER CO INC.</t>
  </si>
  <si>
    <t>Antwerp</t>
  </si>
  <si>
    <t>ATLANTIC SEA</t>
  </si>
  <si>
    <t>Belgium</t>
  </si>
  <si>
    <t>N/M . . . . .</t>
  </si>
  <si>
    <t>139 RYERSON AVE WAYNE, ISP TECH NJ 07470 US</t>
  </si>
  <si>
    <t>HAATLANDHAVEN 3 AS KAMPEN 8263 NL</t>
  </si>
  <si>
    <t>GAOU6838239</t>
  </si>
  <si>
    <t>ACLUSA01081152</t>
  </si>
  <si>
    <t>ATE36</t>
  </si>
  <si>
    <t>TSK5960439</t>
  </si>
  <si>
    <t>MALTA</t>
  </si>
  <si>
    <t>ACLU</t>
  </si>
  <si>
    <t>ATLANTIC CONTAINER LINE AB</t>
  </si>
  <si>
    <t>ISELIN</t>
  </si>
  <si>
    <t>PO BOX 4120</t>
  </si>
  <si>
    <t>SAVINO DEL BENE USA</t>
  </si>
  <si>
    <t>34 ENGLEHARD AVENUE AVENEL NJ 07001 US</t>
  </si>
  <si>
    <t>ANTWERP</t>
  </si>
  <si>
    <t>BEING 17 HARDWOOD PALLETS FSC 100 EKKI /AZOBE HARDWOOD MATERIAL CERT. SKHCOC-000642 FMC LICENSE 023163 H.S. CODE 440729 CONTAINERS SAID TO CONTAIN</t>
  </si>
  <si>
    <t>ATLANTIC SKY</t>
  </si>
  <si>
    <t>CT # 89 . . .</t>
  </si>
  <si>
    <t>GCNU1283058</t>
  </si>
  <si>
    <t>ACLUSA01067518</t>
  </si>
  <si>
    <t>ATK33</t>
  </si>
  <si>
    <t>TSK5960437</t>
  </si>
  <si>
    <t>CONTAINERS SAID TO CONTAIN CONTAINERS SAID TO CONTAIN 17 HARDWOOD PALLETS FSC 100 PERCENT EKKI / AZOBE HARDWOOD MATERIAL CERT. SKHCOC-000642 FMC LICENSE 023163 H.S. CODE 440729</t>
  </si>
  <si>
    <t>ATLANTIC SAIL</t>
  </si>
  <si>
    <t>N/M . . . .</t>
  </si>
  <si>
    <t>GCNU1251549</t>
  </si>
  <si>
    <t>ACLUSA01063153</t>
  </si>
  <si>
    <t>ATS26</t>
  </si>
  <si>
    <t>TSK5960438</t>
  </si>
  <si>
    <t>BEING 17 HARDWOOD PALLETS FSC 100 PCT EKKI / AZOBE HARDWOOD MATERIAL CERT.SKH-COC-000642 FMC LICENSE 023163 H.S. CODE 440729 CONTAINERS SAID TO CONTAIN CONTAINERS SAID TO CONTAIN CONTAINERS SAID TO CONTAIN</t>
  </si>
  <si>
    <t>ATLANTIC SUN</t>
  </si>
  <si>
    <t>ACLU2796576</t>
  </si>
  <si>
    <t>ACLUSA01061758</t>
  </si>
  <si>
    <t>ASU35</t>
  </si>
  <si>
    <t>TSK5960436</t>
  </si>
  <si>
    <t>HARDWOOD PALLETS HARDWOOD PALLETS FSC 100% EKKI / AZOBE HARDWOOD MATERIAL CERT.SKH-COC-000642 FMC LICENSE #023163 FREIGHT PREPAID SHIPPED ON BOARD DESTINATION THC PREPAID</t>
  </si>
  <si>
    <t>S&amp;R MARINE SERVICE BV AS NVOCC FOR:</t>
  </si>
  <si>
    <t>CT #85 CT #85 THE SAME THE SAME THE SAME THE SAME THE SAME</t>
  </si>
  <si>
    <t>139, RYERSON AVE, WAYNE, NJ 07470, USA EIN 11 - 2103766 PH: 973-832-4607 DAVE@BOROSAWMILL.COM</t>
  </si>
  <si>
    <t>HOLLAND FREIGHT BRIDGE BV NIEUWE LANGEWEG 173 3194 DC ROTTERDAM THE NETHERLANDS</t>
  </si>
  <si>
    <t>EMCU6313118</t>
  </si>
  <si>
    <t>EGLV520400093305</t>
  </si>
  <si>
    <t>053W</t>
  </si>
  <si>
    <t>TSK5960431</t>
  </si>
  <si>
    <t>EGLV</t>
  </si>
  <si>
    <t>EVERGREEN LINE</t>
  </si>
  <si>
    <t>TAOYUAN HSIEN 338</t>
  </si>
  <si>
    <t>NO 163 SEC 1 HSIN-NAN ROAD LUCHU HSIAN</t>
  </si>
  <si>
    <t>SAVINO DEL BENE USA - HQ 34</t>
  </si>
  <si>
    <t>ENGELHARD AVE. AVENEL NJ07001, USA ATTN BOB COMPLE TEL +1 732 454 6823</t>
  </si>
  <si>
    <t>CT # 86 CT # 86 THE SAME THE SAME THE SAME THE SAME THE SAME</t>
  </si>
  <si>
    <t>139, RYERSON AVE, WAYNE, NJ 07470, USA EIN 11 - 2103766 PH: 973-832-4607</t>
  </si>
  <si>
    <t>EGHU3660150</t>
  </si>
  <si>
    <t>EGLV520400096983</t>
  </si>
  <si>
    <t>TSK5960432</t>
  </si>
  <si>
    <t>HARDWOOD PALLETS FSC 100% EKKI / AZOBE HARDWOOD MATERIAL CERT.SKH-COC- 000642 FMC LICENSE 023163</t>
  </si>
  <si>
    <t>S&amp;R MARINE SERVICE BV</t>
  </si>
  <si>
    <t>TUBUL</t>
  </si>
  <si>
    <t>CT 84 . . . .</t>
  </si>
  <si>
    <t>AS NVOCC FOR HUPKES WIJMA B.V. HAATLANDHAVEN 3 8263 AS KAMPEN</t>
  </si>
  <si>
    <t>TCLU3568902</t>
  </si>
  <si>
    <t>HLCURTM240537046</t>
  </si>
  <si>
    <t>024W</t>
  </si>
  <si>
    <t>786895 TSK5960462</t>
  </si>
  <si>
    <t>HARDWOOD MATERIAL HARDWOOD MATERIAL (PALLETS) FSC 100% (PALLETS) FSC 100% EKKI / AZOBE EKKI / AZOBE HARDWOOD MATERIAL HARDWOOD MATERIAL, CERT.SKH-COC-000642 CERT.SKH-COC-000642 FMC LICENSE #023163 FREIGHT PREPAID SHIPPED ON BOARD DESTINATION THC PREPAID</t>
  </si>
  <si>
    <t>CMA CGM FIDELIO</t>
  </si>
  <si>
    <t>BORO CT#82 BORO CT#82 BORO CT#83 BORO CT#82 THE SAME THE SAME THE SAME THE SAME THE SAME THE SAME THE SAME THE SAME THE SAME THE SAME</t>
  </si>
  <si>
    <t>HUPKES WIJMA B.V. HAATLANDHAVEN 3 8263 AS KAMPEN THE NETHERLANDS</t>
  </si>
  <si>
    <t>EGHU3534321 EMCU6254782</t>
  </si>
  <si>
    <t>22G1 22G1</t>
  </si>
  <si>
    <t>EGLV520400083075</t>
  </si>
  <si>
    <t>0LBGT</t>
  </si>
  <si>
    <t>TSK5960463 TSK5960461</t>
  </si>
  <si>
    <t>SAVINO DEL BENE USA -</t>
  </si>
  <si>
    <t>HQ 34 ENGELHARD AVE. AVENEL NJ07001, USA ATTN BOB COMPLE TEL +1 732 454 6823</t>
  </si>
  <si>
    <t>FSC EKKI AZOBE HARDWOOD MATERIAL CERT PALLETS FSC 100% EKKI / AZOBE HARDWOOD MATERIAL CERT.SKH-COC-000642 FMC LICENSE #023163 FREIGHT PREPAID SHIPPED ON BOARD DESTINATION THC PREPAID</t>
  </si>
  <si>
    <t>BORO SAWMILL &amp; TIMBER CO INC., 139,</t>
  </si>
  <si>
    <t>OOCL SEOUL</t>
  </si>
  <si>
    <t>NO MARKS NO MARKS THE SAME THE SAME THE SAME THE SAME THE SAME</t>
  </si>
  <si>
    <t>RYERSON AVE, WAYNE, NJ 07470, USA EIN 11 - 2103766 PH: 973-832-4607 DAVE@BOROSAWMILL.COM</t>
  </si>
  <si>
    <t>EMCU6280098</t>
  </si>
  <si>
    <t>EGLV520400072430</t>
  </si>
  <si>
    <t>106W</t>
  </si>
  <si>
    <t>TSK5960466</t>
  </si>
  <si>
    <t>HARDWOOD MATERIAL HARDWOOD MATERIAL - PACKED ON 10 HARDWOOD PALLETS FSC 100% EKKI AZOBE CERT.SKH-COC-000642, HS CODE 440729 FMC LICENSE # 023163 FREIGHT PREPAID SHIPPED ON BOARD DESTINATION THC PREPAID</t>
  </si>
  <si>
    <t>S&amp;R MARINE SERVICES AS NVOCC FOR:</t>
  </si>
  <si>
    <t>COSCO FAITH</t>
  </si>
  <si>
    <t>CT#70 CT#70 THE SAME THE SAME THE SAME THE SAME THE SAME THE SAME THE SAME THE SAME THE SAME THE SAME</t>
  </si>
  <si>
    <t>RYERSON AVE WAYNE, NJ 07470, USA EIN 11 - 2103766 PH: 973-832-4607 DAVE@BOROSAWMILL.COM</t>
  </si>
  <si>
    <t>EITU0403864</t>
  </si>
  <si>
    <t>EGLV520300111302</t>
  </si>
  <si>
    <t>063W</t>
  </si>
  <si>
    <t>TSK5960460</t>
  </si>
  <si>
    <t>EKKI/AZOBE - SAWN TIMBER HS CODE 44072915, 4 . EKKI/AZOBE - SAWN TIMBER HS CODE 44072915, 4 .</t>
  </si>
  <si>
    <t>HUPKES HOUTHANDEL DIEREN B.V.</t>
  </si>
  <si>
    <t>402729 NO MARKS 402729 NO MARKS</t>
  </si>
  <si>
    <t>139, RYERSON AVE, WAYNE NJ 07470 US</t>
  </si>
  <si>
    <t>SPANKERENSEWEG 79 DIEREN 6951 NL</t>
  </si>
  <si>
    <t>GCNU1204341 GCNU4763174</t>
  </si>
  <si>
    <t>RSECUSNYC1120281</t>
  </si>
  <si>
    <t>ACLUSA00742759</t>
  </si>
  <si>
    <t>ATK80</t>
  </si>
  <si>
    <t>B1866355 B1866360</t>
  </si>
  <si>
    <t>UNITED KINGDOM</t>
  </si>
  <si>
    <t>RSEC</t>
  </si>
  <si>
    <t>ROSE CONTAINERLINE INC</t>
  </si>
  <si>
    <t>NEW YORK</t>
  </si>
  <si>
    <t>NY</t>
  </si>
  <si>
    <t>259 WEST 30TH ST 12TH FL</t>
  </si>
  <si>
    <t>OEC GROUP NEW YORK</t>
  </si>
  <si>
    <t>ONE CROSS ISLAND PLAZA 133-33 BROOKVILLE BLVD STE. 306</t>
  </si>
  <si>
    <t>ANTWERP (ANTWERPE</t>
  </si>
  <si>
    <t>EKKI / AZOBE - SAWN TIMBER HS CODE 440729</t>
  </si>
  <si>
    <t>ROTTERDAM STAR</t>
  </si>
  <si>
    <t>GCNU1309384</t>
  </si>
  <si>
    <t>RSECUSNYC1120022</t>
  </si>
  <si>
    <t>ACLUSA00734009</t>
  </si>
  <si>
    <t>B1866273</t>
  </si>
  <si>
    <t>MARSHALL ISLANDS</t>
  </si>
  <si>
    <t>ROTTERDAM NETHERL</t>
  </si>
  <si>
    <t>EKKI/AZOBE - SAWN TIMBER HS CODE-440729</t>
  </si>
  <si>
    <t>HUPKES HOUTHANDEL DIEREN BV</t>
  </si>
  <si>
    <t>EVER LASTING</t>
  </si>
  <si>
    <t>139, RYERSON AVE WAYNE NJ 07470 US</t>
  </si>
  <si>
    <t>OOLU0328384</t>
  </si>
  <si>
    <t>RSECUSNYC1100180</t>
  </si>
  <si>
    <t>OOLU2127051580</t>
  </si>
  <si>
    <t>B1866272</t>
  </si>
  <si>
    <t>ONE CROSS ISLAND PLAZA 133-33 BROOKVILLE BLVD, STE 306</t>
  </si>
  <si>
    <t>FSC 100 EKKI/AZOBE - SAWN TIMBER</t>
  </si>
  <si>
    <t>MEHUIN</t>
  </si>
  <si>
    <t>ACLU9652626</t>
  </si>
  <si>
    <t>RSECUSNYCE0498</t>
  </si>
  <si>
    <t>ACLUSA00700428</t>
  </si>
  <si>
    <t>B1866275</t>
  </si>
  <si>
    <t>EKKI/AZOBE - SAWN TIMBER</t>
  </si>
  <si>
    <t>YM EVOLUTION</t>
  </si>
  <si>
    <t>HLBU1743200</t>
  </si>
  <si>
    <t>RSECUSNYC1070037</t>
  </si>
  <si>
    <t>HLCURTM210686715</t>
  </si>
  <si>
    <t>B1866274</t>
  </si>
  <si>
    <t>TAIWAN, PROVINCE OF CHINA</t>
  </si>
  <si>
    <t>100 FSC EKKI HARDWOOD</t>
  </si>
  <si>
    <t>TRHU3833843</t>
  </si>
  <si>
    <t>RSECUSNYCE0136</t>
  </si>
  <si>
    <t>OOLU2121376261</t>
  </si>
  <si>
    <t>055W</t>
  </si>
  <si>
    <t>B1866278</t>
  </si>
  <si>
    <t>133-33 BROOKVILLE BLVD, STE 306 ONE CROSS ISLAND PLAZA</t>
  </si>
  <si>
    <t>100 FSC EKKI HARDWOOD DOUGLAS TIMBER 100 FSC EKKI HARDWOOD DOUGLAS TIMBER</t>
  </si>
  <si>
    <t>FSCU8310526 CBHU8900572</t>
  </si>
  <si>
    <t>45G1 45G1</t>
  </si>
  <si>
    <t>RSECUSNYC1040007</t>
  </si>
  <si>
    <t>OOLU2120236810</t>
  </si>
  <si>
    <t>054W</t>
  </si>
  <si>
    <t>BQS500350 B1866277</t>
  </si>
  <si>
    <t>FSC EKKI HARDWOOD HS CODE-440729</t>
  </si>
  <si>
    <t>OOLU1804227</t>
  </si>
  <si>
    <t>RSECUSNYC1020130</t>
  </si>
  <si>
    <t>OOLU2119603640</t>
  </si>
  <si>
    <t>B1866271</t>
  </si>
  <si>
    <t>HS CODE 440729 FSC EKKI HARDWOOD HS CODE 440729 FSC EKKI HARDWOOD</t>
  </si>
  <si>
    <t>COSCO PHILIPPINES</t>
  </si>
  <si>
    <t>TGBU8801758 CSNU7318821</t>
  </si>
  <si>
    <t>RSECUSNYC1020050</t>
  </si>
  <si>
    <t>OOLU2119384380</t>
  </si>
  <si>
    <t>041W</t>
  </si>
  <si>
    <t>B1866280 B1866276</t>
  </si>
  <si>
    <t>100 FSC EKKI HARDWOOD HS CODE 440729 100 FSC EKKI HARDWOOD HS CODE 440729</t>
  </si>
  <si>
    <t>OOCL ATLANTA</t>
  </si>
  <si>
    <t>CBHU9539510 BMOU4944994</t>
  </si>
  <si>
    <t>4500 4500</t>
  </si>
  <si>
    <t>RSECUSNYC0120072</t>
  </si>
  <si>
    <t>OOLU2117459170</t>
  </si>
  <si>
    <t>120W</t>
  </si>
  <si>
    <t>B1866267 B1866262</t>
  </si>
  <si>
    <t>100 FSC EKKI HARDWOOD 100 FSC EKKI HARDWOOD</t>
  </si>
  <si>
    <t>CMA CGM TOSCA</t>
  </si>
  <si>
    <t>TGBU8873629 OOLU1953196</t>
  </si>
  <si>
    <t>45G1 22G1</t>
  </si>
  <si>
    <t>RSECUSNYC0110496</t>
  </si>
  <si>
    <t>OOLU2117294270</t>
  </si>
  <si>
    <t>0LB7R</t>
  </si>
  <si>
    <t>B1866263 B1866268</t>
  </si>
  <si>
    <t>100 FSC EKKI HARDWOOD HS CODE-440729 100 FSC EKKI HARDWOOD HS CODE-440729</t>
  </si>
  <si>
    <t>OOCU7915983 CSNU6808608</t>
  </si>
  <si>
    <t>RSECUSNYC0100176</t>
  </si>
  <si>
    <t>OOLU2115981550</t>
  </si>
  <si>
    <t>0LB7H</t>
  </si>
  <si>
    <t>B1866264 B1866269</t>
  </si>
  <si>
    <t>OOLU8876091</t>
  </si>
  <si>
    <t>45G1</t>
  </si>
  <si>
    <t>RSECUSNYC0100049</t>
  </si>
  <si>
    <t>OOLU2115697720</t>
  </si>
  <si>
    <t>116W</t>
  </si>
  <si>
    <t>B1866270</t>
  </si>
  <si>
    <t>COSCO VIETNAM</t>
  </si>
  <si>
    <t>OOCU7983329 OOLU9612560</t>
  </si>
  <si>
    <t>RSECUSNYC0090503</t>
  </si>
  <si>
    <t>OOLU2115694650</t>
  </si>
  <si>
    <t>064W</t>
  </si>
  <si>
    <t>B1866251 B1866265</t>
  </si>
  <si>
    <t>133-33 BROOKVILLE BLVD STE. 306 ONE CROSS ISLAND PLAZA</t>
  </si>
  <si>
    <t>100 FSC EKKI HARDWOOD HS CODE-440729</t>
  </si>
  <si>
    <t>OOCL ASIA</t>
  </si>
  <si>
    <t>CSNU6478466</t>
  </si>
  <si>
    <t>RSECUSNYC0090066</t>
  </si>
  <si>
    <t>OOLU2114959430</t>
  </si>
  <si>
    <t>158W</t>
  </si>
  <si>
    <t>B1866252</t>
  </si>
  <si>
    <t>133-33 BROOKVILLE BLVD STE . 306 ONE CROSS ISLAND PLAZA</t>
  </si>
  <si>
    <t>100 FSC EKKI MASSARANDUBA HARDWOOD HS CODE-4 . 100 FSC EKKI HARDWOOD HS CODE-440729</t>
  </si>
  <si>
    <t>40729 NO MARKS NO MARKS</t>
  </si>
  <si>
    <t>MAGU5404118 EITU9121753</t>
  </si>
  <si>
    <t>RSECUSNYC0070389</t>
  </si>
  <si>
    <t>EGLV520000157836</t>
  </si>
  <si>
    <t>156W</t>
  </si>
  <si>
    <t>B1866259 B1866260</t>
  </si>
  <si>
    <t>EITU1574645</t>
  </si>
  <si>
    <t>RSECUSNYC0070181</t>
  </si>
  <si>
    <t>EGLV520000148004</t>
  </si>
  <si>
    <t>047W</t>
  </si>
  <si>
    <t>B1866253</t>
  </si>
  <si>
    <t>FSC EKKI,AZOBE HARDWOOD HS CODE000258</t>
  </si>
  <si>
    <t>OOLU1677776</t>
  </si>
  <si>
    <t>RSECUSNYC0060376</t>
  </si>
  <si>
    <t>OOLU2113350700</t>
  </si>
  <si>
    <t>154W</t>
  </si>
  <si>
    <t>B1866257</t>
  </si>
  <si>
    <t>EKKI HARDWOOD HS CODE440729 EKKI HARDWOOD HS CODE440729</t>
  </si>
  <si>
    <t>OOLU8345726 OOLU8881610</t>
  </si>
  <si>
    <t>RSECUSNYC0060244</t>
  </si>
  <si>
    <t>OOLU2113202490</t>
  </si>
  <si>
    <t>061W</t>
  </si>
  <si>
    <t>B1866254 B1866256</t>
  </si>
  <si>
    <t>EKKI HARDWOOD HS CODE-440729</t>
  </si>
  <si>
    <t>CMA CGM OTELLO</t>
  </si>
  <si>
    <t>OOCU8141182</t>
  </si>
  <si>
    <t>RSECUSNYC0060160</t>
  </si>
  <si>
    <t>OOLU2113050160</t>
  </si>
  <si>
    <t>0LB6D</t>
  </si>
  <si>
    <t>B1866255</t>
  </si>
  <si>
    <t>100 PERCENT FSC EKKI HARDWOOD HS CODE440729</t>
  </si>
  <si>
    <t>SEGU5260416</t>
  </si>
  <si>
    <t>RSECUSNYC0050267</t>
  </si>
  <si>
    <t>OOLU2112568410</t>
  </si>
  <si>
    <t>152W</t>
  </si>
  <si>
    <t>B1561839</t>
  </si>
  <si>
    <t>OOCU7449988</t>
  </si>
  <si>
    <t>RSECUSNYC0040467</t>
  </si>
  <si>
    <t>OOLU2112303290</t>
  </si>
  <si>
    <t>0LB5Z</t>
  </si>
  <si>
    <t>B1561837</t>
  </si>
  <si>
    <t>100 FSC EKKI HARDWOOD HS CODE 440729</t>
  </si>
  <si>
    <t>OOLU8456273</t>
  </si>
  <si>
    <t>RSECUSNYC0020512</t>
  </si>
  <si>
    <t>OOLU2111569700</t>
  </si>
  <si>
    <t>B1561840</t>
  </si>
  <si>
    <t>OOLU8255303</t>
  </si>
  <si>
    <t>RSECUSNYC0020407</t>
  </si>
  <si>
    <t>OOLU2111200510</t>
  </si>
  <si>
    <t>058W</t>
  </si>
  <si>
    <t>B1561838</t>
  </si>
  <si>
    <t>OOCU7869065</t>
  </si>
  <si>
    <t>RSECUSNYC0020142</t>
  </si>
  <si>
    <t>OOLU2111109700</t>
  </si>
  <si>
    <t>031W</t>
  </si>
  <si>
    <t>B1561834</t>
  </si>
  <si>
    <t>139, RYERSON AVE, WAYNE MI 07470 US</t>
  </si>
  <si>
    <t>BMOU5674907 OOLU8513558</t>
  </si>
  <si>
    <t>RSECUSNYC0010540</t>
  </si>
  <si>
    <t>OOLU2111035830</t>
  </si>
  <si>
    <t>021W</t>
  </si>
  <si>
    <t>B1561832 B1561833</t>
  </si>
  <si>
    <t>EKKI HARDWOOD EKKI HARDWOOD</t>
  </si>
  <si>
    <t>CSNU6703757 OOCU7821837</t>
  </si>
  <si>
    <t>RSECUSNYC0010447</t>
  </si>
  <si>
    <t>OOLU2110964950</t>
  </si>
  <si>
    <t>146W</t>
  </si>
  <si>
    <t>B1561831 B1582426</t>
  </si>
  <si>
    <t>READY FOR DHL FREIGHT PREPAID EKKI SAWN TIMBER FSC 100 SGSCH-COC-000790</t>
  </si>
  <si>
    <t>BORO SAWMILL TIMBER CO. INC.</t>
  </si>
  <si>
    <t>WIJMA KAMPEN BV</t>
  </si>
  <si>
    <t>139, RYERSON AVE WAYNE, NL 07470 WAYNE TE UNITED STATES</t>
  </si>
  <si>
    <t>HAATLANDHAVEN 3 KAMPEN NETHERLANDS</t>
  </si>
  <si>
    <t>CMAU5270805</t>
  </si>
  <si>
    <t>CMDURTM0962428</t>
  </si>
  <si>
    <t>0LB56</t>
  </si>
  <si>
    <t>A008216</t>
  </si>
  <si>
    <t>139, RYERSON AVE WAYNE, NL 07470 WAYNE</t>
  </si>
  <si>
    <t>YEAR</t>
  </si>
  <si>
    <t>05/07/2025</t>
  </si>
  <si>
    <t>05/01/2025</t>
  </si>
  <si>
    <t>03/20/2025</t>
  </si>
  <si>
    <t>02/20/2025</t>
  </si>
  <si>
    <t>02/19/2025</t>
  </si>
  <si>
    <t>09/23/2024</t>
  </si>
  <si>
    <t>08/08/2024</t>
  </si>
  <si>
    <t>07/24/2024</t>
  </si>
  <si>
    <t>07/17/2024</t>
  </si>
  <si>
    <t>07/05/2024</t>
  </si>
  <si>
    <t>06/14/2024</t>
  </si>
  <si>
    <t>06/07/2024</t>
  </si>
  <si>
    <t>05/17/2024</t>
  </si>
  <si>
    <t>07/28/2023</t>
  </si>
  <si>
    <t>01/18/2022</t>
  </si>
  <si>
    <t>12/23/2021</t>
  </si>
  <si>
    <t>11/13/2021</t>
  </si>
  <si>
    <t>09/30/2021</t>
  </si>
  <si>
    <t>07/23/2021</t>
  </si>
  <si>
    <t>06/01/2021</t>
  </si>
  <si>
    <t>04/23/2021</t>
  </si>
  <si>
    <t>03/17/2021</t>
  </si>
  <si>
    <t>03/02/2021</t>
  </si>
  <si>
    <t>01/12/2021</t>
  </si>
  <si>
    <t>12/24/2020</t>
  </si>
  <si>
    <t>11/14/2020</t>
  </si>
  <si>
    <t>10/23/2020</t>
  </si>
  <si>
    <t>10/16/2020</t>
  </si>
  <si>
    <t>09/16/2020</t>
  </si>
  <si>
    <t>08/10/2020</t>
  </si>
  <si>
    <t>07/20/2020</t>
  </si>
  <si>
    <t>07/06/2020</t>
  </si>
  <si>
    <t>06/29/2020</t>
  </si>
  <si>
    <t>06/23/2020</t>
  </si>
  <si>
    <t>05/28/2020</t>
  </si>
  <si>
    <t>05/13/2020</t>
  </si>
  <si>
    <t>04/14/2020</t>
  </si>
  <si>
    <t>03/10/2020</t>
  </si>
  <si>
    <t>02/28/2020</t>
  </si>
  <si>
    <t>02/10/2020</t>
  </si>
  <si>
    <t>02/03/2020</t>
  </si>
  <si>
    <t>01/22/2020</t>
  </si>
  <si>
    <t>SUM of GROSS WEIGHT (KG)</t>
  </si>
  <si>
    <t>2020</t>
  </si>
  <si>
    <t>2021</t>
  </si>
  <si>
    <t>2022</t>
  </si>
  <si>
    <t>2023</t>
  </si>
  <si>
    <t>2024</t>
  </si>
  <si>
    <t>2025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</si>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</sst>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7">
    <font>
      <sz val="11.0"/>
      <color theme="1"/>
      <name val="Calibri"/>
      <scheme val="minor"/>
    </font>
    <font>
      <sz val="11.0"/>
      <color rgb="FFFFFFFF"/>
      <name val="Calibri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  <font>
      <b/>
      <color rgb="FF0000FF"/>
      <name val="Calibri"/>
      <scheme val="minor"/>
    </font>
    <font>
      <color rgb="FF0000F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164" xfId="0" applyFont="1" applyNumberFormat="1"/>
    <xf borderId="0" fillId="0" fontId="4" numFmtId="0" xfId="0" applyFont="1"/>
    <xf borderId="0" fillId="0" fontId="4" numFmtId="49" xfId="0" applyFont="1" applyNumberFormat="1"/>
    <xf borderId="0" fillId="0" fontId="5" numFmtId="0" xfId="0" applyAlignment="1" applyFont="1">
      <alignment readingOrder="0"/>
    </xf>
    <xf borderId="0" fillId="0" fontId="2" numFmtId="49" xfId="0" applyFont="1" applyNumberFormat="1"/>
    <xf borderId="0" fillId="0" fontId="6" numFmtId="164" xfId="0" applyFont="1" applyNumberFormat="1"/>
    <xf borderId="0" fillId="0" fontId="6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QUANTITY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 1'!$B$1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'Pivot Table 1'!$A$2:$A$8</c:f>
            </c:strRef>
          </c:cat>
          <c:val>
            <c:numRef>
              <c:f>'Pivot Table 1'!$B$2:$B$8</c:f>
              <c:numCache/>
            </c:numRef>
          </c:val>
          <c:smooth val="0"/>
        </c:ser>
        <c:axId val="951656679"/>
        <c:axId val="1998650725"/>
      </c:lineChart>
      <c:catAx>
        <c:axId val="951656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650725"/>
      </c:catAx>
      <c:valAx>
        <c:axId val="1998650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656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1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M1000" sheet="Sheet2"/>
  </cacheSource>
  <cacheFields>
    <cacheField name="PRODUCT DESCRIPTION" numFmtId="0">
      <sharedItems containsBlank="1">
        <s v="FSC 100% EKKI / AZOBE HARDWOOD MATERIAL CERT. SKHCOC-000642"/>
        <s v="------------ FCIU4606655 DESCRIPTION---------PURPLE HEART LUMBER THIS MASTER BILL COVERS AUTOMATED NVOCC HOUSE BILL: GY-O-O325-01 -------------GENERIC DESCRIPTION-------------FREIGHT COLLECT"/>
        <s v="HARDWOOD PALLETS EKKI SAWN TIMBER FSC 100% CERT. SKHCOC-000642 HS CODE 440729"/>
        <s v="100% EKKI / AZOBE HARDWOOD MATERIAL"/>
        <s v="SLAC 16 HARDWOOD PALLETS FSC 100% SLAC/STC 16 HARDWOOD PALLETS FSC 100% EKKI / AZOBE HARDWOOD MATERIAL CERT. SKHCOC- 000642 HS CODE 440729 DTHC PREPAID SLAC 16 HARDWOOD PALLETS FSC 100% SLAC/STC 16 HARDWOOD PALLETS FSC 100% EKKI / AZOBE HARDWOOD MATERIAL "/>
        <s v="9 HARDWOOD PALLETS FSC 100 PCT EKKI / AZOBE HARDWOOD MATERIAL CERT. SKHCOC-000642 FMC LICENSE 023163 H.S. CODE 4407 CONTAINERS SAID TO CONTAIN CONTAINERS SAID TO CONTAIN CONTAINERS SAID TO CONTAIN CONTAINERS SAID TO CONTAIN"/>
        <s v="BEING 17 HARDWOOD PALLETS FSC 100 EKKI /AZOBE HARDWOOD MATERIAL CERT. SKHCOC-000642 FMC LICENSE 023163 H.S. CODE 440729 CONTAINERS SAID TO CONTAIN"/>
        <s v="CONTAINERS SAID TO CONTAIN CONTAINERS SAID TO CONTAIN 17 HARDWOOD PALLETS FSC 100 PERCENT EKKI / AZOBE HARDWOOD MATERIAL CERT. SKHCOC-000642 FMC LICENSE 023163 H.S. CODE 440729"/>
        <s v="BEING 17 HARDWOOD PALLETS FSC 100 PCT EKKI / AZOBE HARDWOOD MATERIAL CERT.SKH-COC-000642 FMC LICENSE 023163 H.S. CODE 440729 CONTAINERS SAID TO CONTAIN CONTAINERS SAID TO CONTAIN CONTAINERS SAID TO CONTAIN"/>
        <s v="HARDWOOD PALLETS HARDWOOD PALLETS FSC 100% EKKI / AZOBE HARDWOOD MATERIAL CERT.SKH-COC-000642 FMC LICENSE #023163 FREIGHT PREPAID SHIPPED ON BOARD DESTINATION THC PREPAID"/>
        <s v="HARDWOOD PALLETS FSC 100% EKKI / AZOBE HARDWOOD MATERIAL CERT.SKH-COC- 000642 FMC LICENSE 023163"/>
        <s v="HARDWOOD MATERIAL HARDWOOD MATERIAL (PALLETS) FSC 100% (PALLETS) FSC 100% EKKI / AZOBE EKKI / AZOBE HARDWOOD MATERIAL HARDWOOD MATERIAL, CERT.SKH-COC-000642 CERT.SKH-COC-000642 FMC LICENSE #023163 FREIGHT PREPAID SHIPPED ON BOARD DESTINATION THC PREPAID"/>
        <s v="FSC EKKI AZOBE HARDWOOD MATERIAL CERT PALLETS FSC 100% EKKI / AZOBE HARDWOOD MATERIAL CERT.SKH-COC-000642 FMC LICENSE #023163 FREIGHT PREPAID SHIPPED ON BOARD DESTINATION THC PREPAID"/>
        <s v="HARDWOOD MATERIAL HARDWOOD MATERIAL - PACKED ON 10 HARDWOOD PALLETS FSC 100% EKKI AZOBE CERT.SKH-COC-000642, HS CODE 440729 FMC LICENSE # 023163 FREIGHT PREPAID SHIPPED ON BOARD DESTINATION THC PREPAID"/>
        <s v="EKKI/AZOBE - SAWN TIMBER HS CODE 44072915, 4 . EKKI/AZOBE - SAWN TIMBER HS CODE 44072915, 4 ."/>
        <s v="EKKI / AZOBE - SAWN TIMBER HS CODE 440729"/>
        <s v="EKKI/AZOBE - SAWN TIMBER HS CODE-440729"/>
        <s v="FSC 100 EKKI/AZOBE - SAWN TIMBER"/>
        <s v="EKKI/AZOBE - SAWN TIMBER"/>
        <s v="100 FSC EKKI HARDWOOD"/>
        <s v="100 FSC EKKI HARDWOOD DOUGLAS TIMBER 100 FSC EKKI HARDWOOD DOUGLAS TIMBER"/>
        <s v="FSC EKKI HARDWOOD HS CODE-440729"/>
        <s v="HS CODE 440729 FSC EKKI HARDWOOD HS CODE 440729 FSC EKKI HARDWOOD"/>
        <s v="100 FSC EKKI HARDWOOD HS CODE 440729 100 FSC EKKI HARDWOOD HS CODE 440729"/>
        <s v="100 FSC EKKI HARDWOOD 100 FSC EKKI HARDWOOD"/>
        <s v="100 FSC EKKI HARDWOOD HS CODE-440729 100 FSC EKKI HARDWOOD HS CODE-440729"/>
        <s v="100 FSC EKKI HARDWOOD HS CODE-440729"/>
        <s v="100 FSC EKKI MASSARANDUBA HARDWOOD HS CODE-4 . 100 FSC EKKI HARDWOOD HS CODE-440729"/>
        <s v="FSC EKKI,AZOBE HARDWOOD HS CODE000258"/>
        <s v="EKKI HARDWOOD HS CODE440729 EKKI HARDWOOD HS CODE440729"/>
        <s v="EKKI HARDWOOD HS CODE-440729"/>
        <s v="100 PERCENT FSC EKKI HARDWOOD HS CODE440729"/>
        <s v="100 FSC EKKI HARDWOOD HS CODE 440729"/>
        <s v="EKKI HARDWOOD EKKI HARDWOOD"/>
        <s v="READY FOR DHL FREIGHT PREPAID EKKI SAWN TIMBER FSC 100 SGSCH-COC-000790"/>
        <m/>
      </sharedItems>
    </cacheField>
    <cacheField name="IMPORTER" numFmtId="0">
      <sharedItems containsBlank="1">
        <s v="BORO SAWMILL &amp; TIMBER CO., INC."/>
        <s v="BORO SAWMILL TIMBER CO"/>
        <s v="BORO SAWMILL &amp; TIMBER CO INC"/>
        <s v="BORO SAWMILL &amp; TIMBER CO INC.,"/>
        <s v="BORO SAWMILL &amp; TIMBER CO INC."/>
        <s v="BORO SAWMILL &amp; TIMBER CO INC., 139,"/>
        <s v="BORO SAWMILL TIMBER CO. INC."/>
        <m/>
      </sharedItems>
    </cacheField>
    <cacheField name="IMPORTER ENTITY" numFmtId="0">
      <sharedItems containsBlank="1">
        <s v="BORO SAWMILL &amp; TIMBER CO INC"/>
        <m/>
      </sharedItems>
    </cacheField>
    <cacheField name="SHIPPER" numFmtId="0">
      <sharedItems containsBlank="1">
        <s v="NWS SHIPPING BV"/>
        <s v="GTI WOOD PRODUCTS INC"/>
        <s v="HUPKES WIJMA B.V."/>
        <s v="S&amp;R MARINE SERVICE BV AS NVOCC FOR:"/>
        <s v="S&amp;R MARINE SERVICE BV"/>
        <s v="S&amp;R MARINE SERVICES AS NVOCC FOR:"/>
        <s v="HUPKES HOUTHANDEL DIEREN B.V."/>
        <s v="HUPKES HOUTHANDEL DIEREN BV"/>
        <s v="WIJMA KAMPEN BV"/>
        <m/>
      </sharedItems>
    </cacheField>
    <cacheField name="ARRIVAL DATE" numFmtId="49">
      <sharedItems containsBlank="1">
        <s v="05/07/2025"/>
        <s v="05/01/2025"/>
        <s v="03/20/2025"/>
        <s v="02/20/2025"/>
        <s v="02/19/2025"/>
        <s v="09/23/2024"/>
        <s v="08/08/2024"/>
        <s v="07/24/2024"/>
        <s v="07/17/2024"/>
        <s v="07/05/2024"/>
        <s v="06/14/2024"/>
        <s v="06/07/2024"/>
        <s v="05/17/2024"/>
        <s v="07/28/2023"/>
        <s v="01/18/2022"/>
        <s v="12/23/2021"/>
        <s v="11/13/2021"/>
        <s v="09/30/2021"/>
        <s v="07/23/2021"/>
        <s v="06/01/2021"/>
        <s v="04/23/2021"/>
        <s v="03/17/2021"/>
        <s v="03/02/2021"/>
        <s v="01/12/2021"/>
        <s v="12/24/2020"/>
        <s v="11/14/2020"/>
        <s v="10/23/2020"/>
        <s v="10/16/2020"/>
        <s v="09/16/2020"/>
        <s v="08/10/2020"/>
        <s v="07/20/2020"/>
        <s v="07/06/2020"/>
        <s v="06/29/2020"/>
        <s v="06/23/2020"/>
        <s v="05/28/2020"/>
        <s v="05/13/2020"/>
        <s v="04/14/2020"/>
        <s v="03/10/2020"/>
        <s v="02/28/2020"/>
        <s v="02/10/2020"/>
        <s v="02/03/2020"/>
        <s v="01/22/2020"/>
        <m/>
      </sharedItems>
    </cacheField>
    <cacheField name="YEAR" numFmtId="164">
      <sharedItems containsBlank="1">
        <s v="2025"/>
        <s v="2024"/>
        <s v="2023"/>
        <s v="2022"/>
        <s v="2021"/>
        <s v="2020"/>
        <m/>
      </sharedItems>
    </cacheField>
    <cacheField name="GROSS WEIGHT (LB)" numFmtId="0">
      <sharedItems containsString="0" containsBlank="1" containsNumber="1" containsInteger="1">
        <n v="26479.0"/>
        <n v="14529.0"/>
        <n v="24141.0"/>
        <n v="41800.0"/>
        <n v="85800.0"/>
        <n v="42570.0"/>
        <n v="42900.0"/>
        <n v="86900.0"/>
        <n v="43340.0"/>
        <n v="43364.0"/>
        <n v="76120.0"/>
        <n v="43560.0"/>
        <n v="41690.0"/>
        <n v="40480.0"/>
        <n v="85932.0"/>
        <n v="42790.0"/>
        <n v="84150.0"/>
        <n v="77429.0"/>
        <n v="85470.0"/>
        <n v="87450.0"/>
        <n v="43230.0"/>
        <n v="85514.0"/>
        <n v="42680.0"/>
        <n v="43780.0"/>
        <n v="84370.0"/>
        <n v="41558.0"/>
        <n v="40590.0"/>
        <n v="86460.0"/>
        <n v="87120.0"/>
        <n v="62548.0"/>
        <m/>
      </sharedItems>
    </cacheField>
    <cacheField name="GROSS WEIGHT (KG)" numFmtId="0">
      <sharedItems containsString="0" containsBlank="1" containsNumber="1" containsInteger="1">
        <n v="12036.0"/>
        <n v="6604.0"/>
        <n v="10973.0"/>
        <n v="19000.0"/>
        <n v="39000.0"/>
        <n v="19350.0"/>
        <n v="19500.0"/>
        <n v="39500.0"/>
        <n v="19700.0"/>
        <n v="19711.0"/>
        <n v="34600.0"/>
        <n v="19800.0"/>
        <n v="18950.0"/>
        <n v="18400.0"/>
        <n v="39060.0"/>
        <n v="19450.0"/>
        <n v="38250.0"/>
        <n v="35195.0"/>
        <n v="38850.0"/>
        <n v="39750.0"/>
        <n v="19650.0"/>
        <n v="38870.0"/>
        <n v="19400.0"/>
        <n v="19900.0"/>
        <n v="38350.0"/>
        <n v="18890.0"/>
        <n v="18450.0"/>
        <n v="39300.0"/>
        <n v="39600.0"/>
        <n v="28431.0"/>
        <m/>
      </sharedItems>
    </cacheField>
    <cacheField name="FOREIGN PORT" numFmtId="0">
      <sharedItems containsBlank="1">
        <s v="Rotterdam"/>
        <s v="Port Bustamante"/>
        <s v="Antwerp"/>
        <m/>
      </sharedItems>
    </cacheField>
    <cacheField name="US PORT" numFmtId="0">
      <sharedItems containsBlank="1">
        <s v="New York/Newark Area, Newark, New Jersey"/>
        <s v="New York, New York"/>
        <s v="Jacksonville, Florida"/>
        <m/>
      </sharedItems>
    </cacheField>
    <cacheField name="VESSEL NAME" numFmtId="0">
      <sharedItems containsBlank="1">
        <s v="OOCL CHONGQING"/>
        <s v="MARFRET GUYANE"/>
        <s v="MSC JULIA R."/>
        <s v="COSCO HOPE"/>
        <s v="CHENNAI EXPRESS"/>
        <s v="ATLANTIC SEA"/>
        <s v="ATLANTIC SKY"/>
        <s v="ATLANTIC SAIL"/>
        <s v="ATLANTIC SUN"/>
        <s v="TUBUL"/>
        <s v="CMA CGM FIDELIO"/>
        <s v="OOCL SEOUL"/>
        <s v="COSCO FAITH"/>
        <s v="ROTTERDAM STAR"/>
        <s v="EVER LASTING"/>
        <s v="MEHUIN"/>
        <s v="YM EVOLUTION"/>
        <s v="COSCO PHILIPPINES"/>
        <s v="OOCL ATLANTA"/>
        <s v="CMA CGM TOSCA"/>
        <s v="COSCO VIETNAM"/>
        <s v="OOCL ASIA"/>
        <s v="CMA CGM OTELLO"/>
        <m/>
      </sharedItems>
    </cacheField>
    <cacheField name="COUNTRY OF ORIGIN" numFmtId="0">
      <sharedItems containsBlank="1">
        <s v="Netherlands"/>
        <s v="Jamaica"/>
        <s v="Belgium"/>
        <m/>
      </sharedItems>
    </cacheField>
    <cacheField name="MARKS &amp;AMP; NUMBERS" numFmtId="0">
      <sharedItems containsBlank="1">
        <s v="NO MARKS"/>
        <s v="NO MARKS NO MARKS"/>
        <s v="NO MARKS . . . . . . NO MARKS . . . . ."/>
        <s v="N/M . . . . ."/>
        <s v="CT # 89 . . ."/>
        <s v="N/M . . . ."/>
        <s v="CT #85 CT #85 THE SAME THE SAME THE SAME THE SAME THE SAME"/>
        <s v="CT # 86 CT # 86 THE SAME THE SAME THE SAME THE SAME THE SAME"/>
        <s v="CT 84 . . . ."/>
        <s v="BORO CT#82 BORO CT#82 BORO CT#83 BORO CT#82 THE SAME THE SAME THE SAME THE SAME THE SAME THE SAME THE SAME THE SAME THE SAME THE SAME"/>
        <s v="NO MARKS NO MARKS THE SAME THE SAME THE SAME THE SAME THE SAME"/>
        <s v="CT#70 CT#70 THE SAME THE SAME THE SAME THE SAME THE SAME THE SAME THE SAME THE SAME THE SAME THE SAME"/>
        <s v="402729 NO MARKS 402729 NO MARKS"/>
        <s v="40729 NO MARKS NO MARKS"/>
        <m/>
      </sharedItems>
    </cacheField>
    <cacheField name="CONSIGNEE ADDRESS" numFmtId="0">
      <sharedItems containsBlank="1">
        <s v="139 RYERSON AVENUE WAYNE NJ 07470 UNITED STATES TE 8324607"/>
        <s v="139 RYERSON AVE WAYNE, NJ 07470 WAYNE, NJ TE US"/>
        <s v="139 RYERSON AVE WAYNE NJ 07470-7207 UNITED STATES"/>
        <s v="139, RYERSON AVE, WAYNE, NJ 07470, USA EIN 11 - 2103766 PH 973-832-4607 DAVEBOROSAWMILL.COM"/>
        <s v="139 RYERSON AVE WAYNE, ISP TECH NJ 07470 US"/>
        <s v="139, RYERSON AVE, WAYNE, NJ 07470, USA EIN 11 - 2103766 PH: 973-832-4607 DAVE@BOROSAWMILL.COM"/>
        <s v="139, RYERSON AVE, WAYNE, NJ 07470, USA EIN 11 - 2103766 PH: 973-832-4607"/>
        <s v="RYERSON AVE, WAYNE, NJ 07470, USA EIN 11 - 2103766 PH: 973-832-4607 DAVE@BOROSAWMILL.COM"/>
        <s v="RYERSON AVE WAYNE, NJ 07470, USA EIN 11 - 2103766 PH: 973-832-4607 DAVE@BOROSAWMILL.COM"/>
        <s v="139, RYERSON AVE, WAYNE NJ 07470 US"/>
        <s v="139, RYERSON AVE WAYNE NJ 07470 US"/>
        <s v="139, RYERSON AVE, WAYNE MI 07470 US"/>
        <s v="139, RYERSON AVE WAYNE, NL 07470 WAYNE TE UNITED STATES"/>
        <m/>
      </sharedItems>
    </cacheField>
    <cacheField name="SHIPPER ADDRESS" numFmtId="0">
      <sharedItems containsBlank="1">
        <s v="1E BARENDRECHTSEWEG 82 BARENDRECHT ZH 2992 XC NETHERLANDS TE 239090"/>
        <s v="LOT 12 BB ECCLES EAST BANK DEMERARA TE GEORGETOWN"/>
        <s v="HAATLANDHAVEN 3 KAMPEN 8263 AS NETHERLANDS"/>
        <s v="HAATLANDHAVEN 3 8263 AS KAMPEN THE NETHERLANDS"/>
        <s v="HAATLANDHAVEN 3 AS KAMPEN 8263 NL"/>
        <s v="HOLLAND FREIGHT BRIDGE BV NIEUWE LANGEWEG 173 3194 DC ROTTERDAM THE NETHERLANDS"/>
        <s v="AS NVOCC FOR HUPKES WIJMA B.V. HAATLANDHAVEN 3 8263 AS KAMPEN"/>
        <s v="HUPKES WIJMA B.V. HAATLANDHAVEN 3 8263 AS KAMPEN THE NETHERLANDS"/>
        <s v="SPANKERENSEWEG 79 DIEREN 6951 NL"/>
        <s v="HAATLANDHAVEN 3 KAMPEN NETHERLANDS"/>
        <m/>
      </sharedItems>
    </cacheField>
    <cacheField name="ZIP CODE">
      <sharedItems containsBlank="1" containsMixedTypes="1" containsNumber="1" containsInteger="1">
        <n v="7470.0"/>
        <s v="07470-7207"/>
        <s v=" "/>
        <m/>
      </sharedItems>
    </cacheField>
    <cacheField name="NO. OF CONTAINERS" numFmtId="0">
      <sharedItems containsString="0" containsBlank="1" containsNumber="1" containsInteger="1">
        <n v="1.0"/>
        <n v="2.0"/>
        <m/>
      </sharedItems>
    </cacheField>
    <cacheField name="CONTAINER NUMBER" numFmtId="0">
      <sharedItems containsBlank="1">
        <s v="CSLU1565283"/>
        <s v="FCIU4606655"/>
        <s v="MEDU3105707"/>
        <s v="OOCU0592699"/>
        <s v="BMOU2730376 UACU3812638"/>
        <s v="GAOU6838239"/>
        <s v="GCNU1283058"/>
        <s v="GCNU1251549"/>
        <s v="ACLU2796576"/>
        <s v="EMCU6313118"/>
        <s v="EGHU3660150"/>
        <s v="TCLU3568902"/>
        <s v="EGHU3534321 EMCU6254782"/>
        <s v="EMCU6280098"/>
        <s v="EITU0403864"/>
        <s v="GCNU1204341 GCNU4763174"/>
        <s v="GCNU1309384"/>
        <s v="OOLU0328384"/>
        <s v="ACLU9652626"/>
        <s v="HLBU1743200"/>
        <s v="TRHU3833843"/>
        <s v="FSCU8310526 CBHU8900572"/>
        <s v="OOLU1804227"/>
        <s v="TGBU8801758 CSNU7318821"/>
        <s v="CBHU9539510 BMOU4944994"/>
        <s v="TGBU8873629 OOLU1953196"/>
        <s v="OOCU7915983 CSNU6808608"/>
        <s v="OOLU8876091"/>
        <s v="OOCU7983329 OOLU9612560"/>
        <s v="CSNU6478466"/>
        <s v="MAGU5404118 EITU9121753"/>
        <s v="EITU1574645"/>
        <s v="OOLU1677776"/>
        <s v="OOLU8345726 OOLU8881610"/>
        <s v="OOCU8141182"/>
        <s v="SEGU5260416"/>
        <s v="OOCU7449988"/>
        <s v="OOLU8456273"/>
        <s v="OOLU8255303"/>
        <s v="OOCU7869065"/>
        <s v="BMOU5674907 OOLU8513558"/>
        <s v="CSNU6703757 OOCU7821837"/>
        <s v="CMAU5270805"/>
        <m/>
      </sharedItems>
    </cacheField>
    <cacheField name="CONTAINER TYPE">
      <sharedItems containsBlank="1" containsMixedTypes="1" containsNumber="1" containsInteger="1">
        <s v="22G1"/>
        <n v="2200.0"/>
        <s v="2210 2210"/>
        <n v="4500.0"/>
        <n v="2210.0"/>
        <s v="22G1 22G1"/>
        <s v=" "/>
        <s v="45G1 45G1"/>
        <s v="4500 4500"/>
        <s v="45G1 22G1"/>
        <s v="45G1"/>
        <m/>
      </sharedItems>
    </cacheField>
    <cacheField name="QUANTITY" numFmtId="0">
      <sharedItems containsString="0" containsBlank="1" containsNumber="1" containsInteger="1">
        <n v="11.0"/>
        <n v="22.0"/>
        <n v="9.0"/>
        <n v="13.0"/>
        <n v="32.0"/>
        <n v="17.0"/>
        <n v="34.0"/>
        <n v="12.0"/>
        <n v="10.0"/>
        <n v="2011.0"/>
        <n v="18.0"/>
        <n v="962.0"/>
        <n v="494.0"/>
        <n v="1040.0"/>
        <n v="694.0"/>
        <n v="267.0"/>
        <n v="111.0"/>
        <n v="452.0"/>
        <n v="647.0"/>
        <n v="219.0"/>
        <n v="64.0"/>
        <n v="115.0"/>
        <n v="58.0"/>
        <n v="586.0"/>
        <n v="56.0"/>
        <n v="672.0"/>
        <n v="104.0"/>
        <n v="61.0"/>
        <n v="660.0"/>
        <n v="200.0"/>
        <n v="157.0"/>
        <n v="6.0"/>
        <n v="8.0"/>
        <m/>
      </sharedItems>
    </cacheField>
    <cacheField name="QUANTITY UNIT" numFmtId="0">
      <sharedItems containsBlank="1">
        <s v="BDL"/>
        <s v="PCS"/>
        <s v="PKG"/>
        <m/>
      </sharedItems>
    </cacheField>
    <cacheField name="MEASUREMENT" numFmtId="0">
      <sharedItems containsString="0" containsBlank="1" containsNumber="1" containsInteger="1">
        <n v="10.0"/>
        <n v="0.0"/>
        <n v="9.0"/>
        <n v="14.0"/>
        <n v="1.0"/>
        <n v="15.0"/>
        <n v="31.0"/>
        <n v="16.0"/>
        <m/>
      </sharedItems>
    </cacheField>
    <cacheField name="MEASUREMENT UNIT" numFmtId="0">
      <sharedItems containsBlank="1">
        <s v="CM"/>
        <s v="X"/>
        <s v=" "/>
        <m/>
      </sharedItems>
    </cacheField>
    <cacheField name="BILL OF LADING" numFmtId="0">
      <sharedItems containsBlank="1">
        <s v="COSU6414088570"/>
        <s v="CMDUCUY0114299"/>
        <s v="MEDUO7483813"/>
        <s v="COSU6408477910"/>
        <s v="HLCURTM250126875"/>
        <s v="ACLUSA01081152"/>
        <s v="ACLUSA01067518"/>
        <s v="ACLUSA01063153"/>
        <s v="ACLUSA01061758"/>
        <s v="EGLV520400093305"/>
        <s v="EGLV520400096983"/>
        <s v="HLCURTM240537046"/>
        <s v="EGLV520400083075"/>
        <s v="EGLV520400072430"/>
        <s v="EGLV520300111302"/>
        <s v="RSECUSNYC1120281"/>
        <s v="RSECUSNYC1120022"/>
        <s v="RSECUSNYC1100180"/>
        <s v="RSECUSNYCE0498"/>
        <s v="RSECUSNYC1070037"/>
        <s v="RSECUSNYCE0136"/>
        <s v="RSECUSNYC1040007"/>
        <s v="RSECUSNYC1020130"/>
        <s v="RSECUSNYC1020050"/>
        <s v="RSECUSNYC0120072"/>
        <s v="RSECUSNYC0110496"/>
        <s v="RSECUSNYC0100176"/>
        <s v="RSECUSNYC0100049"/>
        <s v="RSECUSNYC0090503"/>
        <s v="RSECUSNYC0090066"/>
        <s v="RSECUSNYC0070389"/>
        <s v="RSECUSNYC0070181"/>
        <s v="RSECUSNYC0060376"/>
        <s v="RSECUSNYC0060244"/>
        <s v="RSECUSNYC0060160"/>
        <s v="RSECUSNYC0050267"/>
        <s v="RSECUSNYC0040467"/>
        <s v="RSECUSNYC0020512"/>
        <s v="RSECUSNYC0020407"/>
        <s v="RSECUSNYC0020142"/>
        <s v="RSECUSNYC0010540"/>
        <s v="RSECUSNYC0010447"/>
        <s v="CMDURTM0962428"/>
        <m/>
      </sharedItems>
    </cacheField>
    <cacheField name="HOUSE VS MASTER" numFmtId="0">
      <sharedItems containsBlank="1">
        <s v=" "/>
        <s v="H"/>
        <m/>
      </sharedItems>
    </cacheField>
    <cacheField name="MASTER B/L" numFmtId="0">
      <sharedItems containsBlank="1">
        <s v=" "/>
        <s v="CMDUCUY0114050"/>
        <s v="ACLUSA00742759"/>
        <s v="ACLUSA00734009"/>
        <s v="OOLU2127051580"/>
        <s v="ACLUSA00700428"/>
        <s v="HLCURTM210686715"/>
        <s v="OOLU2121376261"/>
        <s v="OOLU2120236810"/>
        <s v="OOLU2119603640"/>
        <s v="OOLU2119384380"/>
        <s v="OOLU2117459170"/>
        <s v="OOLU2117294270"/>
        <s v="OOLU2115981550"/>
        <s v="OOLU2115697720"/>
        <s v="OOLU2115694650"/>
        <s v="OOLU2114959430"/>
        <s v="EGLV520000157836"/>
        <s v="EGLV520000148004"/>
        <s v="OOLU2113350700"/>
        <s v="OOLU2113202490"/>
        <s v="OOLU2113050160"/>
        <s v="OOLU2112568410"/>
        <s v="OOLU2112303290"/>
        <s v="OOLU2111569700"/>
        <s v="OOLU2111200510"/>
        <s v="OOLU2111109700"/>
        <s v="OOLU2111035830"/>
        <s v="OOLU2110964950"/>
        <m/>
      </sharedItems>
    </cacheField>
    <cacheField name="VOYAGE NUMBER">
      <sharedItems containsBlank="1" containsMixedTypes="1" containsNumber="1" containsInteger="1">
        <s v="059W"/>
        <s v="0UAK5"/>
        <s v="508A"/>
        <s v="066W"/>
        <s v="011W"/>
        <s v="ATE36"/>
        <s v="ATK33"/>
        <s v="ATS26"/>
        <s v="ASU35"/>
        <s v="053W"/>
        <s v="024W"/>
        <s v="0LBGT"/>
        <s v="106W"/>
        <s v="063W"/>
        <s v="ATK80"/>
        <n v="3121.0"/>
        <n v="121.0"/>
        <s v="055W"/>
        <s v="054W"/>
        <s v="041W"/>
        <s v="120W"/>
        <s v="0LB7R"/>
        <s v="0LB7H"/>
        <s v="116W"/>
        <s v="064W"/>
        <s v="158W"/>
        <s v="156W"/>
        <s v="047W"/>
        <s v="154W"/>
        <s v="061W"/>
        <s v="0LB6D"/>
        <s v="152W"/>
        <s v="0LB5Z"/>
        <s v="058W"/>
        <s v="031W"/>
        <s v="021W"/>
        <s v="146W"/>
        <s v="0LB56"/>
        <m/>
      </sharedItems>
    </cacheField>
    <cacheField name="SEAL" numFmtId="0">
      <sharedItems containsBlank="1">
        <s v="BS579466"/>
        <s v="380643 C7956008"/>
        <s v="BS579470"/>
        <s v="TSK5960377"/>
        <s v="TSK5960380 TSK5960375"/>
        <s v="TSK5960439"/>
        <s v="TSK5960437"/>
        <s v="TSK5960438"/>
        <s v="TSK5960436"/>
        <s v="TSK5960431"/>
        <s v="TSK5960432"/>
        <s v="786895 TSK5960462"/>
        <s v="TSK5960463 TSK5960461"/>
        <s v="TSK5960466"/>
        <s v="TSK5960460"/>
        <s v="B1866355 B1866360"/>
        <s v="B1866273"/>
        <s v="B1866272"/>
        <s v="B1866275"/>
        <s v="B1866274"/>
        <s v="B1866278"/>
        <s v="BQS500350 B1866277"/>
        <s v="B1866271"/>
        <s v="B1866280 B1866276"/>
        <s v="B1866267 B1866262"/>
        <s v="B1866263 B1866268"/>
        <s v="B1866264 B1866269"/>
        <s v="B1866270"/>
        <s v="B1866251 B1866265"/>
        <s v="B1866252"/>
        <s v="B1866259 B1866260"/>
        <s v="B1866253"/>
        <s v="B1866257"/>
        <s v="B1866254 B1866256"/>
        <s v="B1866255"/>
        <s v="B1561839"/>
        <s v="B1561837"/>
        <s v="B1561840"/>
        <s v="B1561838"/>
        <s v="B1561834"/>
        <s v="B1561832 B1561833"/>
        <s v="B1561831 B1582426"/>
        <s v="A008216"/>
        <m/>
      </sharedItems>
    </cacheField>
    <cacheField name="SHIP REGISTERED IN" numFmtId="0">
      <sharedItems containsBlank="1">
        <s v="HONG KONG"/>
        <s v="FRANCE"/>
        <s v="LIBERIA"/>
        <s v="MALTA"/>
        <s v="UNITED KINGDOM"/>
        <s v="MARSHALL ISLANDS"/>
        <s v="TAIWAN, PROVINCE OF CHINA"/>
        <m/>
      </sharedItems>
    </cacheField>
    <cacheField name="IN-BOND ENTRY TYPE" numFmtId="0">
      <sharedItems containsBlank="1">
        <s v=" "/>
        <m/>
      </sharedItems>
    </cacheField>
    <cacheField name="CARRIER CODE" numFmtId="0">
      <sharedItems containsBlank="1">
        <s v="COSU"/>
        <s v="CMDU"/>
        <s v="MEDU"/>
        <s v="HLCU"/>
        <s v="ACLU"/>
        <s v="EGLV"/>
        <s v="RSEC"/>
        <m/>
      </sharedItems>
    </cacheField>
    <cacheField name="CARRIER NAME" numFmtId="0">
      <sharedItems containsBlank="1">
        <s v="CHINA OCEAN SHIPPING COMPANY"/>
        <s v="COMPAGNIE MARITIME D-AFFRETEMENT"/>
        <s v="MSC MEDITTERRANEAN SHIPPING COMPANY SA"/>
        <s v="HAPAG LLOYD A G"/>
        <s v="ATLANTIC CONTAINER LINE AB"/>
        <s v="EVERGREEN LINE"/>
        <s v="ROSE CONTAINERLINE INC"/>
        <m/>
      </sharedItems>
    </cacheField>
    <cacheField name="CARRIER CITY" numFmtId="0">
      <sharedItems containsBlank="1">
        <s v="SECAUCUS"/>
        <s v="NORFOLK"/>
        <s v="GENEVA"/>
        <s v="HAMBURG"/>
        <s v="ISELIN"/>
        <s v="TAOYUAN HSIEN 338"/>
        <s v="NEW YORK"/>
        <m/>
      </sharedItems>
    </cacheField>
    <cacheField name="CARRIER STATE" numFmtId="0">
      <sharedItems containsBlank="1">
        <s v="NJ"/>
        <s v="VA"/>
        <s v=" "/>
        <s v="NY"/>
        <m/>
      </sharedItems>
    </cacheField>
    <cacheField name="CARRIER ZIP">
      <sharedItems containsBlank="1" containsMixedTypes="1" containsNumber="1" containsInteger="1">
        <n v="7094.0"/>
        <n v="23502.0"/>
        <s v=" "/>
        <n v="8830.0"/>
        <n v="10001.0"/>
        <m/>
      </sharedItems>
    </cacheField>
    <cacheField name="CARRIER ADDRESS" numFmtId="0">
      <sharedItems containsBlank="1">
        <s v="100 LIGHTING WAY"/>
        <s v="5701 LAKE WRIGHT DR"/>
        <s v=" "/>
        <s v="399 HOES LN"/>
        <s v="PO BOX 4120"/>
        <s v="NO 163 SEC 1 HSIN-NAN ROAD LUCHU HSIAN"/>
        <s v="259 WEST 30TH ST 12TH FL"/>
        <m/>
      </sharedItems>
    </cacheField>
    <cacheField name="NOTIFY PARTY" numFmtId="0">
      <sharedItems containsBlank="1">
        <s v="SAVINO DEL BENE U.S.A. INC."/>
        <s v="BORO SAWMILL TIMBER CO"/>
        <s v="SAVINO DEL BENE USA INC"/>
        <s v="SAVINO DEL BENE USA - HQ"/>
        <s v="SAVINO DEL BENE USA"/>
        <s v="SAVINO DEL BENE USA - HQ 34"/>
        <s v="SAVINO DEL BENE USA -"/>
        <s v="OEC GROUP NEW YORK"/>
        <s v="BORO SAWMILL TIMBER CO. INC."/>
        <m/>
      </sharedItems>
    </cacheField>
    <cacheField name="NOTIFY ADDRESS" numFmtId="0">
      <sharedItems containsBlank="1">
        <s v="34 ENGLEHARD AVENUE AVENEL NJ 07001 UNITED STATES"/>
        <s v="139 RYERSON AVE WAYNE, NJ 07470 WAYNE, NJ"/>
        <s v="34 ENGLEHARD AVE AVENEL NJ 07001 UNITED STATES"/>
        <s v="34 ENGELHARD AVE. AVENEL NJ07001, USA ATTN BOB COMPLE TEL +1 732 454 6823"/>
        <s v="34 ENGLEHARD AVENUE AVENEL NJ 07001 US"/>
        <s v="ENGELHARD AVE. AVENEL NJ07001, USA ATTN BOB COMPLE TEL +1 732 454 6823"/>
        <s v="HQ 34 ENGELHARD AVE. AVENEL NJ07001, USA ATTN BOB COMPLE TEL +1 732 454 6823"/>
        <s v="ONE CROSS ISLAND PLAZA 133-33 BROOKVILLE BLVD STE. 306"/>
        <s v="ONE CROSS ISLAND PLAZA 133-33 BROOKVILLE BLVD, STE 306"/>
        <s v="133-33 BROOKVILLE BLVD, STE 306 ONE CROSS ISLAND PLAZA"/>
        <s v="133-33 BROOKVILLE BLVD STE. 306 ONE CROSS ISLAND PLAZA"/>
        <s v="133-33 BROOKVILLE BLVD STE . 306 ONE CROSS ISLAND PLAZA"/>
        <s v="139, RYERSON AVE WAYNE, NL 07470 WAYNE"/>
        <m/>
      </sharedItems>
    </cacheField>
    <cacheField name="PLACE OF RECEIPT" numFmtId="0">
      <sharedItems containsBlank="1">
        <s v="ROTTERDAM"/>
        <s v="GEORGETOWN, GY"/>
        <s v="ROTTERDAM, NL"/>
        <s v="ANTWERP"/>
        <s v="ANTWERP (ANTWERPE"/>
        <s v="ROTTERDAM NETHERL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9" firstHeaderRow="0" firstDataRow="1" firstDataCol="0"/>
  <pivotFields>
    <pivotField name="PRODUCT 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IMPORTE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MPORTER ENTITY" compact="0" outline="0" multipleItemSelectionAllowed="1" showAll="0">
      <items>
        <item x="0"/>
        <item x="1"/>
        <item t="default"/>
      </items>
    </pivotField>
    <pivotField name="SHIP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RRIVAL DA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YEAR" axis="axisRow" compact="0" numFmtId="164" outline="0" multipleItemSelectionAllowed="1" showAll="0" sortType="ascending">
      <items>
        <item x="6"/>
        <item x="5"/>
        <item x="4"/>
        <item x="3"/>
        <item x="2"/>
        <item x="1"/>
        <item x="0"/>
        <item t="default"/>
      </items>
    </pivotField>
    <pivotField name="GROSS WEIGHT (L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ROSS WEIGHT (KG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FOREIGN PORT" compact="0" outline="0" multipleItemSelectionAllowed="1" showAll="0">
      <items>
        <item x="0"/>
        <item x="1"/>
        <item x="2"/>
        <item x="3"/>
        <item t="default"/>
      </items>
    </pivotField>
    <pivotField name="US PORT" compact="0" outline="0" multipleItemSelectionAllowed="1" showAll="0">
      <items>
        <item x="0"/>
        <item x="1"/>
        <item x="2"/>
        <item x="3"/>
        <item t="default"/>
      </items>
    </pivotField>
    <pivotField name="VESSE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OUNTRY OF ORIGIN" compact="0" outline="0" multipleItemSelectionAllowed="1" showAll="0">
      <items>
        <item x="0"/>
        <item x="1"/>
        <item x="2"/>
        <item x="3"/>
        <item t="default"/>
      </items>
    </pivotField>
    <pivotField name="MARKS &amp;AMP; NUM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NSIGNEE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HIPPER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ZIP CODE" compact="0" outline="0" multipleItemSelectionAllowed="1" showAll="0">
      <items>
        <item x="0"/>
        <item x="1"/>
        <item x="2"/>
        <item x="3"/>
        <item t="default"/>
      </items>
    </pivotField>
    <pivotField name="NO. OF CONTAINERS" compact="0" outline="0" multipleItemSelectionAllowed="1" showAll="0">
      <items>
        <item x="0"/>
        <item x="1"/>
        <item x="2"/>
        <item t="default"/>
      </items>
    </pivotField>
    <pivotField name="CONTAINER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CONTAINER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QUANTITY UNIT" compact="0" outline="0" multipleItemSelectionAllowed="1" showAll="0">
      <items>
        <item x="0"/>
        <item x="1"/>
        <item x="2"/>
        <item x="3"/>
        <item t="default"/>
      </items>
    </pivotField>
    <pivotField name="MEASUR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EASUREMENT UNIT" compact="0" outline="0" multipleItemSelectionAllowed="1" showAll="0">
      <items>
        <item x="0"/>
        <item x="1"/>
        <item x="2"/>
        <item x="3"/>
        <item t="default"/>
      </items>
    </pivotField>
    <pivotField name="BILL OF LAD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HOUSE VS MASTER" compact="0" outline="0" multipleItemSelectionAllowed="1" showAll="0">
      <items>
        <item x="0"/>
        <item x="1"/>
        <item x="2"/>
        <item t="default"/>
      </items>
    </pivotField>
    <pivotField name="MASTER B/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VOYAG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SE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SHIP REGISTERED I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-BOND ENTRY TYPE" compact="0" outline="0" multipleItemSelectionAllowed="1" showAll="0">
      <items>
        <item x="0"/>
        <item x="1"/>
        <item t="default"/>
      </items>
    </pivotField>
    <pivotField name="CARRIER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RRI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RRIER 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RRIER STA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ARRIER ZI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RRIER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OTIFY PAR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OTIFY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LACE OF RECEIP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5"/>
  </rowFields>
  <dataFields>
    <dataField name="SUM of GROSS WEIGHT (KG)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3.71"/>
    <col customWidth="1" min="2" max="4" width="20.71"/>
    <col customWidth="1" min="5" max="5" width="10.71"/>
    <col customWidth="1" min="6" max="8" width="20.71"/>
    <col customWidth="1" min="9" max="12" width="10.71"/>
    <col customWidth="1" min="13" max="13" width="20.71"/>
    <col customWidth="1" min="14" max="17" width="10.71"/>
    <col customWidth="1" min="18" max="20" width="20.71"/>
    <col customWidth="1" min="21" max="21" width="10.71"/>
    <col customWidth="1" min="22" max="25" width="20.71"/>
    <col customWidth="1" min="26" max="26" width="10.71"/>
    <col customWidth="1" min="27" max="27" width="20.71"/>
    <col customWidth="1" min="28" max="28" width="10.71"/>
    <col customWidth="1" min="29" max="31" width="20.71"/>
    <col customWidth="1" min="32" max="32" width="10.71"/>
    <col customWidth="1" min="33" max="38" width="8.71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2" t="s">
        <v>39</v>
      </c>
      <c r="C2" s="2" t="s">
        <v>40</v>
      </c>
      <c r="D2" s="2" t="s">
        <v>41</v>
      </c>
      <c r="E2" s="3">
        <v>45784.0</v>
      </c>
      <c r="F2" s="2">
        <v>26479.0</v>
      </c>
      <c r="G2" s="2">
        <v>12036.0</v>
      </c>
      <c r="H2" s="2" t="s">
        <v>42</v>
      </c>
      <c r="I2" s="2" t="s">
        <v>43</v>
      </c>
      <c r="J2" s="2" t="s">
        <v>44</v>
      </c>
      <c r="K2" s="2" t="s">
        <v>45</v>
      </c>
      <c r="L2" s="2" t="s">
        <v>46</v>
      </c>
      <c r="M2" s="2" t="s">
        <v>47</v>
      </c>
      <c r="N2" s="2" t="s">
        <v>48</v>
      </c>
      <c r="O2" s="2">
        <v>7470.0</v>
      </c>
      <c r="P2" s="2">
        <v>1.0</v>
      </c>
      <c r="Q2" s="2" t="s">
        <v>49</v>
      </c>
      <c r="R2" s="2" t="s">
        <v>50</v>
      </c>
      <c r="S2" s="2">
        <v>11.0</v>
      </c>
      <c r="T2" s="2" t="s">
        <v>51</v>
      </c>
      <c r="U2" s="2">
        <v>10.0</v>
      </c>
      <c r="V2" s="2" t="s">
        <v>52</v>
      </c>
      <c r="W2" s="2" t="s">
        <v>53</v>
      </c>
      <c r="X2" s="2" t="s">
        <v>54</v>
      </c>
      <c r="Y2" s="2" t="s">
        <v>54</v>
      </c>
      <c r="Z2" s="2" t="s">
        <v>55</v>
      </c>
      <c r="AA2" s="2" t="s">
        <v>56</v>
      </c>
      <c r="AB2" s="2" t="s">
        <v>57</v>
      </c>
      <c r="AC2" s="2" t="s">
        <v>54</v>
      </c>
      <c r="AD2" s="2" t="s">
        <v>58</v>
      </c>
      <c r="AE2" s="2" t="s">
        <v>59</v>
      </c>
      <c r="AF2" s="2" t="s">
        <v>60</v>
      </c>
      <c r="AG2" s="2" t="s">
        <v>61</v>
      </c>
      <c r="AH2" s="2">
        <v>7094.0</v>
      </c>
      <c r="AI2" s="2" t="s">
        <v>62</v>
      </c>
      <c r="AJ2" s="2" t="s">
        <v>63</v>
      </c>
      <c r="AK2" s="2" t="s">
        <v>64</v>
      </c>
      <c r="AL2" s="2" t="s">
        <v>65</v>
      </c>
    </row>
    <row r="3">
      <c r="A3" s="2" t="s">
        <v>66</v>
      </c>
      <c r="B3" s="2" t="s">
        <v>67</v>
      </c>
      <c r="C3" s="2" t="s">
        <v>40</v>
      </c>
      <c r="D3" s="2" t="s">
        <v>68</v>
      </c>
      <c r="E3" s="3">
        <v>45778.0</v>
      </c>
      <c r="F3" s="2">
        <v>14529.0</v>
      </c>
      <c r="G3" s="2">
        <v>6604.0</v>
      </c>
      <c r="H3" s="2" t="s">
        <v>69</v>
      </c>
      <c r="I3" s="2" t="s">
        <v>70</v>
      </c>
      <c r="J3" s="2" t="s">
        <v>71</v>
      </c>
      <c r="K3" s="2" t="s">
        <v>72</v>
      </c>
      <c r="L3" s="2" t="s">
        <v>46</v>
      </c>
      <c r="M3" s="2" t="s">
        <v>73</v>
      </c>
      <c r="N3" s="2" t="s">
        <v>74</v>
      </c>
      <c r="O3" s="2">
        <v>7470.0</v>
      </c>
      <c r="P3" s="2">
        <v>1.0</v>
      </c>
      <c r="Q3" s="2" t="s">
        <v>75</v>
      </c>
      <c r="R3" s="2">
        <v>2200.0</v>
      </c>
      <c r="S3" s="2">
        <v>22.0</v>
      </c>
      <c r="T3" s="2" t="s">
        <v>76</v>
      </c>
      <c r="U3" s="2">
        <v>0.0</v>
      </c>
      <c r="V3" s="2" t="s">
        <v>52</v>
      </c>
      <c r="W3" s="2" t="s">
        <v>77</v>
      </c>
      <c r="X3" s="2" t="s">
        <v>78</v>
      </c>
      <c r="Y3" s="2" t="s">
        <v>79</v>
      </c>
      <c r="Z3" s="2" t="s">
        <v>80</v>
      </c>
      <c r="AA3" s="2" t="s">
        <v>81</v>
      </c>
      <c r="AB3" s="2" t="s">
        <v>82</v>
      </c>
      <c r="AC3" s="2" t="s">
        <v>54</v>
      </c>
      <c r="AD3" s="2" t="s">
        <v>83</v>
      </c>
      <c r="AE3" s="2" t="s">
        <v>84</v>
      </c>
      <c r="AF3" s="2" t="s">
        <v>85</v>
      </c>
      <c r="AG3" s="2" t="s">
        <v>86</v>
      </c>
      <c r="AH3" s="2">
        <v>23502.0</v>
      </c>
      <c r="AI3" s="2" t="s">
        <v>87</v>
      </c>
      <c r="AJ3" s="2" t="s">
        <v>67</v>
      </c>
      <c r="AK3" s="2" t="s">
        <v>88</v>
      </c>
      <c r="AL3" s="2" t="s">
        <v>89</v>
      </c>
    </row>
    <row r="4">
      <c r="A4" s="2" t="s">
        <v>90</v>
      </c>
      <c r="B4" s="2" t="s">
        <v>40</v>
      </c>
      <c r="C4" s="2" t="s">
        <v>40</v>
      </c>
      <c r="D4" s="2" t="s">
        <v>91</v>
      </c>
      <c r="E4" s="3">
        <v>45736.0</v>
      </c>
      <c r="F4" s="2">
        <v>24141.0</v>
      </c>
      <c r="G4" s="2">
        <v>10973.0</v>
      </c>
      <c r="H4" s="2" t="s">
        <v>42</v>
      </c>
      <c r="I4" s="2" t="s">
        <v>92</v>
      </c>
      <c r="J4" s="2" t="s">
        <v>93</v>
      </c>
      <c r="K4" s="2" t="s">
        <v>45</v>
      </c>
      <c r="L4" s="2" t="s">
        <v>94</v>
      </c>
      <c r="M4" s="2" t="s">
        <v>95</v>
      </c>
      <c r="N4" s="2" t="s">
        <v>96</v>
      </c>
      <c r="O4" s="2" t="s">
        <v>97</v>
      </c>
      <c r="P4" s="2">
        <v>1.0</v>
      </c>
      <c r="Q4" s="2" t="s">
        <v>98</v>
      </c>
      <c r="R4" s="2" t="s">
        <v>50</v>
      </c>
      <c r="S4" s="2">
        <v>9.0</v>
      </c>
      <c r="T4" s="2" t="s">
        <v>99</v>
      </c>
      <c r="U4" s="2">
        <v>9.0</v>
      </c>
      <c r="V4" s="2" t="s">
        <v>100</v>
      </c>
      <c r="W4" s="2" t="s">
        <v>101</v>
      </c>
      <c r="X4" s="2" t="s">
        <v>54</v>
      </c>
      <c r="Y4" s="2" t="s">
        <v>54</v>
      </c>
      <c r="Z4" s="2" t="s">
        <v>102</v>
      </c>
      <c r="AA4" s="2" t="s">
        <v>103</v>
      </c>
      <c r="AB4" s="2" t="s">
        <v>104</v>
      </c>
      <c r="AC4" s="2" t="s">
        <v>54</v>
      </c>
      <c r="AD4" s="2" t="s">
        <v>105</v>
      </c>
      <c r="AE4" s="2" t="s">
        <v>106</v>
      </c>
      <c r="AF4" s="2" t="s">
        <v>107</v>
      </c>
      <c r="AG4" s="2" t="s">
        <v>54</v>
      </c>
      <c r="AH4" s="2" t="s">
        <v>54</v>
      </c>
      <c r="AI4" s="2" t="s">
        <v>54</v>
      </c>
      <c r="AJ4" s="2" t="s">
        <v>108</v>
      </c>
      <c r="AK4" s="2" t="s">
        <v>109</v>
      </c>
      <c r="AL4" s="2" t="s">
        <v>65</v>
      </c>
    </row>
    <row r="5">
      <c r="A5" s="2" t="s">
        <v>110</v>
      </c>
      <c r="B5" s="2" t="s">
        <v>39</v>
      </c>
      <c r="C5" s="2" t="s">
        <v>40</v>
      </c>
      <c r="D5" s="2" t="s">
        <v>41</v>
      </c>
      <c r="E5" s="3">
        <v>45708.0</v>
      </c>
      <c r="F5" s="2">
        <v>41800.0</v>
      </c>
      <c r="G5" s="2">
        <v>19000.0</v>
      </c>
      <c r="H5" s="2" t="s">
        <v>42</v>
      </c>
      <c r="I5" s="2" t="s">
        <v>43</v>
      </c>
      <c r="J5" s="2" t="s">
        <v>111</v>
      </c>
      <c r="K5" s="2" t="s">
        <v>45</v>
      </c>
      <c r="L5" s="2" t="s">
        <v>46</v>
      </c>
      <c r="M5" s="2" t="s">
        <v>47</v>
      </c>
      <c r="N5" s="2" t="s">
        <v>48</v>
      </c>
      <c r="O5" s="2">
        <v>7470.0</v>
      </c>
      <c r="P5" s="2">
        <v>1.0</v>
      </c>
      <c r="Q5" s="2" t="s">
        <v>112</v>
      </c>
      <c r="R5" s="2" t="s">
        <v>50</v>
      </c>
      <c r="S5" s="2">
        <v>13.0</v>
      </c>
      <c r="T5" s="2" t="s">
        <v>51</v>
      </c>
      <c r="U5" s="2">
        <v>14.0</v>
      </c>
      <c r="V5" s="2" t="s">
        <v>52</v>
      </c>
      <c r="W5" s="2" t="s">
        <v>113</v>
      </c>
      <c r="X5" s="2" t="s">
        <v>54</v>
      </c>
      <c r="Y5" s="2" t="s">
        <v>54</v>
      </c>
      <c r="Z5" s="2" t="s">
        <v>114</v>
      </c>
      <c r="AA5" s="2" t="s">
        <v>115</v>
      </c>
      <c r="AB5" s="2" t="s">
        <v>57</v>
      </c>
      <c r="AC5" s="2" t="s">
        <v>54</v>
      </c>
      <c r="AD5" s="2" t="s">
        <v>58</v>
      </c>
      <c r="AE5" s="2" t="s">
        <v>59</v>
      </c>
      <c r="AF5" s="2" t="s">
        <v>60</v>
      </c>
      <c r="AG5" s="2" t="s">
        <v>61</v>
      </c>
      <c r="AH5" s="2">
        <v>7094.0</v>
      </c>
      <c r="AI5" s="2" t="s">
        <v>62</v>
      </c>
      <c r="AJ5" s="2" t="s">
        <v>63</v>
      </c>
      <c r="AK5" s="2" t="s">
        <v>64</v>
      </c>
      <c r="AL5" s="2" t="s">
        <v>65</v>
      </c>
    </row>
    <row r="6">
      <c r="A6" s="2" t="s">
        <v>116</v>
      </c>
      <c r="B6" s="2" t="s">
        <v>117</v>
      </c>
      <c r="C6" s="2" t="s">
        <v>40</v>
      </c>
      <c r="D6" s="2" t="s">
        <v>91</v>
      </c>
      <c r="E6" s="3">
        <v>45707.0</v>
      </c>
      <c r="F6" s="2">
        <v>85800.0</v>
      </c>
      <c r="G6" s="2">
        <v>39000.0</v>
      </c>
      <c r="H6" s="2" t="s">
        <v>42</v>
      </c>
      <c r="I6" s="2" t="s">
        <v>43</v>
      </c>
      <c r="J6" s="2" t="s">
        <v>118</v>
      </c>
      <c r="K6" s="2" t="s">
        <v>45</v>
      </c>
      <c r="L6" s="2" t="s">
        <v>119</v>
      </c>
      <c r="M6" s="2" t="s">
        <v>120</v>
      </c>
      <c r="N6" s="2" t="s">
        <v>121</v>
      </c>
      <c r="O6" s="2" t="s">
        <v>54</v>
      </c>
      <c r="P6" s="2">
        <v>2.0</v>
      </c>
      <c r="Q6" s="2" t="s">
        <v>122</v>
      </c>
      <c r="R6" s="2" t="s">
        <v>123</v>
      </c>
      <c r="S6" s="2">
        <v>32.0</v>
      </c>
      <c r="T6" s="2" t="s">
        <v>76</v>
      </c>
      <c r="U6" s="2">
        <v>0.0</v>
      </c>
      <c r="V6" s="2" t="s">
        <v>54</v>
      </c>
      <c r="W6" s="2" t="s">
        <v>124</v>
      </c>
      <c r="X6" s="2" t="s">
        <v>54</v>
      </c>
      <c r="Y6" s="2" t="s">
        <v>54</v>
      </c>
      <c r="Z6" s="2" t="s">
        <v>125</v>
      </c>
      <c r="AA6" s="2" t="s">
        <v>126</v>
      </c>
      <c r="AB6" s="2" t="s">
        <v>104</v>
      </c>
      <c r="AC6" s="2" t="s">
        <v>54</v>
      </c>
      <c r="AD6" s="2" t="s">
        <v>127</v>
      </c>
      <c r="AE6" s="2" t="s">
        <v>128</v>
      </c>
      <c r="AF6" s="2" t="s">
        <v>129</v>
      </c>
      <c r="AG6" s="2" t="s">
        <v>54</v>
      </c>
      <c r="AH6" s="2" t="s">
        <v>54</v>
      </c>
      <c r="AI6" s="2" t="s">
        <v>130</v>
      </c>
      <c r="AJ6" s="2" t="s">
        <v>131</v>
      </c>
      <c r="AK6" s="2" t="s">
        <v>132</v>
      </c>
      <c r="AL6" s="2" t="s">
        <v>133</v>
      </c>
    </row>
    <row r="7">
      <c r="A7" s="2" t="s">
        <v>134</v>
      </c>
      <c r="B7" s="2" t="s">
        <v>135</v>
      </c>
      <c r="C7" s="2" t="s">
        <v>40</v>
      </c>
      <c r="D7" s="2" t="s">
        <v>91</v>
      </c>
      <c r="E7" s="3">
        <v>45558.0</v>
      </c>
      <c r="F7" s="2">
        <v>42570.0</v>
      </c>
      <c r="G7" s="2">
        <v>19350.0</v>
      </c>
      <c r="H7" s="2" t="s">
        <v>136</v>
      </c>
      <c r="I7" s="2" t="s">
        <v>43</v>
      </c>
      <c r="J7" s="2" t="s">
        <v>137</v>
      </c>
      <c r="K7" s="2" t="s">
        <v>138</v>
      </c>
      <c r="L7" s="2" t="s">
        <v>139</v>
      </c>
      <c r="M7" s="2" t="s">
        <v>140</v>
      </c>
      <c r="N7" s="2" t="s">
        <v>141</v>
      </c>
      <c r="O7" s="2">
        <v>7470.0</v>
      </c>
      <c r="P7" s="2">
        <v>1.0</v>
      </c>
      <c r="Q7" s="2" t="s">
        <v>142</v>
      </c>
      <c r="R7" s="2">
        <v>4500.0</v>
      </c>
      <c r="S7" s="2">
        <v>9.0</v>
      </c>
      <c r="T7" s="2" t="s">
        <v>76</v>
      </c>
      <c r="U7" s="2">
        <v>1.0</v>
      </c>
      <c r="V7" s="2" t="s">
        <v>100</v>
      </c>
      <c r="W7" s="2" t="s">
        <v>143</v>
      </c>
      <c r="X7" s="2" t="s">
        <v>54</v>
      </c>
      <c r="Y7" s="2" t="s">
        <v>54</v>
      </c>
      <c r="Z7" s="2" t="s">
        <v>144</v>
      </c>
      <c r="AA7" s="2" t="s">
        <v>145</v>
      </c>
      <c r="AB7" s="2" t="s">
        <v>146</v>
      </c>
      <c r="AC7" s="2" t="s">
        <v>54</v>
      </c>
      <c r="AD7" s="2" t="s">
        <v>147</v>
      </c>
      <c r="AE7" s="2" t="s">
        <v>148</v>
      </c>
      <c r="AF7" s="2" t="s">
        <v>149</v>
      </c>
      <c r="AG7" s="2" t="s">
        <v>61</v>
      </c>
      <c r="AH7" s="2">
        <v>8830.0</v>
      </c>
      <c r="AI7" s="2" t="s">
        <v>150</v>
      </c>
      <c r="AJ7" s="2" t="s">
        <v>151</v>
      </c>
      <c r="AK7" s="2" t="s">
        <v>152</v>
      </c>
      <c r="AL7" s="2" t="s">
        <v>153</v>
      </c>
    </row>
    <row r="8">
      <c r="A8" s="2" t="s">
        <v>154</v>
      </c>
      <c r="B8" s="2" t="s">
        <v>135</v>
      </c>
      <c r="C8" s="2" t="s">
        <v>40</v>
      </c>
      <c r="D8" s="2" t="s">
        <v>91</v>
      </c>
      <c r="E8" s="3">
        <v>45512.0</v>
      </c>
      <c r="F8" s="2">
        <v>42900.0</v>
      </c>
      <c r="G8" s="2">
        <v>19500.0</v>
      </c>
      <c r="H8" s="2" t="s">
        <v>136</v>
      </c>
      <c r="I8" s="2" t="s">
        <v>43</v>
      </c>
      <c r="J8" s="2" t="s">
        <v>155</v>
      </c>
      <c r="K8" s="2" t="s">
        <v>138</v>
      </c>
      <c r="L8" s="2" t="s">
        <v>156</v>
      </c>
      <c r="M8" s="2" t="s">
        <v>140</v>
      </c>
      <c r="N8" s="2" t="s">
        <v>141</v>
      </c>
      <c r="O8" s="2">
        <v>7470.0</v>
      </c>
      <c r="P8" s="2">
        <v>1.0</v>
      </c>
      <c r="Q8" s="2" t="s">
        <v>157</v>
      </c>
      <c r="R8" s="2">
        <v>2200.0</v>
      </c>
      <c r="S8" s="2">
        <v>17.0</v>
      </c>
      <c r="T8" s="2" t="s">
        <v>76</v>
      </c>
      <c r="U8" s="2">
        <v>1.0</v>
      </c>
      <c r="V8" s="2" t="s">
        <v>100</v>
      </c>
      <c r="W8" s="2" t="s">
        <v>158</v>
      </c>
      <c r="X8" s="2" t="s">
        <v>54</v>
      </c>
      <c r="Y8" s="2" t="s">
        <v>54</v>
      </c>
      <c r="Z8" s="2" t="s">
        <v>159</v>
      </c>
      <c r="AA8" s="2" t="s">
        <v>160</v>
      </c>
      <c r="AB8" s="2" t="s">
        <v>146</v>
      </c>
      <c r="AC8" s="2" t="s">
        <v>54</v>
      </c>
      <c r="AD8" s="2" t="s">
        <v>147</v>
      </c>
      <c r="AE8" s="2" t="s">
        <v>148</v>
      </c>
      <c r="AF8" s="2" t="s">
        <v>149</v>
      </c>
      <c r="AG8" s="2" t="s">
        <v>61</v>
      </c>
      <c r="AH8" s="2">
        <v>8830.0</v>
      </c>
      <c r="AI8" s="2" t="s">
        <v>150</v>
      </c>
      <c r="AJ8" s="2" t="s">
        <v>151</v>
      </c>
      <c r="AK8" s="2" t="s">
        <v>152</v>
      </c>
      <c r="AL8" s="2" t="s">
        <v>153</v>
      </c>
    </row>
    <row r="9">
      <c r="A9" s="2" t="s">
        <v>161</v>
      </c>
      <c r="B9" s="2" t="s">
        <v>135</v>
      </c>
      <c r="C9" s="2" t="s">
        <v>40</v>
      </c>
      <c r="D9" s="2" t="s">
        <v>91</v>
      </c>
      <c r="E9" s="3">
        <v>45497.0</v>
      </c>
      <c r="F9" s="2">
        <v>42900.0</v>
      </c>
      <c r="G9" s="2">
        <v>19500.0</v>
      </c>
      <c r="H9" s="2" t="s">
        <v>136</v>
      </c>
      <c r="I9" s="2" t="s">
        <v>43</v>
      </c>
      <c r="J9" s="2" t="s">
        <v>162</v>
      </c>
      <c r="K9" s="2" t="s">
        <v>138</v>
      </c>
      <c r="L9" s="2" t="s">
        <v>163</v>
      </c>
      <c r="M9" s="2" t="s">
        <v>140</v>
      </c>
      <c r="N9" s="2" t="s">
        <v>141</v>
      </c>
      <c r="O9" s="2">
        <v>7470.0</v>
      </c>
      <c r="P9" s="2">
        <v>1.0</v>
      </c>
      <c r="Q9" s="2" t="s">
        <v>164</v>
      </c>
      <c r="R9" s="2">
        <v>2200.0</v>
      </c>
      <c r="S9" s="2">
        <v>17.0</v>
      </c>
      <c r="T9" s="2" t="s">
        <v>76</v>
      </c>
      <c r="U9" s="2">
        <v>1.0</v>
      </c>
      <c r="V9" s="2" t="s">
        <v>100</v>
      </c>
      <c r="W9" s="2" t="s">
        <v>165</v>
      </c>
      <c r="X9" s="2" t="s">
        <v>54</v>
      </c>
      <c r="Y9" s="2" t="s">
        <v>54</v>
      </c>
      <c r="Z9" s="2" t="s">
        <v>166</v>
      </c>
      <c r="AA9" s="2" t="s">
        <v>167</v>
      </c>
      <c r="AB9" s="2" t="s">
        <v>146</v>
      </c>
      <c r="AC9" s="2" t="s">
        <v>54</v>
      </c>
      <c r="AD9" s="2" t="s">
        <v>147</v>
      </c>
      <c r="AE9" s="2" t="s">
        <v>148</v>
      </c>
      <c r="AF9" s="2" t="s">
        <v>149</v>
      </c>
      <c r="AG9" s="2" t="s">
        <v>61</v>
      </c>
      <c r="AH9" s="2">
        <v>8830.0</v>
      </c>
      <c r="AI9" s="2" t="s">
        <v>150</v>
      </c>
      <c r="AJ9" s="2" t="s">
        <v>151</v>
      </c>
      <c r="AK9" s="2" t="s">
        <v>152</v>
      </c>
      <c r="AL9" s="2" t="s">
        <v>153</v>
      </c>
    </row>
    <row r="10">
      <c r="A10" s="2" t="s">
        <v>168</v>
      </c>
      <c r="B10" s="2" t="s">
        <v>135</v>
      </c>
      <c r="C10" s="2" t="s">
        <v>40</v>
      </c>
      <c r="D10" s="2" t="s">
        <v>91</v>
      </c>
      <c r="E10" s="3">
        <v>45490.0</v>
      </c>
      <c r="F10" s="2">
        <v>42900.0</v>
      </c>
      <c r="G10" s="2">
        <v>19500.0</v>
      </c>
      <c r="H10" s="2" t="s">
        <v>136</v>
      </c>
      <c r="I10" s="2" t="s">
        <v>43</v>
      </c>
      <c r="J10" s="2" t="s">
        <v>169</v>
      </c>
      <c r="K10" s="2" t="s">
        <v>138</v>
      </c>
      <c r="L10" s="2" t="s">
        <v>139</v>
      </c>
      <c r="M10" s="2" t="s">
        <v>140</v>
      </c>
      <c r="N10" s="2" t="s">
        <v>141</v>
      </c>
      <c r="O10" s="2">
        <v>7470.0</v>
      </c>
      <c r="P10" s="2">
        <v>1.0</v>
      </c>
      <c r="Q10" s="2" t="s">
        <v>170</v>
      </c>
      <c r="R10" s="2">
        <v>2200.0</v>
      </c>
      <c r="S10" s="2">
        <v>17.0</v>
      </c>
      <c r="T10" s="2" t="s">
        <v>76</v>
      </c>
      <c r="U10" s="2">
        <v>1.0</v>
      </c>
      <c r="V10" s="2" t="s">
        <v>100</v>
      </c>
      <c r="W10" s="2" t="s">
        <v>171</v>
      </c>
      <c r="X10" s="2" t="s">
        <v>54</v>
      </c>
      <c r="Y10" s="2" t="s">
        <v>54</v>
      </c>
      <c r="Z10" s="2" t="s">
        <v>172</v>
      </c>
      <c r="AA10" s="2" t="s">
        <v>173</v>
      </c>
      <c r="AB10" s="2" t="s">
        <v>146</v>
      </c>
      <c r="AC10" s="2" t="s">
        <v>54</v>
      </c>
      <c r="AD10" s="2" t="s">
        <v>147</v>
      </c>
      <c r="AE10" s="2" t="s">
        <v>148</v>
      </c>
      <c r="AF10" s="2" t="s">
        <v>149</v>
      </c>
      <c r="AG10" s="2" t="s">
        <v>61</v>
      </c>
      <c r="AH10" s="2">
        <v>8830.0</v>
      </c>
      <c r="AI10" s="2" t="s">
        <v>150</v>
      </c>
      <c r="AJ10" s="2" t="s">
        <v>151</v>
      </c>
      <c r="AK10" s="2" t="s">
        <v>152</v>
      </c>
      <c r="AL10" s="2" t="s">
        <v>153</v>
      </c>
    </row>
    <row r="11">
      <c r="A11" s="2" t="s">
        <v>174</v>
      </c>
      <c r="B11" s="2" t="s">
        <v>117</v>
      </c>
      <c r="C11" s="2" t="s">
        <v>40</v>
      </c>
      <c r="D11" s="2" t="s">
        <v>175</v>
      </c>
      <c r="E11" s="3">
        <v>45478.0</v>
      </c>
      <c r="F11" s="2">
        <v>42900.0</v>
      </c>
      <c r="G11" s="2">
        <v>19500.0</v>
      </c>
      <c r="H11" s="2" t="s">
        <v>42</v>
      </c>
      <c r="I11" s="2" t="s">
        <v>43</v>
      </c>
      <c r="J11" s="2" t="s">
        <v>44</v>
      </c>
      <c r="K11" s="2" t="s">
        <v>45</v>
      </c>
      <c r="L11" s="2" t="s">
        <v>176</v>
      </c>
      <c r="M11" s="2" t="s">
        <v>177</v>
      </c>
      <c r="N11" s="2" t="s">
        <v>178</v>
      </c>
      <c r="O11" s="2" t="s">
        <v>54</v>
      </c>
      <c r="P11" s="2">
        <v>1.0</v>
      </c>
      <c r="Q11" s="2" t="s">
        <v>179</v>
      </c>
      <c r="R11" s="2" t="s">
        <v>50</v>
      </c>
      <c r="S11" s="2">
        <v>17.0</v>
      </c>
      <c r="T11" s="2" t="s">
        <v>51</v>
      </c>
      <c r="U11" s="2">
        <v>15.0</v>
      </c>
      <c r="V11" s="2" t="s">
        <v>100</v>
      </c>
      <c r="W11" s="2" t="s">
        <v>180</v>
      </c>
      <c r="X11" s="2" t="s">
        <v>54</v>
      </c>
      <c r="Y11" s="2" t="s">
        <v>54</v>
      </c>
      <c r="Z11" s="2" t="s">
        <v>181</v>
      </c>
      <c r="AA11" s="2" t="s">
        <v>182</v>
      </c>
      <c r="AB11" s="2" t="s">
        <v>57</v>
      </c>
      <c r="AC11" s="2" t="s">
        <v>54</v>
      </c>
      <c r="AD11" s="2" t="s">
        <v>183</v>
      </c>
      <c r="AE11" s="2" t="s">
        <v>184</v>
      </c>
      <c r="AF11" s="2" t="s">
        <v>185</v>
      </c>
      <c r="AG11" s="2" t="s">
        <v>54</v>
      </c>
      <c r="AH11" s="2" t="s">
        <v>54</v>
      </c>
      <c r="AI11" s="2" t="s">
        <v>186</v>
      </c>
      <c r="AJ11" s="2" t="s">
        <v>187</v>
      </c>
      <c r="AK11" s="2" t="s">
        <v>188</v>
      </c>
      <c r="AL11" s="2" t="s">
        <v>65</v>
      </c>
    </row>
    <row r="12">
      <c r="A12" s="2" t="s">
        <v>174</v>
      </c>
      <c r="B12" s="2" t="s">
        <v>117</v>
      </c>
      <c r="C12" s="2" t="s">
        <v>40</v>
      </c>
      <c r="D12" s="2" t="s">
        <v>175</v>
      </c>
      <c r="E12" s="3">
        <v>45478.0</v>
      </c>
      <c r="F12" s="2">
        <v>42900.0</v>
      </c>
      <c r="G12" s="2">
        <v>19500.0</v>
      </c>
      <c r="H12" s="2" t="s">
        <v>42</v>
      </c>
      <c r="I12" s="2" t="s">
        <v>43</v>
      </c>
      <c r="J12" s="2" t="s">
        <v>44</v>
      </c>
      <c r="K12" s="2" t="s">
        <v>45</v>
      </c>
      <c r="L12" s="2" t="s">
        <v>189</v>
      </c>
      <c r="M12" s="2" t="s">
        <v>190</v>
      </c>
      <c r="N12" s="2" t="s">
        <v>178</v>
      </c>
      <c r="O12" s="2" t="s">
        <v>54</v>
      </c>
      <c r="P12" s="2">
        <v>1.0</v>
      </c>
      <c r="Q12" s="2" t="s">
        <v>191</v>
      </c>
      <c r="R12" s="2" t="s">
        <v>50</v>
      </c>
      <c r="S12" s="2">
        <v>17.0</v>
      </c>
      <c r="T12" s="2" t="s">
        <v>51</v>
      </c>
      <c r="U12" s="2">
        <v>15.0</v>
      </c>
      <c r="V12" s="2" t="s">
        <v>100</v>
      </c>
      <c r="W12" s="2" t="s">
        <v>192</v>
      </c>
      <c r="X12" s="2" t="s">
        <v>54</v>
      </c>
      <c r="Y12" s="2" t="s">
        <v>54</v>
      </c>
      <c r="Z12" s="2" t="s">
        <v>181</v>
      </c>
      <c r="AA12" s="2" t="s">
        <v>193</v>
      </c>
      <c r="AB12" s="2" t="s">
        <v>57</v>
      </c>
      <c r="AC12" s="2" t="s">
        <v>54</v>
      </c>
      <c r="AD12" s="2" t="s">
        <v>183</v>
      </c>
      <c r="AE12" s="2" t="s">
        <v>184</v>
      </c>
      <c r="AF12" s="2" t="s">
        <v>185</v>
      </c>
      <c r="AG12" s="2" t="s">
        <v>54</v>
      </c>
      <c r="AH12" s="2" t="s">
        <v>54</v>
      </c>
      <c r="AI12" s="2" t="s">
        <v>186</v>
      </c>
      <c r="AJ12" s="2" t="s">
        <v>187</v>
      </c>
      <c r="AK12" s="2" t="s">
        <v>188</v>
      </c>
      <c r="AL12" s="2" t="s">
        <v>65</v>
      </c>
    </row>
    <row r="13">
      <c r="A13" s="2" t="s">
        <v>194</v>
      </c>
      <c r="B13" s="2" t="s">
        <v>117</v>
      </c>
      <c r="C13" s="2" t="s">
        <v>40</v>
      </c>
      <c r="D13" s="2" t="s">
        <v>195</v>
      </c>
      <c r="E13" s="3">
        <v>45457.0</v>
      </c>
      <c r="F13" s="2">
        <v>42900.0</v>
      </c>
      <c r="G13" s="2">
        <v>19500.0</v>
      </c>
      <c r="H13" s="2" t="s">
        <v>42</v>
      </c>
      <c r="I13" s="2" t="s">
        <v>43</v>
      </c>
      <c r="J13" s="2" t="s">
        <v>196</v>
      </c>
      <c r="K13" s="2" t="s">
        <v>45</v>
      </c>
      <c r="L13" s="2" t="s">
        <v>197</v>
      </c>
      <c r="M13" s="2" t="s">
        <v>120</v>
      </c>
      <c r="N13" s="2" t="s">
        <v>198</v>
      </c>
      <c r="O13" s="2" t="s">
        <v>54</v>
      </c>
      <c r="P13" s="2">
        <v>1.0</v>
      </c>
      <c r="Q13" s="2" t="s">
        <v>199</v>
      </c>
      <c r="R13" s="2">
        <v>2210.0</v>
      </c>
      <c r="S13" s="2">
        <v>17.0</v>
      </c>
      <c r="T13" s="2" t="s">
        <v>76</v>
      </c>
      <c r="U13" s="2">
        <v>0.0</v>
      </c>
      <c r="V13" s="2" t="s">
        <v>54</v>
      </c>
      <c r="W13" s="2" t="s">
        <v>200</v>
      </c>
      <c r="X13" s="2" t="s">
        <v>54</v>
      </c>
      <c r="Y13" s="2" t="s">
        <v>54</v>
      </c>
      <c r="Z13" s="2" t="s">
        <v>201</v>
      </c>
      <c r="AA13" s="2" t="s">
        <v>202</v>
      </c>
      <c r="AB13" s="2" t="s">
        <v>104</v>
      </c>
      <c r="AC13" s="2" t="s">
        <v>54</v>
      </c>
      <c r="AD13" s="2" t="s">
        <v>127</v>
      </c>
      <c r="AE13" s="2" t="s">
        <v>128</v>
      </c>
      <c r="AF13" s="2" t="s">
        <v>129</v>
      </c>
      <c r="AG13" s="2" t="s">
        <v>54</v>
      </c>
      <c r="AH13" s="2" t="s">
        <v>54</v>
      </c>
      <c r="AI13" s="2" t="s">
        <v>130</v>
      </c>
      <c r="AJ13" s="2" t="s">
        <v>131</v>
      </c>
      <c r="AK13" s="2" t="s">
        <v>132</v>
      </c>
      <c r="AL13" s="2" t="s">
        <v>133</v>
      </c>
    </row>
    <row r="14">
      <c r="A14" s="2" t="s">
        <v>203</v>
      </c>
      <c r="B14" s="2" t="s">
        <v>117</v>
      </c>
      <c r="C14" s="2" t="s">
        <v>40</v>
      </c>
      <c r="D14" s="2" t="s">
        <v>175</v>
      </c>
      <c r="E14" s="3">
        <v>45450.0</v>
      </c>
      <c r="F14" s="2">
        <v>86900.0</v>
      </c>
      <c r="G14" s="2">
        <v>39500.0</v>
      </c>
      <c r="H14" s="2" t="s">
        <v>42</v>
      </c>
      <c r="I14" s="2" t="s">
        <v>43</v>
      </c>
      <c r="J14" s="2" t="s">
        <v>204</v>
      </c>
      <c r="K14" s="2" t="s">
        <v>45</v>
      </c>
      <c r="L14" s="2" t="s">
        <v>205</v>
      </c>
      <c r="M14" s="2" t="s">
        <v>177</v>
      </c>
      <c r="N14" s="2" t="s">
        <v>206</v>
      </c>
      <c r="O14" s="2" t="s">
        <v>54</v>
      </c>
      <c r="P14" s="2">
        <v>2.0</v>
      </c>
      <c r="Q14" s="2" t="s">
        <v>207</v>
      </c>
      <c r="R14" s="2" t="s">
        <v>208</v>
      </c>
      <c r="S14" s="2">
        <v>34.0</v>
      </c>
      <c r="T14" s="2" t="s">
        <v>51</v>
      </c>
      <c r="U14" s="2">
        <v>31.0</v>
      </c>
      <c r="V14" s="2" t="s">
        <v>100</v>
      </c>
      <c r="W14" s="2" t="s">
        <v>209</v>
      </c>
      <c r="X14" s="2" t="s">
        <v>54</v>
      </c>
      <c r="Y14" s="2" t="s">
        <v>54</v>
      </c>
      <c r="Z14" s="2" t="s">
        <v>210</v>
      </c>
      <c r="AA14" s="2" t="s">
        <v>211</v>
      </c>
      <c r="AB14" s="2" t="s">
        <v>146</v>
      </c>
      <c r="AC14" s="2" t="s">
        <v>54</v>
      </c>
      <c r="AD14" s="2" t="s">
        <v>183</v>
      </c>
      <c r="AE14" s="2" t="s">
        <v>184</v>
      </c>
      <c r="AF14" s="2" t="s">
        <v>185</v>
      </c>
      <c r="AG14" s="2" t="s">
        <v>54</v>
      </c>
      <c r="AH14" s="2" t="s">
        <v>54</v>
      </c>
      <c r="AI14" s="2" t="s">
        <v>186</v>
      </c>
      <c r="AJ14" s="2" t="s">
        <v>212</v>
      </c>
      <c r="AK14" s="2" t="s">
        <v>213</v>
      </c>
      <c r="AL14" s="2" t="s">
        <v>65</v>
      </c>
    </row>
    <row r="15">
      <c r="A15" s="2" t="s">
        <v>214</v>
      </c>
      <c r="B15" s="2" t="s">
        <v>215</v>
      </c>
      <c r="C15" s="2" t="s">
        <v>40</v>
      </c>
      <c r="D15" s="2" t="s">
        <v>175</v>
      </c>
      <c r="E15" s="3">
        <v>45429.0</v>
      </c>
      <c r="F15" s="2">
        <v>43340.0</v>
      </c>
      <c r="G15" s="2">
        <v>19700.0</v>
      </c>
      <c r="H15" s="2" t="s">
        <v>42</v>
      </c>
      <c r="I15" s="2" t="s">
        <v>43</v>
      </c>
      <c r="J15" s="2" t="s">
        <v>216</v>
      </c>
      <c r="K15" s="2" t="s">
        <v>45</v>
      </c>
      <c r="L15" s="2" t="s">
        <v>217</v>
      </c>
      <c r="M15" s="2" t="s">
        <v>218</v>
      </c>
      <c r="N15" s="2" t="s">
        <v>206</v>
      </c>
      <c r="O15" s="2" t="s">
        <v>54</v>
      </c>
      <c r="P15" s="2">
        <v>1.0</v>
      </c>
      <c r="Q15" s="2" t="s">
        <v>219</v>
      </c>
      <c r="R15" s="2" t="s">
        <v>50</v>
      </c>
      <c r="S15" s="2">
        <v>12.0</v>
      </c>
      <c r="T15" s="2" t="s">
        <v>51</v>
      </c>
      <c r="U15" s="2">
        <v>16.0</v>
      </c>
      <c r="V15" s="2" t="s">
        <v>100</v>
      </c>
      <c r="W15" s="2" t="s">
        <v>220</v>
      </c>
      <c r="X15" s="2" t="s">
        <v>54</v>
      </c>
      <c r="Y15" s="2" t="s">
        <v>54</v>
      </c>
      <c r="Z15" s="2" t="s">
        <v>221</v>
      </c>
      <c r="AA15" s="2" t="s">
        <v>222</v>
      </c>
      <c r="AB15" s="2" t="s">
        <v>57</v>
      </c>
      <c r="AC15" s="2" t="s">
        <v>54</v>
      </c>
      <c r="AD15" s="2" t="s">
        <v>183</v>
      </c>
      <c r="AE15" s="2" t="s">
        <v>184</v>
      </c>
      <c r="AF15" s="2" t="s">
        <v>185</v>
      </c>
      <c r="AG15" s="2" t="s">
        <v>54</v>
      </c>
      <c r="AH15" s="2" t="s">
        <v>54</v>
      </c>
      <c r="AI15" s="2" t="s">
        <v>186</v>
      </c>
      <c r="AJ15" s="2" t="s">
        <v>187</v>
      </c>
      <c r="AK15" s="2" t="s">
        <v>188</v>
      </c>
      <c r="AL15" s="2" t="s">
        <v>65</v>
      </c>
    </row>
    <row r="16" ht="15.75" customHeight="1">
      <c r="A16" s="2" t="s">
        <v>223</v>
      </c>
      <c r="B16" s="2" t="s">
        <v>215</v>
      </c>
      <c r="C16" s="2" t="s">
        <v>40</v>
      </c>
      <c r="D16" s="2" t="s">
        <v>224</v>
      </c>
      <c r="E16" s="3">
        <v>45135.0</v>
      </c>
      <c r="F16" s="2">
        <v>43364.0</v>
      </c>
      <c r="G16" s="2">
        <v>19711.0</v>
      </c>
      <c r="H16" s="2" t="s">
        <v>42</v>
      </c>
      <c r="I16" s="2" t="s">
        <v>43</v>
      </c>
      <c r="J16" s="2" t="s">
        <v>225</v>
      </c>
      <c r="K16" s="2" t="s">
        <v>45</v>
      </c>
      <c r="L16" s="2" t="s">
        <v>226</v>
      </c>
      <c r="M16" s="2" t="s">
        <v>227</v>
      </c>
      <c r="N16" s="2" t="s">
        <v>206</v>
      </c>
      <c r="O16" s="2" t="s">
        <v>54</v>
      </c>
      <c r="P16" s="2">
        <v>1.0</v>
      </c>
      <c r="Q16" s="2" t="s">
        <v>228</v>
      </c>
      <c r="R16" s="2" t="s">
        <v>50</v>
      </c>
      <c r="S16" s="2">
        <v>10.0</v>
      </c>
      <c r="T16" s="2" t="s">
        <v>51</v>
      </c>
      <c r="U16" s="2">
        <v>16.0</v>
      </c>
      <c r="V16" s="2" t="s">
        <v>100</v>
      </c>
      <c r="W16" s="2" t="s">
        <v>229</v>
      </c>
      <c r="X16" s="2" t="s">
        <v>54</v>
      </c>
      <c r="Y16" s="2" t="s">
        <v>54</v>
      </c>
      <c r="Z16" s="2" t="s">
        <v>230</v>
      </c>
      <c r="AA16" s="2" t="s">
        <v>231</v>
      </c>
      <c r="AB16" s="2" t="s">
        <v>57</v>
      </c>
      <c r="AC16" s="2" t="s">
        <v>54</v>
      </c>
      <c r="AD16" s="2" t="s">
        <v>183</v>
      </c>
      <c r="AE16" s="2" t="s">
        <v>184</v>
      </c>
      <c r="AF16" s="2" t="s">
        <v>185</v>
      </c>
      <c r="AG16" s="2" t="s">
        <v>54</v>
      </c>
      <c r="AH16" s="2" t="s">
        <v>54</v>
      </c>
      <c r="AI16" s="2" t="s">
        <v>186</v>
      </c>
      <c r="AJ16" s="2" t="s">
        <v>187</v>
      </c>
      <c r="AK16" s="2" t="s">
        <v>188</v>
      </c>
      <c r="AL16" s="2" t="s">
        <v>65</v>
      </c>
    </row>
    <row r="17" ht="15.75" customHeight="1">
      <c r="A17" s="2" t="s">
        <v>232</v>
      </c>
      <c r="B17" s="2" t="s">
        <v>40</v>
      </c>
      <c r="C17" s="2" t="s">
        <v>40</v>
      </c>
      <c r="D17" s="2" t="s">
        <v>233</v>
      </c>
      <c r="E17" s="3">
        <v>44579.0</v>
      </c>
      <c r="F17" s="2">
        <v>76120.0</v>
      </c>
      <c r="G17" s="2">
        <v>34600.0</v>
      </c>
      <c r="H17" s="2" t="s">
        <v>136</v>
      </c>
      <c r="I17" s="2" t="s">
        <v>43</v>
      </c>
      <c r="J17" s="2" t="s">
        <v>155</v>
      </c>
      <c r="K17" s="2" t="s">
        <v>138</v>
      </c>
      <c r="L17" s="2" t="s">
        <v>234</v>
      </c>
      <c r="M17" s="2" t="s">
        <v>235</v>
      </c>
      <c r="N17" s="2" t="s">
        <v>236</v>
      </c>
      <c r="O17" s="2">
        <v>7470.0</v>
      </c>
      <c r="P17" s="2">
        <v>2.0</v>
      </c>
      <c r="Q17" s="2" t="s">
        <v>237</v>
      </c>
      <c r="R17" s="2" t="s">
        <v>54</v>
      </c>
      <c r="S17" s="2">
        <v>2011.0</v>
      </c>
      <c r="T17" s="2" t="s">
        <v>76</v>
      </c>
      <c r="U17" s="2">
        <v>0.0</v>
      </c>
      <c r="V17" s="2" t="s">
        <v>54</v>
      </c>
      <c r="W17" s="2" t="s">
        <v>238</v>
      </c>
      <c r="X17" s="2" t="s">
        <v>78</v>
      </c>
      <c r="Y17" s="2" t="s">
        <v>239</v>
      </c>
      <c r="Z17" s="2" t="s">
        <v>240</v>
      </c>
      <c r="AA17" s="2" t="s">
        <v>241</v>
      </c>
      <c r="AB17" s="2" t="s">
        <v>242</v>
      </c>
      <c r="AC17" s="2" t="s">
        <v>54</v>
      </c>
      <c r="AD17" s="2" t="s">
        <v>243</v>
      </c>
      <c r="AE17" s="2" t="s">
        <v>244</v>
      </c>
      <c r="AF17" s="2" t="s">
        <v>245</v>
      </c>
      <c r="AG17" s="2" t="s">
        <v>246</v>
      </c>
      <c r="AH17" s="2">
        <v>10001.0</v>
      </c>
      <c r="AI17" s="2" t="s">
        <v>247</v>
      </c>
      <c r="AJ17" s="2" t="s">
        <v>248</v>
      </c>
      <c r="AK17" s="2" t="s">
        <v>249</v>
      </c>
      <c r="AL17" s="2" t="s">
        <v>250</v>
      </c>
    </row>
    <row r="18" ht="15.75" customHeight="1">
      <c r="A18" s="2" t="s">
        <v>251</v>
      </c>
      <c r="B18" s="2" t="s">
        <v>40</v>
      </c>
      <c r="C18" s="2" t="s">
        <v>40</v>
      </c>
      <c r="D18" s="2" t="s">
        <v>233</v>
      </c>
      <c r="E18" s="3">
        <v>44553.0</v>
      </c>
      <c r="F18" s="2">
        <v>43560.0</v>
      </c>
      <c r="G18" s="2">
        <v>19800.0</v>
      </c>
      <c r="H18" s="2" t="s">
        <v>42</v>
      </c>
      <c r="I18" s="2" t="s">
        <v>43</v>
      </c>
      <c r="J18" s="2" t="s">
        <v>252</v>
      </c>
      <c r="K18" s="2" t="s">
        <v>45</v>
      </c>
      <c r="L18" s="2" t="s">
        <v>46</v>
      </c>
      <c r="M18" s="2" t="s">
        <v>235</v>
      </c>
      <c r="N18" s="2" t="s">
        <v>236</v>
      </c>
      <c r="O18" s="2">
        <v>7470.0</v>
      </c>
      <c r="P18" s="2">
        <v>1.0</v>
      </c>
      <c r="Q18" s="2" t="s">
        <v>253</v>
      </c>
      <c r="R18" s="2" t="s">
        <v>54</v>
      </c>
      <c r="S18" s="2">
        <v>18.0</v>
      </c>
      <c r="T18" s="2" t="s">
        <v>99</v>
      </c>
      <c r="U18" s="2">
        <v>0.0</v>
      </c>
      <c r="V18" s="2" t="s">
        <v>54</v>
      </c>
      <c r="W18" s="2" t="s">
        <v>254</v>
      </c>
      <c r="X18" s="2" t="s">
        <v>78</v>
      </c>
      <c r="Y18" s="2" t="s">
        <v>255</v>
      </c>
      <c r="Z18" s="2">
        <v>3121.0</v>
      </c>
      <c r="AA18" s="2" t="s">
        <v>256</v>
      </c>
      <c r="AB18" s="2" t="s">
        <v>257</v>
      </c>
      <c r="AC18" s="2" t="s">
        <v>54</v>
      </c>
      <c r="AD18" s="2" t="s">
        <v>243</v>
      </c>
      <c r="AE18" s="2" t="s">
        <v>244</v>
      </c>
      <c r="AF18" s="2" t="s">
        <v>245</v>
      </c>
      <c r="AG18" s="2" t="s">
        <v>246</v>
      </c>
      <c r="AH18" s="2">
        <v>10001.0</v>
      </c>
      <c r="AI18" s="2" t="s">
        <v>247</v>
      </c>
      <c r="AJ18" s="2" t="s">
        <v>248</v>
      </c>
      <c r="AK18" s="2" t="s">
        <v>249</v>
      </c>
      <c r="AL18" s="2" t="s">
        <v>258</v>
      </c>
    </row>
    <row r="19" ht="15.75" customHeight="1">
      <c r="A19" s="2" t="s">
        <v>259</v>
      </c>
      <c r="B19" s="2" t="s">
        <v>40</v>
      </c>
      <c r="C19" s="2" t="s">
        <v>40</v>
      </c>
      <c r="D19" s="2" t="s">
        <v>260</v>
      </c>
      <c r="E19" s="3">
        <v>44513.0</v>
      </c>
      <c r="F19" s="2">
        <v>42900.0</v>
      </c>
      <c r="G19" s="2">
        <v>19500.0</v>
      </c>
      <c r="H19" s="2" t="s">
        <v>42</v>
      </c>
      <c r="I19" s="2" t="s">
        <v>43</v>
      </c>
      <c r="J19" s="2" t="s">
        <v>261</v>
      </c>
      <c r="K19" s="2" t="s">
        <v>45</v>
      </c>
      <c r="L19" s="2" t="s">
        <v>46</v>
      </c>
      <c r="M19" s="2" t="s">
        <v>262</v>
      </c>
      <c r="N19" s="2" t="s">
        <v>236</v>
      </c>
      <c r="O19" s="2">
        <v>7470.0</v>
      </c>
      <c r="P19" s="2">
        <v>1.0</v>
      </c>
      <c r="Q19" s="2" t="s">
        <v>263</v>
      </c>
      <c r="R19" s="2" t="s">
        <v>50</v>
      </c>
      <c r="S19" s="2">
        <v>962.0</v>
      </c>
      <c r="T19" s="2" t="s">
        <v>76</v>
      </c>
      <c r="U19" s="2">
        <v>0.0</v>
      </c>
      <c r="V19" s="2" t="s">
        <v>54</v>
      </c>
      <c r="W19" s="2" t="s">
        <v>264</v>
      </c>
      <c r="X19" s="2" t="s">
        <v>78</v>
      </c>
      <c r="Y19" s="2" t="s">
        <v>265</v>
      </c>
      <c r="Z19" s="2" t="s">
        <v>55</v>
      </c>
      <c r="AA19" s="2" t="s">
        <v>266</v>
      </c>
      <c r="AB19" s="2" t="s">
        <v>242</v>
      </c>
      <c r="AC19" s="2" t="s">
        <v>54</v>
      </c>
      <c r="AD19" s="2" t="s">
        <v>243</v>
      </c>
      <c r="AE19" s="2" t="s">
        <v>244</v>
      </c>
      <c r="AF19" s="2" t="s">
        <v>245</v>
      </c>
      <c r="AG19" s="2" t="s">
        <v>246</v>
      </c>
      <c r="AH19" s="2">
        <v>10001.0</v>
      </c>
      <c r="AI19" s="2" t="s">
        <v>247</v>
      </c>
      <c r="AJ19" s="2" t="s">
        <v>248</v>
      </c>
      <c r="AK19" s="2" t="s">
        <v>267</v>
      </c>
      <c r="AL19" s="2" t="s">
        <v>258</v>
      </c>
    </row>
    <row r="20" ht="15.75" customHeight="1">
      <c r="A20" s="2" t="s">
        <v>268</v>
      </c>
      <c r="B20" s="2" t="s">
        <v>40</v>
      </c>
      <c r="C20" s="2" t="s">
        <v>40</v>
      </c>
      <c r="D20" s="2" t="s">
        <v>233</v>
      </c>
      <c r="E20" s="3">
        <v>44469.0</v>
      </c>
      <c r="F20" s="2">
        <v>41690.0</v>
      </c>
      <c r="G20" s="2">
        <v>18950.0</v>
      </c>
      <c r="H20" s="2" t="s">
        <v>42</v>
      </c>
      <c r="I20" s="2" t="s">
        <v>43</v>
      </c>
      <c r="J20" s="2" t="s">
        <v>269</v>
      </c>
      <c r="K20" s="2" t="s">
        <v>45</v>
      </c>
      <c r="L20" s="2" t="s">
        <v>46</v>
      </c>
      <c r="M20" s="2" t="s">
        <v>235</v>
      </c>
      <c r="N20" s="2" t="s">
        <v>236</v>
      </c>
      <c r="O20" s="2">
        <v>7470.0</v>
      </c>
      <c r="P20" s="2">
        <v>1.0</v>
      </c>
      <c r="Q20" s="2" t="s">
        <v>270</v>
      </c>
      <c r="R20" s="2" t="s">
        <v>54</v>
      </c>
      <c r="S20" s="2">
        <v>494.0</v>
      </c>
      <c r="T20" s="2" t="s">
        <v>76</v>
      </c>
      <c r="U20" s="2">
        <v>0.0</v>
      </c>
      <c r="V20" s="2" t="s">
        <v>54</v>
      </c>
      <c r="W20" s="2" t="s">
        <v>271</v>
      </c>
      <c r="X20" s="2" t="s">
        <v>78</v>
      </c>
      <c r="Y20" s="2" t="s">
        <v>272</v>
      </c>
      <c r="Z20" s="2">
        <v>121.0</v>
      </c>
      <c r="AA20" s="2" t="s">
        <v>273</v>
      </c>
      <c r="AB20" s="2" t="s">
        <v>104</v>
      </c>
      <c r="AC20" s="2" t="s">
        <v>54</v>
      </c>
      <c r="AD20" s="2" t="s">
        <v>243</v>
      </c>
      <c r="AE20" s="2" t="s">
        <v>244</v>
      </c>
      <c r="AF20" s="2" t="s">
        <v>245</v>
      </c>
      <c r="AG20" s="2" t="s">
        <v>246</v>
      </c>
      <c r="AH20" s="2">
        <v>10001.0</v>
      </c>
      <c r="AI20" s="2" t="s">
        <v>247</v>
      </c>
      <c r="AJ20" s="2" t="s">
        <v>248</v>
      </c>
      <c r="AK20" s="2" t="s">
        <v>249</v>
      </c>
      <c r="AL20" s="2" t="s">
        <v>258</v>
      </c>
    </row>
    <row r="21" ht="15.75" customHeight="1">
      <c r="A21" s="2" t="s">
        <v>274</v>
      </c>
      <c r="B21" s="2" t="s">
        <v>40</v>
      </c>
      <c r="C21" s="2" t="s">
        <v>40</v>
      </c>
      <c r="D21" s="2" t="s">
        <v>233</v>
      </c>
      <c r="E21" s="3">
        <v>44400.0</v>
      </c>
      <c r="F21" s="2">
        <v>40480.0</v>
      </c>
      <c r="G21" s="2">
        <v>18400.0</v>
      </c>
      <c r="H21" s="2" t="s">
        <v>42</v>
      </c>
      <c r="I21" s="2" t="s">
        <v>70</v>
      </c>
      <c r="J21" s="2" t="s">
        <v>275</v>
      </c>
      <c r="K21" s="2" t="s">
        <v>45</v>
      </c>
      <c r="L21" s="2" t="s">
        <v>46</v>
      </c>
      <c r="M21" s="2" t="s">
        <v>235</v>
      </c>
      <c r="N21" s="2" t="s">
        <v>236</v>
      </c>
      <c r="O21" s="2">
        <v>7470.0</v>
      </c>
      <c r="P21" s="2">
        <v>1.0</v>
      </c>
      <c r="Q21" s="2" t="s">
        <v>276</v>
      </c>
      <c r="R21" s="2" t="s">
        <v>54</v>
      </c>
      <c r="S21" s="2">
        <v>1040.0</v>
      </c>
      <c r="T21" s="2" t="s">
        <v>76</v>
      </c>
      <c r="U21" s="2">
        <v>0.0</v>
      </c>
      <c r="V21" s="2" t="s">
        <v>54</v>
      </c>
      <c r="W21" s="2" t="s">
        <v>277</v>
      </c>
      <c r="X21" s="2" t="s">
        <v>78</v>
      </c>
      <c r="Y21" s="2" t="s">
        <v>278</v>
      </c>
      <c r="Z21" s="2" t="s">
        <v>55</v>
      </c>
      <c r="AA21" s="2" t="s">
        <v>279</v>
      </c>
      <c r="AB21" s="2" t="s">
        <v>280</v>
      </c>
      <c r="AC21" s="2" t="s">
        <v>54</v>
      </c>
      <c r="AD21" s="2" t="s">
        <v>243</v>
      </c>
      <c r="AE21" s="2" t="s">
        <v>244</v>
      </c>
      <c r="AF21" s="2" t="s">
        <v>245</v>
      </c>
      <c r="AG21" s="2" t="s">
        <v>246</v>
      </c>
      <c r="AH21" s="2">
        <v>10001.0</v>
      </c>
      <c r="AI21" s="2" t="s">
        <v>247</v>
      </c>
      <c r="AJ21" s="2" t="s">
        <v>248</v>
      </c>
      <c r="AK21" s="2" t="s">
        <v>249</v>
      </c>
      <c r="AL21" s="2" t="s">
        <v>258</v>
      </c>
    </row>
    <row r="22" ht="15.75" customHeight="1">
      <c r="A22" s="2" t="s">
        <v>281</v>
      </c>
      <c r="B22" s="2" t="s">
        <v>40</v>
      </c>
      <c r="C22" s="2" t="s">
        <v>40</v>
      </c>
      <c r="D22" s="2" t="s">
        <v>260</v>
      </c>
      <c r="E22" s="3">
        <v>44348.0</v>
      </c>
      <c r="F22" s="2">
        <v>40480.0</v>
      </c>
      <c r="G22" s="2">
        <v>18400.0</v>
      </c>
      <c r="H22" s="2" t="s">
        <v>42</v>
      </c>
      <c r="I22" s="2" t="s">
        <v>43</v>
      </c>
      <c r="J22" s="2" t="s">
        <v>261</v>
      </c>
      <c r="K22" s="2" t="s">
        <v>45</v>
      </c>
      <c r="L22" s="2" t="s">
        <v>46</v>
      </c>
      <c r="M22" s="2" t="s">
        <v>262</v>
      </c>
      <c r="N22" s="2" t="s">
        <v>236</v>
      </c>
      <c r="O22" s="2">
        <v>7470.0</v>
      </c>
      <c r="P22" s="2">
        <v>1.0</v>
      </c>
      <c r="Q22" s="2" t="s">
        <v>282</v>
      </c>
      <c r="R22" s="2" t="s">
        <v>54</v>
      </c>
      <c r="S22" s="2">
        <v>1040.0</v>
      </c>
      <c r="T22" s="2" t="s">
        <v>76</v>
      </c>
      <c r="U22" s="2">
        <v>0.0</v>
      </c>
      <c r="V22" s="2" t="s">
        <v>54</v>
      </c>
      <c r="W22" s="2" t="s">
        <v>283</v>
      </c>
      <c r="X22" s="2" t="s">
        <v>78</v>
      </c>
      <c r="Y22" s="2" t="s">
        <v>284</v>
      </c>
      <c r="Z22" s="2" t="s">
        <v>285</v>
      </c>
      <c r="AA22" s="2" t="s">
        <v>286</v>
      </c>
      <c r="AB22" s="2" t="s">
        <v>242</v>
      </c>
      <c r="AC22" s="2" t="s">
        <v>54</v>
      </c>
      <c r="AD22" s="2" t="s">
        <v>243</v>
      </c>
      <c r="AE22" s="2" t="s">
        <v>244</v>
      </c>
      <c r="AF22" s="2" t="s">
        <v>245</v>
      </c>
      <c r="AG22" s="2" t="s">
        <v>246</v>
      </c>
      <c r="AH22" s="2">
        <v>10001.0</v>
      </c>
      <c r="AI22" s="2" t="s">
        <v>247</v>
      </c>
      <c r="AJ22" s="2" t="s">
        <v>248</v>
      </c>
      <c r="AK22" s="2" t="s">
        <v>287</v>
      </c>
      <c r="AL22" s="2" t="s">
        <v>258</v>
      </c>
    </row>
    <row r="23" ht="15.75" customHeight="1">
      <c r="A23" s="2" t="s">
        <v>288</v>
      </c>
      <c r="B23" s="2" t="s">
        <v>40</v>
      </c>
      <c r="C23" s="2" t="s">
        <v>40</v>
      </c>
      <c r="D23" s="2" t="s">
        <v>233</v>
      </c>
      <c r="E23" s="3">
        <v>44309.0</v>
      </c>
      <c r="F23" s="2">
        <v>85932.0</v>
      </c>
      <c r="G23" s="2">
        <v>39060.0</v>
      </c>
      <c r="H23" s="2" t="s">
        <v>42</v>
      </c>
      <c r="I23" s="2" t="s">
        <v>43</v>
      </c>
      <c r="J23" s="2" t="s">
        <v>261</v>
      </c>
      <c r="K23" s="2" t="s">
        <v>45</v>
      </c>
      <c r="L23" s="2" t="s">
        <v>94</v>
      </c>
      <c r="M23" s="2" t="s">
        <v>235</v>
      </c>
      <c r="N23" s="2" t="s">
        <v>236</v>
      </c>
      <c r="O23" s="2">
        <v>7470.0</v>
      </c>
      <c r="P23" s="2">
        <v>2.0</v>
      </c>
      <c r="Q23" s="2" t="s">
        <v>289</v>
      </c>
      <c r="R23" s="2" t="s">
        <v>290</v>
      </c>
      <c r="S23" s="2">
        <v>694.0</v>
      </c>
      <c r="T23" s="2" t="s">
        <v>76</v>
      </c>
      <c r="U23" s="2">
        <v>0.0</v>
      </c>
      <c r="V23" s="2" t="s">
        <v>54</v>
      </c>
      <c r="W23" s="2" t="s">
        <v>291</v>
      </c>
      <c r="X23" s="2" t="s">
        <v>78</v>
      </c>
      <c r="Y23" s="2" t="s">
        <v>292</v>
      </c>
      <c r="Z23" s="2" t="s">
        <v>293</v>
      </c>
      <c r="AA23" s="2" t="s">
        <v>294</v>
      </c>
      <c r="AB23" s="2" t="s">
        <v>242</v>
      </c>
      <c r="AC23" s="2" t="s">
        <v>54</v>
      </c>
      <c r="AD23" s="2" t="s">
        <v>243</v>
      </c>
      <c r="AE23" s="2" t="s">
        <v>244</v>
      </c>
      <c r="AF23" s="2" t="s">
        <v>245</v>
      </c>
      <c r="AG23" s="2" t="s">
        <v>246</v>
      </c>
      <c r="AH23" s="2">
        <v>10001.0</v>
      </c>
      <c r="AI23" s="2" t="s">
        <v>247</v>
      </c>
      <c r="AJ23" s="2" t="s">
        <v>248</v>
      </c>
      <c r="AK23" s="2" t="s">
        <v>249</v>
      </c>
      <c r="AL23" s="2" t="s">
        <v>258</v>
      </c>
    </row>
    <row r="24" ht="15.75" customHeight="1">
      <c r="A24" s="2" t="s">
        <v>295</v>
      </c>
      <c r="B24" s="2" t="s">
        <v>40</v>
      </c>
      <c r="C24" s="2" t="s">
        <v>40</v>
      </c>
      <c r="D24" s="2" t="s">
        <v>233</v>
      </c>
      <c r="E24" s="3">
        <v>44272.0</v>
      </c>
      <c r="F24" s="2">
        <v>42790.0</v>
      </c>
      <c r="G24" s="2">
        <v>19450.0</v>
      </c>
      <c r="H24" s="2" t="s">
        <v>42</v>
      </c>
      <c r="I24" s="2" t="s">
        <v>43</v>
      </c>
      <c r="J24" s="2" t="s">
        <v>261</v>
      </c>
      <c r="K24" s="2" t="s">
        <v>45</v>
      </c>
      <c r="L24" s="2" t="s">
        <v>46</v>
      </c>
      <c r="M24" s="2" t="s">
        <v>235</v>
      </c>
      <c r="N24" s="2" t="s">
        <v>236</v>
      </c>
      <c r="O24" s="2">
        <v>7470.0</v>
      </c>
      <c r="P24" s="2">
        <v>1.0</v>
      </c>
      <c r="Q24" s="2" t="s">
        <v>296</v>
      </c>
      <c r="R24" s="2" t="s">
        <v>54</v>
      </c>
      <c r="S24" s="2">
        <v>267.0</v>
      </c>
      <c r="T24" s="2" t="s">
        <v>76</v>
      </c>
      <c r="U24" s="2">
        <v>0.0</v>
      </c>
      <c r="V24" s="2" t="s">
        <v>54</v>
      </c>
      <c r="W24" s="2" t="s">
        <v>297</v>
      </c>
      <c r="X24" s="2" t="s">
        <v>78</v>
      </c>
      <c r="Y24" s="2" t="s">
        <v>298</v>
      </c>
      <c r="Z24" s="2" t="s">
        <v>181</v>
      </c>
      <c r="AA24" s="2" t="s">
        <v>299</v>
      </c>
      <c r="AB24" s="2" t="s">
        <v>242</v>
      </c>
      <c r="AC24" s="2" t="s">
        <v>54</v>
      </c>
      <c r="AD24" s="2" t="s">
        <v>243</v>
      </c>
      <c r="AE24" s="2" t="s">
        <v>244</v>
      </c>
      <c r="AF24" s="2" t="s">
        <v>245</v>
      </c>
      <c r="AG24" s="2" t="s">
        <v>246</v>
      </c>
      <c r="AH24" s="2">
        <v>10001.0</v>
      </c>
      <c r="AI24" s="2" t="s">
        <v>247</v>
      </c>
      <c r="AJ24" s="2" t="s">
        <v>248</v>
      </c>
      <c r="AK24" s="2" t="s">
        <v>249</v>
      </c>
      <c r="AL24" s="2" t="s">
        <v>258</v>
      </c>
    </row>
    <row r="25" ht="15.75" customHeight="1">
      <c r="A25" s="2" t="s">
        <v>300</v>
      </c>
      <c r="B25" s="2" t="s">
        <v>40</v>
      </c>
      <c r="C25" s="2" t="s">
        <v>40</v>
      </c>
      <c r="D25" s="2" t="s">
        <v>233</v>
      </c>
      <c r="E25" s="3">
        <v>44257.0</v>
      </c>
      <c r="F25" s="2">
        <v>84150.0</v>
      </c>
      <c r="G25" s="2">
        <v>38250.0</v>
      </c>
      <c r="H25" s="2" t="s">
        <v>42</v>
      </c>
      <c r="I25" s="2" t="s">
        <v>43</v>
      </c>
      <c r="J25" s="2" t="s">
        <v>301</v>
      </c>
      <c r="K25" s="2" t="s">
        <v>45</v>
      </c>
      <c r="L25" s="2" t="s">
        <v>94</v>
      </c>
      <c r="M25" s="2" t="s">
        <v>235</v>
      </c>
      <c r="N25" s="2" t="s">
        <v>236</v>
      </c>
      <c r="O25" s="2">
        <v>7470.0</v>
      </c>
      <c r="P25" s="2">
        <v>2.0</v>
      </c>
      <c r="Q25" s="2" t="s">
        <v>302</v>
      </c>
      <c r="R25" s="2" t="s">
        <v>290</v>
      </c>
      <c r="S25" s="2">
        <v>111.0</v>
      </c>
      <c r="T25" s="2" t="s">
        <v>76</v>
      </c>
      <c r="U25" s="2">
        <v>0.0</v>
      </c>
      <c r="V25" s="2" t="s">
        <v>54</v>
      </c>
      <c r="W25" s="2" t="s">
        <v>303</v>
      </c>
      <c r="X25" s="2" t="s">
        <v>78</v>
      </c>
      <c r="Y25" s="2" t="s">
        <v>304</v>
      </c>
      <c r="Z25" s="2" t="s">
        <v>305</v>
      </c>
      <c r="AA25" s="2" t="s">
        <v>306</v>
      </c>
      <c r="AB25" s="2" t="s">
        <v>57</v>
      </c>
      <c r="AC25" s="2" t="s">
        <v>54</v>
      </c>
      <c r="AD25" s="2" t="s">
        <v>243</v>
      </c>
      <c r="AE25" s="2" t="s">
        <v>244</v>
      </c>
      <c r="AF25" s="2" t="s">
        <v>245</v>
      </c>
      <c r="AG25" s="2" t="s">
        <v>246</v>
      </c>
      <c r="AH25" s="2">
        <v>10001.0</v>
      </c>
      <c r="AI25" s="2" t="s">
        <v>247</v>
      </c>
      <c r="AJ25" s="2" t="s">
        <v>248</v>
      </c>
      <c r="AK25" s="2" t="s">
        <v>249</v>
      </c>
      <c r="AL25" s="2" t="s">
        <v>258</v>
      </c>
    </row>
    <row r="26" ht="15.75" customHeight="1">
      <c r="A26" s="2" t="s">
        <v>307</v>
      </c>
      <c r="B26" s="2" t="s">
        <v>40</v>
      </c>
      <c r="C26" s="2" t="s">
        <v>40</v>
      </c>
      <c r="D26" s="2" t="s">
        <v>260</v>
      </c>
      <c r="E26" s="3">
        <v>44208.0</v>
      </c>
      <c r="F26" s="2">
        <v>77429.0</v>
      </c>
      <c r="G26" s="2">
        <v>35195.0</v>
      </c>
      <c r="H26" s="2" t="s">
        <v>42</v>
      </c>
      <c r="I26" s="2" t="s">
        <v>43</v>
      </c>
      <c r="J26" s="2" t="s">
        <v>308</v>
      </c>
      <c r="K26" s="2" t="s">
        <v>45</v>
      </c>
      <c r="L26" s="2" t="s">
        <v>94</v>
      </c>
      <c r="M26" s="2" t="s">
        <v>262</v>
      </c>
      <c r="N26" s="2" t="s">
        <v>236</v>
      </c>
      <c r="O26" s="2">
        <v>7470.0</v>
      </c>
      <c r="P26" s="2">
        <v>2.0</v>
      </c>
      <c r="Q26" s="2" t="s">
        <v>309</v>
      </c>
      <c r="R26" s="2" t="s">
        <v>310</v>
      </c>
      <c r="S26" s="2">
        <v>452.0</v>
      </c>
      <c r="T26" s="2" t="s">
        <v>76</v>
      </c>
      <c r="U26" s="2">
        <v>0.0</v>
      </c>
      <c r="V26" s="2" t="s">
        <v>54</v>
      </c>
      <c r="W26" s="2" t="s">
        <v>311</v>
      </c>
      <c r="X26" s="2" t="s">
        <v>78</v>
      </c>
      <c r="Y26" s="2" t="s">
        <v>312</v>
      </c>
      <c r="Z26" s="2" t="s">
        <v>313</v>
      </c>
      <c r="AA26" s="2" t="s">
        <v>314</v>
      </c>
      <c r="AB26" s="2" t="s">
        <v>57</v>
      </c>
      <c r="AC26" s="2" t="s">
        <v>54</v>
      </c>
      <c r="AD26" s="2" t="s">
        <v>243</v>
      </c>
      <c r="AE26" s="2" t="s">
        <v>244</v>
      </c>
      <c r="AF26" s="2" t="s">
        <v>245</v>
      </c>
      <c r="AG26" s="2" t="s">
        <v>246</v>
      </c>
      <c r="AH26" s="2">
        <v>10001.0</v>
      </c>
      <c r="AI26" s="2" t="s">
        <v>247</v>
      </c>
      <c r="AJ26" s="2" t="s">
        <v>248</v>
      </c>
      <c r="AK26" s="2" t="s">
        <v>267</v>
      </c>
      <c r="AL26" s="2" t="s">
        <v>258</v>
      </c>
    </row>
    <row r="27" ht="15.75" customHeight="1">
      <c r="A27" s="2" t="s">
        <v>315</v>
      </c>
      <c r="B27" s="2" t="s">
        <v>40</v>
      </c>
      <c r="C27" s="2" t="s">
        <v>40</v>
      </c>
      <c r="D27" s="2" t="s">
        <v>233</v>
      </c>
      <c r="E27" s="3">
        <v>44189.0</v>
      </c>
      <c r="F27" s="2">
        <v>85470.0</v>
      </c>
      <c r="G27" s="2">
        <v>38850.0</v>
      </c>
      <c r="H27" s="2" t="s">
        <v>42</v>
      </c>
      <c r="I27" s="2" t="s">
        <v>43</v>
      </c>
      <c r="J27" s="2" t="s">
        <v>316</v>
      </c>
      <c r="K27" s="2" t="s">
        <v>45</v>
      </c>
      <c r="L27" s="2" t="s">
        <v>94</v>
      </c>
      <c r="M27" s="2" t="s">
        <v>262</v>
      </c>
      <c r="N27" s="2" t="s">
        <v>236</v>
      </c>
      <c r="O27" s="2">
        <v>7470.0</v>
      </c>
      <c r="P27" s="2">
        <v>2.0</v>
      </c>
      <c r="Q27" s="2" t="s">
        <v>317</v>
      </c>
      <c r="R27" s="2" t="s">
        <v>318</v>
      </c>
      <c r="S27" s="2">
        <v>647.0</v>
      </c>
      <c r="T27" s="2" t="s">
        <v>76</v>
      </c>
      <c r="U27" s="2">
        <v>0.0</v>
      </c>
      <c r="V27" s="2" t="s">
        <v>54</v>
      </c>
      <c r="W27" s="2" t="s">
        <v>319</v>
      </c>
      <c r="X27" s="2" t="s">
        <v>78</v>
      </c>
      <c r="Y27" s="2" t="s">
        <v>320</v>
      </c>
      <c r="Z27" s="2" t="s">
        <v>321</v>
      </c>
      <c r="AA27" s="2" t="s">
        <v>322</v>
      </c>
      <c r="AB27" s="2" t="s">
        <v>82</v>
      </c>
      <c r="AC27" s="2" t="s">
        <v>54</v>
      </c>
      <c r="AD27" s="2" t="s">
        <v>243</v>
      </c>
      <c r="AE27" s="2" t="s">
        <v>244</v>
      </c>
      <c r="AF27" s="2" t="s">
        <v>245</v>
      </c>
      <c r="AG27" s="2" t="s">
        <v>246</v>
      </c>
      <c r="AH27" s="2">
        <v>10001.0</v>
      </c>
      <c r="AI27" s="2" t="s">
        <v>247</v>
      </c>
      <c r="AJ27" s="2" t="s">
        <v>248</v>
      </c>
      <c r="AK27" s="2" t="s">
        <v>287</v>
      </c>
      <c r="AL27" s="2" t="s">
        <v>258</v>
      </c>
    </row>
    <row r="28" ht="15.75" customHeight="1">
      <c r="A28" s="2" t="s">
        <v>323</v>
      </c>
      <c r="B28" s="2" t="s">
        <v>40</v>
      </c>
      <c r="C28" s="2" t="s">
        <v>40</v>
      </c>
      <c r="D28" s="2" t="s">
        <v>260</v>
      </c>
      <c r="E28" s="3">
        <v>44149.0</v>
      </c>
      <c r="F28" s="2">
        <v>87450.0</v>
      </c>
      <c r="G28" s="2">
        <v>39750.0</v>
      </c>
      <c r="H28" s="2" t="s">
        <v>42</v>
      </c>
      <c r="I28" s="2" t="s">
        <v>43</v>
      </c>
      <c r="J28" s="2" t="s">
        <v>316</v>
      </c>
      <c r="K28" s="2" t="s">
        <v>45</v>
      </c>
      <c r="L28" s="2" t="s">
        <v>94</v>
      </c>
      <c r="M28" s="2" t="s">
        <v>262</v>
      </c>
      <c r="N28" s="2" t="s">
        <v>236</v>
      </c>
      <c r="O28" s="2">
        <v>7470.0</v>
      </c>
      <c r="P28" s="2">
        <v>2.0</v>
      </c>
      <c r="Q28" s="2" t="s">
        <v>324</v>
      </c>
      <c r="R28" s="2" t="s">
        <v>290</v>
      </c>
      <c r="S28" s="2">
        <v>219.0</v>
      </c>
      <c r="T28" s="2" t="s">
        <v>76</v>
      </c>
      <c r="U28" s="2">
        <v>0.0</v>
      </c>
      <c r="V28" s="2" t="s">
        <v>54</v>
      </c>
      <c r="W28" s="2" t="s">
        <v>325</v>
      </c>
      <c r="X28" s="2" t="s">
        <v>78</v>
      </c>
      <c r="Y28" s="2" t="s">
        <v>326</v>
      </c>
      <c r="Z28" s="2" t="s">
        <v>327</v>
      </c>
      <c r="AA28" s="2" t="s">
        <v>328</v>
      </c>
      <c r="AB28" s="2" t="s">
        <v>82</v>
      </c>
      <c r="AC28" s="2" t="s">
        <v>54</v>
      </c>
      <c r="AD28" s="2" t="s">
        <v>243</v>
      </c>
      <c r="AE28" s="2" t="s">
        <v>244</v>
      </c>
      <c r="AF28" s="2" t="s">
        <v>245</v>
      </c>
      <c r="AG28" s="2" t="s">
        <v>246</v>
      </c>
      <c r="AH28" s="2">
        <v>10001.0</v>
      </c>
      <c r="AI28" s="2" t="s">
        <v>247</v>
      </c>
      <c r="AJ28" s="2" t="s">
        <v>248</v>
      </c>
      <c r="AK28" s="2" t="s">
        <v>287</v>
      </c>
      <c r="AL28" s="2" t="s">
        <v>258</v>
      </c>
    </row>
    <row r="29" ht="15.75" customHeight="1">
      <c r="A29" s="2" t="s">
        <v>281</v>
      </c>
      <c r="B29" s="2" t="s">
        <v>40</v>
      </c>
      <c r="C29" s="2" t="s">
        <v>40</v>
      </c>
      <c r="D29" s="2" t="s">
        <v>233</v>
      </c>
      <c r="E29" s="3">
        <v>44127.0</v>
      </c>
      <c r="F29" s="2">
        <v>43560.0</v>
      </c>
      <c r="G29" s="2">
        <v>19800.0</v>
      </c>
      <c r="H29" s="2" t="s">
        <v>42</v>
      </c>
      <c r="I29" s="2" t="s">
        <v>43</v>
      </c>
      <c r="J29" s="2" t="s">
        <v>308</v>
      </c>
      <c r="K29" s="2" t="s">
        <v>45</v>
      </c>
      <c r="L29" s="2" t="s">
        <v>46</v>
      </c>
      <c r="M29" s="2" t="s">
        <v>262</v>
      </c>
      <c r="N29" s="2" t="s">
        <v>236</v>
      </c>
      <c r="O29" s="2">
        <v>7470.0</v>
      </c>
      <c r="P29" s="2">
        <v>1.0</v>
      </c>
      <c r="Q29" s="2" t="s">
        <v>329</v>
      </c>
      <c r="R29" s="2" t="s">
        <v>330</v>
      </c>
      <c r="S29" s="2">
        <v>64.0</v>
      </c>
      <c r="T29" s="2" t="s">
        <v>76</v>
      </c>
      <c r="U29" s="2">
        <v>0.0</v>
      </c>
      <c r="V29" s="2" t="s">
        <v>54</v>
      </c>
      <c r="W29" s="2" t="s">
        <v>331</v>
      </c>
      <c r="X29" s="2" t="s">
        <v>78</v>
      </c>
      <c r="Y29" s="2" t="s">
        <v>332</v>
      </c>
      <c r="Z29" s="2" t="s">
        <v>333</v>
      </c>
      <c r="AA29" s="2" t="s">
        <v>334</v>
      </c>
      <c r="AB29" s="2" t="s">
        <v>57</v>
      </c>
      <c r="AC29" s="2" t="s">
        <v>54</v>
      </c>
      <c r="AD29" s="2" t="s">
        <v>243</v>
      </c>
      <c r="AE29" s="2" t="s">
        <v>244</v>
      </c>
      <c r="AF29" s="2" t="s">
        <v>245</v>
      </c>
      <c r="AG29" s="2" t="s">
        <v>246</v>
      </c>
      <c r="AH29" s="2">
        <v>10001.0</v>
      </c>
      <c r="AI29" s="2" t="s">
        <v>247</v>
      </c>
      <c r="AJ29" s="2" t="s">
        <v>248</v>
      </c>
      <c r="AK29" s="2" t="s">
        <v>267</v>
      </c>
      <c r="AL29" s="2" t="s">
        <v>258</v>
      </c>
    </row>
    <row r="30" ht="15.75" customHeight="1">
      <c r="A30" s="2" t="s">
        <v>315</v>
      </c>
      <c r="B30" s="2" t="s">
        <v>40</v>
      </c>
      <c r="C30" s="2" t="s">
        <v>40</v>
      </c>
      <c r="D30" s="2" t="s">
        <v>260</v>
      </c>
      <c r="E30" s="3">
        <v>44120.0</v>
      </c>
      <c r="F30" s="2">
        <v>87450.0</v>
      </c>
      <c r="G30" s="2">
        <v>39750.0</v>
      </c>
      <c r="H30" s="2" t="s">
        <v>42</v>
      </c>
      <c r="I30" s="2" t="s">
        <v>43</v>
      </c>
      <c r="J30" s="2" t="s">
        <v>335</v>
      </c>
      <c r="K30" s="2" t="s">
        <v>45</v>
      </c>
      <c r="L30" s="2" t="s">
        <v>94</v>
      </c>
      <c r="M30" s="2" t="s">
        <v>235</v>
      </c>
      <c r="N30" s="2" t="s">
        <v>236</v>
      </c>
      <c r="O30" s="2">
        <v>7470.0</v>
      </c>
      <c r="P30" s="2">
        <v>2.0</v>
      </c>
      <c r="Q30" s="2" t="s">
        <v>336</v>
      </c>
      <c r="R30" s="2" t="s">
        <v>54</v>
      </c>
      <c r="S30" s="2">
        <v>115.0</v>
      </c>
      <c r="T30" s="2" t="s">
        <v>76</v>
      </c>
      <c r="U30" s="2">
        <v>0.0</v>
      </c>
      <c r="V30" s="2" t="s">
        <v>54</v>
      </c>
      <c r="W30" s="2" t="s">
        <v>337</v>
      </c>
      <c r="X30" s="2" t="s">
        <v>78</v>
      </c>
      <c r="Y30" s="2" t="s">
        <v>338</v>
      </c>
      <c r="Z30" s="2" t="s">
        <v>339</v>
      </c>
      <c r="AA30" s="2" t="s">
        <v>340</v>
      </c>
      <c r="AB30" s="2" t="s">
        <v>57</v>
      </c>
      <c r="AC30" s="2" t="s">
        <v>54</v>
      </c>
      <c r="AD30" s="2" t="s">
        <v>243</v>
      </c>
      <c r="AE30" s="2" t="s">
        <v>244</v>
      </c>
      <c r="AF30" s="2" t="s">
        <v>245</v>
      </c>
      <c r="AG30" s="2" t="s">
        <v>246</v>
      </c>
      <c r="AH30" s="2">
        <v>10001.0</v>
      </c>
      <c r="AI30" s="2" t="s">
        <v>247</v>
      </c>
      <c r="AJ30" s="2" t="s">
        <v>248</v>
      </c>
      <c r="AK30" s="2" t="s">
        <v>341</v>
      </c>
      <c r="AL30" s="2" t="s">
        <v>258</v>
      </c>
    </row>
    <row r="31" ht="15.75" customHeight="1">
      <c r="A31" s="2" t="s">
        <v>342</v>
      </c>
      <c r="B31" s="2" t="s">
        <v>40</v>
      </c>
      <c r="C31" s="2" t="s">
        <v>40</v>
      </c>
      <c r="D31" s="2" t="s">
        <v>260</v>
      </c>
      <c r="E31" s="3">
        <v>44090.0</v>
      </c>
      <c r="F31" s="2">
        <v>43230.0</v>
      </c>
      <c r="G31" s="2">
        <v>19650.0</v>
      </c>
      <c r="H31" s="2" t="s">
        <v>42</v>
      </c>
      <c r="I31" s="2" t="s">
        <v>43</v>
      </c>
      <c r="J31" s="2" t="s">
        <v>343</v>
      </c>
      <c r="K31" s="2" t="s">
        <v>45</v>
      </c>
      <c r="L31" s="2" t="s">
        <v>46</v>
      </c>
      <c r="M31" s="2" t="s">
        <v>235</v>
      </c>
      <c r="N31" s="2" t="s">
        <v>236</v>
      </c>
      <c r="O31" s="2">
        <v>7470.0</v>
      </c>
      <c r="P31" s="2">
        <v>1.0</v>
      </c>
      <c r="Q31" s="2" t="s">
        <v>344</v>
      </c>
      <c r="R31" s="2" t="s">
        <v>54</v>
      </c>
      <c r="S31" s="2">
        <v>58.0</v>
      </c>
      <c r="T31" s="2" t="s">
        <v>76</v>
      </c>
      <c r="U31" s="2">
        <v>0.0</v>
      </c>
      <c r="V31" s="2" t="s">
        <v>54</v>
      </c>
      <c r="W31" s="2" t="s">
        <v>345</v>
      </c>
      <c r="X31" s="2" t="s">
        <v>78</v>
      </c>
      <c r="Y31" s="2" t="s">
        <v>346</v>
      </c>
      <c r="Z31" s="2" t="s">
        <v>347</v>
      </c>
      <c r="AA31" s="2" t="s">
        <v>348</v>
      </c>
      <c r="AB31" s="2" t="s">
        <v>57</v>
      </c>
      <c r="AC31" s="2" t="s">
        <v>54</v>
      </c>
      <c r="AD31" s="2" t="s">
        <v>243</v>
      </c>
      <c r="AE31" s="2" t="s">
        <v>244</v>
      </c>
      <c r="AF31" s="2" t="s">
        <v>245</v>
      </c>
      <c r="AG31" s="2" t="s">
        <v>246</v>
      </c>
      <c r="AH31" s="2">
        <v>10001.0</v>
      </c>
      <c r="AI31" s="2" t="s">
        <v>247</v>
      </c>
      <c r="AJ31" s="2" t="s">
        <v>248</v>
      </c>
      <c r="AK31" s="2" t="s">
        <v>349</v>
      </c>
      <c r="AL31" s="2" t="s">
        <v>258</v>
      </c>
    </row>
    <row r="32" ht="15.75" customHeight="1">
      <c r="A32" s="2" t="s">
        <v>350</v>
      </c>
      <c r="B32" s="2" t="s">
        <v>40</v>
      </c>
      <c r="C32" s="2" t="s">
        <v>40</v>
      </c>
      <c r="D32" s="2" t="s">
        <v>260</v>
      </c>
      <c r="E32" s="3">
        <v>44053.0</v>
      </c>
      <c r="F32" s="2">
        <v>85514.0</v>
      </c>
      <c r="G32" s="2">
        <v>38870.0</v>
      </c>
      <c r="H32" s="2" t="s">
        <v>42</v>
      </c>
      <c r="I32" s="2" t="s">
        <v>43</v>
      </c>
      <c r="J32" s="2" t="s">
        <v>343</v>
      </c>
      <c r="K32" s="2" t="s">
        <v>45</v>
      </c>
      <c r="L32" s="2" t="s">
        <v>351</v>
      </c>
      <c r="M32" s="2" t="s">
        <v>235</v>
      </c>
      <c r="N32" s="2" t="s">
        <v>236</v>
      </c>
      <c r="O32" s="2">
        <v>7470.0</v>
      </c>
      <c r="P32" s="2">
        <v>2.0</v>
      </c>
      <c r="Q32" s="2" t="s">
        <v>352</v>
      </c>
      <c r="R32" s="2" t="s">
        <v>54</v>
      </c>
      <c r="S32" s="2">
        <v>586.0</v>
      </c>
      <c r="T32" s="2" t="s">
        <v>76</v>
      </c>
      <c r="U32" s="2">
        <v>0.0</v>
      </c>
      <c r="V32" s="2" t="s">
        <v>54</v>
      </c>
      <c r="W32" s="2" t="s">
        <v>353</v>
      </c>
      <c r="X32" s="2" t="s">
        <v>78</v>
      </c>
      <c r="Y32" s="2" t="s">
        <v>354</v>
      </c>
      <c r="Z32" s="2" t="s">
        <v>355</v>
      </c>
      <c r="AA32" s="2" t="s">
        <v>356</v>
      </c>
      <c r="AB32" s="2" t="s">
        <v>57</v>
      </c>
      <c r="AC32" s="2" t="s">
        <v>54</v>
      </c>
      <c r="AD32" s="2" t="s">
        <v>243</v>
      </c>
      <c r="AE32" s="2" t="s">
        <v>244</v>
      </c>
      <c r="AF32" s="2" t="s">
        <v>245</v>
      </c>
      <c r="AG32" s="2" t="s">
        <v>246</v>
      </c>
      <c r="AH32" s="2">
        <v>10001.0</v>
      </c>
      <c r="AI32" s="2" t="s">
        <v>247</v>
      </c>
      <c r="AJ32" s="2" t="s">
        <v>248</v>
      </c>
      <c r="AK32" s="2" t="s">
        <v>341</v>
      </c>
      <c r="AL32" s="2" t="s">
        <v>258</v>
      </c>
    </row>
    <row r="33" ht="15.75" customHeight="1">
      <c r="A33" s="2" t="s">
        <v>281</v>
      </c>
      <c r="B33" s="2" t="s">
        <v>40</v>
      </c>
      <c r="C33" s="2" t="s">
        <v>40</v>
      </c>
      <c r="D33" s="2" t="s">
        <v>260</v>
      </c>
      <c r="E33" s="3">
        <v>44032.0</v>
      </c>
      <c r="F33" s="2">
        <v>42680.0</v>
      </c>
      <c r="G33" s="2">
        <v>19400.0</v>
      </c>
      <c r="H33" s="2" t="s">
        <v>42</v>
      </c>
      <c r="I33" s="2" t="s">
        <v>43</v>
      </c>
      <c r="J33" s="2" t="s">
        <v>261</v>
      </c>
      <c r="K33" s="2" t="s">
        <v>45</v>
      </c>
      <c r="L33" s="2" t="s">
        <v>46</v>
      </c>
      <c r="M33" s="2" t="s">
        <v>235</v>
      </c>
      <c r="N33" s="2" t="s">
        <v>236</v>
      </c>
      <c r="O33" s="2">
        <v>7470.0</v>
      </c>
      <c r="P33" s="2">
        <v>1.0</v>
      </c>
      <c r="Q33" s="2" t="s">
        <v>357</v>
      </c>
      <c r="R33" s="2" t="s">
        <v>54</v>
      </c>
      <c r="S33" s="2">
        <v>56.0</v>
      </c>
      <c r="T33" s="2" t="s">
        <v>76</v>
      </c>
      <c r="U33" s="2">
        <v>0.0</v>
      </c>
      <c r="V33" s="2" t="s">
        <v>54</v>
      </c>
      <c r="W33" s="2" t="s">
        <v>358</v>
      </c>
      <c r="X33" s="2" t="s">
        <v>78</v>
      </c>
      <c r="Y33" s="2" t="s">
        <v>359</v>
      </c>
      <c r="Z33" s="2" t="s">
        <v>360</v>
      </c>
      <c r="AA33" s="2" t="s">
        <v>361</v>
      </c>
      <c r="AB33" s="2" t="s">
        <v>242</v>
      </c>
      <c r="AC33" s="2" t="s">
        <v>54</v>
      </c>
      <c r="AD33" s="2" t="s">
        <v>243</v>
      </c>
      <c r="AE33" s="2" t="s">
        <v>244</v>
      </c>
      <c r="AF33" s="2" t="s">
        <v>245</v>
      </c>
      <c r="AG33" s="2" t="s">
        <v>246</v>
      </c>
      <c r="AH33" s="2">
        <v>10001.0</v>
      </c>
      <c r="AI33" s="2" t="s">
        <v>247</v>
      </c>
      <c r="AJ33" s="2" t="s">
        <v>248</v>
      </c>
      <c r="AK33" s="2" t="s">
        <v>249</v>
      </c>
      <c r="AL33" s="2" t="s">
        <v>258</v>
      </c>
    </row>
    <row r="34" ht="15.75" customHeight="1">
      <c r="A34" s="2" t="s">
        <v>362</v>
      </c>
      <c r="B34" s="2" t="s">
        <v>40</v>
      </c>
      <c r="C34" s="2" t="s">
        <v>40</v>
      </c>
      <c r="D34" s="2" t="s">
        <v>260</v>
      </c>
      <c r="E34" s="3">
        <v>44018.0</v>
      </c>
      <c r="F34" s="2">
        <v>43780.0</v>
      </c>
      <c r="G34" s="2">
        <v>19900.0</v>
      </c>
      <c r="H34" s="2" t="s">
        <v>42</v>
      </c>
      <c r="I34" s="2" t="s">
        <v>43</v>
      </c>
      <c r="J34" s="2" t="s">
        <v>343</v>
      </c>
      <c r="K34" s="2" t="s">
        <v>45</v>
      </c>
      <c r="L34" s="2" t="s">
        <v>46</v>
      </c>
      <c r="M34" s="2" t="s">
        <v>235</v>
      </c>
      <c r="N34" s="2" t="s">
        <v>236</v>
      </c>
      <c r="O34" s="2">
        <v>7470.0</v>
      </c>
      <c r="P34" s="2">
        <v>1.0</v>
      </c>
      <c r="Q34" s="2" t="s">
        <v>363</v>
      </c>
      <c r="R34" s="2" t="s">
        <v>54</v>
      </c>
      <c r="S34" s="2">
        <v>672.0</v>
      </c>
      <c r="T34" s="2" t="s">
        <v>76</v>
      </c>
      <c r="U34" s="2">
        <v>0.0</v>
      </c>
      <c r="V34" s="2" t="s">
        <v>54</v>
      </c>
      <c r="W34" s="2" t="s">
        <v>364</v>
      </c>
      <c r="X34" s="2" t="s">
        <v>78</v>
      </c>
      <c r="Y34" s="2" t="s">
        <v>365</v>
      </c>
      <c r="Z34" s="2" t="s">
        <v>366</v>
      </c>
      <c r="AA34" s="2" t="s">
        <v>367</v>
      </c>
      <c r="AB34" s="2" t="s">
        <v>57</v>
      </c>
      <c r="AC34" s="2" t="s">
        <v>54</v>
      </c>
      <c r="AD34" s="2" t="s">
        <v>243</v>
      </c>
      <c r="AE34" s="2" t="s">
        <v>244</v>
      </c>
      <c r="AF34" s="2" t="s">
        <v>245</v>
      </c>
      <c r="AG34" s="2" t="s">
        <v>246</v>
      </c>
      <c r="AH34" s="2">
        <v>10001.0</v>
      </c>
      <c r="AI34" s="2" t="s">
        <v>247</v>
      </c>
      <c r="AJ34" s="2" t="s">
        <v>248</v>
      </c>
      <c r="AK34" s="2" t="s">
        <v>341</v>
      </c>
      <c r="AL34" s="2" t="s">
        <v>258</v>
      </c>
    </row>
    <row r="35" ht="15.75" customHeight="1">
      <c r="A35" s="2" t="s">
        <v>368</v>
      </c>
      <c r="B35" s="2" t="s">
        <v>40</v>
      </c>
      <c r="C35" s="2" t="s">
        <v>40</v>
      </c>
      <c r="D35" s="2" t="s">
        <v>260</v>
      </c>
      <c r="E35" s="3">
        <v>44011.0</v>
      </c>
      <c r="F35" s="2">
        <v>84370.0</v>
      </c>
      <c r="G35" s="2">
        <v>38350.0</v>
      </c>
      <c r="H35" s="2" t="s">
        <v>42</v>
      </c>
      <c r="I35" s="2" t="s">
        <v>43</v>
      </c>
      <c r="J35" s="2" t="s">
        <v>335</v>
      </c>
      <c r="K35" s="2" t="s">
        <v>45</v>
      </c>
      <c r="L35" s="2" t="s">
        <v>94</v>
      </c>
      <c r="M35" s="2" t="s">
        <v>235</v>
      </c>
      <c r="N35" s="2" t="s">
        <v>236</v>
      </c>
      <c r="O35" s="2">
        <v>7470.0</v>
      </c>
      <c r="P35" s="2">
        <v>2.0</v>
      </c>
      <c r="Q35" s="2" t="s">
        <v>369</v>
      </c>
      <c r="R35" s="2" t="s">
        <v>54</v>
      </c>
      <c r="S35" s="2">
        <v>104.0</v>
      </c>
      <c r="T35" s="2" t="s">
        <v>76</v>
      </c>
      <c r="U35" s="2">
        <v>0.0</v>
      </c>
      <c r="V35" s="2" t="s">
        <v>54</v>
      </c>
      <c r="W35" s="2" t="s">
        <v>370</v>
      </c>
      <c r="X35" s="2" t="s">
        <v>78</v>
      </c>
      <c r="Y35" s="2" t="s">
        <v>371</v>
      </c>
      <c r="Z35" s="2" t="s">
        <v>372</v>
      </c>
      <c r="AA35" s="2" t="s">
        <v>373</v>
      </c>
      <c r="AB35" s="2" t="s">
        <v>57</v>
      </c>
      <c r="AC35" s="2" t="s">
        <v>54</v>
      </c>
      <c r="AD35" s="2" t="s">
        <v>243</v>
      </c>
      <c r="AE35" s="2" t="s">
        <v>244</v>
      </c>
      <c r="AF35" s="2" t="s">
        <v>245</v>
      </c>
      <c r="AG35" s="2" t="s">
        <v>246</v>
      </c>
      <c r="AH35" s="2">
        <v>10001.0</v>
      </c>
      <c r="AI35" s="2" t="s">
        <v>247</v>
      </c>
      <c r="AJ35" s="2" t="s">
        <v>248</v>
      </c>
      <c r="AK35" s="2" t="s">
        <v>341</v>
      </c>
      <c r="AL35" s="2" t="s">
        <v>258</v>
      </c>
    </row>
    <row r="36" ht="15.75" customHeight="1">
      <c r="A36" s="2" t="s">
        <v>374</v>
      </c>
      <c r="B36" s="2" t="s">
        <v>40</v>
      </c>
      <c r="C36" s="2" t="s">
        <v>40</v>
      </c>
      <c r="D36" s="2" t="s">
        <v>260</v>
      </c>
      <c r="E36" s="3">
        <v>44005.0</v>
      </c>
      <c r="F36" s="2">
        <v>43230.0</v>
      </c>
      <c r="G36" s="2">
        <v>19650.0</v>
      </c>
      <c r="H36" s="2" t="s">
        <v>42</v>
      </c>
      <c r="I36" s="2" t="s">
        <v>43</v>
      </c>
      <c r="J36" s="2" t="s">
        <v>375</v>
      </c>
      <c r="K36" s="2" t="s">
        <v>45</v>
      </c>
      <c r="L36" s="2" t="s">
        <v>46</v>
      </c>
      <c r="M36" s="2" t="s">
        <v>235</v>
      </c>
      <c r="N36" s="2" t="s">
        <v>236</v>
      </c>
      <c r="O36" s="2">
        <v>7470.0</v>
      </c>
      <c r="P36" s="2">
        <v>1.0</v>
      </c>
      <c r="Q36" s="2" t="s">
        <v>376</v>
      </c>
      <c r="R36" s="2" t="s">
        <v>54</v>
      </c>
      <c r="S36" s="2">
        <v>61.0</v>
      </c>
      <c r="T36" s="2" t="s">
        <v>76</v>
      </c>
      <c r="U36" s="2">
        <v>0.0</v>
      </c>
      <c r="V36" s="2" t="s">
        <v>54</v>
      </c>
      <c r="W36" s="2" t="s">
        <v>377</v>
      </c>
      <c r="X36" s="2" t="s">
        <v>78</v>
      </c>
      <c r="Y36" s="2" t="s">
        <v>378</v>
      </c>
      <c r="Z36" s="2" t="s">
        <v>379</v>
      </c>
      <c r="AA36" s="2" t="s">
        <v>380</v>
      </c>
      <c r="AB36" s="2" t="s">
        <v>82</v>
      </c>
      <c r="AC36" s="2" t="s">
        <v>54</v>
      </c>
      <c r="AD36" s="2" t="s">
        <v>243</v>
      </c>
      <c r="AE36" s="2" t="s">
        <v>244</v>
      </c>
      <c r="AF36" s="2" t="s">
        <v>245</v>
      </c>
      <c r="AG36" s="2" t="s">
        <v>246</v>
      </c>
      <c r="AH36" s="2">
        <v>10001.0</v>
      </c>
      <c r="AI36" s="2" t="s">
        <v>247</v>
      </c>
      <c r="AJ36" s="2" t="s">
        <v>248</v>
      </c>
      <c r="AK36" s="2" t="s">
        <v>249</v>
      </c>
      <c r="AL36" s="2" t="s">
        <v>258</v>
      </c>
    </row>
    <row r="37" ht="15.75" customHeight="1">
      <c r="A37" s="2" t="s">
        <v>381</v>
      </c>
      <c r="B37" s="2" t="s">
        <v>40</v>
      </c>
      <c r="C37" s="2" t="s">
        <v>40</v>
      </c>
      <c r="D37" s="2" t="s">
        <v>260</v>
      </c>
      <c r="E37" s="3">
        <v>43979.0</v>
      </c>
      <c r="F37" s="2">
        <v>42790.0</v>
      </c>
      <c r="G37" s="2">
        <v>19450.0</v>
      </c>
      <c r="H37" s="2" t="s">
        <v>42</v>
      </c>
      <c r="I37" s="2" t="s">
        <v>43</v>
      </c>
      <c r="J37" s="2" t="s">
        <v>343</v>
      </c>
      <c r="K37" s="2" t="s">
        <v>45</v>
      </c>
      <c r="L37" s="2" t="s">
        <v>46</v>
      </c>
      <c r="M37" s="2" t="s">
        <v>235</v>
      </c>
      <c r="N37" s="2" t="s">
        <v>236</v>
      </c>
      <c r="O37" s="2">
        <v>7470.0</v>
      </c>
      <c r="P37" s="2">
        <v>1.0</v>
      </c>
      <c r="Q37" s="2" t="s">
        <v>382</v>
      </c>
      <c r="R37" s="2" t="s">
        <v>54</v>
      </c>
      <c r="S37" s="2">
        <v>660.0</v>
      </c>
      <c r="T37" s="2" t="s">
        <v>76</v>
      </c>
      <c r="U37" s="2">
        <v>0.0</v>
      </c>
      <c r="V37" s="2" t="s">
        <v>54</v>
      </c>
      <c r="W37" s="2" t="s">
        <v>383</v>
      </c>
      <c r="X37" s="2" t="s">
        <v>78</v>
      </c>
      <c r="Y37" s="2" t="s">
        <v>384</v>
      </c>
      <c r="Z37" s="2" t="s">
        <v>385</v>
      </c>
      <c r="AA37" s="2" t="s">
        <v>386</v>
      </c>
      <c r="AB37" s="2" t="s">
        <v>57</v>
      </c>
      <c r="AC37" s="2" t="s">
        <v>54</v>
      </c>
      <c r="AD37" s="2" t="s">
        <v>243</v>
      </c>
      <c r="AE37" s="2" t="s">
        <v>244</v>
      </c>
      <c r="AF37" s="2" t="s">
        <v>245</v>
      </c>
      <c r="AG37" s="2" t="s">
        <v>246</v>
      </c>
      <c r="AH37" s="2">
        <v>10001.0</v>
      </c>
      <c r="AI37" s="2" t="s">
        <v>247</v>
      </c>
      <c r="AJ37" s="2" t="s">
        <v>248</v>
      </c>
      <c r="AK37" s="2" t="s">
        <v>341</v>
      </c>
      <c r="AL37" s="2" t="s">
        <v>258</v>
      </c>
    </row>
    <row r="38" ht="15.75" customHeight="1">
      <c r="A38" s="2" t="s">
        <v>342</v>
      </c>
      <c r="B38" s="2" t="s">
        <v>40</v>
      </c>
      <c r="C38" s="2" t="s">
        <v>40</v>
      </c>
      <c r="D38" s="2" t="s">
        <v>260</v>
      </c>
      <c r="E38" s="3">
        <v>43964.0</v>
      </c>
      <c r="F38" s="2">
        <v>41558.0</v>
      </c>
      <c r="G38" s="2">
        <v>18890.0</v>
      </c>
      <c r="H38" s="2" t="s">
        <v>42</v>
      </c>
      <c r="I38" s="2" t="s">
        <v>43</v>
      </c>
      <c r="J38" s="2" t="s">
        <v>375</v>
      </c>
      <c r="K38" s="2" t="s">
        <v>45</v>
      </c>
      <c r="L38" s="2" t="s">
        <v>46</v>
      </c>
      <c r="M38" s="2" t="s">
        <v>235</v>
      </c>
      <c r="N38" s="2" t="s">
        <v>236</v>
      </c>
      <c r="O38" s="2">
        <v>7470.0</v>
      </c>
      <c r="P38" s="2">
        <v>1.0</v>
      </c>
      <c r="Q38" s="2" t="s">
        <v>387</v>
      </c>
      <c r="R38" s="2" t="s">
        <v>330</v>
      </c>
      <c r="S38" s="2">
        <v>200.0</v>
      </c>
      <c r="T38" s="2" t="s">
        <v>76</v>
      </c>
      <c r="U38" s="2">
        <v>0.0</v>
      </c>
      <c r="V38" s="2" t="s">
        <v>54</v>
      </c>
      <c r="W38" s="2" t="s">
        <v>388</v>
      </c>
      <c r="X38" s="2" t="s">
        <v>78</v>
      </c>
      <c r="Y38" s="2" t="s">
        <v>389</v>
      </c>
      <c r="Z38" s="2" t="s">
        <v>390</v>
      </c>
      <c r="AA38" s="2" t="s">
        <v>391</v>
      </c>
      <c r="AB38" s="2" t="s">
        <v>82</v>
      </c>
      <c r="AC38" s="2" t="s">
        <v>54</v>
      </c>
      <c r="AD38" s="2" t="s">
        <v>243</v>
      </c>
      <c r="AE38" s="2" t="s">
        <v>244</v>
      </c>
      <c r="AF38" s="2" t="s">
        <v>245</v>
      </c>
      <c r="AG38" s="2" t="s">
        <v>246</v>
      </c>
      <c r="AH38" s="2">
        <v>10001.0</v>
      </c>
      <c r="AI38" s="2" t="s">
        <v>247</v>
      </c>
      <c r="AJ38" s="2" t="s">
        <v>248</v>
      </c>
      <c r="AK38" s="2" t="s">
        <v>249</v>
      </c>
      <c r="AL38" s="2" t="s">
        <v>258</v>
      </c>
    </row>
    <row r="39" ht="15.75" customHeight="1">
      <c r="A39" s="2" t="s">
        <v>392</v>
      </c>
      <c r="B39" s="2" t="s">
        <v>40</v>
      </c>
      <c r="C39" s="2" t="s">
        <v>40</v>
      </c>
      <c r="D39" s="2" t="s">
        <v>260</v>
      </c>
      <c r="E39" s="3">
        <v>43935.0</v>
      </c>
      <c r="F39" s="2">
        <v>40590.0</v>
      </c>
      <c r="G39" s="2">
        <v>18450.0</v>
      </c>
      <c r="H39" s="2" t="s">
        <v>42</v>
      </c>
      <c r="I39" s="2" t="s">
        <v>43</v>
      </c>
      <c r="J39" s="2" t="s">
        <v>335</v>
      </c>
      <c r="K39" s="2" t="s">
        <v>45</v>
      </c>
      <c r="L39" s="2" t="s">
        <v>46</v>
      </c>
      <c r="M39" s="2" t="s">
        <v>235</v>
      </c>
      <c r="N39" s="2" t="s">
        <v>236</v>
      </c>
      <c r="O39" s="2">
        <v>7470.0</v>
      </c>
      <c r="P39" s="2">
        <v>1.0</v>
      </c>
      <c r="Q39" s="2" t="s">
        <v>393</v>
      </c>
      <c r="R39" s="2" t="s">
        <v>330</v>
      </c>
      <c r="S39" s="2">
        <v>157.0</v>
      </c>
      <c r="T39" s="2" t="s">
        <v>76</v>
      </c>
      <c r="U39" s="2">
        <v>0.0</v>
      </c>
      <c r="V39" s="2" t="s">
        <v>54</v>
      </c>
      <c r="W39" s="2" t="s">
        <v>394</v>
      </c>
      <c r="X39" s="2" t="s">
        <v>78</v>
      </c>
      <c r="Y39" s="2" t="s">
        <v>395</v>
      </c>
      <c r="Z39" s="2" t="s">
        <v>55</v>
      </c>
      <c r="AA39" s="2" t="s">
        <v>396</v>
      </c>
      <c r="AB39" s="2" t="s">
        <v>57</v>
      </c>
      <c r="AC39" s="2" t="s">
        <v>54</v>
      </c>
      <c r="AD39" s="2" t="s">
        <v>243</v>
      </c>
      <c r="AE39" s="2" t="s">
        <v>244</v>
      </c>
      <c r="AF39" s="2" t="s">
        <v>245</v>
      </c>
      <c r="AG39" s="2" t="s">
        <v>246</v>
      </c>
      <c r="AH39" s="2">
        <v>10001.0</v>
      </c>
      <c r="AI39" s="2" t="s">
        <v>247</v>
      </c>
      <c r="AJ39" s="2" t="s">
        <v>248</v>
      </c>
      <c r="AK39" s="2" t="s">
        <v>249</v>
      </c>
      <c r="AL39" s="2" t="s">
        <v>258</v>
      </c>
    </row>
    <row r="40" ht="15.75" customHeight="1">
      <c r="A40" s="2" t="s">
        <v>342</v>
      </c>
      <c r="B40" s="2" t="s">
        <v>40</v>
      </c>
      <c r="C40" s="2" t="s">
        <v>40</v>
      </c>
      <c r="D40" s="2" t="s">
        <v>260</v>
      </c>
      <c r="E40" s="3">
        <v>43900.0</v>
      </c>
      <c r="F40" s="2">
        <v>43340.0</v>
      </c>
      <c r="G40" s="2">
        <v>19700.0</v>
      </c>
      <c r="H40" s="2" t="s">
        <v>42</v>
      </c>
      <c r="I40" s="2" t="s">
        <v>43</v>
      </c>
      <c r="J40" s="2" t="s">
        <v>335</v>
      </c>
      <c r="K40" s="2" t="s">
        <v>45</v>
      </c>
      <c r="L40" s="2" t="s">
        <v>46</v>
      </c>
      <c r="M40" s="2" t="s">
        <v>235</v>
      </c>
      <c r="N40" s="2" t="s">
        <v>236</v>
      </c>
      <c r="O40" s="2">
        <v>7470.0</v>
      </c>
      <c r="P40" s="2">
        <v>1.0</v>
      </c>
      <c r="Q40" s="2" t="s">
        <v>397</v>
      </c>
      <c r="R40" s="2" t="s">
        <v>54</v>
      </c>
      <c r="S40" s="2">
        <v>6.0</v>
      </c>
      <c r="T40" s="2" t="s">
        <v>51</v>
      </c>
      <c r="U40" s="2">
        <v>0.0</v>
      </c>
      <c r="V40" s="2" t="s">
        <v>54</v>
      </c>
      <c r="W40" s="2" t="s">
        <v>398</v>
      </c>
      <c r="X40" s="2" t="s">
        <v>78</v>
      </c>
      <c r="Y40" s="2" t="s">
        <v>399</v>
      </c>
      <c r="Z40" s="2" t="s">
        <v>400</v>
      </c>
      <c r="AA40" s="2" t="s">
        <v>401</v>
      </c>
      <c r="AB40" s="2" t="s">
        <v>57</v>
      </c>
      <c r="AC40" s="2" t="s">
        <v>54</v>
      </c>
      <c r="AD40" s="2" t="s">
        <v>243</v>
      </c>
      <c r="AE40" s="2" t="s">
        <v>244</v>
      </c>
      <c r="AF40" s="2" t="s">
        <v>245</v>
      </c>
      <c r="AG40" s="2" t="s">
        <v>246</v>
      </c>
      <c r="AH40" s="2">
        <v>10001.0</v>
      </c>
      <c r="AI40" s="2" t="s">
        <v>247</v>
      </c>
      <c r="AJ40" s="2" t="s">
        <v>248</v>
      </c>
      <c r="AK40" s="2" t="s">
        <v>249</v>
      </c>
      <c r="AL40" s="2" t="s">
        <v>258</v>
      </c>
    </row>
    <row r="41" ht="15.75" customHeight="1">
      <c r="A41" s="2" t="s">
        <v>392</v>
      </c>
      <c r="B41" s="2" t="s">
        <v>40</v>
      </c>
      <c r="C41" s="2" t="s">
        <v>40</v>
      </c>
      <c r="D41" s="2" t="s">
        <v>260</v>
      </c>
      <c r="E41" s="3">
        <v>43889.0</v>
      </c>
      <c r="F41" s="2">
        <v>43340.0</v>
      </c>
      <c r="G41" s="2">
        <v>19700.0</v>
      </c>
      <c r="H41" s="2" t="s">
        <v>42</v>
      </c>
      <c r="I41" s="2" t="s">
        <v>43</v>
      </c>
      <c r="J41" s="2" t="s">
        <v>375</v>
      </c>
      <c r="K41" s="2" t="s">
        <v>45</v>
      </c>
      <c r="L41" s="2" t="s">
        <v>46</v>
      </c>
      <c r="M41" s="2" t="s">
        <v>235</v>
      </c>
      <c r="N41" s="2" t="s">
        <v>236</v>
      </c>
      <c r="O41" s="2">
        <v>7470.0</v>
      </c>
      <c r="P41" s="2">
        <v>1.0</v>
      </c>
      <c r="Q41" s="2" t="s">
        <v>402</v>
      </c>
      <c r="R41" s="2" t="s">
        <v>330</v>
      </c>
      <c r="S41" s="2">
        <v>6.0</v>
      </c>
      <c r="T41" s="2" t="s">
        <v>51</v>
      </c>
      <c r="U41" s="2">
        <v>0.0</v>
      </c>
      <c r="V41" s="2" t="s">
        <v>54</v>
      </c>
      <c r="W41" s="2" t="s">
        <v>403</v>
      </c>
      <c r="X41" s="2" t="s">
        <v>78</v>
      </c>
      <c r="Y41" s="2" t="s">
        <v>404</v>
      </c>
      <c r="Z41" s="2" t="s">
        <v>405</v>
      </c>
      <c r="AA41" s="2" t="s">
        <v>406</v>
      </c>
      <c r="AB41" s="2" t="s">
        <v>82</v>
      </c>
      <c r="AC41" s="2" t="s">
        <v>54</v>
      </c>
      <c r="AD41" s="2" t="s">
        <v>243</v>
      </c>
      <c r="AE41" s="2" t="s">
        <v>244</v>
      </c>
      <c r="AF41" s="2" t="s">
        <v>245</v>
      </c>
      <c r="AG41" s="2" t="s">
        <v>246</v>
      </c>
      <c r="AH41" s="2">
        <v>10001.0</v>
      </c>
      <c r="AI41" s="2" t="s">
        <v>247</v>
      </c>
      <c r="AJ41" s="2" t="s">
        <v>248</v>
      </c>
      <c r="AK41" s="2" t="s">
        <v>249</v>
      </c>
      <c r="AL41" s="2" t="s">
        <v>258</v>
      </c>
    </row>
    <row r="42" ht="15.75" customHeight="1">
      <c r="A42" s="2" t="s">
        <v>323</v>
      </c>
      <c r="B42" s="2" t="s">
        <v>40</v>
      </c>
      <c r="C42" s="2" t="s">
        <v>40</v>
      </c>
      <c r="D42" s="2" t="s">
        <v>260</v>
      </c>
      <c r="E42" s="3">
        <v>43871.0</v>
      </c>
      <c r="F42" s="2">
        <v>86460.0</v>
      </c>
      <c r="G42" s="2">
        <v>39300.0</v>
      </c>
      <c r="H42" s="2" t="s">
        <v>42</v>
      </c>
      <c r="I42" s="2" t="s">
        <v>43</v>
      </c>
      <c r="J42" s="2" t="s">
        <v>301</v>
      </c>
      <c r="K42" s="2" t="s">
        <v>45</v>
      </c>
      <c r="L42" s="2" t="s">
        <v>94</v>
      </c>
      <c r="M42" s="2" t="s">
        <v>407</v>
      </c>
      <c r="N42" s="2" t="s">
        <v>236</v>
      </c>
      <c r="O42" s="2">
        <v>7470.0</v>
      </c>
      <c r="P42" s="2">
        <v>2.0</v>
      </c>
      <c r="Q42" s="2" t="s">
        <v>408</v>
      </c>
      <c r="R42" s="2" t="s">
        <v>54</v>
      </c>
      <c r="S42" s="2">
        <v>12.0</v>
      </c>
      <c r="T42" s="2" t="s">
        <v>51</v>
      </c>
      <c r="U42" s="2">
        <v>0.0</v>
      </c>
      <c r="V42" s="2" t="s">
        <v>54</v>
      </c>
      <c r="W42" s="2" t="s">
        <v>409</v>
      </c>
      <c r="X42" s="2" t="s">
        <v>78</v>
      </c>
      <c r="Y42" s="2" t="s">
        <v>410</v>
      </c>
      <c r="Z42" s="2" t="s">
        <v>411</v>
      </c>
      <c r="AA42" s="2" t="s">
        <v>412</v>
      </c>
      <c r="AB42" s="2" t="s">
        <v>57</v>
      </c>
      <c r="AC42" s="2" t="s">
        <v>54</v>
      </c>
      <c r="AD42" s="2" t="s">
        <v>243</v>
      </c>
      <c r="AE42" s="2" t="s">
        <v>244</v>
      </c>
      <c r="AF42" s="2" t="s">
        <v>245</v>
      </c>
      <c r="AG42" s="2" t="s">
        <v>246</v>
      </c>
      <c r="AH42" s="2">
        <v>10001.0</v>
      </c>
      <c r="AI42" s="2" t="s">
        <v>247</v>
      </c>
      <c r="AJ42" s="2" t="s">
        <v>248</v>
      </c>
      <c r="AK42" s="2" t="s">
        <v>341</v>
      </c>
      <c r="AL42" s="2" t="s">
        <v>258</v>
      </c>
    </row>
    <row r="43" ht="15.75" customHeight="1">
      <c r="A43" s="2" t="s">
        <v>413</v>
      </c>
      <c r="B43" s="2" t="s">
        <v>40</v>
      </c>
      <c r="C43" s="2" t="s">
        <v>40</v>
      </c>
      <c r="D43" s="2" t="s">
        <v>260</v>
      </c>
      <c r="E43" s="3">
        <v>43864.0</v>
      </c>
      <c r="F43" s="2">
        <v>87120.0</v>
      </c>
      <c r="G43" s="2">
        <v>39600.0</v>
      </c>
      <c r="H43" s="2" t="s">
        <v>42</v>
      </c>
      <c r="I43" s="2" t="s">
        <v>43</v>
      </c>
      <c r="J43" s="2" t="s">
        <v>343</v>
      </c>
      <c r="K43" s="2" t="s">
        <v>45</v>
      </c>
      <c r="L43" s="2" t="s">
        <v>94</v>
      </c>
      <c r="M43" s="2" t="s">
        <v>235</v>
      </c>
      <c r="N43" s="2" t="s">
        <v>236</v>
      </c>
      <c r="O43" s="2">
        <v>7470.0</v>
      </c>
      <c r="P43" s="2">
        <v>2.0</v>
      </c>
      <c r="Q43" s="2" t="s">
        <v>414</v>
      </c>
      <c r="R43" s="2" t="s">
        <v>54</v>
      </c>
      <c r="S43" s="2">
        <v>12.0</v>
      </c>
      <c r="T43" s="2" t="s">
        <v>51</v>
      </c>
      <c r="U43" s="2">
        <v>0.0</v>
      </c>
      <c r="V43" s="2" t="s">
        <v>54</v>
      </c>
      <c r="W43" s="2" t="s">
        <v>415</v>
      </c>
      <c r="X43" s="2" t="s">
        <v>78</v>
      </c>
      <c r="Y43" s="2" t="s">
        <v>416</v>
      </c>
      <c r="Z43" s="2" t="s">
        <v>417</v>
      </c>
      <c r="AA43" s="2" t="s">
        <v>418</v>
      </c>
      <c r="AB43" s="2" t="s">
        <v>57</v>
      </c>
      <c r="AC43" s="2" t="s">
        <v>54</v>
      </c>
      <c r="AD43" s="2" t="s">
        <v>243</v>
      </c>
      <c r="AE43" s="2" t="s">
        <v>244</v>
      </c>
      <c r="AF43" s="2" t="s">
        <v>245</v>
      </c>
      <c r="AG43" s="2" t="s">
        <v>246</v>
      </c>
      <c r="AH43" s="2">
        <v>10001.0</v>
      </c>
      <c r="AI43" s="2" t="s">
        <v>247</v>
      </c>
      <c r="AJ43" s="2" t="s">
        <v>248</v>
      </c>
      <c r="AK43" s="2" t="s">
        <v>341</v>
      </c>
      <c r="AL43" s="2" t="s">
        <v>258</v>
      </c>
    </row>
    <row r="44" ht="15.75" customHeight="1">
      <c r="A44" s="2" t="s">
        <v>419</v>
      </c>
      <c r="B44" s="2" t="s">
        <v>420</v>
      </c>
      <c r="C44" s="2" t="s">
        <v>40</v>
      </c>
      <c r="D44" s="2" t="s">
        <v>421</v>
      </c>
      <c r="E44" s="3">
        <v>43852.0</v>
      </c>
      <c r="F44" s="2">
        <v>62548.0</v>
      </c>
      <c r="G44" s="2">
        <v>28431.0</v>
      </c>
      <c r="H44" s="2" t="s">
        <v>42</v>
      </c>
      <c r="I44" s="2" t="s">
        <v>43</v>
      </c>
      <c r="J44" s="2" t="s">
        <v>375</v>
      </c>
      <c r="K44" s="2" t="s">
        <v>45</v>
      </c>
      <c r="L44" s="2" t="s">
        <v>46</v>
      </c>
      <c r="M44" s="2" t="s">
        <v>422</v>
      </c>
      <c r="N44" s="2" t="s">
        <v>423</v>
      </c>
      <c r="O44" s="2">
        <v>7470.0</v>
      </c>
      <c r="P44" s="2">
        <v>1.0</v>
      </c>
      <c r="Q44" s="2" t="s">
        <v>424</v>
      </c>
      <c r="R44" s="2">
        <v>4500.0</v>
      </c>
      <c r="S44" s="2">
        <v>8.0</v>
      </c>
      <c r="T44" s="2" t="s">
        <v>76</v>
      </c>
      <c r="U44" s="2">
        <v>0.0</v>
      </c>
      <c r="V44" s="2" t="s">
        <v>52</v>
      </c>
      <c r="W44" s="2" t="s">
        <v>425</v>
      </c>
      <c r="X44" s="2" t="s">
        <v>54</v>
      </c>
      <c r="Y44" s="2" t="s">
        <v>54</v>
      </c>
      <c r="Z44" s="2" t="s">
        <v>426</v>
      </c>
      <c r="AA44" s="2" t="s">
        <v>427</v>
      </c>
      <c r="AB44" s="2" t="s">
        <v>82</v>
      </c>
      <c r="AC44" s="2" t="s">
        <v>54</v>
      </c>
      <c r="AD44" s="2" t="s">
        <v>83</v>
      </c>
      <c r="AE44" s="2" t="s">
        <v>84</v>
      </c>
      <c r="AF44" s="2" t="s">
        <v>85</v>
      </c>
      <c r="AG44" s="2" t="s">
        <v>86</v>
      </c>
      <c r="AH44" s="2">
        <v>23502.0</v>
      </c>
      <c r="AI44" s="2" t="s">
        <v>87</v>
      </c>
      <c r="AJ44" s="2" t="s">
        <v>420</v>
      </c>
      <c r="AK44" s="2" t="s">
        <v>428</v>
      </c>
      <c r="AL44" s="2" t="s">
        <v>65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1.0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429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</row>
    <row r="2">
      <c r="A2" s="2" t="s">
        <v>38</v>
      </c>
      <c r="B2" s="2" t="s">
        <v>39</v>
      </c>
      <c r="C2" s="2" t="s">
        <v>40</v>
      </c>
      <c r="D2" s="2" t="s">
        <v>41</v>
      </c>
      <c r="E2" s="7" t="s">
        <v>430</v>
      </c>
      <c r="F2" s="8" t="str">
        <f>IFERROR(__xludf.DUMMYFUNCTION("REGEXEXTRACT(E2, ""(?:[0-9]{1,2}/){2}([0-9]{4})"")"),"2025")</f>
        <v>2025</v>
      </c>
      <c r="G2" s="2">
        <v>26479.0</v>
      </c>
      <c r="H2" s="2">
        <v>12036.0</v>
      </c>
      <c r="I2" s="2" t="s">
        <v>42</v>
      </c>
      <c r="J2" s="2" t="s">
        <v>43</v>
      </c>
      <c r="K2" s="2" t="s">
        <v>44</v>
      </c>
      <c r="L2" s="2" t="s">
        <v>45</v>
      </c>
      <c r="M2" s="2" t="s">
        <v>46</v>
      </c>
      <c r="N2" s="2" t="s">
        <v>47</v>
      </c>
      <c r="O2" s="2" t="s">
        <v>48</v>
      </c>
      <c r="P2" s="2">
        <v>7470.0</v>
      </c>
      <c r="Q2" s="2">
        <v>1.0</v>
      </c>
      <c r="R2" s="2" t="s">
        <v>49</v>
      </c>
      <c r="S2" s="2" t="s">
        <v>50</v>
      </c>
      <c r="T2" s="2">
        <v>11.0</v>
      </c>
      <c r="U2" s="2" t="s">
        <v>51</v>
      </c>
      <c r="V2" s="2">
        <v>10.0</v>
      </c>
      <c r="W2" s="2" t="s">
        <v>52</v>
      </c>
      <c r="X2" s="2" t="s">
        <v>53</v>
      </c>
      <c r="Y2" s="2" t="s">
        <v>54</v>
      </c>
      <c r="Z2" s="2" t="s">
        <v>54</v>
      </c>
      <c r="AA2" s="2" t="s">
        <v>55</v>
      </c>
      <c r="AB2" s="2" t="s">
        <v>56</v>
      </c>
      <c r="AC2" s="2" t="s">
        <v>57</v>
      </c>
      <c r="AD2" s="2" t="s">
        <v>54</v>
      </c>
      <c r="AE2" s="2" t="s">
        <v>58</v>
      </c>
      <c r="AF2" s="2" t="s">
        <v>59</v>
      </c>
      <c r="AG2" s="2" t="s">
        <v>60</v>
      </c>
      <c r="AH2" s="2" t="s">
        <v>61</v>
      </c>
      <c r="AI2" s="2">
        <v>7094.0</v>
      </c>
      <c r="AJ2" s="2" t="s">
        <v>62</v>
      </c>
      <c r="AK2" s="2" t="s">
        <v>63</v>
      </c>
      <c r="AL2" s="2" t="s">
        <v>64</v>
      </c>
      <c r="AM2" s="2" t="s">
        <v>65</v>
      </c>
    </row>
    <row r="3">
      <c r="A3" s="2" t="s">
        <v>66</v>
      </c>
      <c r="B3" s="2" t="s">
        <v>67</v>
      </c>
      <c r="C3" s="2" t="s">
        <v>40</v>
      </c>
      <c r="D3" s="2" t="s">
        <v>68</v>
      </c>
      <c r="E3" s="7" t="s">
        <v>431</v>
      </c>
      <c r="F3" s="8" t="str">
        <f>IFERROR(__xludf.DUMMYFUNCTION("REGEXEXTRACT(E3, ""(?:[0-9]{1,2}/){2}([0-9]{4})"")"),"2025")</f>
        <v>2025</v>
      </c>
      <c r="G3" s="2">
        <v>14529.0</v>
      </c>
      <c r="H3" s="2">
        <v>6604.0</v>
      </c>
      <c r="I3" s="2" t="s">
        <v>69</v>
      </c>
      <c r="J3" s="2" t="s">
        <v>70</v>
      </c>
      <c r="K3" s="2" t="s">
        <v>71</v>
      </c>
      <c r="L3" s="2" t="s">
        <v>72</v>
      </c>
      <c r="M3" s="2" t="s">
        <v>46</v>
      </c>
      <c r="N3" s="2" t="s">
        <v>73</v>
      </c>
      <c r="O3" s="2" t="s">
        <v>74</v>
      </c>
      <c r="P3" s="2">
        <v>7470.0</v>
      </c>
      <c r="Q3" s="2">
        <v>1.0</v>
      </c>
      <c r="R3" s="2" t="s">
        <v>75</v>
      </c>
      <c r="S3" s="2">
        <v>2200.0</v>
      </c>
      <c r="T3" s="2">
        <v>22.0</v>
      </c>
      <c r="U3" s="2" t="s">
        <v>76</v>
      </c>
      <c r="V3" s="2">
        <v>0.0</v>
      </c>
      <c r="W3" s="2" t="s">
        <v>52</v>
      </c>
      <c r="X3" s="2" t="s">
        <v>77</v>
      </c>
      <c r="Y3" s="2" t="s">
        <v>78</v>
      </c>
      <c r="Z3" s="2" t="s">
        <v>79</v>
      </c>
      <c r="AA3" s="2" t="s">
        <v>80</v>
      </c>
      <c r="AB3" s="2" t="s">
        <v>81</v>
      </c>
      <c r="AC3" s="2" t="s">
        <v>82</v>
      </c>
      <c r="AD3" s="2" t="s">
        <v>54</v>
      </c>
      <c r="AE3" s="2" t="s">
        <v>83</v>
      </c>
      <c r="AF3" s="2" t="s">
        <v>84</v>
      </c>
      <c r="AG3" s="2" t="s">
        <v>85</v>
      </c>
      <c r="AH3" s="2" t="s">
        <v>86</v>
      </c>
      <c r="AI3" s="2">
        <v>23502.0</v>
      </c>
      <c r="AJ3" s="2" t="s">
        <v>87</v>
      </c>
      <c r="AK3" s="2" t="s">
        <v>67</v>
      </c>
      <c r="AL3" s="2" t="s">
        <v>88</v>
      </c>
      <c r="AM3" s="2" t="s">
        <v>89</v>
      </c>
    </row>
    <row r="4">
      <c r="A4" s="2" t="s">
        <v>90</v>
      </c>
      <c r="B4" s="2" t="s">
        <v>40</v>
      </c>
      <c r="C4" s="2" t="s">
        <v>40</v>
      </c>
      <c r="D4" s="2" t="s">
        <v>91</v>
      </c>
      <c r="E4" s="7" t="s">
        <v>432</v>
      </c>
      <c r="F4" s="8" t="str">
        <f>IFERROR(__xludf.DUMMYFUNCTION("REGEXEXTRACT(E4, ""(?:[0-9]{1,2}/){2}([0-9]{4})"")"),"2025")</f>
        <v>2025</v>
      </c>
      <c r="G4" s="2">
        <v>24141.0</v>
      </c>
      <c r="H4" s="2">
        <v>10973.0</v>
      </c>
      <c r="I4" s="2" t="s">
        <v>42</v>
      </c>
      <c r="J4" s="2" t="s">
        <v>92</v>
      </c>
      <c r="K4" s="2" t="s">
        <v>93</v>
      </c>
      <c r="L4" s="2" t="s">
        <v>45</v>
      </c>
      <c r="M4" s="2" t="s">
        <v>94</v>
      </c>
      <c r="N4" s="2" t="s">
        <v>95</v>
      </c>
      <c r="O4" s="2" t="s">
        <v>96</v>
      </c>
      <c r="P4" s="2" t="s">
        <v>97</v>
      </c>
      <c r="Q4" s="2">
        <v>1.0</v>
      </c>
      <c r="R4" s="2" t="s">
        <v>98</v>
      </c>
      <c r="S4" s="2" t="s">
        <v>50</v>
      </c>
      <c r="T4" s="2">
        <v>9.0</v>
      </c>
      <c r="U4" s="2" t="s">
        <v>99</v>
      </c>
      <c r="V4" s="2">
        <v>9.0</v>
      </c>
      <c r="W4" s="2" t="s">
        <v>100</v>
      </c>
      <c r="X4" s="2" t="s">
        <v>101</v>
      </c>
      <c r="Y4" s="2" t="s">
        <v>54</v>
      </c>
      <c r="Z4" s="2" t="s">
        <v>54</v>
      </c>
      <c r="AA4" s="2" t="s">
        <v>102</v>
      </c>
      <c r="AB4" s="2" t="s">
        <v>103</v>
      </c>
      <c r="AC4" s="2" t="s">
        <v>104</v>
      </c>
      <c r="AD4" s="2" t="s">
        <v>54</v>
      </c>
      <c r="AE4" s="2" t="s">
        <v>105</v>
      </c>
      <c r="AF4" s="2" t="s">
        <v>106</v>
      </c>
      <c r="AG4" s="2" t="s">
        <v>107</v>
      </c>
      <c r="AH4" s="2" t="s">
        <v>54</v>
      </c>
      <c r="AI4" s="2" t="s">
        <v>54</v>
      </c>
      <c r="AJ4" s="2" t="s">
        <v>54</v>
      </c>
      <c r="AK4" s="2" t="s">
        <v>108</v>
      </c>
      <c r="AL4" s="2" t="s">
        <v>109</v>
      </c>
      <c r="AM4" s="2" t="s">
        <v>65</v>
      </c>
    </row>
    <row r="5">
      <c r="A5" s="2" t="s">
        <v>110</v>
      </c>
      <c r="B5" s="2" t="s">
        <v>39</v>
      </c>
      <c r="C5" s="2" t="s">
        <v>40</v>
      </c>
      <c r="D5" s="2" t="s">
        <v>41</v>
      </c>
      <c r="E5" s="7" t="s">
        <v>433</v>
      </c>
      <c r="F5" s="8" t="str">
        <f>IFERROR(__xludf.DUMMYFUNCTION("REGEXEXTRACT(E5, ""(?:[0-9]{1,2}/){2}([0-9]{4})"")"),"2025")</f>
        <v>2025</v>
      </c>
      <c r="G5" s="2">
        <v>41800.0</v>
      </c>
      <c r="H5" s="2">
        <v>19000.0</v>
      </c>
      <c r="I5" s="2" t="s">
        <v>42</v>
      </c>
      <c r="J5" s="2" t="s">
        <v>43</v>
      </c>
      <c r="K5" s="2" t="s">
        <v>111</v>
      </c>
      <c r="L5" s="2" t="s">
        <v>45</v>
      </c>
      <c r="M5" s="2" t="s">
        <v>46</v>
      </c>
      <c r="N5" s="2" t="s">
        <v>47</v>
      </c>
      <c r="O5" s="2" t="s">
        <v>48</v>
      </c>
      <c r="P5" s="2">
        <v>7470.0</v>
      </c>
      <c r="Q5" s="2">
        <v>1.0</v>
      </c>
      <c r="R5" s="2" t="s">
        <v>112</v>
      </c>
      <c r="S5" s="2" t="s">
        <v>50</v>
      </c>
      <c r="T5" s="2">
        <v>13.0</v>
      </c>
      <c r="U5" s="2" t="s">
        <v>51</v>
      </c>
      <c r="V5" s="2">
        <v>14.0</v>
      </c>
      <c r="W5" s="2" t="s">
        <v>52</v>
      </c>
      <c r="X5" s="2" t="s">
        <v>113</v>
      </c>
      <c r="Y5" s="2" t="s">
        <v>54</v>
      </c>
      <c r="Z5" s="2" t="s">
        <v>54</v>
      </c>
      <c r="AA5" s="2" t="s">
        <v>114</v>
      </c>
      <c r="AB5" s="2" t="s">
        <v>115</v>
      </c>
      <c r="AC5" s="2" t="s">
        <v>57</v>
      </c>
      <c r="AD5" s="2" t="s">
        <v>54</v>
      </c>
      <c r="AE5" s="2" t="s">
        <v>58</v>
      </c>
      <c r="AF5" s="2" t="s">
        <v>59</v>
      </c>
      <c r="AG5" s="2" t="s">
        <v>60</v>
      </c>
      <c r="AH5" s="2" t="s">
        <v>61</v>
      </c>
      <c r="AI5" s="2">
        <v>7094.0</v>
      </c>
      <c r="AJ5" s="2" t="s">
        <v>62</v>
      </c>
      <c r="AK5" s="2" t="s">
        <v>63</v>
      </c>
      <c r="AL5" s="2" t="s">
        <v>64</v>
      </c>
      <c r="AM5" s="2" t="s">
        <v>65</v>
      </c>
    </row>
    <row r="6">
      <c r="A6" s="2" t="s">
        <v>116</v>
      </c>
      <c r="B6" s="2" t="s">
        <v>117</v>
      </c>
      <c r="C6" s="2" t="s">
        <v>40</v>
      </c>
      <c r="D6" s="2" t="s">
        <v>91</v>
      </c>
      <c r="E6" s="7" t="s">
        <v>434</v>
      </c>
      <c r="F6" s="8" t="str">
        <f>IFERROR(__xludf.DUMMYFUNCTION("REGEXEXTRACT(E6, ""(?:[0-9]{1,2}/){2}([0-9]{4})"")"),"2025")</f>
        <v>2025</v>
      </c>
      <c r="G6" s="2">
        <v>85800.0</v>
      </c>
      <c r="H6" s="2">
        <v>39000.0</v>
      </c>
      <c r="I6" s="2" t="s">
        <v>42</v>
      </c>
      <c r="J6" s="2" t="s">
        <v>43</v>
      </c>
      <c r="K6" s="2" t="s">
        <v>118</v>
      </c>
      <c r="L6" s="2" t="s">
        <v>45</v>
      </c>
      <c r="M6" s="2" t="s">
        <v>119</v>
      </c>
      <c r="N6" s="2" t="s">
        <v>120</v>
      </c>
      <c r="O6" s="2" t="s">
        <v>121</v>
      </c>
      <c r="P6" s="2" t="s">
        <v>54</v>
      </c>
      <c r="Q6" s="2">
        <v>2.0</v>
      </c>
      <c r="R6" s="2" t="s">
        <v>122</v>
      </c>
      <c r="S6" s="2" t="s">
        <v>123</v>
      </c>
      <c r="T6" s="2">
        <v>32.0</v>
      </c>
      <c r="U6" s="2" t="s">
        <v>76</v>
      </c>
      <c r="V6" s="2">
        <v>0.0</v>
      </c>
      <c r="W6" s="2" t="s">
        <v>54</v>
      </c>
      <c r="X6" s="2" t="s">
        <v>124</v>
      </c>
      <c r="Y6" s="2" t="s">
        <v>54</v>
      </c>
      <c r="Z6" s="2" t="s">
        <v>54</v>
      </c>
      <c r="AA6" s="2" t="s">
        <v>125</v>
      </c>
      <c r="AB6" s="2" t="s">
        <v>126</v>
      </c>
      <c r="AC6" s="2" t="s">
        <v>104</v>
      </c>
      <c r="AD6" s="2" t="s">
        <v>54</v>
      </c>
      <c r="AE6" s="2" t="s">
        <v>127</v>
      </c>
      <c r="AF6" s="2" t="s">
        <v>128</v>
      </c>
      <c r="AG6" s="2" t="s">
        <v>129</v>
      </c>
      <c r="AH6" s="2" t="s">
        <v>54</v>
      </c>
      <c r="AI6" s="2" t="s">
        <v>54</v>
      </c>
      <c r="AJ6" s="2" t="s">
        <v>130</v>
      </c>
      <c r="AK6" s="2" t="s">
        <v>131</v>
      </c>
      <c r="AL6" s="2" t="s">
        <v>132</v>
      </c>
      <c r="AM6" s="2" t="s">
        <v>133</v>
      </c>
    </row>
    <row r="7">
      <c r="A7" s="2" t="s">
        <v>134</v>
      </c>
      <c r="B7" s="2" t="s">
        <v>135</v>
      </c>
      <c r="C7" s="2" t="s">
        <v>40</v>
      </c>
      <c r="D7" s="2" t="s">
        <v>91</v>
      </c>
      <c r="E7" s="7" t="s">
        <v>435</v>
      </c>
      <c r="F7" s="8" t="str">
        <f>IFERROR(__xludf.DUMMYFUNCTION("REGEXEXTRACT(E7, ""(?:[0-9]{1,2}/){2}([0-9]{4})"")"),"2024")</f>
        <v>2024</v>
      </c>
      <c r="G7" s="2">
        <v>42570.0</v>
      </c>
      <c r="H7" s="2">
        <v>19350.0</v>
      </c>
      <c r="I7" s="2" t="s">
        <v>136</v>
      </c>
      <c r="J7" s="2" t="s">
        <v>43</v>
      </c>
      <c r="K7" s="2" t="s">
        <v>137</v>
      </c>
      <c r="L7" s="2" t="s">
        <v>138</v>
      </c>
      <c r="M7" s="2" t="s">
        <v>139</v>
      </c>
      <c r="N7" s="2" t="s">
        <v>140</v>
      </c>
      <c r="O7" s="2" t="s">
        <v>141</v>
      </c>
      <c r="P7" s="2">
        <v>7470.0</v>
      </c>
      <c r="Q7" s="2">
        <v>1.0</v>
      </c>
      <c r="R7" s="2" t="s">
        <v>142</v>
      </c>
      <c r="S7" s="2">
        <v>4500.0</v>
      </c>
      <c r="T7" s="2">
        <v>9.0</v>
      </c>
      <c r="U7" s="2" t="s">
        <v>76</v>
      </c>
      <c r="V7" s="2">
        <v>1.0</v>
      </c>
      <c r="W7" s="2" t="s">
        <v>100</v>
      </c>
      <c r="X7" s="2" t="s">
        <v>143</v>
      </c>
      <c r="Y7" s="2" t="s">
        <v>54</v>
      </c>
      <c r="Z7" s="2" t="s">
        <v>54</v>
      </c>
      <c r="AA7" s="2" t="s">
        <v>144</v>
      </c>
      <c r="AB7" s="2" t="s">
        <v>145</v>
      </c>
      <c r="AC7" s="2" t="s">
        <v>146</v>
      </c>
      <c r="AD7" s="2" t="s">
        <v>54</v>
      </c>
      <c r="AE7" s="2" t="s">
        <v>147</v>
      </c>
      <c r="AF7" s="2" t="s">
        <v>148</v>
      </c>
      <c r="AG7" s="2" t="s">
        <v>149</v>
      </c>
      <c r="AH7" s="2" t="s">
        <v>61</v>
      </c>
      <c r="AI7" s="2">
        <v>8830.0</v>
      </c>
      <c r="AJ7" s="2" t="s">
        <v>150</v>
      </c>
      <c r="AK7" s="2" t="s">
        <v>151</v>
      </c>
      <c r="AL7" s="2" t="s">
        <v>152</v>
      </c>
      <c r="AM7" s="2" t="s">
        <v>153</v>
      </c>
    </row>
    <row r="8">
      <c r="A8" s="2" t="s">
        <v>154</v>
      </c>
      <c r="B8" s="2" t="s">
        <v>135</v>
      </c>
      <c r="C8" s="2" t="s">
        <v>40</v>
      </c>
      <c r="D8" s="2" t="s">
        <v>91</v>
      </c>
      <c r="E8" s="7" t="s">
        <v>436</v>
      </c>
      <c r="F8" s="8" t="str">
        <f>IFERROR(__xludf.DUMMYFUNCTION("REGEXEXTRACT(E8, ""(?:[0-9]{1,2}/){2}([0-9]{4})"")"),"2024")</f>
        <v>2024</v>
      </c>
      <c r="G8" s="2">
        <v>42900.0</v>
      </c>
      <c r="H8" s="2">
        <v>19500.0</v>
      </c>
      <c r="I8" s="2" t="s">
        <v>136</v>
      </c>
      <c r="J8" s="2" t="s">
        <v>43</v>
      </c>
      <c r="K8" s="2" t="s">
        <v>155</v>
      </c>
      <c r="L8" s="2" t="s">
        <v>138</v>
      </c>
      <c r="M8" s="2" t="s">
        <v>156</v>
      </c>
      <c r="N8" s="2" t="s">
        <v>140</v>
      </c>
      <c r="O8" s="2" t="s">
        <v>141</v>
      </c>
      <c r="P8" s="2">
        <v>7470.0</v>
      </c>
      <c r="Q8" s="2">
        <v>1.0</v>
      </c>
      <c r="R8" s="2" t="s">
        <v>157</v>
      </c>
      <c r="S8" s="2">
        <v>2200.0</v>
      </c>
      <c r="T8" s="2">
        <v>17.0</v>
      </c>
      <c r="U8" s="2" t="s">
        <v>76</v>
      </c>
      <c r="V8" s="2">
        <v>1.0</v>
      </c>
      <c r="W8" s="2" t="s">
        <v>100</v>
      </c>
      <c r="X8" s="2" t="s">
        <v>158</v>
      </c>
      <c r="Y8" s="2" t="s">
        <v>54</v>
      </c>
      <c r="Z8" s="2" t="s">
        <v>54</v>
      </c>
      <c r="AA8" s="2" t="s">
        <v>159</v>
      </c>
      <c r="AB8" s="2" t="s">
        <v>160</v>
      </c>
      <c r="AC8" s="2" t="s">
        <v>146</v>
      </c>
      <c r="AD8" s="2" t="s">
        <v>54</v>
      </c>
      <c r="AE8" s="2" t="s">
        <v>147</v>
      </c>
      <c r="AF8" s="2" t="s">
        <v>148</v>
      </c>
      <c r="AG8" s="2" t="s">
        <v>149</v>
      </c>
      <c r="AH8" s="2" t="s">
        <v>61</v>
      </c>
      <c r="AI8" s="2">
        <v>8830.0</v>
      </c>
      <c r="AJ8" s="2" t="s">
        <v>150</v>
      </c>
      <c r="AK8" s="2" t="s">
        <v>151</v>
      </c>
      <c r="AL8" s="2" t="s">
        <v>152</v>
      </c>
      <c r="AM8" s="2" t="s">
        <v>153</v>
      </c>
    </row>
    <row r="9">
      <c r="A9" s="2" t="s">
        <v>161</v>
      </c>
      <c r="B9" s="2" t="s">
        <v>135</v>
      </c>
      <c r="C9" s="2" t="s">
        <v>40</v>
      </c>
      <c r="D9" s="2" t="s">
        <v>91</v>
      </c>
      <c r="E9" s="7" t="s">
        <v>437</v>
      </c>
      <c r="F9" s="8" t="str">
        <f>IFERROR(__xludf.DUMMYFUNCTION("REGEXEXTRACT(E9, ""(?:[0-9]{1,2}/){2}([0-9]{4})"")"),"2024")</f>
        <v>2024</v>
      </c>
      <c r="G9" s="2">
        <v>42900.0</v>
      </c>
      <c r="H9" s="2">
        <v>19500.0</v>
      </c>
      <c r="I9" s="2" t="s">
        <v>136</v>
      </c>
      <c r="J9" s="2" t="s">
        <v>43</v>
      </c>
      <c r="K9" s="2" t="s">
        <v>162</v>
      </c>
      <c r="L9" s="2" t="s">
        <v>138</v>
      </c>
      <c r="M9" s="2" t="s">
        <v>163</v>
      </c>
      <c r="N9" s="2" t="s">
        <v>140</v>
      </c>
      <c r="O9" s="2" t="s">
        <v>141</v>
      </c>
      <c r="P9" s="2">
        <v>7470.0</v>
      </c>
      <c r="Q9" s="2">
        <v>1.0</v>
      </c>
      <c r="R9" s="2" t="s">
        <v>164</v>
      </c>
      <c r="S9" s="2">
        <v>2200.0</v>
      </c>
      <c r="T9" s="2">
        <v>17.0</v>
      </c>
      <c r="U9" s="2" t="s">
        <v>76</v>
      </c>
      <c r="V9" s="2">
        <v>1.0</v>
      </c>
      <c r="W9" s="2" t="s">
        <v>100</v>
      </c>
      <c r="X9" s="2" t="s">
        <v>165</v>
      </c>
      <c r="Y9" s="2" t="s">
        <v>54</v>
      </c>
      <c r="Z9" s="2" t="s">
        <v>54</v>
      </c>
      <c r="AA9" s="2" t="s">
        <v>166</v>
      </c>
      <c r="AB9" s="2" t="s">
        <v>167</v>
      </c>
      <c r="AC9" s="2" t="s">
        <v>146</v>
      </c>
      <c r="AD9" s="2" t="s">
        <v>54</v>
      </c>
      <c r="AE9" s="2" t="s">
        <v>147</v>
      </c>
      <c r="AF9" s="2" t="s">
        <v>148</v>
      </c>
      <c r="AG9" s="2" t="s">
        <v>149</v>
      </c>
      <c r="AH9" s="2" t="s">
        <v>61</v>
      </c>
      <c r="AI9" s="2">
        <v>8830.0</v>
      </c>
      <c r="AJ9" s="2" t="s">
        <v>150</v>
      </c>
      <c r="AK9" s="2" t="s">
        <v>151</v>
      </c>
      <c r="AL9" s="2" t="s">
        <v>152</v>
      </c>
      <c r="AM9" s="2" t="s">
        <v>153</v>
      </c>
    </row>
    <row r="10">
      <c r="A10" s="2" t="s">
        <v>168</v>
      </c>
      <c r="B10" s="2" t="s">
        <v>135</v>
      </c>
      <c r="C10" s="2" t="s">
        <v>40</v>
      </c>
      <c r="D10" s="2" t="s">
        <v>91</v>
      </c>
      <c r="E10" s="7" t="s">
        <v>438</v>
      </c>
      <c r="F10" s="8" t="str">
        <f>IFERROR(__xludf.DUMMYFUNCTION("REGEXEXTRACT(E10, ""(?:[0-9]{1,2}/){2}([0-9]{4})"")"),"2024")</f>
        <v>2024</v>
      </c>
      <c r="G10" s="2">
        <v>42900.0</v>
      </c>
      <c r="H10" s="2">
        <v>19500.0</v>
      </c>
      <c r="I10" s="2" t="s">
        <v>136</v>
      </c>
      <c r="J10" s="2" t="s">
        <v>43</v>
      </c>
      <c r="K10" s="2" t="s">
        <v>169</v>
      </c>
      <c r="L10" s="2" t="s">
        <v>138</v>
      </c>
      <c r="M10" s="2" t="s">
        <v>139</v>
      </c>
      <c r="N10" s="2" t="s">
        <v>140</v>
      </c>
      <c r="O10" s="2" t="s">
        <v>141</v>
      </c>
      <c r="P10" s="2">
        <v>7470.0</v>
      </c>
      <c r="Q10" s="2">
        <v>1.0</v>
      </c>
      <c r="R10" s="2" t="s">
        <v>170</v>
      </c>
      <c r="S10" s="2">
        <v>2200.0</v>
      </c>
      <c r="T10" s="2">
        <v>17.0</v>
      </c>
      <c r="U10" s="2" t="s">
        <v>76</v>
      </c>
      <c r="V10" s="2">
        <v>1.0</v>
      </c>
      <c r="W10" s="2" t="s">
        <v>100</v>
      </c>
      <c r="X10" s="2" t="s">
        <v>171</v>
      </c>
      <c r="Y10" s="2" t="s">
        <v>54</v>
      </c>
      <c r="Z10" s="2" t="s">
        <v>54</v>
      </c>
      <c r="AA10" s="2" t="s">
        <v>172</v>
      </c>
      <c r="AB10" s="2" t="s">
        <v>173</v>
      </c>
      <c r="AC10" s="2" t="s">
        <v>146</v>
      </c>
      <c r="AD10" s="2" t="s">
        <v>54</v>
      </c>
      <c r="AE10" s="2" t="s">
        <v>147</v>
      </c>
      <c r="AF10" s="2" t="s">
        <v>148</v>
      </c>
      <c r="AG10" s="2" t="s">
        <v>149</v>
      </c>
      <c r="AH10" s="2" t="s">
        <v>61</v>
      </c>
      <c r="AI10" s="2">
        <v>8830.0</v>
      </c>
      <c r="AJ10" s="2" t="s">
        <v>150</v>
      </c>
      <c r="AK10" s="2" t="s">
        <v>151</v>
      </c>
      <c r="AL10" s="2" t="s">
        <v>152</v>
      </c>
      <c r="AM10" s="2" t="s">
        <v>153</v>
      </c>
    </row>
    <row r="11">
      <c r="A11" s="2" t="s">
        <v>174</v>
      </c>
      <c r="B11" s="2" t="s">
        <v>117</v>
      </c>
      <c r="C11" s="2" t="s">
        <v>40</v>
      </c>
      <c r="D11" s="2" t="s">
        <v>175</v>
      </c>
      <c r="E11" s="7" t="s">
        <v>439</v>
      </c>
      <c r="F11" s="8" t="str">
        <f>IFERROR(__xludf.DUMMYFUNCTION("REGEXEXTRACT(E11, ""(?:[0-9]{1,2}/){2}([0-9]{4})"")"),"2024")</f>
        <v>2024</v>
      </c>
      <c r="G11" s="2">
        <v>42900.0</v>
      </c>
      <c r="H11" s="2">
        <v>19500.0</v>
      </c>
      <c r="I11" s="2" t="s">
        <v>42</v>
      </c>
      <c r="J11" s="2" t="s">
        <v>43</v>
      </c>
      <c r="K11" s="2" t="s">
        <v>44</v>
      </c>
      <c r="L11" s="2" t="s">
        <v>45</v>
      </c>
      <c r="M11" s="2" t="s">
        <v>176</v>
      </c>
      <c r="N11" s="2" t="s">
        <v>177</v>
      </c>
      <c r="O11" s="2" t="s">
        <v>178</v>
      </c>
      <c r="P11" s="2" t="s">
        <v>54</v>
      </c>
      <c r="Q11" s="2">
        <v>1.0</v>
      </c>
      <c r="R11" s="2" t="s">
        <v>179</v>
      </c>
      <c r="S11" s="2" t="s">
        <v>50</v>
      </c>
      <c r="T11" s="2">
        <v>17.0</v>
      </c>
      <c r="U11" s="2" t="s">
        <v>51</v>
      </c>
      <c r="V11" s="2">
        <v>15.0</v>
      </c>
      <c r="W11" s="2" t="s">
        <v>100</v>
      </c>
      <c r="X11" s="2" t="s">
        <v>180</v>
      </c>
      <c r="Y11" s="2" t="s">
        <v>54</v>
      </c>
      <c r="Z11" s="2" t="s">
        <v>54</v>
      </c>
      <c r="AA11" s="2" t="s">
        <v>181</v>
      </c>
      <c r="AB11" s="2" t="s">
        <v>182</v>
      </c>
      <c r="AC11" s="2" t="s">
        <v>57</v>
      </c>
      <c r="AD11" s="2" t="s">
        <v>54</v>
      </c>
      <c r="AE11" s="2" t="s">
        <v>183</v>
      </c>
      <c r="AF11" s="2" t="s">
        <v>184</v>
      </c>
      <c r="AG11" s="2" t="s">
        <v>185</v>
      </c>
      <c r="AH11" s="2" t="s">
        <v>54</v>
      </c>
      <c r="AI11" s="2" t="s">
        <v>54</v>
      </c>
      <c r="AJ11" s="2" t="s">
        <v>186</v>
      </c>
      <c r="AK11" s="2" t="s">
        <v>187</v>
      </c>
      <c r="AL11" s="2" t="s">
        <v>188</v>
      </c>
      <c r="AM11" s="2" t="s">
        <v>65</v>
      </c>
    </row>
    <row r="12">
      <c r="A12" s="2" t="s">
        <v>174</v>
      </c>
      <c r="B12" s="2" t="s">
        <v>117</v>
      </c>
      <c r="C12" s="2" t="s">
        <v>40</v>
      </c>
      <c r="D12" s="2" t="s">
        <v>175</v>
      </c>
      <c r="E12" s="7" t="s">
        <v>439</v>
      </c>
      <c r="F12" s="8" t="str">
        <f>IFERROR(__xludf.DUMMYFUNCTION("REGEXEXTRACT(E12, ""(?:[0-9]{1,2}/){2}([0-9]{4})"")"),"2024")</f>
        <v>2024</v>
      </c>
      <c r="G12" s="2">
        <v>42900.0</v>
      </c>
      <c r="H12" s="2">
        <v>19500.0</v>
      </c>
      <c r="I12" s="2" t="s">
        <v>42</v>
      </c>
      <c r="J12" s="2" t="s">
        <v>43</v>
      </c>
      <c r="K12" s="2" t="s">
        <v>44</v>
      </c>
      <c r="L12" s="2" t="s">
        <v>45</v>
      </c>
      <c r="M12" s="2" t="s">
        <v>189</v>
      </c>
      <c r="N12" s="2" t="s">
        <v>190</v>
      </c>
      <c r="O12" s="2" t="s">
        <v>178</v>
      </c>
      <c r="P12" s="2" t="s">
        <v>54</v>
      </c>
      <c r="Q12" s="2">
        <v>1.0</v>
      </c>
      <c r="R12" s="2" t="s">
        <v>191</v>
      </c>
      <c r="S12" s="2" t="s">
        <v>50</v>
      </c>
      <c r="T12" s="2">
        <v>17.0</v>
      </c>
      <c r="U12" s="2" t="s">
        <v>51</v>
      </c>
      <c r="V12" s="2">
        <v>15.0</v>
      </c>
      <c r="W12" s="2" t="s">
        <v>100</v>
      </c>
      <c r="X12" s="2" t="s">
        <v>192</v>
      </c>
      <c r="Y12" s="2" t="s">
        <v>54</v>
      </c>
      <c r="Z12" s="2" t="s">
        <v>54</v>
      </c>
      <c r="AA12" s="2" t="s">
        <v>181</v>
      </c>
      <c r="AB12" s="2" t="s">
        <v>193</v>
      </c>
      <c r="AC12" s="2" t="s">
        <v>57</v>
      </c>
      <c r="AD12" s="2" t="s">
        <v>54</v>
      </c>
      <c r="AE12" s="2" t="s">
        <v>183</v>
      </c>
      <c r="AF12" s="2" t="s">
        <v>184</v>
      </c>
      <c r="AG12" s="2" t="s">
        <v>185</v>
      </c>
      <c r="AH12" s="2" t="s">
        <v>54</v>
      </c>
      <c r="AI12" s="2" t="s">
        <v>54</v>
      </c>
      <c r="AJ12" s="2" t="s">
        <v>186</v>
      </c>
      <c r="AK12" s="2" t="s">
        <v>187</v>
      </c>
      <c r="AL12" s="2" t="s">
        <v>188</v>
      </c>
      <c r="AM12" s="2" t="s">
        <v>65</v>
      </c>
    </row>
    <row r="13">
      <c r="A13" s="2" t="s">
        <v>194</v>
      </c>
      <c r="B13" s="2" t="s">
        <v>117</v>
      </c>
      <c r="C13" s="2" t="s">
        <v>40</v>
      </c>
      <c r="D13" s="2" t="s">
        <v>195</v>
      </c>
      <c r="E13" s="7" t="s">
        <v>440</v>
      </c>
      <c r="F13" s="8" t="str">
        <f>IFERROR(__xludf.DUMMYFUNCTION("REGEXEXTRACT(E13, ""(?:[0-9]{1,2}/){2}([0-9]{4})"")"),"2024")</f>
        <v>2024</v>
      </c>
      <c r="G13" s="2">
        <v>42900.0</v>
      </c>
      <c r="H13" s="2">
        <v>19500.0</v>
      </c>
      <c r="I13" s="2" t="s">
        <v>42</v>
      </c>
      <c r="J13" s="2" t="s">
        <v>43</v>
      </c>
      <c r="K13" s="2" t="s">
        <v>196</v>
      </c>
      <c r="L13" s="2" t="s">
        <v>45</v>
      </c>
      <c r="M13" s="2" t="s">
        <v>197</v>
      </c>
      <c r="N13" s="2" t="s">
        <v>120</v>
      </c>
      <c r="O13" s="2" t="s">
        <v>198</v>
      </c>
      <c r="P13" s="2" t="s">
        <v>54</v>
      </c>
      <c r="Q13" s="2">
        <v>1.0</v>
      </c>
      <c r="R13" s="2" t="s">
        <v>199</v>
      </c>
      <c r="S13" s="2">
        <v>2210.0</v>
      </c>
      <c r="T13" s="2">
        <v>17.0</v>
      </c>
      <c r="U13" s="2" t="s">
        <v>76</v>
      </c>
      <c r="V13" s="2">
        <v>0.0</v>
      </c>
      <c r="W13" s="2" t="s">
        <v>54</v>
      </c>
      <c r="X13" s="2" t="s">
        <v>200</v>
      </c>
      <c r="Y13" s="2" t="s">
        <v>54</v>
      </c>
      <c r="Z13" s="2" t="s">
        <v>54</v>
      </c>
      <c r="AA13" s="2" t="s">
        <v>201</v>
      </c>
      <c r="AB13" s="2" t="s">
        <v>202</v>
      </c>
      <c r="AC13" s="2" t="s">
        <v>104</v>
      </c>
      <c r="AD13" s="2" t="s">
        <v>54</v>
      </c>
      <c r="AE13" s="2" t="s">
        <v>127</v>
      </c>
      <c r="AF13" s="2" t="s">
        <v>128</v>
      </c>
      <c r="AG13" s="2" t="s">
        <v>129</v>
      </c>
      <c r="AH13" s="2" t="s">
        <v>54</v>
      </c>
      <c r="AI13" s="2" t="s">
        <v>54</v>
      </c>
      <c r="AJ13" s="2" t="s">
        <v>130</v>
      </c>
      <c r="AK13" s="2" t="s">
        <v>131</v>
      </c>
      <c r="AL13" s="2" t="s">
        <v>132</v>
      </c>
      <c r="AM13" s="2" t="s">
        <v>133</v>
      </c>
    </row>
    <row r="14">
      <c r="A14" s="2" t="s">
        <v>203</v>
      </c>
      <c r="B14" s="2" t="s">
        <v>117</v>
      </c>
      <c r="C14" s="2" t="s">
        <v>40</v>
      </c>
      <c r="D14" s="2" t="s">
        <v>175</v>
      </c>
      <c r="E14" s="7" t="s">
        <v>441</v>
      </c>
      <c r="F14" s="8" t="str">
        <f>IFERROR(__xludf.DUMMYFUNCTION("REGEXEXTRACT(E14, ""(?:[0-9]{1,2}/){2}([0-9]{4})"")"),"2024")</f>
        <v>2024</v>
      </c>
      <c r="G14" s="2">
        <v>86900.0</v>
      </c>
      <c r="H14" s="2">
        <v>39500.0</v>
      </c>
      <c r="I14" s="2" t="s">
        <v>42</v>
      </c>
      <c r="J14" s="2" t="s">
        <v>43</v>
      </c>
      <c r="K14" s="2" t="s">
        <v>204</v>
      </c>
      <c r="L14" s="2" t="s">
        <v>45</v>
      </c>
      <c r="M14" s="2" t="s">
        <v>205</v>
      </c>
      <c r="N14" s="2" t="s">
        <v>177</v>
      </c>
      <c r="O14" s="2" t="s">
        <v>206</v>
      </c>
      <c r="P14" s="2" t="s">
        <v>54</v>
      </c>
      <c r="Q14" s="2">
        <v>2.0</v>
      </c>
      <c r="R14" s="2" t="s">
        <v>207</v>
      </c>
      <c r="S14" s="2" t="s">
        <v>208</v>
      </c>
      <c r="T14" s="2">
        <v>34.0</v>
      </c>
      <c r="U14" s="2" t="s">
        <v>51</v>
      </c>
      <c r="V14" s="2">
        <v>31.0</v>
      </c>
      <c r="W14" s="2" t="s">
        <v>100</v>
      </c>
      <c r="X14" s="2" t="s">
        <v>209</v>
      </c>
      <c r="Y14" s="2" t="s">
        <v>54</v>
      </c>
      <c r="Z14" s="2" t="s">
        <v>54</v>
      </c>
      <c r="AA14" s="2" t="s">
        <v>210</v>
      </c>
      <c r="AB14" s="2" t="s">
        <v>211</v>
      </c>
      <c r="AC14" s="2" t="s">
        <v>146</v>
      </c>
      <c r="AD14" s="2" t="s">
        <v>54</v>
      </c>
      <c r="AE14" s="2" t="s">
        <v>183</v>
      </c>
      <c r="AF14" s="2" t="s">
        <v>184</v>
      </c>
      <c r="AG14" s="2" t="s">
        <v>185</v>
      </c>
      <c r="AH14" s="2" t="s">
        <v>54</v>
      </c>
      <c r="AI14" s="2" t="s">
        <v>54</v>
      </c>
      <c r="AJ14" s="2" t="s">
        <v>186</v>
      </c>
      <c r="AK14" s="2" t="s">
        <v>212</v>
      </c>
      <c r="AL14" s="2" t="s">
        <v>213</v>
      </c>
      <c r="AM14" s="2" t="s">
        <v>65</v>
      </c>
    </row>
    <row r="15">
      <c r="A15" s="2" t="s">
        <v>214</v>
      </c>
      <c r="B15" s="2" t="s">
        <v>215</v>
      </c>
      <c r="C15" s="2" t="s">
        <v>40</v>
      </c>
      <c r="D15" s="2" t="s">
        <v>175</v>
      </c>
      <c r="E15" s="7" t="s">
        <v>442</v>
      </c>
      <c r="F15" s="8" t="str">
        <f>IFERROR(__xludf.DUMMYFUNCTION("REGEXEXTRACT(E15, ""(?:[0-9]{1,2}/){2}([0-9]{4})"")"),"2024")</f>
        <v>2024</v>
      </c>
      <c r="G15" s="2">
        <v>43340.0</v>
      </c>
      <c r="H15" s="2">
        <v>19700.0</v>
      </c>
      <c r="I15" s="2" t="s">
        <v>42</v>
      </c>
      <c r="J15" s="2" t="s">
        <v>43</v>
      </c>
      <c r="K15" s="2" t="s">
        <v>216</v>
      </c>
      <c r="L15" s="2" t="s">
        <v>45</v>
      </c>
      <c r="M15" s="2" t="s">
        <v>217</v>
      </c>
      <c r="N15" s="2" t="s">
        <v>218</v>
      </c>
      <c r="O15" s="2" t="s">
        <v>206</v>
      </c>
      <c r="P15" s="2" t="s">
        <v>54</v>
      </c>
      <c r="Q15" s="2">
        <v>1.0</v>
      </c>
      <c r="R15" s="2" t="s">
        <v>219</v>
      </c>
      <c r="S15" s="2" t="s">
        <v>50</v>
      </c>
      <c r="T15" s="2">
        <v>12.0</v>
      </c>
      <c r="U15" s="2" t="s">
        <v>51</v>
      </c>
      <c r="V15" s="2">
        <v>16.0</v>
      </c>
      <c r="W15" s="2" t="s">
        <v>100</v>
      </c>
      <c r="X15" s="2" t="s">
        <v>220</v>
      </c>
      <c r="Y15" s="2" t="s">
        <v>54</v>
      </c>
      <c r="Z15" s="2" t="s">
        <v>54</v>
      </c>
      <c r="AA15" s="2" t="s">
        <v>221</v>
      </c>
      <c r="AB15" s="2" t="s">
        <v>222</v>
      </c>
      <c r="AC15" s="2" t="s">
        <v>57</v>
      </c>
      <c r="AD15" s="2" t="s">
        <v>54</v>
      </c>
      <c r="AE15" s="2" t="s">
        <v>183</v>
      </c>
      <c r="AF15" s="2" t="s">
        <v>184</v>
      </c>
      <c r="AG15" s="2" t="s">
        <v>185</v>
      </c>
      <c r="AH15" s="2" t="s">
        <v>54</v>
      </c>
      <c r="AI15" s="2" t="s">
        <v>54</v>
      </c>
      <c r="AJ15" s="2" t="s">
        <v>186</v>
      </c>
      <c r="AK15" s="2" t="s">
        <v>187</v>
      </c>
      <c r="AL15" s="2" t="s">
        <v>188</v>
      </c>
      <c r="AM15" s="2" t="s">
        <v>65</v>
      </c>
    </row>
    <row r="16">
      <c r="A16" s="2" t="s">
        <v>223</v>
      </c>
      <c r="B16" s="2" t="s">
        <v>215</v>
      </c>
      <c r="C16" s="2" t="s">
        <v>40</v>
      </c>
      <c r="D16" s="2" t="s">
        <v>224</v>
      </c>
      <c r="E16" s="7" t="s">
        <v>443</v>
      </c>
      <c r="F16" s="8" t="str">
        <f>IFERROR(__xludf.DUMMYFUNCTION("REGEXEXTRACT(E16, ""(?:[0-9]{1,2}/){2}([0-9]{4})"")"),"2023")</f>
        <v>2023</v>
      </c>
      <c r="G16" s="2">
        <v>43364.0</v>
      </c>
      <c r="H16" s="2">
        <v>19711.0</v>
      </c>
      <c r="I16" s="2" t="s">
        <v>42</v>
      </c>
      <c r="J16" s="2" t="s">
        <v>43</v>
      </c>
      <c r="K16" s="2" t="s">
        <v>225</v>
      </c>
      <c r="L16" s="2" t="s">
        <v>45</v>
      </c>
      <c r="M16" s="2" t="s">
        <v>226</v>
      </c>
      <c r="N16" s="2" t="s">
        <v>227</v>
      </c>
      <c r="O16" s="2" t="s">
        <v>206</v>
      </c>
      <c r="P16" s="2" t="s">
        <v>54</v>
      </c>
      <c r="Q16" s="2">
        <v>1.0</v>
      </c>
      <c r="R16" s="2" t="s">
        <v>228</v>
      </c>
      <c r="S16" s="2" t="s">
        <v>50</v>
      </c>
      <c r="T16" s="2">
        <v>10.0</v>
      </c>
      <c r="U16" s="2" t="s">
        <v>51</v>
      </c>
      <c r="V16" s="2">
        <v>16.0</v>
      </c>
      <c r="W16" s="2" t="s">
        <v>100</v>
      </c>
      <c r="X16" s="2" t="s">
        <v>229</v>
      </c>
      <c r="Y16" s="2" t="s">
        <v>54</v>
      </c>
      <c r="Z16" s="2" t="s">
        <v>54</v>
      </c>
      <c r="AA16" s="2" t="s">
        <v>230</v>
      </c>
      <c r="AB16" s="2" t="s">
        <v>231</v>
      </c>
      <c r="AC16" s="2" t="s">
        <v>57</v>
      </c>
      <c r="AD16" s="2" t="s">
        <v>54</v>
      </c>
      <c r="AE16" s="2" t="s">
        <v>183</v>
      </c>
      <c r="AF16" s="2" t="s">
        <v>184</v>
      </c>
      <c r="AG16" s="2" t="s">
        <v>185</v>
      </c>
      <c r="AH16" s="2" t="s">
        <v>54</v>
      </c>
      <c r="AI16" s="2" t="s">
        <v>54</v>
      </c>
      <c r="AJ16" s="2" t="s">
        <v>186</v>
      </c>
      <c r="AK16" s="2" t="s">
        <v>187</v>
      </c>
      <c r="AL16" s="2" t="s">
        <v>188</v>
      </c>
      <c r="AM16" s="2" t="s">
        <v>65</v>
      </c>
    </row>
    <row r="17">
      <c r="A17" s="2" t="s">
        <v>232</v>
      </c>
      <c r="B17" s="2" t="s">
        <v>40</v>
      </c>
      <c r="C17" s="2" t="s">
        <v>40</v>
      </c>
      <c r="D17" s="2" t="s">
        <v>233</v>
      </c>
      <c r="E17" s="7" t="s">
        <v>444</v>
      </c>
      <c r="F17" s="8" t="str">
        <f>IFERROR(__xludf.DUMMYFUNCTION("REGEXEXTRACT(E17, ""(?:[0-9]{1,2}/){2}([0-9]{4})"")"),"2022")</f>
        <v>2022</v>
      </c>
      <c r="G17" s="2">
        <v>76120.0</v>
      </c>
      <c r="H17" s="2">
        <v>34600.0</v>
      </c>
      <c r="I17" s="2" t="s">
        <v>136</v>
      </c>
      <c r="J17" s="2" t="s">
        <v>43</v>
      </c>
      <c r="K17" s="2" t="s">
        <v>155</v>
      </c>
      <c r="L17" s="2" t="s">
        <v>138</v>
      </c>
      <c r="M17" s="2" t="s">
        <v>234</v>
      </c>
      <c r="N17" s="2" t="s">
        <v>235</v>
      </c>
      <c r="O17" s="2" t="s">
        <v>236</v>
      </c>
      <c r="P17" s="2">
        <v>7470.0</v>
      </c>
      <c r="Q17" s="2">
        <v>2.0</v>
      </c>
      <c r="R17" s="2" t="s">
        <v>237</v>
      </c>
      <c r="S17" s="2" t="s">
        <v>54</v>
      </c>
      <c r="T17" s="2">
        <v>2011.0</v>
      </c>
      <c r="U17" s="2" t="s">
        <v>76</v>
      </c>
      <c r="V17" s="2">
        <v>0.0</v>
      </c>
      <c r="W17" s="2" t="s">
        <v>54</v>
      </c>
      <c r="X17" s="2" t="s">
        <v>238</v>
      </c>
      <c r="Y17" s="2" t="s">
        <v>78</v>
      </c>
      <c r="Z17" s="2" t="s">
        <v>239</v>
      </c>
      <c r="AA17" s="2" t="s">
        <v>240</v>
      </c>
      <c r="AB17" s="2" t="s">
        <v>241</v>
      </c>
      <c r="AC17" s="2" t="s">
        <v>242</v>
      </c>
      <c r="AD17" s="2" t="s">
        <v>54</v>
      </c>
      <c r="AE17" s="2" t="s">
        <v>243</v>
      </c>
      <c r="AF17" s="2" t="s">
        <v>244</v>
      </c>
      <c r="AG17" s="2" t="s">
        <v>245</v>
      </c>
      <c r="AH17" s="2" t="s">
        <v>246</v>
      </c>
      <c r="AI17" s="2">
        <v>10001.0</v>
      </c>
      <c r="AJ17" s="2" t="s">
        <v>247</v>
      </c>
      <c r="AK17" s="2" t="s">
        <v>248</v>
      </c>
      <c r="AL17" s="2" t="s">
        <v>249</v>
      </c>
      <c r="AM17" s="2" t="s">
        <v>250</v>
      </c>
    </row>
    <row r="18">
      <c r="A18" s="2" t="s">
        <v>251</v>
      </c>
      <c r="B18" s="2" t="s">
        <v>40</v>
      </c>
      <c r="C18" s="2" t="s">
        <v>40</v>
      </c>
      <c r="D18" s="2" t="s">
        <v>233</v>
      </c>
      <c r="E18" s="7" t="s">
        <v>445</v>
      </c>
      <c r="F18" s="8" t="str">
        <f>IFERROR(__xludf.DUMMYFUNCTION("REGEXEXTRACT(E18, ""(?:[0-9]{1,2}/){2}([0-9]{4})"")"),"2021")</f>
        <v>2021</v>
      </c>
      <c r="G18" s="2">
        <v>43560.0</v>
      </c>
      <c r="H18" s="2">
        <v>19800.0</v>
      </c>
      <c r="I18" s="2" t="s">
        <v>42</v>
      </c>
      <c r="J18" s="2" t="s">
        <v>43</v>
      </c>
      <c r="K18" s="2" t="s">
        <v>252</v>
      </c>
      <c r="L18" s="2" t="s">
        <v>45</v>
      </c>
      <c r="M18" s="2" t="s">
        <v>46</v>
      </c>
      <c r="N18" s="2" t="s">
        <v>235</v>
      </c>
      <c r="O18" s="2" t="s">
        <v>236</v>
      </c>
      <c r="P18" s="2">
        <v>7470.0</v>
      </c>
      <c r="Q18" s="2">
        <v>1.0</v>
      </c>
      <c r="R18" s="2" t="s">
        <v>253</v>
      </c>
      <c r="S18" s="2" t="s">
        <v>54</v>
      </c>
      <c r="T18" s="2">
        <v>18.0</v>
      </c>
      <c r="U18" s="2" t="s">
        <v>99</v>
      </c>
      <c r="V18" s="2">
        <v>0.0</v>
      </c>
      <c r="W18" s="2" t="s">
        <v>54</v>
      </c>
      <c r="X18" s="2" t="s">
        <v>254</v>
      </c>
      <c r="Y18" s="2" t="s">
        <v>78</v>
      </c>
      <c r="Z18" s="2" t="s">
        <v>255</v>
      </c>
      <c r="AA18" s="2">
        <v>3121.0</v>
      </c>
      <c r="AB18" s="2" t="s">
        <v>256</v>
      </c>
      <c r="AC18" s="2" t="s">
        <v>257</v>
      </c>
      <c r="AD18" s="2" t="s">
        <v>54</v>
      </c>
      <c r="AE18" s="2" t="s">
        <v>243</v>
      </c>
      <c r="AF18" s="2" t="s">
        <v>244</v>
      </c>
      <c r="AG18" s="2" t="s">
        <v>245</v>
      </c>
      <c r="AH18" s="2" t="s">
        <v>246</v>
      </c>
      <c r="AI18" s="2">
        <v>10001.0</v>
      </c>
      <c r="AJ18" s="2" t="s">
        <v>247</v>
      </c>
      <c r="AK18" s="2" t="s">
        <v>248</v>
      </c>
      <c r="AL18" s="2" t="s">
        <v>249</v>
      </c>
      <c r="AM18" s="2" t="s">
        <v>258</v>
      </c>
    </row>
    <row r="19">
      <c r="A19" s="2" t="s">
        <v>259</v>
      </c>
      <c r="B19" s="2" t="s">
        <v>40</v>
      </c>
      <c r="C19" s="2" t="s">
        <v>40</v>
      </c>
      <c r="D19" s="2" t="s">
        <v>260</v>
      </c>
      <c r="E19" s="7" t="s">
        <v>446</v>
      </c>
      <c r="F19" s="8" t="str">
        <f>IFERROR(__xludf.DUMMYFUNCTION("REGEXEXTRACT(E19, ""(?:[0-9]{1,2}/){2}([0-9]{4})"")"),"2021")</f>
        <v>2021</v>
      </c>
      <c r="G19" s="2">
        <v>42900.0</v>
      </c>
      <c r="H19" s="2">
        <v>19500.0</v>
      </c>
      <c r="I19" s="2" t="s">
        <v>42</v>
      </c>
      <c r="J19" s="2" t="s">
        <v>43</v>
      </c>
      <c r="K19" s="2" t="s">
        <v>261</v>
      </c>
      <c r="L19" s="2" t="s">
        <v>45</v>
      </c>
      <c r="M19" s="2" t="s">
        <v>46</v>
      </c>
      <c r="N19" s="2" t="s">
        <v>262</v>
      </c>
      <c r="O19" s="2" t="s">
        <v>236</v>
      </c>
      <c r="P19" s="2">
        <v>7470.0</v>
      </c>
      <c r="Q19" s="2">
        <v>1.0</v>
      </c>
      <c r="R19" s="2" t="s">
        <v>263</v>
      </c>
      <c r="S19" s="2" t="s">
        <v>50</v>
      </c>
      <c r="T19" s="2">
        <v>962.0</v>
      </c>
      <c r="U19" s="2" t="s">
        <v>76</v>
      </c>
      <c r="V19" s="2">
        <v>0.0</v>
      </c>
      <c r="W19" s="2" t="s">
        <v>54</v>
      </c>
      <c r="X19" s="2" t="s">
        <v>264</v>
      </c>
      <c r="Y19" s="2" t="s">
        <v>78</v>
      </c>
      <c r="Z19" s="2" t="s">
        <v>265</v>
      </c>
      <c r="AA19" s="2" t="s">
        <v>55</v>
      </c>
      <c r="AB19" s="2" t="s">
        <v>266</v>
      </c>
      <c r="AC19" s="2" t="s">
        <v>242</v>
      </c>
      <c r="AD19" s="2" t="s">
        <v>54</v>
      </c>
      <c r="AE19" s="2" t="s">
        <v>243</v>
      </c>
      <c r="AF19" s="2" t="s">
        <v>244</v>
      </c>
      <c r="AG19" s="2" t="s">
        <v>245</v>
      </c>
      <c r="AH19" s="2" t="s">
        <v>246</v>
      </c>
      <c r="AI19" s="2">
        <v>10001.0</v>
      </c>
      <c r="AJ19" s="2" t="s">
        <v>247</v>
      </c>
      <c r="AK19" s="2" t="s">
        <v>248</v>
      </c>
      <c r="AL19" s="2" t="s">
        <v>267</v>
      </c>
      <c r="AM19" s="2" t="s">
        <v>258</v>
      </c>
    </row>
    <row r="20">
      <c r="A20" s="2" t="s">
        <v>268</v>
      </c>
      <c r="B20" s="2" t="s">
        <v>40</v>
      </c>
      <c r="C20" s="2" t="s">
        <v>40</v>
      </c>
      <c r="D20" s="2" t="s">
        <v>233</v>
      </c>
      <c r="E20" s="7" t="s">
        <v>447</v>
      </c>
      <c r="F20" s="8" t="str">
        <f>IFERROR(__xludf.DUMMYFUNCTION("REGEXEXTRACT(E20, ""(?:[0-9]{1,2}/){2}([0-9]{4})"")"),"2021")</f>
        <v>2021</v>
      </c>
      <c r="G20" s="2">
        <v>41690.0</v>
      </c>
      <c r="H20" s="2">
        <v>18950.0</v>
      </c>
      <c r="I20" s="2" t="s">
        <v>42</v>
      </c>
      <c r="J20" s="2" t="s">
        <v>43</v>
      </c>
      <c r="K20" s="2" t="s">
        <v>269</v>
      </c>
      <c r="L20" s="2" t="s">
        <v>45</v>
      </c>
      <c r="M20" s="2" t="s">
        <v>46</v>
      </c>
      <c r="N20" s="2" t="s">
        <v>235</v>
      </c>
      <c r="O20" s="2" t="s">
        <v>236</v>
      </c>
      <c r="P20" s="2">
        <v>7470.0</v>
      </c>
      <c r="Q20" s="2">
        <v>1.0</v>
      </c>
      <c r="R20" s="2" t="s">
        <v>270</v>
      </c>
      <c r="S20" s="2" t="s">
        <v>54</v>
      </c>
      <c r="T20" s="2">
        <v>494.0</v>
      </c>
      <c r="U20" s="2" t="s">
        <v>76</v>
      </c>
      <c r="V20" s="2">
        <v>0.0</v>
      </c>
      <c r="W20" s="2" t="s">
        <v>54</v>
      </c>
      <c r="X20" s="2" t="s">
        <v>271</v>
      </c>
      <c r="Y20" s="2" t="s">
        <v>78</v>
      </c>
      <c r="Z20" s="2" t="s">
        <v>272</v>
      </c>
      <c r="AA20" s="2">
        <v>121.0</v>
      </c>
      <c r="AB20" s="2" t="s">
        <v>273</v>
      </c>
      <c r="AC20" s="2" t="s">
        <v>104</v>
      </c>
      <c r="AD20" s="2" t="s">
        <v>54</v>
      </c>
      <c r="AE20" s="2" t="s">
        <v>243</v>
      </c>
      <c r="AF20" s="2" t="s">
        <v>244</v>
      </c>
      <c r="AG20" s="2" t="s">
        <v>245</v>
      </c>
      <c r="AH20" s="2" t="s">
        <v>246</v>
      </c>
      <c r="AI20" s="2">
        <v>10001.0</v>
      </c>
      <c r="AJ20" s="2" t="s">
        <v>247</v>
      </c>
      <c r="AK20" s="2" t="s">
        <v>248</v>
      </c>
      <c r="AL20" s="2" t="s">
        <v>249</v>
      </c>
      <c r="AM20" s="2" t="s">
        <v>258</v>
      </c>
    </row>
    <row r="21">
      <c r="A21" s="2" t="s">
        <v>274</v>
      </c>
      <c r="B21" s="2" t="s">
        <v>40</v>
      </c>
      <c r="C21" s="2" t="s">
        <v>40</v>
      </c>
      <c r="D21" s="2" t="s">
        <v>233</v>
      </c>
      <c r="E21" s="7" t="s">
        <v>448</v>
      </c>
      <c r="F21" s="8" t="str">
        <f>IFERROR(__xludf.DUMMYFUNCTION("REGEXEXTRACT(E21, ""(?:[0-9]{1,2}/){2}([0-9]{4})"")"),"2021")</f>
        <v>2021</v>
      </c>
      <c r="G21" s="2">
        <v>40480.0</v>
      </c>
      <c r="H21" s="2">
        <v>18400.0</v>
      </c>
      <c r="I21" s="2" t="s">
        <v>42</v>
      </c>
      <c r="J21" s="2" t="s">
        <v>70</v>
      </c>
      <c r="K21" s="2" t="s">
        <v>275</v>
      </c>
      <c r="L21" s="2" t="s">
        <v>45</v>
      </c>
      <c r="M21" s="2" t="s">
        <v>46</v>
      </c>
      <c r="N21" s="2" t="s">
        <v>235</v>
      </c>
      <c r="O21" s="2" t="s">
        <v>236</v>
      </c>
      <c r="P21" s="2">
        <v>7470.0</v>
      </c>
      <c r="Q21" s="2">
        <v>1.0</v>
      </c>
      <c r="R21" s="2" t="s">
        <v>276</v>
      </c>
      <c r="S21" s="2" t="s">
        <v>54</v>
      </c>
      <c r="T21" s="2">
        <v>1040.0</v>
      </c>
      <c r="U21" s="2" t="s">
        <v>76</v>
      </c>
      <c r="V21" s="2">
        <v>0.0</v>
      </c>
      <c r="W21" s="2" t="s">
        <v>54</v>
      </c>
      <c r="X21" s="2" t="s">
        <v>277</v>
      </c>
      <c r="Y21" s="2" t="s">
        <v>78</v>
      </c>
      <c r="Z21" s="2" t="s">
        <v>278</v>
      </c>
      <c r="AA21" s="2" t="s">
        <v>55</v>
      </c>
      <c r="AB21" s="2" t="s">
        <v>279</v>
      </c>
      <c r="AC21" s="2" t="s">
        <v>280</v>
      </c>
      <c r="AD21" s="2" t="s">
        <v>54</v>
      </c>
      <c r="AE21" s="2" t="s">
        <v>243</v>
      </c>
      <c r="AF21" s="2" t="s">
        <v>244</v>
      </c>
      <c r="AG21" s="2" t="s">
        <v>245</v>
      </c>
      <c r="AH21" s="2" t="s">
        <v>246</v>
      </c>
      <c r="AI21" s="2">
        <v>10001.0</v>
      </c>
      <c r="AJ21" s="2" t="s">
        <v>247</v>
      </c>
      <c r="AK21" s="2" t="s">
        <v>248</v>
      </c>
      <c r="AL21" s="2" t="s">
        <v>249</v>
      </c>
      <c r="AM21" s="2" t="s">
        <v>258</v>
      </c>
    </row>
    <row r="22">
      <c r="A22" s="2" t="s">
        <v>281</v>
      </c>
      <c r="B22" s="2" t="s">
        <v>40</v>
      </c>
      <c r="C22" s="2" t="s">
        <v>40</v>
      </c>
      <c r="D22" s="2" t="s">
        <v>260</v>
      </c>
      <c r="E22" s="7" t="s">
        <v>449</v>
      </c>
      <c r="F22" s="8" t="str">
        <f>IFERROR(__xludf.DUMMYFUNCTION("REGEXEXTRACT(E22, ""(?:[0-9]{1,2}/){2}([0-9]{4})"")"),"2021")</f>
        <v>2021</v>
      </c>
      <c r="G22" s="2">
        <v>40480.0</v>
      </c>
      <c r="H22" s="2">
        <v>18400.0</v>
      </c>
      <c r="I22" s="2" t="s">
        <v>42</v>
      </c>
      <c r="J22" s="2" t="s">
        <v>43</v>
      </c>
      <c r="K22" s="2" t="s">
        <v>261</v>
      </c>
      <c r="L22" s="2" t="s">
        <v>45</v>
      </c>
      <c r="M22" s="2" t="s">
        <v>46</v>
      </c>
      <c r="N22" s="2" t="s">
        <v>262</v>
      </c>
      <c r="O22" s="2" t="s">
        <v>236</v>
      </c>
      <c r="P22" s="2">
        <v>7470.0</v>
      </c>
      <c r="Q22" s="2">
        <v>1.0</v>
      </c>
      <c r="R22" s="2" t="s">
        <v>282</v>
      </c>
      <c r="S22" s="2" t="s">
        <v>54</v>
      </c>
      <c r="T22" s="2">
        <v>1040.0</v>
      </c>
      <c r="U22" s="2" t="s">
        <v>76</v>
      </c>
      <c r="V22" s="2">
        <v>0.0</v>
      </c>
      <c r="W22" s="2" t="s">
        <v>54</v>
      </c>
      <c r="X22" s="2" t="s">
        <v>283</v>
      </c>
      <c r="Y22" s="2" t="s">
        <v>78</v>
      </c>
      <c r="Z22" s="2" t="s">
        <v>284</v>
      </c>
      <c r="AA22" s="2" t="s">
        <v>285</v>
      </c>
      <c r="AB22" s="2" t="s">
        <v>286</v>
      </c>
      <c r="AC22" s="2" t="s">
        <v>242</v>
      </c>
      <c r="AD22" s="2" t="s">
        <v>54</v>
      </c>
      <c r="AE22" s="2" t="s">
        <v>243</v>
      </c>
      <c r="AF22" s="2" t="s">
        <v>244</v>
      </c>
      <c r="AG22" s="2" t="s">
        <v>245</v>
      </c>
      <c r="AH22" s="2" t="s">
        <v>246</v>
      </c>
      <c r="AI22" s="2">
        <v>10001.0</v>
      </c>
      <c r="AJ22" s="2" t="s">
        <v>247</v>
      </c>
      <c r="AK22" s="2" t="s">
        <v>248</v>
      </c>
      <c r="AL22" s="2" t="s">
        <v>287</v>
      </c>
      <c r="AM22" s="2" t="s">
        <v>258</v>
      </c>
    </row>
    <row r="23">
      <c r="A23" s="2" t="s">
        <v>288</v>
      </c>
      <c r="B23" s="2" t="s">
        <v>40</v>
      </c>
      <c r="C23" s="2" t="s">
        <v>40</v>
      </c>
      <c r="D23" s="2" t="s">
        <v>233</v>
      </c>
      <c r="E23" s="7" t="s">
        <v>450</v>
      </c>
      <c r="F23" s="8" t="str">
        <f>IFERROR(__xludf.DUMMYFUNCTION("REGEXEXTRACT(E23, ""(?:[0-9]{1,2}/){2}([0-9]{4})"")"),"2021")</f>
        <v>2021</v>
      </c>
      <c r="G23" s="2">
        <v>85932.0</v>
      </c>
      <c r="H23" s="2">
        <v>39060.0</v>
      </c>
      <c r="I23" s="2" t="s">
        <v>42</v>
      </c>
      <c r="J23" s="2" t="s">
        <v>43</v>
      </c>
      <c r="K23" s="2" t="s">
        <v>261</v>
      </c>
      <c r="L23" s="2" t="s">
        <v>45</v>
      </c>
      <c r="M23" s="2" t="s">
        <v>94</v>
      </c>
      <c r="N23" s="2" t="s">
        <v>235</v>
      </c>
      <c r="O23" s="2" t="s">
        <v>236</v>
      </c>
      <c r="P23" s="2">
        <v>7470.0</v>
      </c>
      <c r="Q23" s="2">
        <v>2.0</v>
      </c>
      <c r="R23" s="2" t="s">
        <v>289</v>
      </c>
      <c r="S23" s="2" t="s">
        <v>290</v>
      </c>
      <c r="T23" s="2">
        <v>694.0</v>
      </c>
      <c r="U23" s="2" t="s">
        <v>76</v>
      </c>
      <c r="V23" s="2">
        <v>0.0</v>
      </c>
      <c r="W23" s="2" t="s">
        <v>54</v>
      </c>
      <c r="X23" s="2" t="s">
        <v>291</v>
      </c>
      <c r="Y23" s="2" t="s">
        <v>78</v>
      </c>
      <c r="Z23" s="2" t="s">
        <v>292</v>
      </c>
      <c r="AA23" s="2" t="s">
        <v>293</v>
      </c>
      <c r="AB23" s="2" t="s">
        <v>294</v>
      </c>
      <c r="AC23" s="2" t="s">
        <v>242</v>
      </c>
      <c r="AD23" s="2" t="s">
        <v>54</v>
      </c>
      <c r="AE23" s="2" t="s">
        <v>243</v>
      </c>
      <c r="AF23" s="2" t="s">
        <v>244</v>
      </c>
      <c r="AG23" s="2" t="s">
        <v>245</v>
      </c>
      <c r="AH23" s="2" t="s">
        <v>246</v>
      </c>
      <c r="AI23" s="2">
        <v>10001.0</v>
      </c>
      <c r="AJ23" s="2" t="s">
        <v>247</v>
      </c>
      <c r="AK23" s="2" t="s">
        <v>248</v>
      </c>
      <c r="AL23" s="2" t="s">
        <v>249</v>
      </c>
      <c r="AM23" s="2" t="s">
        <v>258</v>
      </c>
    </row>
    <row r="24">
      <c r="A24" s="2" t="s">
        <v>295</v>
      </c>
      <c r="B24" s="2" t="s">
        <v>40</v>
      </c>
      <c r="C24" s="2" t="s">
        <v>40</v>
      </c>
      <c r="D24" s="2" t="s">
        <v>233</v>
      </c>
      <c r="E24" s="7" t="s">
        <v>451</v>
      </c>
      <c r="F24" s="8" t="str">
        <f>IFERROR(__xludf.DUMMYFUNCTION("REGEXEXTRACT(E24, ""(?:[0-9]{1,2}/){2}([0-9]{4})"")"),"2021")</f>
        <v>2021</v>
      </c>
      <c r="G24" s="2">
        <v>42790.0</v>
      </c>
      <c r="H24" s="2">
        <v>19450.0</v>
      </c>
      <c r="I24" s="2" t="s">
        <v>42</v>
      </c>
      <c r="J24" s="2" t="s">
        <v>43</v>
      </c>
      <c r="K24" s="2" t="s">
        <v>261</v>
      </c>
      <c r="L24" s="2" t="s">
        <v>45</v>
      </c>
      <c r="M24" s="2" t="s">
        <v>46</v>
      </c>
      <c r="N24" s="2" t="s">
        <v>235</v>
      </c>
      <c r="O24" s="2" t="s">
        <v>236</v>
      </c>
      <c r="P24" s="2">
        <v>7470.0</v>
      </c>
      <c r="Q24" s="2">
        <v>1.0</v>
      </c>
      <c r="R24" s="2" t="s">
        <v>296</v>
      </c>
      <c r="S24" s="2" t="s">
        <v>54</v>
      </c>
      <c r="T24" s="2">
        <v>267.0</v>
      </c>
      <c r="U24" s="2" t="s">
        <v>76</v>
      </c>
      <c r="V24" s="2">
        <v>0.0</v>
      </c>
      <c r="W24" s="2" t="s">
        <v>54</v>
      </c>
      <c r="X24" s="2" t="s">
        <v>297</v>
      </c>
      <c r="Y24" s="2" t="s">
        <v>78</v>
      </c>
      <c r="Z24" s="2" t="s">
        <v>298</v>
      </c>
      <c r="AA24" s="2" t="s">
        <v>181</v>
      </c>
      <c r="AB24" s="2" t="s">
        <v>299</v>
      </c>
      <c r="AC24" s="2" t="s">
        <v>242</v>
      </c>
      <c r="AD24" s="2" t="s">
        <v>54</v>
      </c>
      <c r="AE24" s="2" t="s">
        <v>243</v>
      </c>
      <c r="AF24" s="2" t="s">
        <v>244</v>
      </c>
      <c r="AG24" s="2" t="s">
        <v>245</v>
      </c>
      <c r="AH24" s="2" t="s">
        <v>246</v>
      </c>
      <c r="AI24" s="2">
        <v>10001.0</v>
      </c>
      <c r="AJ24" s="2" t="s">
        <v>247</v>
      </c>
      <c r="AK24" s="2" t="s">
        <v>248</v>
      </c>
      <c r="AL24" s="2" t="s">
        <v>249</v>
      </c>
      <c r="AM24" s="2" t="s">
        <v>258</v>
      </c>
    </row>
    <row r="25">
      <c r="A25" s="2" t="s">
        <v>300</v>
      </c>
      <c r="B25" s="2" t="s">
        <v>40</v>
      </c>
      <c r="C25" s="2" t="s">
        <v>40</v>
      </c>
      <c r="D25" s="2" t="s">
        <v>233</v>
      </c>
      <c r="E25" s="7" t="s">
        <v>452</v>
      </c>
      <c r="F25" s="8" t="str">
        <f>IFERROR(__xludf.DUMMYFUNCTION("REGEXEXTRACT(E25, ""(?:[0-9]{1,2}/){2}([0-9]{4})"")"),"2021")</f>
        <v>2021</v>
      </c>
      <c r="G25" s="2">
        <v>84150.0</v>
      </c>
      <c r="H25" s="2">
        <v>38250.0</v>
      </c>
      <c r="I25" s="2" t="s">
        <v>42</v>
      </c>
      <c r="J25" s="2" t="s">
        <v>43</v>
      </c>
      <c r="K25" s="2" t="s">
        <v>301</v>
      </c>
      <c r="L25" s="2" t="s">
        <v>45</v>
      </c>
      <c r="M25" s="2" t="s">
        <v>94</v>
      </c>
      <c r="N25" s="2" t="s">
        <v>235</v>
      </c>
      <c r="O25" s="2" t="s">
        <v>236</v>
      </c>
      <c r="P25" s="2">
        <v>7470.0</v>
      </c>
      <c r="Q25" s="2">
        <v>2.0</v>
      </c>
      <c r="R25" s="2" t="s">
        <v>302</v>
      </c>
      <c r="S25" s="2" t="s">
        <v>290</v>
      </c>
      <c r="T25" s="2">
        <v>111.0</v>
      </c>
      <c r="U25" s="2" t="s">
        <v>76</v>
      </c>
      <c r="V25" s="2">
        <v>0.0</v>
      </c>
      <c r="W25" s="2" t="s">
        <v>54</v>
      </c>
      <c r="X25" s="2" t="s">
        <v>303</v>
      </c>
      <c r="Y25" s="2" t="s">
        <v>78</v>
      </c>
      <c r="Z25" s="2" t="s">
        <v>304</v>
      </c>
      <c r="AA25" s="2" t="s">
        <v>305</v>
      </c>
      <c r="AB25" s="2" t="s">
        <v>306</v>
      </c>
      <c r="AC25" s="2" t="s">
        <v>57</v>
      </c>
      <c r="AD25" s="2" t="s">
        <v>54</v>
      </c>
      <c r="AE25" s="2" t="s">
        <v>243</v>
      </c>
      <c r="AF25" s="2" t="s">
        <v>244</v>
      </c>
      <c r="AG25" s="2" t="s">
        <v>245</v>
      </c>
      <c r="AH25" s="2" t="s">
        <v>246</v>
      </c>
      <c r="AI25" s="2">
        <v>10001.0</v>
      </c>
      <c r="AJ25" s="2" t="s">
        <v>247</v>
      </c>
      <c r="AK25" s="2" t="s">
        <v>248</v>
      </c>
      <c r="AL25" s="2" t="s">
        <v>249</v>
      </c>
      <c r="AM25" s="2" t="s">
        <v>258</v>
      </c>
    </row>
    <row r="26">
      <c r="A26" s="2" t="s">
        <v>307</v>
      </c>
      <c r="B26" s="2" t="s">
        <v>40</v>
      </c>
      <c r="C26" s="2" t="s">
        <v>40</v>
      </c>
      <c r="D26" s="2" t="s">
        <v>260</v>
      </c>
      <c r="E26" s="7" t="s">
        <v>453</v>
      </c>
      <c r="F26" s="8" t="str">
        <f>IFERROR(__xludf.DUMMYFUNCTION("REGEXEXTRACT(E26, ""(?:[0-9]{1,2}/){2}([0-9]{4})"")"),"2021")</f>
        <v>2021</v>
      </c>
      <c r="G26" s="2">
        <v>77429.0</v>
      </c>
      <c r="H26" s="2">
        <v>35195.0</v>
      </c>
      <c r="I26" s="2" t="s">
        <v>42</v>
      </c>
      <c r="J26" s="2" t="s">
        <v>43</v>
      </c>
      <c r="K26" s="2" t="s">
        <v>308</v>
      </c>
      <c r="L26" s="2" t="s">
        <v>45</v>
      </c>
      <c r="M26" s="2" t="s">
        <v>94</v>
      </c>
      <c r="N26" s="2" t="s">
        <v>262</v>
      </c>
      <c r="O26" s="2" t="s">
        <v>236</v>
      </c>
      <c r="P26" s="2">
        <v>7470.0</v>
      </c>
      <c r="Q26" s="2">
        <v>2.0</v>
      </c>
      <c r="R26" s="2" t="s">
        <v>309</v>
      </c>
      <c r="S26" s="2" t="s">
        <v>310</v>
      </c>
      <c r="T26" s="2">
        <v>452.0</v>
      </c>
      <c r="U26" s="2" t="s">
        <v>76</v>
      </c>
      <c r="V26" s="2">
        <v>0.0</v>
      </c>
      <c r="W26" s="2" t="s">
        <v>54</v>
      </c>
      <c r="X26" s="2" t="s">
        <v>311</v>
      </c>
      <c r="Y26" s="2" t="s">
        <v>78</v>
      </c>
      <c r="Z26" s="2" t="s">
        <v>312</v>
      </c>
      <c r="AA26" s="2" t="s">
        <v>313</v>
      </c>
      <c r="AB26" s="2" t="s">
        <v>314</v>
      </c>
      <c r="AC26" s="2" t="s">
        <v>57</v>
      </c>
      <c r="AD26" s="2" t="s">
        <v>54</v>
      </c>
      <c r="AE26" s="2" t="s">
        <v>243</v>
      </c>
      <c r="AF26" s="2" t="s">
        <v>244</v>
      </c>
      <c r="AG26" s="2" t="s">
        <v>245</v>
      </c>
      <c r="AH26" s="2" t="s">
        <v>246</v>
      </c>
      <c r="AI26" s="2">
        <v>10001.0</v>
      </c>
      <c r="AJ26" s="2" t="s">
        <v>247</v>
      </c>
      <c r="AK26" s="2" t="s">
        <v>248</v>
      </c>
      <c r="AL26" s="2" t="s">
        <v>267</v>
      </c>
      <c r="AM26" s="2" t="s">
        <v>258</v>
      </c>
    </row>
    <row r="27">
      <c r="A27" s="2" t="s">
        <v>315</v>
      </c>
      <c r="B27" s="2" t="s">
        <v>40</v>
      </c>
      <c r="C27" s="2" t="s">
        <v>40</v>
      </c>
      <c r="D27" s="2" t="s">
        <v>233</v>
      </c>
      <c r="E27" s="7" t="s">
        <v>454</v>
      </c>
      <c r="F27" s="8" t="str">
        <f>IFERROR(__xludf.DUMMYFUNCTION("REGEXEXTRACT(E27, ""(?:[0-9]{1,2}/){2}([0-9]{4})"")"),"2020")</f>
        <v>2020</v>
      </c>
      <c r="G27" s="2">
        <v>85470.0</v>
      </c>
      <c r="H27" s="2">
        <v>38850.0</v>
      </c>
      <c r="I27" s="2" t="s">
        <v>42</v>
      </c>
      <c r="J27" s="2" t="s">
        <v>43</v>
      </c>
      <c r="K27" s="2" t="s">
        <v>316</v>
      </c>
      <c r="L27" s="2" t="s">
        <v>45</v>
      </c>
      <c r="M27" s="2" t="s">
        <v>94</v>
      </c>
      <c r="N27" s="2" t="s">
        <v>262</v>
      </c>
      <c r="O27" s="2" t="s">
        <v>236</v>
      </c>
      <c r="P27" s="2">
        <v>7470.0</v>
      </c>
      <c r="Q27" s="2">
        <v>2.0</v>
      </c>
      <c r="R27" s="2" t="s">
        <v>317</v>
      </c>
      <c r="S27" s="2" t="s">
        <v>318</v>
      </c>
      <c r="T27" s="2">
        <v>647.0</v>
      </c>
      <c r="U27" s="2" t="s">
        <v>76</v>
      </c>
      <c r="V27" s="2">
        <v>0.0</v>
      </c>
      <c r="W27" s="2" t="s">
        <v>54</v>
      </c>
      <c r="X27" s="2" t="s">
        <v>319</v>
      </c>
      <c r="Y27" s="2" t="s">
        <v>78</v>
      </c>
      <c r="Z27" s="2" t="s">
        <v>320</v>
      </c>
      <c r="AA27" s="2" t="s">
        <v>321</v>
      </c>
      <c r="AB27" s="2" t="s">
        <v>322</v>
      </c>
      <c r="AC27" s="2" t="s">
        <v>82</v>
      </c>
      <c r="AD27" s="2" t="s">
        <v>54</v>
      </c>
      <c r="AE27" s="2" t="s">
        <v>243</v>
      </c>
      <c r="AF27" s="2" t="s">
        <v>244</v>
      </c>
      <c r="AG27" s="2" t="s">
        <v>245</v>
      </c>
      <c r="AH27" s="2" t="s">
        <v>246</v>
      </c>
      <c r="AI27" s="2">
        <v>10001.0</v>
      </c>
      <c r="AJ27" s="2" t="s">
        <v>247</v>
      </c>
      <c r="AK27" s="2" t="s">
        <v>248</v>
      </c>
      <c r="AL27" s="2" t="s">
        <v>287</v>
      </c>
      <c r="AM27" s="2" t="s">
        <v>258</v>
      </c>
    </row>
    <row r="28">
      <c r="A28" s="2" t="s">
        <v>323</v>
      </c>
      <c r="B28" s="2" t="s">
        <v>40</v>
      </c>
      <c r="C28" s="2" t="s">
        <v>40</v>
      </c>
      <c r="D28" s="2" t="s">
        <v>260</v>
      </c>
      <c r="E28" s="7" t="s">
        <v>455</v>
      </c>
      <c r="F28" s="8" t="str">
        <f>IFERROR(__xludf.DUMMYFUNCTION("REGEXEXTRACT(E28, ""(?:[0-9]{1,2}/){2}([0-9]{4})"")"),"2020")</f>
        <v>2020</v>
      </c>
      <c r="G28" s="2">
        <v>87450.0</v>
      </c>
      <c r="H28" s="2">
        <v>39750.0</v>
      </c>
      <c r="I28" s="2" t="s">
        <v>42</v>
      </c>
      <c r="J28" s="2" t="s">
        <v>43</v>
      </c>
      <c r="K28" s="2" t="s">
        <v>316</v>
      </c>
      <c r="L28" s="2" t="s">
        <v>45</v>
      </c>
      <c r="M28" s="2" t="s">
        <v>94</v>
      </c>
      <c r="N28" s="2" t="s">
        <v>262</v>
      </c>
      <c r="O28" s="2" t="s">
        <v>236</v>
      </c>
      <c r="P28" s="2">
        <v>7470.0</v>
      </c>
      <c r="Q28" s="2">
        <v>2.0</v>
      </c>
      <c r="R28" s="2" t="s">
        <v>324</v>
      </c>
      <c r="S28" s="2" t="s">
        <v>290</v>
      </c>
      <c r="T28" s="2">
        <v>219.0</v>
      </c>
      <c r="U28" s="2" t="s">
        <v>76</v>
      </c>
      <c r="V28" s="2">
        <v>0.0</v>
      </c>
      <c r="W28" s="2" t="s">
        <v>54</v>
      </c>
      <c r="X28" s="2" t="s">
        <v>325</v>
      </c>
      <c r="Y28" s="2" t="s">
        <v>78</v>
      </c>
      <c r="Z28" s="2" t="s">
        <v>326</v>
      </c>
      <c r="AA28" s="2" t="s">
        <v>327</v>
      </c>
      <c r="AB28" s="2" t="s">
        <v>328</v>
      </c>
      <c r="AC28" s="2" t="s">
        <v>82</v>
      </c>
      <c r="AD28" s="2" t="s">
        <v>54</v>
      </c>
      <c r="AE28" s="2" t="s">
        <v>243</v>
      </c>
      <c r="AF28" s="2" t="s">
        <v>244</v>
      </c>
      <c r="AG28" s="2" t="s">
        <v>245</v>
      </c>
      <c r="AH28" s="2" t="s">
        <v>246</v>
      </c>
      <c r="AI28" s="2">
        <v>10001.0</v>
      </c>
      <c r="AJ28" s="2" t="s">
        <v>247</v>
      </c>
      <c r="AK28" s="2" t="s">
        <v>248</v>
      </c>
      <c r="AL28" s="2" t="s">
        <v>287</v>
      </c>
      <c r="AM28" s="2" t="s">
        <v>258</v>
      </c>
    </row>
    <row r="29">
      <c r="A29" s="2" t="s">
        <v>281</v>
      </c>
      <c r="B29" s="2" t="s">
        <v>40</v>
      </c>
      <c r="C29" s="2" t="s">
        <v>40</v>
      </c>
      <c r="D29" s="2" t="s">
        <v>233</v>
      </c>
      <c r="E29" s="7" t="s">
        <v>456</v>
      </c>
      <c r="F29" s="8" t="str">
        <f>IFERROR(__xludf.DUMMYFUNCTION("REGEXEXTRACT(E29, ""(?:[0-9]{1,2}/){2}([0-9]{4})"")"),"2020")</f>
        <v>2020</v>
      </c>
      <c r="G29" s="2">
        <v>43560.0</v>
      </c>
      <c r="H29" s="2">
        <v>19800.0</v>
      </c>
      <c r="I29" s="2" t="s">
        <v>42</v>
      </c>
      <c r="J29" s="2" t="s">
        <v>43</v>
      </c>
      <c r="K29" s="2" t="s">
        <v>308</v>
      </c>
      <c r="L29" s="2" t="s">
        <v>45</v>
      </c>
      <c r="M29" s="2" t="s">
        <v>46</v>
      </c>
      <c r="N29" s="2" t="s">
        <v>262</v>
      </c>
      <c r="O29" s="2" t="s">
        <v>236</v>
      </c>
      <c r="P29" s="2">
        <v>7470.0</v>
      </c>
      <c r="Q29" s="2">
        <v>1.0</v>
      </c>
      <c r="R29" s="2" t="s">
        <v>329</v>
      </c>
      <c r="S29" s="2" t="s">
        <v>330</v>
      </c>
      <c r="T29" s="2">
        <v>64.0</v>
      </c>
      <c r="U29" s="2" t="s">
        <v>76</v>
      </c>
      <c r="V29" s="2">
        <v>0.0</v>
      </c>
      <c r="W29" s="2" t="s">
        <v>54</v>
      </c>
      <c r="X29" s="2" t="s">
        <v>331</v>
      </c>
      <c r="Y29" s="2" t="s">
        <v>78</v>
      </c>
      <c r="Z29" s="2" t="s">
        <v>332</v>
      </c>
      <c r="AA29" s="2" t="s">
        <v>333</v>
      </c>
      <c r="AB29" s="2" t="s">
        <v>334</v>
      </c>
      <c r="AC29" s="2" t="s">
        <v>57</v>
      </c>
      <c r="AD29" s="2" t="s">
        <v>54</v>
      </c>
      <c r="AE29" s="2" t="s">
        <v>243</v>
      </c>
      <c r="AF29" s="2" t="s">
        <v>244</v>
      </c>
      <c r="AG29" s="2" t="s">
        <v>245</v>
      </c>
      <c r="AH29" s="2" t="s">
        <v>246</v>
      </c>
      <c r="AI29" s="2">
        <v>10001.0</v>
      </c>
      <c r="AJ29" s="2" t="s">
        <v>247</v>
      </c>
      <c r="AK29" s="2" t="s">
        <v>248</v>
      </c>
      <c r="AL29" s="2" t="s">
        <v>267</v>
      </c>
      <c r="AM29" s="2" t="s">
        <v>258</v>
      </c>
    </row>
    <row r="30">
      <c r="A30" s="2" t="s">
        <v>315</v>
      </c>
      <c r="B30" s="2" t="s">
        <v>40</v>
      </c>
      <c r="C30" s="2" t="s">
        <v>40</v>
      </c>
      <c r="D30" s="2" t="s">
        <v>260</v>
      </c>
      <c r="E30" s="7" t="s">
        <v>457</v>
      </c>
      <c r="F30" s="8" t="str">
        <f>IFERROR(__xludf.DUMMYFUNCTION("REGEXEXTRACT(E30, ""(?:[0-9]{1,2}/){2}([0-9]{4})"")"),"2020")</f>
        <v>2020</v>
      </c>
      <c r="G30" s="2">
        <v>87450.0</v>
      </c>
      <c r="H30" s="2">
        <v>39750.0</v>
      </c>
      <c r="I30" s="2" t="s">
        <v>42</v>
      </c>
      <c r="J30" s="2" t="s">
        <v>43</v>
      </c>
      <c r="K30" s="2" t="s">
        <v>335</v>
      </c>
      <c r="L30" s="2" t="s">
        <v>45</v>
      </c>
      <c r="M30" s="2" t="s">
        <v>94</v>
      </c>
      <c r="N30" s="2" t="s">
        <v>235</v>
      </c>
      <c r="O30" s="2" t="s">
        <v>236</v>
      </c>
      <c r="P30" s="2">
        <v>7470.0</v>
      </c>
      <c r="Q30" s="2">
        <v>2.0</v>
      </c>
      <c r="R30" s="2" t="s">
        <v>336</v>
      </c>
      <c r="S30" s="2" t="s">
        <v>54</v>
      </c>
      <c r="T30" s="2">
        <v>115.0</v>
      </c>
      <c r="U30" s="2" t="s">
        <v>76</v>
      </c>
      <c r="V30" s="2">
        <v>0.0</v>
      </c>
      <c r="W30" s="2" t="s">
        <v>54</v>
      </c>
      <c r="X30" s="2" t="s">
        <v>337</v>
      </c>
      <c r="Y30" s="2" t="s">
        <v>78</v>
      </c>
      <c r="Z30" s="2" t="s">
        <v>338</v>
      </c>
      <c r="AA30" s="2" t="s">
        <v>339</v>
      </c>
      <c r="AB30" s="2" t="s">
        <v>340</v>
      </c>
      <c r="AC30" s="2" t="s">
        <v>57</v>
      </c>
      <c r="AD30" s="2" t="s">
        <v>54</v>
      </c>
      <c r="AE30" s="2" t="s">
        <v>243</v>
      </c>
      <c r="AF30" s="2" t="s">
        <v>244</v>
      </c>
      <c r="AG30" s="2" t="s">
        <v>245</v>
      </c>
      <c r="AH30" s="2" t="s">
        <v>246</v>
      </c>
      <c r="AI30" s="2">
        <v>10001.0</v>
      </c>
      <c r="AJ30" s="2" t="s">
        <v>247</v>
      </c>
      <c r="AK30" s="2" t="s">
        <v>248</v>
      </c>
      <c r="AL30" s="2" t="s">
        <v>341</v>
      </c>
      <c r="AM30" s="2" t="s">
        <v>258</v>
      </c>
    </row>
    <row r="31">
      <c r="A31" s="2" t="s">
        <v>342</v>
      </c>
      <c r="B31" s="2" t="s">
        <v>40</v>
      </c>
      <c r="C31" s="2" t="s">
        <v>40</v>
      </c>
      <c r="D31" s="2" t="s">
        <v>260</v>
      </c>
      <c r="E31" s="7" t="s">
        <v>458</v>
      </c>
      <c r="F31" s="8" t="str">
        <f>IFERROR(__xludf.DUMMYFUNCTION("REGEXEXTRACT(E31, ""(?:[0-9]{1,2}/){2}([0-9]{4})"")"),"2020")</f>
        <v>2020</v>
      </c>
      <c r="G31" s="2">
        <v>43230.0</v>
      </c>
      <c r="H31" s="2">
        <v>19650.0</v>
      </c>
      <c r="I31" s="2" t="s">
        <v>42</v>
      </c>
      <c r="J31" s="2" t="s">
        <v>43</v>
      </c>
      <c r="K31" s="2" t="s">
        <v>343</v>
      </c>
      <c r="L31" s="2" t="s">
        <v>45</v>
      </c>
      <c r="M31" s="2" t="s">
        <v>46</v>
      </c>
      <c r="N31" s="2" t="s">
        <v>235</v>
      </c>
      <c r="O31" s="2" t="s">
        <v>236</v>
      </c>
      <c r="P31" s="2">
        <v>7470.0</v>
      </c>
      <c r="Q31" s="2">
        <v>1.0</v>
      </c>
      <c r="R31" s="2" t="s">
        <v>344</v>
      </c>
      <c r="S31" s="2" t="s">
        <v>54</v>
      </c>
      <c r="T31" s="2">
        <v>58.0</v>
      </c>
      <c r="U31" s="2" t="s">
        <v>76</v>
      </c>
      <c r="V31" s="2">
        <v>0.0</v>
      </c>
      <c r="W31" s="2" t="s">
        <v>54</v>
      </c>
      <c r="X31" s="2" t="s">
        <v>345</v>
      </c>
      <c r="Y31" s="2" t="s">
        <v>78</v>
      </c>
      <c r="Z31" s="2" t="s">
        <v>346</v>
      </c>
      <c r="AA31" s="2" t="s">
        <v>347</v>
      </c>
      <c r="AB31" s="2" t="s">
        <v>348</v>
      </c>
      <c r="AC31" s="2" t="s">
        <v>57</v>
      </c>
      <c r="AD31" s="2" t="s">
        <v>54</v>
      </c>
      <c r="AE31" s="2" t="s">
        <v>243</v>
      </c>
      <c r="AF31" s="2" t="s">
        <v>244</v>
      </c>
      <c r="AG31" s="2" t="s">
        <v>245</v>
      </c>
      <c r="AH31" s="2" t="s">
        <v>246</v>
      </c>
      <c r="AI31" s="2">
        <v>10001.0</v>
      </c>
      <c r="AJ31" s="2" t="s">
        <v>247</v>
      </c>
      <c r="AK31" s="2" t="s">
        <v>248</v>
      </c>
      <c r="AL31" s="2" t="s">
        <v>349</v>
      </c>
      <c r="AM31" s="2" t="s">
        <v>258</v>
      </c>
    </row>
    <row r="32">
      <c r="A32" s="2" t="s">
        <v>350</v>
      </c>
      <c r="B32" s="2" t="s">
        <v>40</v>
      </c>
      <c r="C32" s="2" t="s">
        <v>40</v>
      </c>
      <c r="D32" s="2" t="s">
        <v>260</v>
      </c>
      <c r="E32" s="7" t="s">
        <v>459</v>
      </c>
      <c r="F32" s="8" t="str">
        <f>IFERROR(__xludf.DUMMYFUNCTION("REGEXEXTRACT(E32, ""(?:[0-9]{1,2}/){2}([0-9]{4})"")"),"2020")</f>
        <v>2020</v>
      </c>
      <c r="G32" s="2">
        <v>85514.0</v>
      </c>
      <c r="H32" s="2">
        <v>38870.0</v>
      </c>
      <c r="I32" s="2" t="s">
        <v>42</v>
      </c>
      <c r="J32" s="2" t="s">
        <v>43</v>
      </c>
      <c r="K32" s="2" t="s">
        <v>343</v>
      </c>
      <c r="L32" s="2" t="s">
        <v>45</v>
      </c>
      <c r="M32" s="2" t="s">
        <v>351</v>
      </c>
      <c r="N32" s="2" t="s">
        <v>235</v>
      </c>
      <c r="O32" s="2" t="s">
        <v>236</v>
      </c>
      <c r="P32" s="2">
        <v>7470.0</v>
      </c>
      <c r="Q32" s="2">
        <v>2.0</v>
      </c>
      <c r="R32" s="2" t="s">
        <v>352</v>
      </c>
      <c r="S32" s="2" t="s">
        <v>54</v>
      </c>
      <c r="T32" s="2">
        <v>586.0</v>
      </c>
      <c r="U32" s="2" t="s">
        <v>76</v>
      </c>
      <c r="V32" s="2">
        <v>0.0</v>
      </c>
      <c r="W32" s="2" t="s">
        <v>54</v>
      </c>
      <c r="X32" s="2" t="s">
        <v>353</v>
      </c>
      <c r="Y32" s="2" t="s">
        <v>78</v>
      </c>
      <c r="Z32" s="2" t="s">
        <v>354</v>
      </c>
      <c r="AA32" s="2" t="s">
        <v>355</v>
      </c>
      <c r="AB32" s="2" t="s">
        <v>356</v>
      </c>
      <c r="AC32" s="2" t="s">
        <v>57</v>
      </c>
      <c r="AD32" s="2" t="s">
        <v>54</v>
      </c>
      <c r="AE32" s="2" t="s">
        <v>243</v>
      </c>
      <c r="AF32" s="2" t="s">
        <v>244</v>
      </c>
      <c r="AG32" s="2" t="s">
        <v>245</v>
      </c>
      <c r="AH32" s="2" t="s">
        <v>246</v>
      </c>
      <c r="AI32" s="2">
        <v>10001.0</v>
      </c>
      <c r="AJ32" s="2" t="s">
        <v>247</v>
      </c>
      <c r="AK32" s="2" t="s">
        <v>248</v>
      </c>
      <c r="AL32" s="2" t="s">
        <v>341</v>
      </c>
      <c r="AM32" s="2" t="s">
        <v>258</v>
      </c>
    </row>
    <row r="33">
      <c r="A33" s="2" t="s">
        <v>281</v>
      </c>
      <c r="B33" s="2" t="s">
        <v>40</v>
      </c>
      <c r="C33" s="2" t="s">
        <v>40</v>
      </c>
      <c r="D33" s="2" t="s">
        <v>260</v>
      </c>
      <c r="E33" s="7" t="s">
        <v>460</v>
      </c>
      <c r="F33" s="8" t="str">
        <f>IFERROR(__xludf.DUMMYFUNCTION("REGEXEXTRACT(E33, ""(?:[0-9]{1,2}/){2}([0-9]{4})"")"),"2020")</f>
        <v>2020</v>
      </c>
      <c r="G33" s="2">
        <v>42680.0</v>
      </c>
      <c r="H33" s="2">
        <v>19400.0</v>
      </c>
      <c r="I33" s="2" t="s">
        <v>42</v>
      </c>
      <c r="J33" s="2" t="s">
        <v>43</v>
      </c>
      <c r="K33" s="2" t="s">
        <v>261</v>
      </c>
      <c r="L33" s="2" t="s">
        <v>45</v>
      </c>
      <c r="M33" s="2" t="s">
        <v>46</v>
      </c>
      <c r="N33" s="2" t="s">
        <v>235</v>
      </c>
      <c r="O33" s="2" t="s">
        <v>236</v>
      </c>
      <c r="P33" s="2">
        <v>7470.0</v>
      </c>
      <c r="Q33" s="2">
        <v>1.0</v>
      </c>
      <c r="R33" s="2" t="s">
        <v>357</v>
      </c>
      <c r="S33" s="2" t="s">
        <v>54</v>
      </c>
      <c r="T33" s="2">
        <v>56.0</v>
      </c>
      <c r="U33" s="2" t="s">
        <v>76</v>
      </c>
      <c r="V33" s="2">
        <v>0.0</v>
      </c>
      <c r="W33" s="2" t="s">
        <v>54</v>
      </c>
      <c r="X33" s="2" t="s">
        <v>358</v>
      </c>
      <c r="Y33" s="2" t="s">
        <v>78</v>
      </c>
      <c r="Z33" s="2" t="s">
        <v>359</v>
      </c>
      <c r="AA33" s="2" t="s">
        <v>360</v>
      </c>
      <c r="AB33" s="2" t="s">
        <v>361</v>
      </c>
      <c r="AC33" s="2" t="s">
        <v>242</v>
      </c>
      <c r="AD33" s="2" t="s">
        <v>54</v>
      </c>
      <c r="AE33" s="2" t="s">
        <v>243</v>
      </c>
      <c r="AF33" s="2" t="s">
        <v>244</v>
      </c>
      <c r="AG33" s="2" t="s">
        <v>245</v>
      </c>
      <c r="AH33" s="2" t="s">
        <v>246</v>
      </c>
      <c r="AI33" s="2">
        <v>10001.0</v>
      </c>
      <c r="AJ33" s="2" t="s">
        <v>247</v>
      </c>
      <c r="AK33" s="2" t="s">
        <v>248</v>
      </c>
      <c r="AL33" s="2" t="s">
        <v>249</v>
      </c>
      <c r="AM33" s="2" t="s">
        <v>258</v>
      </c>
    </row>
    <row r="34">
      <c r="A34" s="2" t="s">
        <v>362</v>
      </c>
      <c r="B34" s="2" t="s">
        <v>40</v>
      </c>
      <c r="C34" s="2" t="s">
        <v>40</v>
      </c>
      <c r="D34" s="2" t="s">
        <v>260</v>
      </c>
      <c r="E34" s="7" t="s">
        <v>461</v>
      </c>
      <c r="F34" s="8" t="str">
        <f>IFERROR(__xludf.DUMMYFUNCTION("REGEXEXTRACT(E34, ""(?:[0-9]{1,2}/){2}([0-9]{4})"")"),"2020")</f>
        <v>2020</v>
      </c>
      <c r="G34" s="2">
        <v>43780.0</v>
      </c>
      <c r="H34" s="2">
        <v>19900.0</v>
      </c>
      <c r="I34" s="2" t="s">
        <v>42</v>
      </c>
      <c r="J34" s="2" t="s">
        <v>43</v>
      </c>
      <c r="K34" s="2" t="s">
        <v>343</v>
      </c>
      <c r="L34" s="2" t="s">
        <v>45</v>
      </c>
      <c r="M34" s="2" t="s">
        <v>46</v>
      </c>
      <c r="N34" s="2" t="s">
        <v>235</v>
      </c>
      <c r="O34" s="2" t="s">
        <v>236</v>
      </c>
      <c r="P34" s="2">
        <v>7470.0</v>
      </c>
      <c r="Q34" s="2">
        <v>1.0</v>
      </c>
      <c r="R34" s="2" t="s">
        <v>363</v>
      </c>
      <c r="S34" s="2" t="s">
        <v>54</v>
      </c>
      <c r="T34" s="2">
        <v>672.0</v>
      </c>
      <c r="U34" s="2" t="s">
        <v>76</v>
      </c>
      <c r="V34" s="2">
        <v>0.0</v>
      </c>
      <c r="W34" s="2" t="s">
        <v>54</v>
      </c>
      <c r="X34" s="2" t="s">
        <v>364</v>
      </c>
      <c r="Y34" s="2" t="s">
        <v>78</v>
      </c>
      <c r="Z34" s="2" t="s">
        <v>365</v>
      </c>
      <c r="AA34" s="2" t="s">
        <v>366</v>
      </c>
      <c r="AB34" s="2" t="s">
        <v>367</v>
      </c>
      <c r="AC34" s="2" t="s">
        <v>57</v>
      </c>
      <c r="AD34" s="2" t="s">
        <v>54</v>
      </c>
      <c r="AE34" s="2" t="s">
        <v>243</v>
      </c>
      <c r="AF34" s="2" t="s">
        <v>244</v>
      </c>
      <c r="AG34" s="2" t="s">
        <v>245</v>
      </c>
      <c r="AH34" s="2" t="s">
        <v>246</v>
      </c>
      <c r="AI34" s="2">
        <v>10001.0</v>
      </c>
      <c r="AJ34" s="2" t="s">
        <v>247</v>
      </c>
      <c r="AK34" s="2" t="s">
        <v>248</v>
      </c>
      <c r="AL34" s="2" t="s">
        <v>341</v>
      </c>
      <c r="AM34" s="2" t="s">
        <v>258</v>
      </c>
    </row>
    <row r="35">
      <c r="A35" s="2" t="s">
        <v>368</v>
      </c>
      <c r="B35" s="2" t="s">
        <v>40</v>
      </c>
      <c r="C35" s="2" t="s">
        <v>40</v>
      </c>
      <c r="D35" s="2" t="s">
        <v>260</v>
      </c>
      <c r="E35" s="7" t="s">
        <v>462</v>
      </c>
      <c r="F35" s="8" t="str">
        <f>IFERROR(__xludf.DUMMYFUNCTION("REGEXEXTRACT(E35, ""(?:[0-9]{1,2}/){2}([0-9]{4})"")"),"2020")</f>
        <v>2020</v>
      </c>
      <c r="G35" s="2">
        <v>84370.0</v>
      </c>
      <c r="H35" s="2">
        <v>38350.0</v>
      </c>
      <c r="I35" s="2" t="s">
        <v>42</v>
      </c>
      <c r="J35" s="2" t="s">
        <v>43</v>
      </c>
      <c r="K35" s="2" t="s">
        <v>335</v>
      </c>
      <c r="L35" s="2" t="s">
        <v>45</v>
      </c>
      <c r="M35" s="2" t="s">
        <v>94</v>
      </c>
      <c r="N35" s="2" t="s">
        <v>235</v>
      </c>
      <c r="O35" s="2" t="s">
        <v>236</v>
      </c>
      <c r="P35" s="2">
        <v>7470.0</v>
      </c>
      <c r="Q35" s="2">
        <v>2.0</v>
      </c>
      <c r="R35" s="2" t="s">
        <v>369</v>
      </c>
      <c r="S35" s="2" t="s">
        <v>54</v>
      </c>
      <c r="T35" s="2">
        <v>104.0</v>
      </c>
      <c r="U35" s="2" t="s">
        <v>76</v>
      </c>
      <c r="V35" s="2">
        <v>0.0</v>
      </c>
      <c r="W35" s="2" t="s">
        <v>54</v>
      </c>
      <c r="X35" s="2" t="s">
        <v>370</v>
      </c>
      <c r="Y35" s="2" t="s">
        <v>78</v>
      </c>
      <c r="Z35" s="2" t="s">
        <v>371</v>
      </c>
      <c r="AA35" s="2" t="s">
        <v>372</v>
      </c>
      <c r="AB35" s="2" t="s">
        <v>373</v>
      </c>
      <c r="AC35" s="2" t="s">
        <v>57</v>
      </c>
      <c r="AD35" s="2" t="s">
        <v>54</v>
      </c>
      <c r="AE35" s="2" t="s">
        <v>243</v>
      </c>
      <c r="AF35" s="2" t="s">
        <v>244</v>
      </c>
      <c r="AG35" s="2" t="s">
        <v>245</v>
      </c>
      <c r="AH35" s="2" t="s">
        <v>246</v>
      </c>
      <c r="AI35" s="2">
        <v>10001.0</v>
      </c>
      <c r="AJ35" s="2" t="s">
        <v>247</v>
      </c>
      <c r="AK35" s="2" t="s">
        <v>248</v>
      </c>
      <c r="AL35" s="2" t="s">
        <v>341</v>
      </c>
      <c r="AM35" s="2" t="s">
        <v>258</v>
      </c>
    </row>
    <row r="36">
      <c r="A36" s="2" t="s">
        <v>374</v>
      </c>
      <c r="B36" s="2" t="s">
        <v>40</v>
      </c>
      <c r="C36" s="2" t="s">
        <v>40</v>
      </c>
      <c r="D36" s="2" t="s">
        <v>260</v>
      </c>
      <c r="E36" s="7" t="s">
        <v>463</v>
      </c>
      <c r="F36" s="8" t="str">
        <f>IFERROR(__xludf.DUMMYFUNCTION("REGEXEXTRACT(E36, ""(?:[0-9]{1,2}/){2}([0-9]{4})"")"),"2020")</f>
        <v>2020</v>
      </c>
      <c r="G36" s="2">
        <v>43230.0</v>
      </c>
      <c r="H36" s="2">
        <v>19650.0</v>
      </c>
      <c r="I36" s="2" t="s">
        <v>42</v>
      </c>
      <c r="J36" s="2" t="s">
        <v>43</v>
      </c>
      <c r="K36" s="2" t="s">
        <v>375</v>
      </c>
      <c r="L36" s="2" t="s">
        <v>45</v>
      </c>
      <c r="M36" s="2" t="s">
        <v>46</v>
      </c>
      <c r="N36" s="2" t="s">
        <v>235</v>
      </c>
      <c r="O36" s="2" t="s">
        <v>236</v>
      </c>
      <c r="P36" s="2">
        <v>7470.0</v>
      </c>
      <c r="Q36" s="2">
        <v>1.0</v>
      </c>
      <c r="R36" s="2" t="s">
        <v>376</v>
      </c>
      <c r="S36" s="2" t="s">
        <v>54</v>
      </c>
      <c r="T36" s="2">
        <v>61.0</v>
      </c>
      <c r="U36" s="2" t="s">
        <v>76</v>
      </c>
      <c r="V36" s="2">
        <v>0.0</v>
      </c>
      <c r="W36" s="2" t="s">
        <v>54</v>
      </c>
      <c r="X36" s="2" t="s">
        <v>377</v>
      </c>
      <c r="Y36" s="2" t="s">
        <v>78</v>
      </c>
      <c r="Z36" s="2" t="s">
        <v>378</v>
      </c>
      <c r="AA36" s="2" t="s">
        <v>379</v>
      </c>
      <c r="AB36" s="2" t="s">
        <v>380</v>
      </c>
      <c r="AC36" s="2" t="s">
        <v>82</v>
      </c>
      <c r="AD36" s="2" t="s">
        <v>54</v>
      </c>
      <c r="AE36" s="2" t="s">
        <v>243</v>
      </c>
      <c r="AF36" s="2" t="s">
        <v>244</v>
      </c>
      <c r="AG36" s="2" t="s">
        <v>245</v>
      </c>
      <c r="AH36" s="2" t="s">
        <v>246</v>
      </c>
      <c r="AI36" s="2">
        <v>10001.0</v>
      </c>
      <c r="AJ36" s="2" t="s">
        <v>247</v>
      </c>
      <c r="AK36" s="2" t="s">
        <v>248</v>
      </c>
      <c r="AL36" s="2" t="s">
        <v>249</v>
      </c>
      <c r="AM36" s="2" t="s">
        <v>258</v>
      </c>
    </row>
    <row r="37">
      <c r="A37" s="2" t="s">
        <v>381</v>
      </c>
      <c r="B37" s="2" t="s">
        <v>40</v>
      </c>
      <c r="C37" s="2" t="s">
        <v>40</v>
      </c>
      <c r="D37" s="2" t="s">
        <v>260</v>
      </c>
      <c r="E37" s="7" t="s">
        <v>464</v>
      </c>
      <c r="F37" s="8" t="str">
        <f>IFERROR(__xludf.DUMMYFUNCTION("REGEXEXTRACT(E37, ""(?:[0-9]{1,2}/){2}([0-9]{4})"")"),"2020")</f>
        <v>2020</v>
      </c>
      <c r="G37" s="2">
        <v>42790.0</v>
      </c>
      <c r="H37" s="2">
        <v>19450.0</v>
      </c>
      <c r="I37" s="2" t="s">
        <v>42</v>
      </c>
      <c r="J37" s="2" t="s">
        <v>43</v>
      </c>
      <c r="K37" s="2" t="s">
        <v>343</v>
      </c>
      <c r="L37" s="2" t="s">
        <v>45</v>
      </c>
      <c r="M37" s="2" t="s">
        <v>46</v>
      </c>
      <c r="N37" s="2" t="s">
        <v>235</v>
      </c>
      <c r="O37" s="2" t="s">
        <v>236</v>
      </c>
      <c r="P37" s="2">
        <v>7470.0</v>
      </c>
      <c r="Q37" s="2">
        <v>1.0</v>
      </c>
      <c r="R37" s="2" t="s">
        <v>382</v>
      </c>
      <c r="S37" s="2" t="s">
        <v>54</v>
      </c>
      <c r="T37" s="2">
        <v>660.0</v>
      </c>
      <c r="U37" s="2" t="s">
        <v>76</v>
      </c>
      <c r="V37" s="2">
        <v>0.0</v>
      </c>
      <c r="W37" s="2" t="s">
        <v>54</v>
      </c>
      <c r="X37" s="2" t="s">
        <v>383</v>
      </c>
      <c r="Y37" s="2" t="s">
        <v>78</v>
      </c>
      <c r="Z37" s="2" t="s">
        <v>384</v>
      </c>
      <c r="AA37" s="2" t="s">
        <v>385</v>
      </c>
      <c r="AB37" s="2" t="s">
        <v>386</v>
      </c>
      <c r="AC37" s="2" t="s">
        <v>57</v>
      </c>
      <c r="AD37" s="2" t="s">
        <v>54</v>
      </c>
      <c r="AE37" s="2" t="s">
        <v>243</v>
      </c>
      <c r="AF37" s="2" t="s">
        <v>244</v>
      </c>
      <c r="AG37" s="2" t="s">
        <v>245</v>
      </c>
      <c r="AH37" s="2" t="s">
        <v>246</v>
      </c>
      <c r="AI37" s="2">
        <v>10001.0</v>
      </c>
      <c r="AJ37" s="2" t="s">
        <v>247</v>
      </c>
      <c r="AK37" s="2" t="s">
        <v>248</v>
      </c>
      <c r="AL37" s="2" t="s">
        <v>341</v>
      </c>
      <c r="AM37" s="2" t="s">
        <v>258</v>
      </c>
    </row>
    <row r="38">
      <c r="A38" s="2" t="s">
        <v>342</v>
      </c>
      <c r="B38" s="2" t="s">
        <v>40</v>
      </c>
      <c r="C38" s="2" t="s">
        <v>40</v>
      </c>
      <c r="D38" s="2" t="s">
        <v>260</v>
      </c>
      <c r="E38" s="7" t="s">
        <v>465</v>
      </c>
      <c r="F38" s="8" t="str">
        <f>IFERROR(__xludf.DUMMYFUNCTION("REGEXEXTRACT(E38, ""(?:[0-9]{1,2}/){2}([0-9]{4})"")"),"2020")</f>
        <v>2020</v>
      </c>
      <c r="G38" s="2">
        <v>41558.0</v>
      </c>
      <c r="H38" s="2">
        <v>18890.0</v>
      </c>
      <c r="I38" s="2" t="s">
        <v>42</v>
      </c>
      <c r="J38" s="2" t="s">
        <v>43</v>
      </c>
      <c r="K38" s="2" t="s">
        <v>375</v>
      </c>
      <c r="L38" s="2" t="s">
        <v>45</v>
      </c>
      <c r="M38" s="2" t="s">
        <v>46</v>
      </c>
      <c r="N38" s="2" t="s">
        <v>235</v>
      </c>
      <c r="O38" s="2" t="s">
        <v>236</v>
      </c>
      <c r="P38" s="2">
        <v>7470.0</v>
      </c>
      <c r="Q38" s="2">
        <v>1.0</v>
      </c>
      <c r="R38" s="2" t="s">
        <v>387</v>
      </c>
      <c r="S38" s="2" t="s">
        <v>330</v>
      </c>
      <c r="T38" s="2">
        <v>200.0</v>
      </c>
      <c r="U38" s="2" t="s">
        <v>76</v>
      </c>
      <c r="V38" s="2">
        <v>0.0</v>
      </c>
      <c r="W38" s="2" t="s">
        <v>54</v>
      </c>
      <c r="X38" s="2" t="s">
        <v>388</v>
      </c>
      <c r="Y38" s="2" t="s">
        <v>78</v>
      </c>
      <c r="Z38" s="2" t="s">
        <v>389</v>
      </c>
      <c r="AA38" s="2" t="s">
        <v>390</v>
      </c>
      <c r="AB38" s="2" t="s">
        <v>391</v>
      </c>
      <c r="AC38" s="2" t="s">
        <v>82</v>
      </c>
      <c r="AD38" s="2" t="s">
        <v>54</v>
      </c>
      <c r="AE38" s="2" t="s">
        <v>243</v>
      </c>
      <c r="AF38" s="2" t="s">
        <v>244</v>
      </c>
      <c r="AG38" s="2" t="s">
        <v>245</v>
      </c>
      <c r="AH38" s="2" t="s">
        <v>246</v>
      </c>
      <c r="AI38" s="2">
        <v>10001.0</v>
      </c>
      <c r="AJ38" s="2" t="s">
        <v>247</v>
      </c>
      <c r="AK38" s="2" t="s">
        <v>248</v>
      </c>
      <c r="AL38" s="2" t="s">
        <v>249</v>
      </c>
      <c r="AM38" s="2" t="s">
        <v>258</v>
      </c>
    </row>
    <row r="39">
      <c r="A39" s="2" t="s">
        <v>392</v>
      </c>
      <c r="B39" s="2" t="s">
        <v>40</v>
      </c>
      <c r="C39" s="2" t="s">
        <v>40</v>
      </c>
      <c r="D39" s="2" t="s">
        <v>260</v>
      </c>
      <c r="E39" s="7" t="s">
        <v>466</v>
      </c>
      <c r="F39" s="8" t="str">
        <f>IFERROR(__xludf.DUMMYFUNCTION("REGEXEXTRACT(E39, ""(?:[0-9]{1,2}/){2}([0-9]{4})"")"),"2020")</f>
        <v>2020</v>
      </c>
      <c r="G39" s="2">
        <v>40590.0</v>
      </c>
      <c r="H39" s="2">
        <v>18450.0</v>
      </c>
      <c r="I39" s="2" t="s">
        <v>42</v>
      </c>
      <c r="J39" s="2" t="s">
        <v>43</v>
      </c>
      <c r="K39" s="2" t="s">
        <v>335</v>
      </c>
      <c r="L39" s="2" t="s">
        <v>45</v>
      </c>
      <c r="M39" s="2" t="s">
        <v>46</v>
      </c>
      <c r="N39" s="2" t="s">
        <v>235</v>
      </c>
      <c r="O39" s="2" t="s">
        <v>236</v>
      </c>
      <c r="P39" s="2">
        <v>7470.0</v>
      </c>
      <c r="Q39" s="2">
        <v>1.0</v>
      </c>
      <c r="R39" s="2" t="s">
        <v>393</v>
      </c>
      <c r="S39" s="2" t="s">
        <v>330</v>
      </c>
      <c r="T39" s="2">
        <v>157.0</v>
      </c>
      <c r="U39" s="2" t="s">
        <v>76</v>
      </c>
      <c r="V39" s="2">
        <v>0.0</v>
      </c>
      <c r="W39" s="2" t="s">
        <v>54</v>
      </c>
      <c r="X39" s="2" t="s">
        <v>394</v>
      </c>
      <c r="Y39" s="2" t="s">
        <v>78</v>
      </c>
      <c r="Z39" s="2" t="s">
        <v>395</v>
      </c>
      <c r="AA39" s="2" t="s">
        <v>55</v>
      </c>
      <c r="AB39" s="2" t="s">
        <v>396</v>
      </c>
      <c r="AC39" s="2" t="s">
        <v>57</v>
      </c>
      <c r="AD39" s="2" t="s">
        <v>54</v>
      </c>
      <c r="AE39" s="2" t="s">
        <v>243</v>
      </c>
      <c r="AF39" s="2" t="s">
        <v>244</v>
      </c>
      <c r="AG39" s="2" t="s">
        <v>245</v>
      </c>
      <c r="AH39" s="2" t="s">
        <v>246</v>
      </c>
      <c r="AI39" s="2">
        <v>10001.0</v>
      </c>
      <c r="AJ39" s="2" t="s">
        <v>247</v>
      </c>
      <c r="AK39" s="2" t="s">
        <v>248</v>
      </c>
      <c r="AL39" s="2" t="s">
        <v>249</v>
      </c>
      <c r="AM39" s="2" t="s">
        <v>258</v>
      </c>
    </row>
    <row r="40">
      <c r="A40" s="2" t="s">
        <v>342</v>
      </c>
      <c r="B40" s="2" t="s">
        <v>40</v>
      </c>
      <c r="C40" s="2" t="s">
        <v>40</v>
      </c>
      <c r="D40" s="2" t="s">
        <v>260</v>
      </c>
      <c r="E40" s="7" t="s">
        <v>467</v>
      </c>
      <c r="F40" s="8" t="str">
        <f>IFERROR(__xludf.DUMMYFUNCTION("REGEXEXTRACT(E40, ""(?:[0-9]{1,2}/){2}([0-9]{4})"")"),"2020")</f>
        <v>2020</v>
      </c>
      <c r="G40" s="2">
        <v>43340.0</v>
      </c>
      <c r="H40" s="2">
        <v>19700.0</v>
      </c>
      <c r="I40" s="2" t="s">
        <v>42</v>
      </c>
      <c r="J40" s="2" t="s">
        <v>43</v>
      </c>
      <c r="K40" s="2" t="s">
        <v>335</v>
      </c>
      <c r="L40" s="2" t="s">
        <v>45</v>
      </c>
      <c r="M40" s="2" t="s">
        <v>46</v>
      </c>
      <c r="N40" s="2" t="s">
        <v>235</v>
      </c>
      <c r="O40" s="2" t="s">
        <v>236</v>
      </c>
      <c r="P40" s="2">
        <v>7470.0</v>
      </c>
      <c r="Q40" s="2">
        <v>1.0</v>
      </c>
      <c r="R40" s="2" t="s">
        <v>397</v>
      </c>
      <c r="S40" s="2" t="s">
        <v>54</v>
      </c>
      <c r="T40" s="2">
        <v>6.0</v>
      </c>
      <c r="U40" s="2" t="s">
        <v>51</v>
      </c>
      <c r="V40" s="2">
        <v>0.0</v>
      </c>
      <c r="W40" s="2" t="s">
        <v>54</v>
      </c>
      <c r="X40" s="2" t="s">
        <v>398</v>
      </c>
      <c r="Y40" s="2" t="s">
        <v>78</v>
      </c>
      <c r="Z40" s="2" t="s">
        <v>399</v>
      </c>
      <c r="AA40" s="2" t="s">
        <v>400</v>
      </c>
      <c r="AB40" s="2" t="s">
        <v>401</v>
      </c>
      <c r="AC40" s="2" t="s">
        <v>57</v>
      </c>
      <c r="AD40" s="2" t="s">
        <v>54</v>
      </c>
      <c r="AE40" s="2" t="s">
        <v>243</v>
      </c>
      <c r="AF40" s="2" t="s">
        <v>244</v>
      </c>
      <c r="AG40" s="2" t="s">
        <v>245</v>
      </c>
      <c r="AH40" s="2" t="s">
        <v>246</v>
      </c>
      <c r="AI40" s="2">
        <v>10001.0</v>
      </c>
      <c r="AJ40" s="2" t="s">
        <v>247</v>
      </c>
      <c r="AK40" s="2" t="s">
        <v>248</v>
      </c>
      <c r="AL40" s="2" t="s">
        <v>249</v>
      </c>
      <c r="AM40" s="2" t="s">
        <v>258</v>
      </c>
    </row>
    <row r="41">
      <c r="A41" s="2" t="s">
        <v>392</v>
      </c>
      <c r="B41" s="2" t="s">
        <v>40</v>
      </c>
      <c r="C41" s="2" t="s">
        <v>40</v>
      </c>
      <c r="D41" s="2" t="s">
        <v>260</v>
      </c>
      <c r="E41" s="7" t="s">
        <v>468</v>
      </c>
      <c r="F41" s="8" t="str">
        <f>IFERROR(__xludf.DUMMYFUNCTION("REGEXEXTRACT(E41, ""(?:[0-9]{1,2}/){2}([0-9]{4})"")"),"2020")</f>
        <v>2020</v>
      </c>
      <c r="G41" s="2">
        <v>43340.0</v>
      </c>
      <c r="H41" s="2">
        <v>19700.0</v>
      </c>
      <c r="I41" s="2" t="s">
        <v>42</v>
      </c>
      <c r="J41" s="2" t="s">
        <v>43</v>
      </c>
      <c r="K41" s="2" t="s">
        <v>375</v>
      </c>
      <c r="L41" s="2" t="s">
        <v>45</v>
      </c>
      <c r="M41" s="2" t="s">
        <v>46</v>
      </c>
      <c r="N41" s="2" t="s">
        <v>235</v>
      </c>
      <c r="O41" s="2" t="s">
        <v>236</v>
      </c>
      <c r="P41" s="2">
        <v>7470.0</v>
      </c>
      <c r="Q41" s="2">
        <v>1.0</v>
      </c>
      <c r="R41" s="2" t="s">
        <v>402</v>
      </c>
      <c r="S41" s="2" t="s">
        <v>330</v>
      </c>
      <c r="T41" s="2">
        <v>6.0</v>
      </c>
      <c r="U41" s="2" t="s">
        <v>51</v>
      </c>
      <c r="V41" s="2">
        <v>0.0</v>
      </c>
      <c r="W41" s="2" t="s">
        <v>54</v>
      </c>
      <c r="X41" s="2" t="s">
        <v>403</v>
      </c>
      <c r="Y41" s="2" t="s">
        <v>78</v>
      </c>
      <c r="Z41" s="2" t="s">
        <v>404</v>
      </c>
      <c r="AA41" s="2" t="s">
        <v>405</v>
      </c>
      <c r="AB41" s="2" t="s">
        <v>406</v>
      </c>
      <c r="AC41" s="2" t="s">
        <v>82</v>
      </c>
      <c r="AD41" s="2" t="s">
        <v>54</v>
      </c>
      <c r="AE41" s="2" t="s">
        <v>243</v>
      </c>
      <c r="AF41" s="2" t="s">
        <v>244</v>
      </c>
      <c r="AG41" s="2" t="s">
        <v>245</v>
      </c>
      <c r="AH41" s="2" t="s">
        <v>246</v>
      </c>
      <c r="AI41" s="2">
        <v>10001.0</v>
      </c>
      <c r="AJ41" s="2" t="s">
        <v>247</v>
      </c>
      <c r="AK41" s="2" t="s">
        <v>248</v>
      </c>
      <c r="AL41" s="2" t="s">
        <v>249</v>
      </c>
      <c r="AM41" s="2" t="s">
        <v>258</v>
      </c>
    </row>
    <row r="42">
      <c r="A42" s="2" t="s">
        <v>323</v>
      </c>
      <c r="B42" s="2" t="s">
        <v>40</v>
      </c>
      <c r="C42" s="2" t="s">
        <v>40</v>
      </c>
      <c r="D42" s="2" t="s">
        <v>260</v>
      </c>
      <c r="E42" s="7" t="s">
        <v>469</v>
      </c>
      <c r="F42" s="8" t="str">
        <f>IFERROR(__xludf.DUMMYFUNCTION("REGEXEXTRACT(E42, ""(?:[0-9]{1,2}/){2}([0-9]{4})"")"),"2020")</f>
        <v>2020</v>
      </c>
      <c r="G42" s="2">
        <v>86460.0</v>
      </c>
      <c r="H42" s="2">
        <v>39300.0</v>
      </c>
      <c r="I42" s="2" t="s">
        <v>42</v>
      </c>
      <c r="J42" s="2" t="s">
        <v>43</v>
      </c>
      <c r="K42" s="2" t="s">
        <v>301</v>
      </c>
      <c r="L42" s="2" t="s">
        <v>45</v>
      </c>
      <c r="M42" s="2" t="s">
        <v>94</v>
      </c>
      <c r="N42" s="2" t="s">
        <v>407</v>
      </c>
      <c r="O42" s="2" t="s">
        <v>236</v>
      </c>
      <c r="P42" s="2">
        <v>7470.0</v>
      </c>
      <c r="Q42" s="2">
        <v>2.0</v>
      </c>
      <c r="R42" s="2" t="s">
        <v>408</v>
      </c>
      <c r="S42" s="2" t="s">
        <v>54</v>
      </c>
      <c r="T42" s="2">
        <v>12.0</v>
      </c>
      <c r="U42" s="2" t="s">
        <v>51</v>
      </c>
      <c r="V42" s="2">
        <v>0.0</v>
      </c>
      <c r="W42" s="2" t="s">
        <v>54</v>
      </c>
      <c r="X42" s="2" t="s">
        <v>409</v>
      </c>
      <c r="Y42" s="2" t="s">
        <v>78</v>
      </c>
      <c r="Z42" s="2" t="s">
        <v>410</v>
      </c>
      <c r="AA42" s="2" t="s">
        <v>411</v>
      </c>
      <c r="AB42" s="2" t="s">
        <v>412</v>
      </c>
      <c r="AC42" s="2" t="s">
        <v>57</v>
      </c>
      <c r="AD42" s="2" t="s">
        <v>54</v>
      </c>
      <c r="AE42" s="2" t="s">
        <v>243</v>
      </c>
      <c r="AF42" s="2" t="s">
        <v>244</v>
      </c>
      <c r="AG42" s="2" t="s">
        <v>245</v>
      </c>
      <c r="AH42" s="2" t="s">
        <v>246</v>
      </c>
      <c r="AI42" s="2">
        <v>10001.0</v>
      </c>
      <c r="AJ42" s="2" t="s">
        <v>247</v>
      </c>
      <c r="AK42" s="2" t="s">
        <v>248</v>
      </c>
      <c r="AL42" s="2" t="s">
        <v>341</v>
      </c>
      <c r="AM42" s="2" t="s">
        <v>258</v>
      </c>
    </row>
    <row r="43">
      <c r="A43" s="2" t="s">
        <v>413</v>
      </c>
      <c r="B43" s="2" t="s">
        <v>40</v>
      </c>
      <c r="C43" s="2" t="s">
        <v>40</v>
      </c>
      <c r="D43" s="2" t="s">
        <v>260</v>
      </c>
      <c r="E43" s="7" t="s">
        <v>470</v>
      </c>
      <c r="F43" s="8" t="str">
        <f>IFERROR(__xludf.DUMMYFUNCTION("REGEXEXTRACT(E43, ""(?:[0-9]{1,2}/){2}([0-9]{4})"")"),"2020")</f>
        <v>2020</v>
      </c>
      <c r="G43" s="2">
        <v>87120.0</v>
      </c>
      <c r="H43" s="2">
        <v>39600.0</v>
      </c>
      <c r="I43" s="2" t="s">
        <v>42</v>
      </c>
      <c r="J43" s="2" t="s">
        <v>43</v>
      </c>
      <c r="K43" s="2" t="s">
        <v>343</v>
      </c>
      <c r="L43" s="2" t="s">
        <v>45</v>
      </c>
      <c r="M43" s="2" t="s">
        <v>94</v>
      </c>
      <c r="N43" s="2" t="s">
        <v>235</v>
      </c>
      <c r="O43" s="2" t="s">
        <v>236</v>
      </c>
      <c r="P43" s="2">
        <v>7470.0</v>
      </c>
      <c r="Q43" s="2">
        <v>2.0</v>
      </c>
      <c r="R43" s="2" t="s">
        <v>414</v>
      </c>
      <c r="S43" s="2" t="s">
        <v>54</v>
      </c>
      <c r="T43" s="2">
        <v>12.0</v>
      </c>
      <c r="U43" s="2" t="s">
        <v>51</v>
      </c>
      <c r="V43" s="2">
        <v>0.0</v>
      </c>
      <c r="W43" s="2" t="s">
        <v>54</v>
      </c>
      <c r="X43" s="2" t="s">
        <v>415</v>
      </c>
      <c r="Y43" s="2" t="s">
        <v>78</v>
      </c>
      <c r="Z43" s="2" t="s">
        <v>416</v>
      </c>
      <c r="AA43" s="2" t="s">
        <v>417</v>
      </c>
      <c r="AB43" s="2" t="s">
        <v>418</v>
      </c>
      <c r="AC43" s="2" t="s">
        <v>57</v>
      </c>
      <c r="AD43" s="2" t="s">
        <v>54</v>
      </c>
      <c r="AE43" s="2" t="s">
        <v>243</v>
      </c>
      <c r="AF43" s="2" t="s">
        <v>244</v>
      </c>
      <c r="AG43" s="2" t="s">
        <v>245</v>
      </c>
      <c r="AH43" s="2" t="s">
        <v>246</v>
      </c>
      <c r="AI43" s="2">
        <v>10001.0</v>
      </c>
      <c r="AJ43" s="2" t="s">
        <v>247</v>
      </c>
      <c r="AK43" s="2" t="s">
        <v>248</v>
      </c>
      <c r="AL43" s="2" t="s">
        <v>341</v>
      </c>
      <c r="AM43" s="2" t="s">
        <v>258</v>
      </c>
    </row>
    <row r="44">
      <c r="A44" s="2" t="s">
        <v>419</v>
      </c>
      <c r="B44" s="2" t="s">
        <v>420</v>
      </c>
      <c r="C44" s="2" t="s">
        <v>40</v>
      </c>
      <c r="D44" s="2" t="s">
        <v>421</v>
      </c>
      <c r="E44" s="7" t="s">
        <v>471</v>
      </c>
      <c r="F44" s="8" t="str">
        <f>IFERROR(__xludf.DUMMYFUNCTION("REGEXEXTRACT(E44, ""(?:[0-9]{1,2}/){2}([0-9]{4})"")"),"2020")</f>
        <v>2020</v>
      </c>
      <c r="G44" s="2">
        <v>62548.0</v>
      </c>
      <c r="H44" s="2">
        <v>28431.0</v>
      </c>
      <c r="I44" s="2" t="s">
        <v>42</v>
      </c>
      <c r="J44" s="2" t="s">
        <v>43</v>
      </c>
      <c r="K44" s="2" t="s">
        <v>375</v>
      </c>
      <c r="L44" s="2" t="s">
        <v>45</v>
      </c>
      <c r="M44" s="2" t="s">
        <v>46</v>
      </c>
      <c r="N44" s="2" t="s">
        <v>422</v>
      </c>
      <c r="O44" s="2" t="s">
        <v>423</v>
      </c>
      <c r="P44" s="2">
        <v>7470.0</v>
      </c>
      <c r="Q44" s="2">
        <v>1.0</v>
      </c>
      <c r="R44" s="2" t="s">
        <v>424</v>
      </c>
      <c r="S44" s="2">
        <v>4500.0</v>
      </c>
      <c r="T44" s="2">
        <v>8.0</v>
      </c>
      <c r="U44" s="2" t="s">
        <v>76</v>
      </c>
      <c r="V44" s="2">
        <v>0.0</v>
      </c>
      <c r="W44" s="2" t="s">
        <v>52</v>
      </c>
      <c r="X44" s="2" t="s">
        <v>425</v>
      </c>
      <c r="Y44" s="2" t="s">
        <v>54</v>
      </c>
      <c r="Z44" s="2" t="s">
        <v>54</v>
      </c>
      <c r="AA44" s="2" t="s">
        <v>426</v>
      </c>
      <c r="AB44" s="2" t="s">
        <v>427</v>
      </c>
      <c r="AC44" s="2" t="s">
        <v>82</v>
      </c>
      <c r="AD44" s="2" t="s">
        <v>54</v>
      </c>
      <c r="AE44" s="2" t="s">
        <v>83</v>
      </c>
      <c r="AF44" s="2" t="s">
        <v>84</v>
      </c>
      <c r="AG44" s="2" t="s">
        <v>85</v>
      </c>
      <c r="AH44" s="2" t="s">
        <v>86</v>
      </c>
      <c r="AI44" s="2">
        <v>23502.0</v>
      </c>
      <c r="AJ44" s="2" t="s">
        <v>87</v>
      </c>
      <c r="AK44" s="2" t="s">
        <v>420</v>
      </c>
      <c r="AL44" s="2" t="s">
        <v>428</v>
      </c>
      <c r="AM44" s="2" t="s">
        <v>65</v>
      </c>
    </row>
    <row r="45">
      <c r="E45" s="7"/>
      <c r="F45" s="9"/>
    </row>
    <row r="46">
      <c r="E46" s="7"/>
      <c r="F46" s="9"/>
    </row>
    <row r="47">
      <c r="E47" s="7"/>
      <c r="F47" s="9"/>
    </row>
    <row r="48">
      <c r="E48" s="7"/>
      <c r="F48" s="9"/>
    </row>
    <row r="49">
      <c r="E49" s="7"/>
      <c r="F49" s="9"/>
    </row>
    <row r="50">
      <c r="E50" s="7"/>
      <c r="F50" s="9"/>
    </row>
    <row r="51">
      <c r="E51" s="7"/>
      <c r="F51" s="9"/>
    </row>
    <row r="52">
      <c r="E52" s="7"/>
      <c r="F52" s="9"/>
    </row>
    <row r="53">
      <c r="E53" s="7"/>
      <c r="F53" s="9"/>
    </row>
    <row r="54">
      <c r="E54" s="7"/>
      <c r="F54" s="9"/>
    </row>
    <row r="55">
      <c r="E55" s="7"/>
      <c r="F55" s="9"/>
    </row>
    <row r="56">
      <c r="E56" s="7"/>
      <c r="F56" s="9"/>
    </row>
    <row r="57">
      <c r="E57" s="7"/>
      <c r="F57" s="9"/>
    </row>
    <row r="58">
      <c r="E58" s="7"/>
      <c r="F58" s="9"/>
    </row>
    <row r="59">
      <c r="E59" s="7"/>
      <c r="F59" s="9"/>
    </row>
    <row r="60">
      <c r="E60" s="7"/>
      <c r="F60" s="9"/>
    </row>
    <row r="61">
      <c r="E61" s="7"/>
      <c r="F61" s="9"/>
    </row>
    <row r="62">
      <c r="E62" s="7"/>
      <c r="F62" s="9"/>
    </row>
    <row r="63">
      <c r="E63" s="7"/>
      <c r="F63" s="9"/>
    </row>
    <row r="64">
      <c r="E64" s="7"/>
      <c r="F64" s="9"/>
    </row>
    <row r="65">
      <c r="E65" s="7"/>
      <c r="F65" s="9"/>
    </row>
    <row r="66">
      <c r="E66" s="7"/>
      <c r="F66" s="9"/>
    </row>
    <row r="67">
      <c r="E67" s="7"/>
      <c r="F67" s="9"/>
    </row>
    <row r="68">
      <c r="E68" s="7"/>
      <c r="F68" s="9"/>
    </row>
    <row r="69">
      <c r="E69" s="7"/>
      <c r="F69" s="9"/>
    </row>
    <row r="70">
      <c r="E70" s="7"/>
      <c r="F70" s="9"/>
    </row>
    <row r="71">
      <c r="E71" s="7"/>
      <c r="F71" s="9"/>
    </row>
    <row r="72">
      <c r="E72" s="7"/>
      <c r="F72" s="9"/>
    </row>
    <row r="73">
      <c r="E73" s="7"/>
      <c r="F73" s="9"/>
    </row>
    <row r="74">
      <c r="E74" s="7"/>
      <c r="F74" s="9"/>
    </row>
    <row r="75">
      <c r="E75" s="7"/>
      <c r="F75" s="9"/>
    </row>
    <row r="76">
      <c r="E76" s="7"/>
      <c r="F76" s="9"/>
    </row>
    <row r="77">
      <c r="E77" s="7"/>
      <c r="F77" s="9"/>
    </row>
    <row r="78">
      <c r="E78" s="7"/>
      <c r="F78" s="9"/>
    </row>
    <row r="79">
      <c r="E79" s="7"/>
      <c r="F79" s="9"/>
    </row>
    <row r="80">
      <c r="E80" s="7"/>
      <c r="F80" s="9"/>
    </row>
    <row r="81">
      <c r="E81" s="7"/>
      <c r="F81" s="9"/>
    </row>
    <row r="82">
      <c r="E82" s="7"/>
      <c r="F82" s="9"/>
    </row>
    <row r="83">
      <c r="E83" s="7"/>
      <c r="F83" s="9"/>
    </row>
    <row r="84">
      <c r="E84" s="7"/>
      <c r="F84" s="9"/>
    </row>
    <row r="85">
      <c r="E85" s="7"/>
      <c r="F85" s="9"/>
    </row>
    <row r="86">
      <c r="E86" s="7"/>
      <c r="F86" s="9"/>
    </row>
    <row r="87">
      <c r="E87" s="7"/>
      <c r="F87" s="9"/>
    </row>
    <row r="88">
      <c r="E88" s="7"/>
      <c r="F88" s="9"/>
    </row>
    <row r="89">
      <c r="E89" s="7"/>
      <c r="F89" s="9"/>
    </row>
    <row r="90">
      <c r="E90" s="7"/>
      <c r="F90" s="9"/>
    </row>
    <row r="91">
      <c r="E91" s="7"/>
      <c r="F91" s="9"/>
    </row>
    <row r="92">
      <c r="E92" s="7"/>
      <c r="F92" s="9"/>
    </row>
    <row r="93">
      <c r="E93" s="7"/>
      <c r="F93" s="9"/>
    </row>
    <row r="94">
      <c r="E94" s="7"/>
      <c r="F94" s="9"/>
    </row>
    <row r="95">
      <c r="E95" s="7"/>
      <c r="F95" s="9"/>
    </row>
    <row r="96">
      <c r="E96" s="7"/>
      <c r="F96" s="9"/>
    </row>
    <row r="97">
      <c r="E97" s="7"/>
      <c r="F97" s="9"/>
    </row>
    <row r="98">
      <c r="E98" s="7"/>
      <c r="F98" s="9"/>
    </row>
    <row r="99">
      <c r="E99" s="7"/>
      <c r="F99" s="9"/>
    </row>
    <row r="100">
      <c r="E100" s="7"/>
      <c r="F100" s="9"/>
    </row>
    <row r="101">
      <c r="E101" s="7"/>
      <c r="F101" s="9"/>
    </row>
    <row r="102">
      <c r="E102" s="7"/>
      <c r="F102" s="9"/>
    </row>
    <row r="103">
      <c r="E103" s="7"/>
      <c r="F103" s="9"/>
    </row>
    <row r="104">
      <c r="E104" s="7"/>
      <c r="F104" s="9"/>
    </row>
    <row r="105">
      <c r="E105" s="7"/>
      <c r="F105" s="9"/>
    </row>
    <row r="106">
      <c r="E106" s="7"/>
      <c r="F106" s="9"/>
    </row>
    <row r="107">
      <c r="E107" s="7"/>
      <c r="F107" s="9"/>
    </row>
    <row r="108">
      <c r="E108" s="7"/>
      <c r="F108" s="9"/>
    </row>
    <row r="109">
      <c r="E109" s="7"/>
      <c r="F109" s="9"/>
    </row>
    <row r="110">
      <c r="E110" s="7"/>
      <c r="F110" s="9"/>
    </row>
    <row r="111">
      <c r="E111" s="7"/>
      <c r="F111" s="9"/>
    </row>
    <row r="112">
      <c r="E112" s="7"/>
      <c r="F112" s="9"/>
    </row>
    <row r="113">
      <c r="E113" s="7"/>
      <c r="F113" s="9"/>
    </row>
    <row r="114">
      <c r="E114" s="7"/>
      <c r="F114" s="9"/>
    </row>
    <row r="115">
      <c r="E115" s="7"/>
      <c r="F115" s="9"/>
    </row>
    <row r="116">
      <c r="E116" s="7"/>
      <c r="F116" s="9"/>
    </row>
    <row r="117">
      <c r="E117" s="7"/>
      <c r="F117" s="9"/>
    </row>
    <row r="118">
      <c r="E118" s="7"/>
      <c r="F118" s="9"/>
    </row>
    <row r="119">
      <c r="E119" s="7"/>
      <c r="F119" s="9"/>
    </row>
    <row r="120">
      <c r="E120" s="7"/>
      <c r="F120" s="9"/>
    </row>
    <row r="121">
      <c r="E121" s="7"/>
      <c r="F121" s="9"/>
    </row>
    <row r="122">
      <c r="E122" s="7"/>
      <c r="F122" s="9"/>
    </row>
    <row r="123">
      <c r="E123" s="7"/>
      <c r="F123" s="9"/>
    </row>
    <row r="124">
      <c r="E124" s="7"/>
      <c r="F124" s="9"/>
    </row>
    <row r="125">
      <c r="E125" s="7"/>
      <c r="F125" s="9"/>
    </row>
    <row r="126">
      <c r="E126" s="7"/>
      <c r="F126" s="9"/>
    </row>
    <row r="127">
      <c r="E127" s="7"/>
      <c r="F127" s="9"/>
    </row>
    <row r="128">
      <c r="E128" s="7"/>
      <c r="F128" s="9"/>
    </row>
    <row r="129">
      <c r="E129" s="7"/>
      <c r="F129" s="9"/>
    </row>
    <row r="130">
      <c r="E130" s="7"/>
      <c r="F130" s="9"/>
    </row>
    <row r="131">
      <c r="E131" s="7"/>
      <c r="F131" s="9"/>
    </row>
    <row r="132">
      <c r="E132" s="7"/>
      <c r="F132" s="9"/>
    </row>
    <row r="133">
      <c r="E133" s="7"/>
      <c r="F133" s="9"/>
    </row>
    <row r="134">
      <c r="E134" s="7"/>
      <c r="F134" s="9"/>
    </row>
    <row r="135">
      <c r="E135" s="7"/>
      <c r="F135" s="9"/>
    </row>
    <row r="136">
      <c r="E136" s="7"/>
      <c r="F136" s="9"/>
    </row>
    <row r="137">
      <c r="E137" s="7"/>
      <c r="F137" s="9"/>
    </row>
    <row r="138">
      <c r="E138" s="7"/>
      <c r="F138" s="9"/>
    </row>
    <row r="139">
      <c r="E139" s="7"/>
      <c r="F139" s="9"/>
    </row>
    <row r="140">
      <c r="E140" s="7"/>
      <c r="F140" s="9"/>
    </row>
    <row r="141">
      <c r="E141" s="7"/>
      <c r="F141" s="9"/>
    </row>
    <row r="142">
      <c r="E142" s="7"/>
      <c r="F142" s="9"/>
    </row>
    <row r="143">
      <c r="E143" s="7"/>
      <c r="F143" s="9"/>
    </row>
    <row r="144">
      <c r="E144" s="7"/>
      <c r="F144" s="9"/>
    </row>
    <row r="145">
      <c r="E145" s="7"/>
      <c r="F145" s="9"/>
    </row>
    <row r="146">
      <c r="E146" s="7"/>
      <c r="F146" s="9"/>
    </row>
    <row r="147">
      <c r="E147" s="7"/>
      <c r="F147" s="9"/>
    </row>
    <row r="148">
      <c r="E148" s="7"/>
      <c r="F148" s="9"/>
    </row>
    <row r="149">
      <c r="E149" s="7"/>
      <c r="F149" s="9"/>
    </row>
    <row r="150">
      <c r="E150" s="7"/>
      <c r="F150" s="9"/>
    </row>
    <row r="151">
      <c r="E151" s="7"/>
      <c r="F151" s="9"/>
    </row>
    <row r="152">
      <c r="E152" s="7"/>
      <c r="F152" s="9"/>
    </row>
    <row r="153">
      <c r="E153" s="7"/>
      <c r="F153" s="9"/>
    </row>
    <row r="154">
      <c r="E154" s="7"/>
      <c r="F154" s="9"/>
    </row>
    <row r="155">
      <c r="E155" s="7"/>
      <c r="F155" s="9"/>
    </row>
    <row r="156">
      <c r="E156" s="7"/>
      <c r="F156" s="9"/>
    </row>
    <row r="157">
      <c r="E157" s="7"/>
      <c r="F157" s="9"/>
    </row>
    <row r="158">
      <c r="E158" s="7"/>
      <c r="F158" s="9"/>
    </row>
    <row r="159">
      <c r="E159" s="7"/>
      <c r="F159" s="9"/>
    </row>
    <row r="160">
      <c r="E160" s="7"/>
      <c r="F160" s="9"/>
    </row>
    <row r="161">
      <c r="E161" s="7"/>
      <c r="F161" s="9"/>
    </row>
    <row r="162">
      <c r="E162" s="7"/>
      <c r="F162" s="9"/>
    </row>
    <row r="163">
      <c r="E163" s="7"/>
      <c r="F163" s="9"/>
    </row>
    <row r="164">
      <c r="E164" s="7"/>
      <c r="F164" s="9"/>
    </row>
    <row r="165">
      <c r="E165" s="7"/>
      <c r="F165" s="9"/>
    </row>
    <row r="166">
      <c r="E166" s="7"/>
      <c r="F166" s="9"/>
    </row>
    <row r="167">
      <c r="E167" s="7"/>
      <c r="F167" s="9"/>
    </row>
    <row r="168">
      <c r="E168" s="7"/>
      <c r="F168" s="9"/>
    </row>
    <row r="169">
      <c r="E169" s="7"/>
      <c r="F169" s="9"/>
    </row>
    <row r="170">
      <c r="E170" s="7"/>
      <c r="F170" s="9"/>
    </row>
    <row r="171">
      <c r="E171" s="7"/>
      <c r="F171" s="9"/>
    </row>
    <row r="172">
      <c r="E172" s="7"/>
      <c r="F172" s="9"/>
    </row>
    <row r="173">
      <c r="E173" s="7"/>
      <c r="F173" s="9"/>
    </row>
    <row r="174">
      <c r="E174" s="7"/>
      <c r="F174" s="9"/>
    </row>
    <row r="175">
      <c r="E175" s="7"/>
      <c r="F175" s="9"/>
    </row>
    <row r="176">
      <c r="E176" s="7"/>
      <c r="F176" s="9"/>
    </row>
    <row r="177">
      <c r="E177" s="7"/>
      <c r="F177" s="9"/>
    </row>
    <row r="178">
      <c r="E178" s="7"/>
      <c r="F178" s="9"/>
    </row>
    <row r="179">
      <c r="E179" s="7"/>
      <c r="F179" s="9"/>
    </row>
    <row r="180">
      <c r="E180" s="7"/>
      <c r="F180" s="9"/>
    </row>
    <row r="181">
      <c r="E181" s="7"/>
      <c r="F181" s="9"/>
    </row>
    <row r="182">
      <c r="E182" s="7"/>
      <c r="F182" s="9"/>
    </row>
    <row r="183">
      <c r="E183" s="7"/>
      <c r="F183" s="9"/>
    </row>
    <row r="184">
      <c r="E184" s="7"/>
      <c r="F184" s="9"/>
    </row>
    <row r="185">
      <c r="E185" s="7"/>
      <c r="F185" s="9"/>
    </row>
    <row r="186">
      <c r="E186" s="7"/>
      <c r="F186" s="9"/>
    </row>
    <row r="187">
      <c r="E187" s="7"/>
      <c r="F187" s="9"/>
    </row>
    <row r="188">
      <c r="E188" s="7"/>
      <c r="F188" s="9"/>
    </row>
    <row r="189">
      <c r="E189" s="7"/>
      <c r="F189" s="9"/>
    </row>
    <row r="190">
      <c r="E190" s="7"/>
      <c r="F190" s="9"/>
    </row>
    <row r="191">
      <c r="E191" s="7"/>
      <c r="F191" s="9"/>
    </row>
    <row r="192">
      <c r="E192" s="7"/>
      <c r="F192" s="9"/>
    </row>
    <row r="193">
      <c r="E193" s="7"/>
      <c r="F193" s="9"/>
    </row>
    <row r="194">
      <c r="E194" s="7"/>
      <c r="F194" s="9"/>
    </row>
    <row r="195">
      <c r="E195" s="7"/>
      <c r="F195" s="9"/>
    </row>
    <row r="196">
      <c r="E196" s="7"/>
      <c r="F196" s="9"/>
    </row>
    <row r="197">
      <c r="E197" s="7"/>
      <c r="F197" s="9"/>
    </row>
    <row r="198">
      <c r="E198" s="7"/>
      <c r="F198" s="9"/>
    </row>
    <row r="199">
      <c r="E199" s="7"/>
      <c r="F199" s="9"/>
    </row>
    <row r="200">
      <c r="E200" s="7"/>
      <c r="F200" s="9"/>
    </row>
    <row r="201">
      <c r="E201" s="7"/>
      <c r="F201" s="9"/>
    </row>
    <row r="202">
      <c r="E202" s="7"/>
      <c r="F202" s="9"/>
    </row>
    <row r="203">
      <c r="E203" s="7"/>
      <c r="F203" s="9"/>
    </row>
    <row r="204">
      <c r="E204" s="7"/>
      <c r="F204" s="9"/>
    </row>
    <row r="205">
      <c r="E205" s="7"/>
      <c r="F205" s="9"/>
    </row>
    <row r="206">
      <c r="E206" s="7"/>
      <c r="F206" s="9"/>
    </row>
    <row r="207">
      <c r="E207" s="7"/>
      <c r="F207" s="9"/>
    </row>
    <row r="208">
      <c r="E208" s="7"/>
      <c r="F208" s="9"/>
    </row>
    <row r="209">
      <c r="E209" s="7"/>
      <c r="F209" s="9"/>
    </row>
    <row r="210">
      <c r="E210" s="7"/>
      <c r="F210" s="9"/>
    </row>
    <row r="211">
      <c r="E211" s="7"/>
      <c r="F211" s="9"/>
    </row>
    <row r="212">
      <c r="E212" s="7"/>
      <c r="F212" s="9"/>
    </row>
    <row r="213">
      <c r="E213" s="7"/>
      <c r="F213" s="9"/>
    </row>
    <row r="214">
      <c r="E214" s="7"/>
      <c r="F214" s="9"/>
    </row>
    <row r="215">
      <c r="E215" s="7"/>
      <c r="F215" s="9"/>
    </row>
    <row r="216">
      <c r="E216" s="7"/>
      <c r="F216" s="9"/>
    </row>
    <row r="217">
      <c r="E217" s="7"/>
      <c r="F217" s="9"/>
    </row>
    <row r="218">
      <c r="E218" s="7"/>
      <c r="F218" s="9"/>
    </row>
    <row r="219">
      <c r="E219" s="7"/>
      <c r="F219" s="9"/>
    </row>
    <row r="220">
      <c r="E220" s="7"/>
      <c r="F220" s="9"/>
    </row>
    <row r="221">
      <c r="E221" s="7"/>
      <c r="F221" s="9"/>
    </row>
    <row r="222">
      <c r="E222" s="7"/>
      <c r="F222" s="9"/>
    </row>
    <row r="223">
      <c r="E223" s="7"/>
      <c r="F223" s="9"/>
    </row>
    <row r="224">
      <c r="E224" s="7"/>
      <c r="F224" s="9"/>
    </row>
    <row r="225">
      <c r="E225" s="7"/>
      <c r="F225" s="9"/>
    </row>
    <row r="226">
      <c r="E226" s="7"/>
      <c r="F226" s="9"/>
    </row>
    <row r="227">
      <c r="E227" s="7"/>
      <c r="F227" s="9"/>
    </row>
    <row r="228">
      <c r="E228" s="7"/>
      <c r="F228" s="9"/>
    </row>
    <row r="229">
      <c r="E229" s="7"/>
      <c r="F229" s="9"/>
    </row>
    <row r="230">
      <c r="E230" s="7"/>
      <c r="F230" s="9"/>
    </row>
    <row r="231">
      <c r="E231" s="7"/>
      <c r="F231" s="9"/>
    </row>
    <row r="232">
      <c r="E232" s="7"/>
      <c r="F232" s="9"/>
    </row>
    <row r="233">
      <c r="E233" s="7"/>
      <c r="F233" s="9"/>
    </row>
    <row r="234">
      <c r="E234" s="7"/>
      <c r="F234" s="9"/>
    </row>
    <row r="235">
      <c r="E235" s="7"/>
      <c r="F235" s="9"/>
    </row>
    <row r="236">
      <c r="E236" s="7"/>
      <c r="F236" s="9"/>
    </row>
    <row r="237">
      <c r="E237" s="7"/>
      <c r="F237" s="9"/>
    </row>
    <row r="238">
      <c r="E238" s="7"/>
      <c r="F238" s="9"/>
    </row>
    <row r="239">
      <c r="E239" s="7"/>
      <c r="F239" s="9"/>
    </row>
    <row r="240">
      <c r="E240" s="7"/>
      <c r="F240" s="9"/>
    </row>
    <row r="241">
      <c r="E241" s="7"/>
      <c r="F241" s="9"/>
    </row>
    <row r="242">
      <c r="E242" s="7"/>
      <c r="F242" s="9"/>
    </row>
    <row r="243">
      <c r="E243" s="7"/>
      <c r="F243" s="9"/>
    </row>
    <row r="244">
      <c r="E244" s="7"/>
      <c r="F244" s="9"/>
    </row>
    <row r="245">
      <c r="E245" s="7"/>
      <c r="F245" s="9"/>
    </row>
    <row r="246">
      <c r="E246" s="7"/>
      <c r="F246" s="9"/>
    </row>
    <row r="247">
      <c r="E247" s="7"/>
      <c r="F247" s="9"/>
    </row>
    <row r="248">
      <c r="E248" s="7"/>
      <c r="F248" s="9"/>
    </row>
    <row r="249">
      <c r="E249" s="7"/>
      <c r="F249" s="9"/>
    </row>
    <row r="250">
      <c r="E250" s="7"/>
      <c r="F250" s="9"/>
    </row>
    <row r="251">
      <c r="E251" s="7"/>
      <c r="F251" s="9"/>
    </row>
    <row r="252">
      <c r="E252" s="7"/>
      <c r="F252" s="9"/>
    </row>
    <row r="253">
      <c r="E253" s="7"/>
      <c r="F253" s="9"/>
    </row>
    <row r="254">
      <c r="E254" s="7"/>
      <c r="F254" s="9"/>
    </row>
    <row r="255">
      <c r="E255" s="7"/>
      <c r="F255" s="9"/>
    </row>
    <row r="256">
      <c r="E256" s="7"/>
      <c r="F256" s="9"/>
    </row>
    <row r="257">
      <c r="E257" s="7"/>
      <c r="F257" s="9"/>
    </row>
    <row r="258">
      <c r="E258" s="7"/>
      <c r="F258" s="9"/>
    </row>
    <row r="259">
      <c r="E259" s="7"/>
      <c r="F259" s="9"/>
    </row>
    <row r="260">
      <c r="E260" s="7"/>
      <c r="F260" s="9"/>
    </row>
    <row r="261">
      <c r="E261" s="7"/>
      <c r="F261" s="9"/>
    </row>
    <row r="262">
      <c r="E262" s="7"/>
      <c r="F262" s="9"/>
    </row>
    <row r="263">
      <c r="E263" s="7"/>
      <c r="F263" s="9"/>
    </row>
    <row r="264">
      <c r="E264" s="7"/>
      <c r="F264" s="9"/>
    </row>
    <row r="265">
      <c r="E265" s="7"/>
      <c r="F265" s="9"/>
    </row>
    <row r="266">
      <c r="E266" s="7"/>
      <c r="F266" s="9"/>
    </row>
    <row r="267">
      <c r="E267" s="7"/>
      <c r="F267" s="9"/>
    </row>
    <row r="268">
      <c r="E268" s="7"/>
      <c r="F268" s="9"/>
    </row>
    <row r="269">
      <c r="E269" s="7"/>
      <c r="F269" s="9"/>
    </row>
    <row r="270">
      <c r="E270" s="7"/>
      <c r="F270" s="9"/>
    </row>
    <row r="271">
      <c r="E271" s="7"/>
      <c r="F271" s="9"/>
    </row>
    <row r="272">
      <c r="E272" s="7"/>
      <c r="F272" s="9"/>
    </row>
    <row r="273">
      <c r="E273" s="7"/>
      <c r="F273" s="9"/>
    </row>
    <row r="274">
      <c r="E274" s="7"/>
      <c r="F274" s="9"/>
    </row>
    <row r="275">
      <c r="E275" s="7"/>
      <c r="F275" s="9"/>
    </row>
    <row r="276">
      <c r="E276" s="7"/>
      <c r="F276" s="9"/>
    </row>
    <row r="277">
      <c r="E277" s="7"/>
      <c r="F277" s="9"/>
    </row>
    <row r="278">
      <c r="E278" s="7"/>
      <c r="F278" s="9"/>
    </row>
    <row r="279">
      <c r="E279" s="7"/>
      <c r="F279" s="9"/>
    </row>
    <row r="280">
      <c r="E280" s="7"/>
      <c r="F280" s="9"/>
    </row>
    <row r="281">
      <c r="E281" s="7"/>
      <c r="F281" s="9"/>
    </row>
    <row r="282">
      <c r="E282" s="7"/>
      <c r="F282" s="9"/>
    </row>
    <row r="283">
      <c r="E283" s="7"/>
      <c r="F283" s="9"/>
    </row>
    <row r="284">
      <c r="E284" s="7"/>
      <c r="F284" s="9"/>
    </row>
    <row r="285">
      <c r="E285" s="7"/>
      <c r="F285" s="9"/>
    </row>
    <row r="286">
      <c r="E286" s="7"/>
      <c r="F286" s="9"/>
    </row>
    <row r="287">
      <c r="E287" s="7"/>
      <c r="F287" s="9"/>
    </row>
    <row r="288">
      <c r="E288" s="7"/>
      <c r="F288" s="9"/>
    </row>
    <row r="289">
      <c r="E289" s="7"/>
      <c r="F289" s="9"/>
    </row>
    <row r="290">
      <c r="E290" s="7"/>
      <c r="F290" s="9"/>
    </row>
    <row r="291">
      <c r="E291" s="7"/>
      <c r="F291" s="9"/>
    </row>
    <row r="292">
      <c r="E292" s="7"/>
      <c r="F292" s="9"/>
    </row>
    <row r="293">
      <c r="E293" s="7"/>
      <c r="F293" s="9"/>
    </row>
    <row r="294">
      <c r="E294" s="7"/>
      <c r="F294" s="9"/>
    </row>
    <row r="295">
      <c r="E295" s="7"/>
      <c r="F295" s="9"/>
    </row>
    <row r="296">
      <c r="E296" s="7"/>
      <c r="F296" s="9"/>
    </row>
    <row r="297">
      <c r="E297" s="7"/>
      <c r="F297" s="9"/>
    </row>
    <row r="298">
      <c r="E298" s="7"/>
      <c r="F298" s="9"/>
    </row>
    <row r="299">
      <c r="E299" s="7"/>
      <c r="F299" s="9"/>
    </row>
    <row r="300">
      <c r="E300" s="7"/>
      <c r="F300" s="9"/>
    </row>
    <row r="301">
      <c r="E301" s="7"/>
      <c r="F301" s="9"/>
    </row>
    <row r="302">
      <c r="E302" s="7"/>
      <c r="F302" s="9"/>
    </row>
    <row r="303">
      <c r="E303" s="7"/>
      <c r="F303" s="9"/>
    </row>
    <row r="304">
      <c r="E304" s="7"/>
      <c r="F304" s="9"/>
    </row>
    <row r="305">
      <c r="E305" s="7"/>
      <c r="F305" s="9"/>
    </row>
    <row r="306">
      <c r="E306" s="7"/>
      <c r="F306" s="9"/>
    </row>
    <row r="307">
      <c r="E307" s="7"/>
      <c r="F307" s="9"/>
    </row>
    <row r="308">
      <c r="E308" s="7"/>
      <c r="F308" s="9"/>
    </row>
    <row r="309">
      <c r="E309" s="7"/>
      <c r="F309" s="9"/>
    </row>
    <row r="310">
      <c r="E310" s="7"/>
      <c r="F310" s="9"/>
    </row>
    <row r="311">
      <c r="E311" s="7"/>
      <c r="F311" s="9"/>
    </row>
    <row r="312">
      <c r="E312" s="7"/>
      <c r="F312" s="9"/>
    </row>
    <row r="313">
      <c r="E313" s="7"/>
      <c r="F313" s="9"/>
    </row>
    <row r="314">
      <c r="E314" s="7"/>
      <c r="F314" s="9"/>
    </row>
    <row r="315">
      <c r="E315" s="7"/>
      <c r="F315" s="9"/>
    </row>
    <row r="316">
      <c r="E316" s="7"/>
      <c r="F316" s="9"/>
    </row>
    <row r="317">
      <c r="E317" s="7"/>
      <c r="F317" s="9"/>
    </row>
    <row r="318">
      <c r="E318" s="7"/>
      <c r="F318" s="9"/>
    </row>
    <row r="319">
      <c r="E319" s="7"/>
      <c r="F319" s="9"/>
    </row>
    <row r="320">
      <c r="E320" s="7"/>
      <c r="F320" s="9"/>
    </row>
    <row r="321">
      <c r="E321" s="7"/>
      <c r="F321" s="9"/>
    </row>
    <row r="322">
      <c r="E322" s="7"/>
      <c r="F322" s="9"/>
    </row>
    <row r="323">
      <c r="E323" s="7"/>
      <c r="F323" s="9"/>
    </row>
    <row r="324">
      <c r="E324" s="7"/>
      <c r="F324" s="9"/>
    </row>
    <row r="325">
      <c r="E325" s="7"/>
      <c r="F325" s="9"/>
    </row>
    <row r="326">
      <c r="E326" s="7"/>
      <c r="F326" s="9"/>
    </row>
    <row r="327">
      <c r="E327" s="7"/>
      <c r="F327" s="9"/>
    </row>
    <row r="328">
      <c r="E328" s="7"/>
      <c r="F328" s="9"/>
    </row>
    <row r="329">
      <c r="E329" s="7"/>
      <c r="F329" s="9"/>
    </row>
    <row r="330">
      <c r="E330" s="7"/>
      <c r="F330" s="9"/>
    </row>
    <row r="331">
      <c r="E331" s="7"/>
      <c r="F331" s="9"/>
    </row>
    <row r="332">
      <c r="E332" s="7"/>
      <c r="F332" s="9"/>
    </row>
    <row r="333">
      <c r="E333" s="7"/>
      <c r="F333" s="9"/>
    </row>
    <row r="334">
      <c r="E334" s="7"/>
      <c r="F334" s="9"/>
    </row>
    <row r="335">
      <c r="E335" s="7"/>
      <c r="F335" s="9"/>
    </row>
    <row r="336">
      <c r="E336" s="7"/>
      <c r="F336" s="9"/>
    </row>
    <row r="337">
      <c r="E337" s="7"/>
      <c r="F337" s="9"/>
    </row>
    <row r="338">
      <c r="E338" s="7"/>
      <c r="F338" s="9"/>
    </row>
    <row r="339">
      <c r="E339" s="7"/>
      <c r="F339" s="9"/>
    </row>
    <row r="340">
      <c r="E340" s="7"/>
      <c r="F340" s="9"/>
    </row>
    <row r="341">
      <c r="E341" s="7"/>
      <c r="F341" s="9"/>
    </row>
    <row r="342">
      <c r="E342" s="7"/>
      <c r="F342" s="9"/>
    </row>
    <row r="343">
      <c r="E343" s="7"/>
      <c r="F343" s="9"/>
    </row>
    <row r="344">
      <c r="E344" s="7"/>
      <c r="F344" s="9"/>
    </row>
    <row r="345">
      <c r="E345" s="7"/>
      <c r="F345" s="9"/>
    </row>
    <row r="346">
      <c r="E346" s="7"/>
      <c r="F346" s="9"/>
    </row>
    <row r="347">
      <c r="E347" s="7"/>
      <c r="F347" s="9"/>
    </row>
    <row r="348">
      <c r="E348" s="7"/>
      <c r="F348" s="9"/>
    </row>
    <row r="349">
      <c r="E349" s="7"/>
      <c r="F349" s="9"/>
    </row>
    <row r="350">
      <c r="E350" s="7"/>
      <c r="F350" s="9"/>
    </row>
    <row r="351">
      <c r="E351" s="7"/>
      <c r="F351" s="9"/>
    </row>
    <row r="352">
      <c r="E352" s="7"/>
      <c r="F352" s="9"/>
    </row>
    <row r="353">
      <c r="E353" s="7"/>
      <c r="F353" s="9"/>
    </row>
    <row r="354">
      <c r="E354" s="7"/>
      <c r="F354" s="9"/>
    </row>
    <row r="355">
      <c r="E355" s="7"/>
      <c r="F355" s="9"/>
    </row>
    <row r="356">
      <c r="E356" s="7"/>
      <c r="F356" s="9"/>
    </row>
    <row r="357">
      <c r="E357" s="7"/>
      <c r="F357" s="9"/>
    </row>
    <row r="358">
      <c r="E358" s="7"/>
      <c r="F358" s="9"/>
    </row>
    <row r="359">
      <c r="E359" s="7"/>
      <c r="F359" s="9"/>
    </row>
    <row r="360">
      <c r="E360" s="7"/>
      <c r="F360" s="9"/>
    </row>
    <row r="361">
      <c r="E361" s="7"/>
      <c r="F361" s="9"/>
    </row>
    <row r="362">
      <c r="E362" s="7"/>
      <c r="F362" s="9"/>
    </row>
    <row r="363">
      <c r="E363" s="7"/>
      <c r="F363" s="9"/>
    </row>
    <row r="364">
      <c r="E364" s="7"/>
      <c r="F364" s="9"/>
    </row>
    <row r="365">
      <c r="E365" s="7"/>
      <c r="F365" s="9"/>
    </row>
    <row r="366">
      <c r="E366" s="7"/>
      <c r="F366" s="9"/>
    </row>
    <row r="367">
      <c r="E367" s="7"/>
      <c r="F367" s="9"/>
    </row>
    <row r="368">
      <c r="E368" s="7"/>
      <c r="F368" s="9"/>
    </row>
    <row r="369">
      <c r="E369" s="7"/>
      <c r="F369" s="9"/>
    </row>
    <row r="370">
      <c r="E370" s="7"/>
      <c r="F370" s="9"/>
    </row>
    <row r="371">
      <c r="E371" s="7"/>
      <c r="F371" s="9"/>
    </row>
    <row r="372">
      <c r="E372" s="7"/>
      <c r="F372" s="9"/>
    </row>
    <row r="373">
      <c r="E373" s="7"/>
      <c r="F373" s="9"/>
    </row>
    <row r="374">
      <c r="E374" s="7"/>
      <c r="F374" s="9"/>
    </row>
    <row r="375">
      <c r="E375" s="7"/>
      <c r="F375" s="9"/>
    </row>
    <row r="376">
      <c r="E376" s="7"/>
      <c r="F376" s="9"/>
    </row>
    <row r="377">
      <c r="E377" s="7"/>
      <c r="F377" s="9"/>
    </row>
    <row r="378">
      <c r="E378" s="7"/>
      <c r="F378" s="9"/>
    </row>
    <row r="379">
      <c r="E379" s="7"/>
      <c r="F379" s="9"/>
    </row>
    <row r="380">
      <c r="E380" s="7"/>
      <c r="F380" s="9"/>
    </row>
    <row r="381">
      <c r="E381" s="7"/>
      <c r="F381" s="9"/>
    </row>
    <row r="382">
      <c r="E382" s="7"/>
      <c r="F382" s="9"/>
    </row>
    <row r="383">
      <c r="E383" s="7"/>
      <c r="F383" s="9"/>
    </row>
    <row r="384">
      <c r="E384" s="7"/>
      <c r="F384" s="9"/>
    </row>
    <row r="385">
      <c r="E385" s="7"/>
      <c r="F385" s="9"/>
    </row>
    <row r="386">
      <c r="E386" s="7"/>
      <c r="F386" s="9"/>
    </row>
    <row r="387">
      <c r="E387" s="7"/>
      <c r="F387" s="9"/>
    </row>
    <row r="388">
      <c r="E388" s="7"/>
      <c r="F388" s="9"/>
    </row>
    <row r="389">
      <c r="E389" s="7"/>
      <c r="F389" s="9"/>
    </row>
    <row r="390">
      <c r="E390" s="7"/>
      <c r="F390" s="9"/>
    </row>
    <row r="391">
      <c r="E391" s="7"/>
      <c r="F391" s="9"/>
    </row>
    <row r="392">
      <c r="E392" s="7"/>
      <c r="F392" s="9"/>
    </row>
    <row r="393">
      <c r="E393" s="7"/>
      <c r="F393" s="9"/>
    </row>
    <row r="394">
      <c r="E394" s="7"/>
      <c r="F394" s="9"/>
    </row>
    <row r="395">
      <c r="E395" s="7"/>
      <c r="F395" s="9"/>
    </row>
    <row r="396">
      <c r="E396" s="7"/>
      <c r="F396" s="9"/>
    </row>
    <row r="397">
      <c r="E397" s="7"/>
      <c r="F397" s="9"/>
    </row>
    <row r="398">
      <c r="E398" s="7"/>
      <c r="F398" s="9"/>
    </row>
    <row r="399">
      <c r="E399" s="7"/>
      <c r="F399" s="9"/>
    </row>
    <row r="400">
      <c r="E400" s="7"/>
      <c r="F400" s="9"/>
    </row>
    <row r="401">
      <c r="E401" s="7"/>
      <c r="F401" s="9"/>
    </row>
    <row r="402">
      <c r="E402" s="7"/>
      <c r="F402" s="9"/>
    </row>
    <row r="403">
      <c r="E403" s="7"/>
      <c r="F403" s="9"/>
    </row>
    <row r="404">
      <c r="E404" s="7"/>
      <c r="F404" s="9"/>
    </row>
    <row r="405">
      <c r="E405" s="7"/>
      <c r="F405" s="9"/>
    </row>
    <row r="406">
      <c r="E406" s="7"/>
      <c r="F406" s="9"/>
    </row>
    <row r="407">
      <c r="E407" s="7"/>
      <c r="F407" s="9"/>
    </row>
    <row r="408">
      <c r="E408" s="7"/>
      <c r="F408" s="9"/>
    </row>
    <row r="409">
      <c r="E409" s="7"/>
      <c r="F409" s="9"/>
    </row>
    <row r="410">
      <c r="E410" s="7"/>
      <c r="F410" s="9"/>
    </row>
    <row r="411">
      <c r="E411" s="7"/>
      <c r="F411" s="9"/>
    </row>
    <row r="412">
      <c r="E412" s="7"/>
      <c r="F412" s="9"/>
    </row>
    <row r="413">
      <c r="E413" s="7"/>
      <c r="F413" s="9"/>
    </row>
    <row r="414">
      <c r="E414" s="7"/>
      <c r="F414" s="9"/>
    </row>
    <row r="415">
      <c r="E415" s="7"/>
      <c r="F415" s="9"/>
    </row>
    <row r="416">
      <c r="E416" s="7"/>
      <c r="F416" s="9"/>
    </row>
    <row r="417">
      <c r="E417" s="7"/>
      <c r="F417" s="9"/>
    </row>
    <row r="418">
      <c r="E418" s="7"/>
      <c r="F418" s="9"/>
    </row>
    <row r="419">
      <c r="E419" s="7"/>
      <c r="F419" s="9"/>
    </row>
    <row r="420">
      <c r="E420" s="7"/>
      <c r="F420" s="9"/>
    </row>
    <row r="421">
      <c r="E421" s="7"/>
      <c r="F421" s="9"/>
    </row>
    <row r="422">
      <c r="E422" s="7"/>
      <c r="F422" s="9"/>
    </row>
    <row r="423">
      <c r="E423" s="7"/>
      <c r="F423" s="9"/>
    </row>
    <row r="424">
      <c r="E424" s="7"/>
      <c r="F424" s="9"/>
    </row>
    <row r="425">
      <c r="E425" s="7"/>
      <c r="F425" s="9"/>
    </row>
    <row r="426">
      <c r="E426" s="7"/>
      <c r="F426" s="9"/>
    </row>
    <row r="427">
      <c r="E427" s="7"/>
      <c r="F427" s="9"/>
    </row>
    <row r="428">
      <c r="E428" s="7"/>
      <c r="F428" s="9"/>
    </row>
    <row r="429">
      <c r="E429" s="7"/>
      <c r="F429" s="9"/>
    </row>
    <row r="430">
      <c r="E430" s="7"/>
      <c r="F430" s="9"/>
    </row>
    <row r="431">
      <c r="E431" s="7"/>
      <c r="F431" s="9"/>
    </row>
    <row r="432">
      <c r="E432" s="7"/>
      <c r="F432" s="9"/>
    </row>
    <row r="433">
      <c r="E433" s="7"/>
      <c r="F433" s="9"/>
    </row>
    <row r="434">
      <c r="E434" s="7"/>
      <c r="F434" s="9"/>
    </row>
    <row r="435">
      <c r="E435" s="7"/>
      <c r="F435" s="9"/>
    </row>
    <row r="436">
      <c r="E436" s="7"/>
      <c r="F436" s="9"/>
    </row>
    <row r="437">
      <c r="E437" s="7"/>
      <c r="F437" s="9"/>
    </row>
    <row r="438">
      <c r="E438" s="7"/>
      <c r="F438" s="9"/>
    </row>
    <row r="439">
      <c r="E439" s="7"/>
      <c r="F439" s="9"/>
    </row>
    <row r="440">
      <c r="E440" s="7"/>
      <c r="F440" s="9"/>
    </row>
    <row r="441">
      <c r="E441" s="7"/>
      <c r="F441" s="9"/>
    </row>
    <row r="442">
      <c r="E442" s="7"/>
      <c r="F442" s="9"/>
    </row>
    <row r="443">
      <c r="E443" s="7"/>
      <c r="F443" s="9"/>
    </row>
    <row r="444">
      <c r="E444" s="7"/>
      <c r="F444" s="9"/>
    </row>
    <row r="445">
      <c r="E445" s="7"/>
      <c r="F445" s="9"/>
    </row>
    <row r="446">
      <c r="E446" s="7"/>
      <c r="F446" s="9"/>
    </row>
    <row r="447">
      <c r="E447" s="7"/>
      <c r="F447" s="9"/>
    </row>
    <row r="448">
      <c r="E448" s="7"/>
      <c r="F448" s="9"/>
    </row>
    <row r="449">
      <c r="E449" s="7"/>
      <c r="F449" s="9"/>
    </row>
    <row r="450">
      <c r="E450" s="7"/>
      <c r="F450" s="9"/>
    </row>
    <row r="451">
      <c r="E451" s="7"/>
      <c r="F451" s="9"/>
    </row>
    <row r="452">
      <c r="E452" s="7"/>
      <c r="F452" s="9"/>
    </row>
    <row r="453">
      <c r="E453" s="7"/>
      <c r="F453" s="9"/>
    </row>
    <row r="454">
      <c r="E454" s="7"/>
      <c r="F454" s="9"/>
    </row>
    <row r="455">
      <c r="E455" s="7"/>
      <c r="F455" s="9"/>
    </row>
    <row r="456">
      <c r="E456" s="7"/>
      <c r="F456" s="9"/>
    </row>
    <row r="457">
      <c r="E457" s="7"/>
      <c r="F457" s="9"/>
    </row>
    <row r="458">
      <c r="E458" s="7"/>
      <c r="F458" s="9"/>
    </row>
    <row r="459">
      <c r="E459" s="7"/>
      <c r="F459" s="9"/>
    </row>
    <row r="460">
      <c r="E460" s="7"/>
      <c r="F460" s="9"/>
    </row>
    <row r="461">
      <c r="E461" s="7"/>
      <c r="F461" s="9"/>
    </row>
    <row r="462">
      <c r="E462" s="7"/>
      <c r="F462" s="9"/>
    </row>
    <row r="463">
      <c r="E463" s="7"/>
      <c r="F463" s="9"/>
    </row>
    <row r="464">
      <c r="E464" s="7"/>
      <c r="F464" s="9"/>
    </row>
    <row r="465">
      <c r="E465" s="7"/>
      <c r="F465" s="9"/>
    </row>
    <row r="466">
      <c r="E466" s="7"/>
      <c r="F466" s="9"/>
    </row>
    <row r="467">
      <c r="E467" s="7"/>
      <c r="F467" s="9"/>
    </row>
    <row r="468">
      <c r="E468" s="7"/>
      <c r="F468" s="9"/>
    </row>
    <row r="469">
      <c r="E469" s="7"/>
      <c r="F469" s="9"/>
    </row>
    <row r="470">
      <c r="E470" s="7"/>
      <c r="F470" s="9"/>
    </row>
    <row r="471">
      <c r="E471" s="7"/>
      <c r="F471" s="9"/>
    </row>
    <row r="472">
      <c r="E472" s="7"/>
      <c r="F472" s="9"/>
    </row>
    <row r="473">
      <c r="E473" s="7"/>
      <c r="F473" s="9"/>
    </row>
    <row r="474">
      <c r="E474" s="7"/>
      <c r="F474" s="9"/>
    </row>
    <row r="475">
      <c r="E475" s="7"/>
      <c r="F475" s="9"/>
    </row>
    <row r="476">
      <c r="E476" s="7"/>
      <c r="F476" s="9"/>
    </row>
    <row r="477">
      <c r="E477" s="7"/>
      <c r="F477" s="9"/>
    </row>
    <row r="478">
      <c r="E478" s="7"/>
      <c r="F478" s="9"/>
    </row>
    <row r="479">
      <c r="E479" s="7"/>
      <c r="F479" s="9"/>
    </row>
    <row r="480">
      <c r="E480" s="7"/>
      <c r="F480" s="9"/>
    </row>
    <row r="481">
      <c r="E481" s="7"/>
      <c r="F481" s="9"/>
    </row>
    <row r="482">
      <c r="E482" s="7"/>
      <c r="F482" s="9"/>
    </row>
    <row r="483">
      <c r="E483" s="7"/>
      <c r="F483" s="9"/>
    </row>
    <row r="484">
      <c r="E484" s="7"/>
      <c r="F484" s="9"/>
    </row>
    <row r="485">
      <c r="E485" s="7"/>
      <c r="F485" s="9"/>
    </row>
    <row r="486">
      <c r="E486" s="7"/>
      <c r="F486" s="9"/>
    </row>
    <row r="487">
      <c r="E487" s="7"/>
      <c r="F487" s="9"/>
    </row>
    <row r="488">
      <c r="E488" s="7"/>
      <c r="F488" s="9"/>
    </row>
    <row r="489">
      <c r="E489" s="7"/>
      <c r="F489" s="9"/>
    </row>
    <row r="490">
      <c r="E490" s="7"/>
      <c r="F490" s="9"/>
    </row>
    <row r="491">
      <c r="E491" s="7"/>
      <c r="F491" s="9"/>
    </row>
    <row r="492">
      <c r="E492" s="7"/>
      <c r="F492" s="9"/>
    </row>
    <row r="493">
      <c r="E493" s="7"/>
      <c r="F493" s="9"/>
    </row>
    <row r="494">
      <c r="E494" s="7"/>
      <c r="F494" s="9"/>
    </row>
    <row r="495">
      <c r="E495" s="7"/>
      <c r="F495" s="9"/>
    </row>
    <row r="496">
      <c r="E496" s="7"/>
      <c r="F496" s="9"/>
    </row>
    <row r="497">
      <c r="E497" s="7"/>
      <c r="F497" s="9"/>
    </row>
    <row r="498">
      <c r="E498" s="7"/>
      <c r="F498" s="9"/>
    </row>
    <row r="499">
      <c r="E499" s="7"/>
      <c r="F499" s="9"/>
    </row>
    <row r="500">
      <c r="E500" s="7"/>
      <c r="F500" s="9"/>
    </row>
    <row r="501">
      <c r="E501" s="7"/>
      <c r="F501" s="9"/>
    </row>
    <row r="502">
      <c r="E502" s="7"/>
      <c r="F502" s="9"/>
    </row>
    <row r="503">
      <c r="E503" s="7"/>
      <c r="F503" s="9"/>
    </row>
    <row r="504">
      <c r="E504" s="7"/>
      <c r="F504" s="9"/>
    </row>
    <row r="505">
      <c r="E505" s="7"/>
      <c r="F505" s="9"/>
    </row>
    <row r="506">
      <c r="E506" s="7"/>
      <c r="F506" s="9"/>
    </row>
    <row r="507">
      <c r="E507" s="7"/>
      <c r="F507" s="9"/>
    </row>
    <row r="508">
      <c r="E508" s="7"/>
      <c r="F508" s="9"/>
    </row>
    <row r="509">
      <c r="E509" s="7"/>
      <c r="F509" s="9"/>
    </row>
    <row r="510">
      <c r="E510" s="7"/>
      <c r="F510" s="9"/>
    </row>
    <row r="511">
      <c r="E511" s="7"/>
      <c r="F511" s="9"/>
    </row>
    <row r="512">
      <c r="E512" s="7"/>
      <c r="F512" s="9"/>
    </row>
    <row r="513">
      <c r="E513" s="7"/>
      <c r="F513" s="9"/>
    </row>
    <row r="514">
      <c r="E514" s="7"/>
      <c r="F514" s="9"/>
    </row>
    <row r="515">
      <c r="E515" s="7"/>
      <c r="F515" s="9"/>
    </row>
    <row r="516">
      <c r="E516" s="7"/>
      <c r="F516" s="9"/>
    </row>
    <row r="517">
      <c r="E517" s="7"/>
      <c r="F517" s="9"/>
    </row>
    <row r="518">
      <c r="E518" s="7"/>
      <c r="F518" s="9"/>
    </row>
    <row r="519">
      <c r="E519" s="7"/>
      <c r="F519" s="9"/>
    </row>
    <row r="520">
      <c r="E520" s="7"/>
      <c r="F520" s="9"/>
    </row>
    <row r="521">
      <c r="E521" s="7"/>
      <c r="F521" s="9"/>
    </row>
    <row r="522">
      <c r="E522" s="7"/>
      <c r="F522" s="9"/>
    </row>
    <row r="523">
      <c r="E523" s="7"/>
      <c r="F523" s="9"/>
    </row>
    <row r="524">
      <c r="E524" s="7"/>
      <c r="F524" s="9"/>
    </row>
    <row r="525">
      <c r="E525" s="7"/>
      <c r="F525" s="9"/>
    </row>
    <row r="526">
      <c r="E526" s="7"/>
      <c r="F526" s="9"/>
    </row>
    <row r="527">
      <c r="E527" s="7"/>
      <c r="F527" s="9"/>
    </row>
    <row r="528">
      <c r="E528" s="7"/>
      <c r="F528" s="9"/>
    </row>
    <row r="529">
      <c r="E529" s="7"/>
      <c r="F529" s="9"/>
    </row>
    <row r="530">
      <c r="E530" s="7"/>
      <c r="F530" s="9"/>
    </row>
    <row r="531">
      <c r="E531" s="7"/>
      <c r="F531" s="9"/>
    </row>
    <row r="532">
      <c r="E532" s="7"/>
      <c r="F532" s="9"/>
    </row>
    <row r="533">
      <c r="E533" s="7"/>
      <c r="F533" s="9"/>
    </row>
    <row r="534">
      <c r="E534" s="7"/>
      <c r="F534" s="9"/>
    </row>
    <row r="535">
      <c r="E535" s="7"/>
      <c r="F535" s="9"/>
    </row>
    <row r="536">
      <c r="E536" s="7"/>
      <c r="F536" s="9"/>
    </row>
    <row r="537">
      <c r="E537" s="7"/>
      <c r="F537" s="9"/>
    </row>
    <row r="538">
      <c r="E538" s="7"/>
      <c r="F538" s="9"/>
    </row>
    <row r="539">
      <c r="E539" s="7"/>
      <c r="F539" s="9"/>
    </row>
    <row r="540">
      <c r="E540" s="7"/>
      <c r="F540" s="9"/>
    </row>
    <row r="541">
      <c r="E541" s="7"/>
      <c r="F541" s="9"/>
    </row>
    <row r="542">
      <c r="E542" s="7"/>
      <c r="F542" s="9"/>
    </row>
    <row r="543">
      <c r="E543" s="7"/>
      <c r="F543" s="9"/>
    </row>
    <row r="544">
      <c r="E544" s="7"/>
      <c r="F544" s="9"/>
    </row>
    <row r="545">
      <c r="E545" s="7"/>
      <c r="F545" s="9"/>
    </row>
    <row r="546">
      <c r="E546" s="7"/>
      <c r="F546" s="9"/>
    </row>
    <row r="547">
      <c r="E547" s="7"/>
      <c r="F547" s="9"/>
    </row>
    <row r="548">
      <c r="E548" s="7"/>
      <c r="F548" s="9"/>
    </row>
    <row r="549">
      <c r="E549" s="7"/>
      <c r="F549" s="9"/>
    </row>
    <row r="550">
      <c r="E550" s="7"/>
      <c r="F550" s="9"/>
    </row>
    <row r="551">
      <c r="E551" s="7"/>
      <c r="F551" s="9"/>
    </row>
    <row r="552">
      <c r="E552" s="7"/>
      <c r="F552" s="9"/>
    </row>
    <row r="553">
      <c r="E553" s="7"/>
      <c r="F553" s="9"/>
    </row>
    <row r="554">
      <c r="E554" s="7"/>
      <c r="F554" s="9"/>
    </row>
    <row r="555">
      <c r="E555" s="7"/>
      <c r="F555" s="9"/>
    </row>
    <row r="556">
      <c r="E556" s="7"/>
      <c r="F556" s="9"/>
    </row>
    <row r="557">
      <c r="E557" s="7"/>
      <c r="F557" s="9"/>
    </row>
    <row r="558">
      <c r="E558" s="7"/>
      <c r="F558" s="9"/>
    </row>
    <row r="559">
      <c r="E559" s="7"/>
      <c r="F559" s="9"/>
    </row>
    <row r="560">
      <c r="E560" s="7"/>
      <c r="F560" s="9"/>
    </row>
    <row r="561">
      <c r="E561" s="7"/>
      <c r="F561" s="9"/>
    </row>
    <row r="562">
      <c r="E562" s="7"/>
      <c r="F562" s="9"/>
    </row>
    <row r="563">
      <c r="E563" s="7"/>
      <c r="F563" s="9"/>
    </row>
    <row r="564">
      <c r="E564" s="7"/>
      <c r="F564" s="9"/>
    </row>
    <row r="565">
      <c r="E565" s="7"/>
      <c r="F565" s="9"/>
    </row>
    <row r="566">
      <c r="E566" s="7"/>
      <c r="F566" s="9"/>
    </row>
    <row r="567">
      <c r="E567" s="7"/>
      <c r="F567" s="9"/>
    </row>
    <row r="568">
      <c r="E568" s="7"/>
      <c r="F568" s="9"/>
    </row>
    <row r="569">
      <c r="E569" s="7"/>
      <c r="F569" s="9"/>
    </row>
    <row r="570">
      <c r="E570" s="7"/>
      <c r="F570" s="9"/>
    </row>
    <row r="571">
      <c r="E571" s="7"/>
      <c r="F571" s="9"/>
    </row>
    <row r="572">
      <c r="E572" s="7"/>
      <c r="F572" s="9"/>
    </row>
    <row r="573">
      <c r="E573" s="7"/>
      <c r="F573" s="9"/>
    </row>
    <row r="574">
      <c r="E574" s="7"/>
      <c r="F574" s="9"/>
    </row>
    <row r="575">
      <c r="E575" s="7"/>
      <c r="F575" s="9"/>
    </row>
    <row r="576">
      <c r="E576" s="7"/>
      <c r="F576" s="9"/>
    </row>
    <row r="577">
      <c r="E577" s="7"/>
      <c r="F577" s="9"/>
    </row>
    <row r="578">
      <c r="E578" s="7"/>
      <c r="F578" s="9"/>
    </row>
    <row r="579">
      <c r="E579" s="7"/>
      <c r="F579" s="9"/>
    </row>
    <row r="580">
      <c r="E580" s="7"/>
      <c r="F580" s="9"/>
    </row>
    <row r="581">
      <c r="E581" s="7"/>
      <c r="F581" s="9"/>
    </row>
    <row r="582">
      <c r="E582" s="7"/>
      <c r="F582" s="9"/>
    </row>
    <row r="583">
      <c r="E583" s="7"/>
      <c r="F583" s="9"/>
    </row>
    <row r="584">
      <c r="E584" s="7"/>
      <c r="F584" s="9"/>
    </row>
    <row r="585">
      <c r="E585" s="7"/>
      <c r="F585" s="9"/>
    </row>
    <row r="586">
      <c r="E586" s="7"/>
      <c r="F586" s="9"/>
    </row>
    <row r="587">
      <c r="E587" s="7"/>
      <c r="F587" s="9"/>
    </row>
    <row r="588">
      <c r="E588" s="7"/>
      <c r="F588" s="9"/>
    </row>
    <row r="589">
      <c r="E589" s="7"/>
      <c r="F589" s="9"/>
    </row>
    <row r="590">
      <c r="E590" s="7"/>
      <c r="F590" s="9"/>
    </row>
    <row r="591">
      <c r="E591" s="7"/>
      <c r="F591" s="9"/>
    </row>
    <row r="592">
      <c r="E592" s="7"/>
      <c r="F592" s="9"/>
    </row>
    <row r="593">
      <c r="E593" s="7"/>
      <c r="F593" s="9"/>
    </row>
    <row r="594">
      <c r="E594" s="7"/>
      <c r="F594" s="9"/>
    </row>
    <row r="595">
      <c r="E595" s="7"/>
      <c r="F595" s="9"/>
    </row>
    <row r="596">
      <c r="E596" s="7"/>
      <c r="F596" s="9"/>
    </row>
    <row r="597">
      <c r="E597" s="7"/>
      <c r="F597" s="9"/>
    </row>
    <row r="598">
      <c r="E598" s="7"/>
      <c r="F598" s="9"/>
    </row>
    <row r="599">
      <c r="E599" s="7"/>
      <c r="F599" s="9"/>
    </row>
    <row r="600">
      <c r="E600" s="7"/>
      <c r="F600" s="9"/>
    </row>
    <row r="601">
      <c r="E601" s="7"/>
      <c r="F601" s="9"/>
    </row>
    <row r="602">
      <c r="E602" s="7"/>
      <c r="F602" s="9"/>
    </row>
    <row r="603">
      <c r="E603" s="7"/>
      <c r="F603" s="9"/>
    </row>
    <row r="604">
      <c r="E604" s="7"/>
      <c r="F604" s="9"/>
    </row>
    <row r="605">
      <c r="E605" s="7"/>
      <c r="F605" s="9"/>
    </row>
    <row r="606">
      <c r="E606" s="7"/>
      <c r="F606" s="9"/>
    </row>
    <row r="607">
      <c r="E607" s="7"/>
      <c r="F607" s="9"/>
    </row>
    <row r="608">
      <c r="E608" s="7"/>
      <c r="F608" s="9"/>
    </row>
    <row r="609">
      <c r="E609" s="7"/>
      <c r="F609" s="9"/>
    </row>
    <row r="610">
      <c r="E610" s="7"/>
      <c r="F610" s="9"/>
    </row>
    <row r="611">
      <c r="E611" s="7"/>
      <c r="F611" s="9"/>
    </row>
    <row r="612">
      <c r="E612" s="7"/>
      <c r="F612" s="9"/>
    </row>
    <row r="613">
      <c r="E613" s="7"/>
      <c r="F613" s="9"/>
    </row>
    <row r="614">
      <c r="E614" s="7"/>
      <c r="F614" s="9"/>
    </row>
    <row r="615">
      <c r="E615" s="7"/>
      <c r="F615" s="9"/>
    </row>
    <row r="616">
      <c r="E616" s="7"/>
      <c r="F616" s="9"/>
    </row>
    <row r="617">
      <c r="E617" s="7"/>
      <c r="F617" s="9"/>
    </row>
    <row r="618">
      <c r="E618" s="7"/>
      <c r="F618" s="9"/>
    </row>
    <row r="619">
      <c r="E619" s="7"/>
      <c r="F619" s="9"/>
    </row>
    <row r="620">
      <c r="E620" s="7"/>
      <c r="F620" s="9"/>
    </row>
    <row r="621">
      <c r="E621" s="7"/>
      <c r="F621" s="9"/>
    </row>
    <row r="622">
      <c r="E622" s="7"/>
      <c r="F622" s="9"/>
    </row>
    <row r="623">
      <c r="E623" s="7"/>
      <c r="F623" s="9"/>
    </row>
    <row r="624">
      <c r="E624" s="7"/>
      <c r="F624" s="9"/>
    </row>
    <row r="625">
      <c r="E625" s="7"/>
      <c r="F625" s="9"/>
    </row>
    <row r="626">
      <c r="E626" s="7"/>
      <c r="F626" s="9"/>
    </row>
    <row r="627">
      <c r="E627" s="7"/>
      <c r="F627" s="9"/>
    </row>
    <row r="628">
      <c r="E628" s="7"/>
      <c r="F628" s="9"/>
    </row>
    <row r="629">
      <c r="E629" s="7"/>
      <c r="F629" s="9"/>
    </row>
    <row r="630">
      <c r="E630" s="7"/>
      <c r="F630" s="9"/>
    </row>
    <row r="631">
      <c r="E631" s="7"/>
      <c r="F631" s="9"/>
    </row>
    <row r="632">
      <c r="E632" s="7"/>
      <c r="F632" s="9"/>
    </row>
    <row r="633">
      <c r="E633" s="7"/>
      <c r="F633" s="9"/>
    </row>
    <row r="634">
      <c r="E634" s="7"/>
      <c r="F634" s="9"/>
    </row>
    <row r="635">
      <c r="E635" s="7"/>
      <c r="F635" s="9"/>
    </row>
    <row r="636">
      <c r="E636" s="7"/>
      <c r="F636" s="9"/>
    </row>
    <row r="637">
      <c r="E637" s="7"/>
      <c r="F637" s="9"/>
    </row>
    <row r="638">
      <c r="E638" s="7"/>
      <c r="F638" s="9"/>
    </row>
    <row r="639">
      <c r="E639" s="7"/>
      <c r="F639" s="9"/>
    </row>
    <row r="640">
      <c r="E640" s="7"/>
      <c r="F640" s="9"/>
    </row>
    <row r="641">
      <c r="E641" s="7"/>
      <c r="F641" s="9"/>
    </row>
    <row r="642">
      <c r="E642" s="7"/>
      <c r="F642" s="9"/>
    </row>
    <row r="643">
      <c r="E643" s="7"/>
      <c r="F643" s="9"/>
    </row>
    <row r="644">
      <c r="E644" s="7"/>
      <c r="F644" s="9"/>
    </row>
    <row r="645">
      <c r="E645" s="7"/>
      <c r="F645" s="9"/>
    </row>
    <row r="646">
      <c r="E646" s="7"/>
      <c r="F646" s="9"/>
    </row>
    <row r="647">
      <c r="E647" s="7"/>
      <c r="F647" s="9"/>
    </row>
    <row r="648">
      <c r="E648" s="7"/>
      <c r="F648" s="9"/>
    </row>
    <row r="649">
      <c r="E649" s="7"/>
      <c r="F649" s="9"/>
    </row>
    <row r="650">
      <c r="E650" s="7"/>
      <c r="F650" s="9"/>
    </row>
    <row r="651">
      <c r="E651" s="7"/>
      <c r="F651" s="9"/>
    </row>
    <row r="652">
      <c r="E652" s="7"/>
      <c r="F652" s="9"/>
    </row>
    <row r="653">
      <c r="E653" s="7"/>
      <c r="F653" s="9"/>
    </row>
    <row r="654">
      <c r="E654" s="7"/>
      <c r="F654" s="9"/>
    </row>
    <row r="655">
      <c r="E655" s="7"/>
      <c r="F655" s="9"/>
    </row>
    <row r="656">
      <c r="E656" s="7"/>
      <c r="F656" s="9"/>
    </row>
    <row r="657">
      <c r="E657" s="7"/>
      <c r="F657" s="9"/>
    </row>
    <row r="658">
      <c r="E658" s="7"/>
      <c r="F658" s="9"/>
    </row>
    <row r="659">
      <c r="E659" s="7"/>
      <c r="F659" s="9"/>
    </row>
    <row r="660">
      <c r="E660" s="7"/>
      <c r="F660" s="9"/>
    </row>
    <row r="661">
      <c r="E661" s="7"/>
      <c r="F661" s="9"/>
    </row>
    <row r="662">
      <c r="E662" s="7"/>
      <c r="F662" s="9"/>
    </row>
    <row r="663">
      <c r="E663" s="7"/>
      <c r="F663" s="9"/>
    </row>
    <row r="664">
      <c r="E664" s="7"/>
      <c r="F664" s="9"/>
    </row>
    <row r="665">
      <c r="E665" s="7"/>
      <c r="F665" s="9"/>
    </row>
    <row r="666">
      <c r="E666" s="7"/>
      <c r="F666" s="9"/>
    </row>
    <row r="667">
      <c r="E667" s="7"/>
      <c r="F667" s="9"/>
    </row>
    <row r="668">
      <c r="E668" s="7"/>
      <c r="F668" s="9"/>
    </row>
    <row r="669">
      <c r="E669" s="7"/>
      <c r="F669" s="9"/>
    </row>
    <row r="670">
      <c r="E670" s="7"/>
      <c r="F670" s="9"/>
    </row>
    <row r="671">
      <c r="E671" s="7"/>
      <c r="F671" s="9"/>
    </row>
    <row r="672">
      <c r="E672" s="7"/>
      <c r="F672" s="9"/>
    </row>
    <row r="673">
      <c r="E673" s="7"/>
      <c r="F673" s="9"/>
    </row>
    <row r="674">
      <c r="E674" s="7"/>
      <c r="F674" s="9"/>
    </row>
    <row r="675">
      <c r="E675" s="7"/>
      <c r="F675" s="9"/>
    </row>
    <row r="676">
      <c r="E676" s="7"/>
      <c r="F676" s="9"/>
    </row>
    <row r="677">
      <c r="E677" s="7"/>
      <c r="F677" s="9"/>
    </row>
    <row r="678">
      <c r="E678" s="7"/>
      <c r="F678" s="9"/>
    </row>
    <row r="679">
      <c r="E679" s="7"/>
      <c r="F679" s="9"/>
    </row>
    <row r="680">
      <c r="E680" s="7"/>
      <c r="F680" s="9"/>
    </row>
    <row r="681">
      <c r="E681" s="7"/>
      <c r="F681" s="9"/>
    </row>
    <row r="682">
      <c r="E682" s="7"/>
      <c r="F682" s="9"/>
    </row>
    <row r="683">
      <c r="E683" s="7"/>
      <c r="F683" s="9"/>
    </row>
    <row r="684">
      <c r="E684" s="7"/>
      <c r="F684" s="9"/>
    </row>
    <row r="685">
      <c r="E685" s="7"/>
      <c r="F685" s="9"/>
    </row>
    <row r="686">
      <c r="E686" s="7"/>
      <c r="F686" s="9"/>
    </row>
    <row r="687">
      <c r="E687" s="7"/>
      <c r="F687" s="9"/>
    </row>
    <row r="688">
      <c r="E688" s="7"/>
      <c r="F688" s="9"/>
    </row>
    <row r="689">
      <c r="E689" s="7"/>
      <c r="F689" s="9"/>
    </row>
    <row r="690">
      <c r="E690" s="7"/>
      <c r="F690" s="9"/>
    </row>
    <row r="691">
      <c r="E691" s="7"/>
      <c r="F691" s="9"/>
    </row>
    <row r="692">
      <c r="E692" s="7"/>
      <c r="F692" s="9"/>
    </row>
    <row r="693">
      <c r="E693" s="7"/>
      <c r="F693" s="9"/>
    </row>
    <row r="694">
      <c r="E694" s="7"/>
      <c r="F694" s="9"/>
    </row>
    <row r="695">
      <c r="E695" s="7"/>
      <c r="F695" s="9"/>
    </row>
    <row r="696">
      <c r="E696" s="7"/>
      <c r="F696" s="9"/>
    </row>
    <row r="697">
      <c r="E697" s="7"/>
      <c r="F697" s="9"/>
    </row>
    <row r="698">
      <c r="E698" s="7"/>
      <c r="F698" s="9"/>
    </row>
    <row r="699">
      <c r="E699" s="7"/>
      <c r="F699" s="9"/>
    </row>
    <row r="700">
      <c r="E700" s="7"/>
      <c r="F700" s="9"/>
    </row>
    <row r="701">
      <c r="E701" s="7"/>
      <c r="F701" s="9"/>
    </row>
    <row r="702">
      <c r="E702" s="7"/>
      <c r="F702" s="9"/>
    </row>
    <row r="703">
      <c r="E703" s="7"/>
      <c r="F703" s="9"/>
    </row>
    <row r="704">
      <c r="E704" s="7"/>
      <c r="F704" s="9"/>
    </row>
    <row r="705">
      <c r="E705" s="7"/>
      <c r="F705" s="9"/>
    </row>
    <row r="706">
      <c r="E706" s="7"/>
      <c r="F706" s="9"/>
    </row>
    <row r="707">
      <c r="E707" s="7"/>
      <c r="F707" s="9"/>
    </row>
    <row r="708">
      <c r="E708" s="7"/>
      <c r="F708" s="9"/>
    </row>
    <row r="709">
      <c r="E709" s="7"/>
      <c r="F709" s="9"/>
    </row>
    <row r="710">
      <c r="E710" s="7"/>
      <c r="F710" s="9"/>
    </row>
    <row r="711">
      <c r="E711" s="7"/>
      <c r="F711" s="9"/>
    </row>
    <row r="712">
      <c r="E712" s="7"/>
      <c r="F712" s="9"/>
    </row>
    <row r="713">
      <c r="E713" s="7"/>
      <c r="F713" s="9"/>
    </row>
    <row r="714">
      <c r="E714" s="7"/>
      <c r="F714" s="9"/>
    </row>
    <row r="715">
      <c r="E715" s="7"/>
      <c r="F715" s="9"/>
    </row>
    <row r="716">
      <c r="E716" s="7"/>
      <c r="F716" s="9"/>
    </row>
    <row r="717">
      <c r="E717" s="7"/>
      <c r="F717" s="9"/>
    </row>
    <row r="718">
      <c r="E718" s="7"/>
      <c r="F718" s="9"/>
    </row>
    <row r="719">
      <c r="E719" s="7"/>
      <c r="F719" s="9"/>
    </row>
    <row r="720">
      <c r="E720" s="7"/>
      <c r="F720" s="9"/>
    </row>
    <row r="721">
      <c r="E721" s="7"/>
      <c r="F721" s="9"/>
    </row>
    <row r="722">
      <c r="E722" s="7"/>
      <c r="F722" s="9"/>
    </row>
    <row r="723">
      <c r="E723" s="7"/>
      <c r="F723" s="9"/>
    </row>
    <row r="724">
      <c r="E724" s="7"/>
      <c r="F724" s="9"/>
    </row>
    <row r="725">
      <c r="E725" s="7"/>
      <c r="F725" s="9"/>
    </row>
    <row r="726">
      <c r="E726" s="7"/>
      <c r="F726" s="9"/>
    </row>
    <row r="727">
      <c r="E727" s="7"/>
      <c r="F727" s="9"/>
    </row>
    <row r="728">
      <c r="E728" s="7"/>
      <c r="F728" s="9"/>
    </row>
    <row r="729">
      <c r="E729" s="7"/>
      <c r="F729" s="9"/>
    </row>
    <row r="730">
      <c r="E730" s="7"/>
      <c r="F730" s="9"/>
    </row>
    <row r="731">
      <c r="E731" s="7"/>
      <c r="F731" s="9"/>
    </row>
    <row r="732">
      <c r="E732" s="7"/>
      <c r="F732" s="9"/>
    </row>
    <row r="733">
      <c r="E733" s="7"/>
      <c r="F733" s="9"/>
    </row>
    <row r="734">
      <c r="E734" s="7"/>
      <c r="F734" s="9"/>
    </row>
    <row r="735">
      <c r="E735" s="7"/>
      <c r="F735" s="9"/>
    </row>
    <row r="736">
      <c r="E736" s="7"/>
      <c r="F736" s="9"/>
    </row>
    <row r="737">
      <c r="E737" s="7"/>
      <c r="F737" s="9"/>
    </row>
    <row r="738">
      <c r="E738" s="7"/>
      <c r="F738" s="9"/>
    </row>
    <row r="739">
      <c r="E739" s="7"/>
      <c r="F739" s="9"/>
    </row>
    <row r="740">
      <c r="E740" s="7"/>
      <c r="F740" s="9"/>
    </row>
    <row r="741">
      <c r="E741" s="7"/>
      <c r="F741" s="9"/>
    </row>
    <row r="742">
      <c r="E742" s="7"/>
      <c r="F742" s="9"/>
    </row>
    <row r="743">
      <c r="E743" s="7"/>
      <c r="F743" s="9"/>
    </row>
    <row r="744">
      <c r="E744" s="7"/>
      <c r="F744" s="9"/>
    </row>
    <row r="745">
      <c r="E745" s="7"/>
      <c r="F745" s="9"/>
    </row>
    <row r="746">
      <c r="E746" s="7"/>
      <c r="F746" s="9"/>
    </row>
    <row r="747">
      <c r="E747" s="7"/>
      <c r="F747" s="9"/>
    </row>
    <row r="748">
      <c r="E748" s="7"/>
      <c r="F748" s="9"/>
    </row>
    <row r="749">
      <c r="E749" s="7"/>
      <c r="F749" s="9"/>
    </row>
    <row r="750">
      <c r="E750" s="7"/>
      <c r="F750" s="9"/>
    </row>
    <row r="751">
      <c r="E751" s="7"/>
      <c r="F751" s="9"/>
    </row>
    <row r="752">
      <c r="E752" s="7"/>
      <c r="F752" s="9"/>
    </row>
    <row r="753">
      <c r="E753" s="7"/>
      <c r="F753" s="9"/>
    </row>
    <row r="754">
      <c r="E754" s="7"/>
      <c r="F754" s="9"/>
    </row>
    <row r="755">
      <c r="E755" s="7"/>
      <c r="F755" s="9"/>
    </row>
    <row r="756">
      <c r="E756" s="7"/>
      <c r="F756" s="9"/>
    </row>
    <row r="757">
      <c r="E757" s="7"/>
      <c r="F757" s="9"/>
    </row>
    <row r="758">
      <c r="E758" s="7"/>
      <c r="F758" s="9"/>
    </row>
    <row r="759">
      <c r="E759" s="7"/>
      <c r="F759" s="9"/>
    </row>
    <row r="760">
      <c r="E760" s="7"/>
      <c r="F760" s="9"/>
    </row>
    <row r="761">
      <c r="E761" s="7"/>
      <c r="F761" s="9"/>
    </row>
    <row r="762">
      <c r="E762" s="7"/>
      <c r="F762" s="9"/>
    </row>
    <row r="763">
      <c r="E763" s="7"/>
      <c r="F763" s="9"/>
    </row>
    <row r="764">
      <c r="E764" s="7"/>
      <c r="F764" s="9"/>
    </row>
    <row r="765">
      <c r="E765" s="7"/>
      <c r="F765" s="9"/>
    </row>
    <row r="766">
      <c r="E766" s="7"/>
      <c r="F766" s="9"/>
    </row>
    <row r="767">
      <c r="E767" s="7"/>
      <c r="F767" s="9"/>
    </row>
    <row r="768">
      <c r="E768" s="7"/>
      <c r="F768" s="9"/>
    </row>
    <row r="769">
      <c r="E769" s="7"/>
      <c r="F769" s="9"/>
    </row>
    <row r="770">
      <c r="E770" s="7"/>
      <c r="F770" s="9"/>
    </row>
    <row r="771">
      <c r="E771" s="7"/>
      <c r="F771" s="9"/>
    </row>
    <row r="772">
      <c r="E772" s="7"/>
      <c r="F772" s="9"/>
    </row>
    <row r="773">
      <c r="E773" s="7"/>
      <c r="F773" s="9"/>
    </row>
    <row r="774">
      <c r="E774" s="7"/>
      <c r="F774" s="9"/>
    </row>
    <row r="775">
      <c r="E775" s="7"/>
      <c r="F775" s="9"/>
    </row>
    <row r="776">
      <c r="E776" s="7"/>
      <c r="F776" s="9"/>
    </row>
    <row r="777">
      <c r="E777" s="7"/>
      <c r="F777" s="9"/>
    </row>
    <row r="778">
      <c r="E778" s="7"/>
      <c r="F778" s="9"/>
    </row>
    <row r="779">
      <c r="E779" s="7"/>
      <c r="F779" s="9"/>
    </row>
    <row r="780">
      <c r="E780" s="7"/>
      <c r="F780" s="9"/>
    </row>
    <row r="781">
      <c r="E781" s="7"/>
      <c r="F781" s="9"/>
    </row>
    <row r="782">
      <c r="E782" s="7"/>
      <c r="F782" s="9"/>
    </row>
    <row r="783">
      <c r="E783" s="7"/>
      <c r="F783" s="9"/>
    </row>
    <row r="784">
      <c r="E784" s="7"/>
      <c r="F784" s="9"/>
    </row>
    <row r="785">
      <c r="E785" s="7"/>
      <c r="F785" s="9"/>
    </row>
    <row r="786">
      <c r="E786" s="7"/>
      <c r="F786" s="9"/>
    </row>
    <row r="787">
      <c r="E787" s="7"/>
      <c r="F787" s="9"/>
    </row>
    <row r="788">
      <c r="E788" s="7"/>
      <c r="F788" s="9"/>
    </row>
    <row r="789">
      <c r="E789" s="7"/>
      <c r="F789" s="9"/>
    </row>
    <row r="790">
      <c r="E790" s="7"/>
      <c r="F790" s="9"/>
    </row>
    <row r="791">
      <c r="E791" s="7"/>
      <c r="F791" s="9"/>
    </row>
    <row r="792">
      <c r="E792" s="7"/>
      <c r="F792" s="9"/>
    </row>
    <row r="793">
      <c r="E793" s="7"/>
      <c r="F793" s="9"/>
    </row>
    <row r="794">
      <c r="E794" s="7"/>
      <c r="F794" s="9"/>
    </row>
    <row r="795">
      <c r="E795" s="7"/>
      <c r="F795" s="9"/>
    </row>
    <row r="796">
      <c r="E796" s="7"/>
      <c r="F796" s="9"/>
    </row>
    <row r="797">
      <c r="E797" s="7"/>
      <c r="F797" s="9"/>
    </row>
    <row r="798">
      <c r="E798" s="7"/>
      <c r="F798" s="9"/>
    </row>
    <row r="799">
      <c r="E799" s="7"/>
      <c r="F799" s="9"/>
    </row>
    <row r="800">
      <c r="E800" s="7"/>
      <c r="F800" s="9"/>
    </row>
    <row r="801">
      <c r="E801" s="7"/>
      <c r="F801" s="9"/>
    </row>
    <row r="802">
      <c r="E802" s="7"/>
      <c r="F802" s="9"/>
    </row>
    <row r="803">
      <c r="E803" s="7"/>
      <c r="F803" s="9"/>
    </row>
    <row r="804">
      <c r="E804" s="7"/>
      <c r="F804" s="9"/>
    </row>
    <row r="805">
      <c r="E805" s="7"/>
      <c r="F805" s="9"/>
    </row>
    <row r="806">
      <c r="E806" s="7"/>
      <c r="F806" s="9"/>
    </row>
    <row r="807">
      <c r="E807" s="7"/>
      <c r="F807" s="9"/>
    </row>
    <row r="808">
      <c r="E808" s="7"/>
      <c r="F808" s="9"/>
    </row>
    <row r="809">
      <c r="E809" s="7"/>
      <c r="F809" s="9"/>
    </row>
    <row r="810">
      <c r="E810" s="7"/>
      <c r="F810" s="9"/>
    </row>
    <row r="811">
      <c r="E811" s="7"/>
      <c r="F811" s="9"/>
    </row>
    <row r="812">
      <c r="E812" s="7"/>
      <c r="F812" s="9"/>
    </row>
    <row r="813">
      <c r="E813" s="7"/>
      <c r="F813" s="9"/>
    </row>
    <row r="814">
      <c r="E814" s="7"/>
      <c r="F814" s="9"/>
    </row>
    <row r="815">
      <c r="E815" s="7"/>
      <c r="F815" s="9"/>
    </row>
    <row r="816">
      <c r="E816" s="7"/>
      <c r="F816" s="9"/>
    </row>
    <row r="817">
      <c r="E817" s="7"/>
      <c r="F817" s="9"/>
    </row>
    <row r="818">
      <c r="E818" s="7"/>
      <c r="F818" s="9"/>
    </row>
    <row r="819">
      <c r="E819" s="7"/>
      <c r="F819" s="9"/>
    </row>
    <row r="820">
      <c r="E820" s="7"/>
      <c r="F820" s="9"/>
    </row>
    <row r="821">
      <c r="E821" s="7"/>
      <c r="F821" s="9"/>
    </row>
    <row r="822">
      <c r="E822" s="7"/>
      <c r="F822" s="9"/>
    </row>
    <row r="823">
      <c r="E823" s="7"/>
      <c r="F823" s="9"/>
    </row>
    <row r="824">
      <c r="E824" s="7"/>
      <c r="F824" s="9"/>
    </row>
    <row r="825">
      <c r="E825" s="7"/>
      <c r="F825" s="9"/>
    </row>
    <row r="826">
      <c r="E826" s="7"/>
      <c r="F826" s="9"/>
    </row>
    <row r="827">
      <c r="E827" s="7"/>
      <c r="F827" s="9"/>
    </row>
    <row r="828">
      <c r="E828" s="7"/>
      <c r="F828" s="9"/>
    </row>
    <row r="829">
      <c r="E829" s="7"/>
      <c r="F829" s="9"/>
    </row>
    <row r="830">
      <c r="E830" s="7"/>
      <c r="F830" s="9"/>
    </row>
    <row r="831">
      <c r="E831" s="7"/>
      <c r="F831" s="9"/>
    </row>
    <row r="832">
      <c r="E832" s="7"/>
      <c r="F832" s="9"/>
    </row>
    <row r="833">
      <c r="E833" s="7"/>
      <c r="F833" s="9"/>
    </row>
    <row r="834">
      <c r="E834" s="7"/>
      <c r="F834" s="9"/>
    </row>
    <row r="835">
      <c r="E835" s="7"/>
      <c r="F835" s="9"/>
    </row>
    <row r="836">
      <c r="E836" s="7"/>
      <c r="F836" s="9"/>
    </row>
    <row r="837">
      <c r="E837" s="7"/>
      <c r="F837" s="9"/>
    </row>
    <row r="838">
      <c r="E838" s="7"/>
      <c r="F838" s="9"/>
    </row>
    <row r="839">
      <c r="E839" s="7"/>
      <c r="F839" s="9"/>
    </row>
    <row r="840">
      <c r="E840" s="7"/>
      <c r="F840" s="9"/>
    </row>
    <row r="841">
      <c r="E841" s="7"/>
      <c r="F841" s="9"/>
    </row>
    <row r="842">
      <c r="E842" s="7"/>
      <c r="F842" s="9"/>
    </row>
    <row r="843">
      <c r="E843" s="7"/>
      <c r="F843" s="9"/>
    </row>
    <row r="844">
      <c r="E844" s="7"/>
      <c r="F844" s="9"/>
    </row>
    <row r="845">
      <c r="E845" s="7"/>
      <c r="F845" s="9"/>
    </row>
    <row r="846">
      <c r="E846" s="7"/>
      <c r="F846" s="9"/>
    </row>
    <row r="847">
      <c r="E847" s="7"/>
      <c r="F847" s="9"/>
    </row>
    <row r="848">
      <c r="E848" s="7"/>
      <c r="F848" s="9"/>
    </row>
    <row r="849">
      <c r="E849" s="7"/>
      <c r="F849" s="9"/>
    </row>
    <row r="850">
      <c r="E850" s="7"/>
      <c r="F850" s="9"/>
    </row>
    <row r="851">
      <c r="E851" s="7"/>
      <c r="F851" s="9"/>
    </row>
    <row r="852">
      <c r="E852" s="7"/>
      <c r="F852" s="9"/>
    </row>
    <row r="853">
      <c r="E853" s="7"/>
      <c r="F853" s="9"/>
    </row>
    <row r="854">
      <c r="E854" s="7"/>
      <c r="F854" s="9"/>
    </row>
    <row r="855">
      <c r="E855" s="7"/>
      <c r="F855" s="9"/>
    </row>
    <row r="856">
      <c r="E856" s="7"/>
      <c r="F856" s="9"/>
    </row>
    <row r="857">
      <c r="E857" s="7"/>
      <c r="F857" s="9"/>
    </row>
    <row r="858">
      <c r="E858" s="7"/>
      <c r="F858" s="9"/>
    </row>
    <row r="859">
      <c r="E859" s="7"/>
      <c r="F859" s="9"/>
    </row>
    <row r="860">
      <c r="E860" s="7"/>
      <c r="F860" s="9"/>
    </row>
    <row r="861">
      <c r="E861" s="7"/>
      <c r="F861" s="9"/>
    </row>
    <row r="862">
      <c r="E862" s="7"/>
      <c r="F862" s="9"/>
    </row>
    <row r="863">
      <c r="E863" s="7"/>
      <c r="F863" s="9"/>
    </row>
    <row r="864">
      <c r="E864" s="7"/>
      <c r="F864" s="9"/>
    </row>
    <row r="865">
      <c r="E865" s="7"/>
      <c r="F865" s="9"/>
    </row>
    <row r="866">
      <c r="E866" s="7"/>
      <c r="F866" s="9"/>
    </row>
    <row r="867">
      <c r="E867" s="7"/>
      <c r="F867" s="9"/>
    </row>
    <row r="868">
      <c r="E868" s="7"/>
      <c r="F868" s="9"/>
    </row>
    <row r="869">
      <c r="E869" s="7"/>
      <c r="F869" s="9"/>
    </row>
    <row r="870">
      <c r="E870" s="7"/>
      <c r="F870" s="9"/>
    </row>
    <row r="871">
      <c r="E871" s="7"/>
      <c r="F871" s="9"/>
    </row>
    <row r="872">
      <c r="E872" s="7"/>
      <c r="F872" s="9"/>
    </row>
    <row r="873">
      <c r="E873" s="7"/>
      <c r="F873" s="9"/>
    </row>
    <row r="874">
      <c r="E874" s="7"/>
      <c r="F874" s="9"/>
    </row>
    <row r="875">
      <c r="E875" s="7"/>
      <c r="F875" s="9"/>
    </row>
    <row r="876">
      <c r="E876" s="7"/>
      <c r="F876" s="9"/>
    </row>
    <row r="877">
      <c r="E877" s="7"/>
      <c r="F877" s="9"/>
    </row>
    <row r="878">
      <c r="E878" s="7"/>
      <c r="F878" s="9"/>
    </row>
    <row r="879">
      <c r="E879" s="7"/>
      <c r="F879" s="9"/>
    </row>
    <row r="880">
      <c r="E880" s="7"/>
      <c r="F880" s="9"/>
    </row>
    <row r="881">
      <c r="E881" s="7"/>
      <c r="F881" s="9"/>
    </row>
    <row r="882">
      <c r="E882" s="7"/>
      <c r="F882" s="9"/>
    </row>
    <row r="883">
      <c r="E883" s="7"/>
      <c r="F883" s="9"/>
    </row>
    <row r="884">
      <c r="E884" s="7"/>
      <c r="F884" s="9"/>
    </row>
    <row r="885">
      <c r="E885" s="7"/>
      <c r="F885" s="9"/>
    </row>
    <row r="886">
      <c r="E886" s="7"/>
      <c r="F886" s="9"/>
    </row>
    <row r="887">
      <c r="E887" s="7"/>
      <c r="F887" s="9"/>
    </row>
    <row r="888">
      <c r="E888" s="7"/>
      <c r="F888" s="9"/>
    </row>
    <row r="889">
      <c r="E889" s="7"/>
      <c r="F889" s="9"/>
    </row>
    <row r="890">
      <c r="E890" s="7"/>
      <c r="F890" s="9"/>
    </row>
    <row r="891">
      <c r="E891" s="7"/>
      <c r="F891" s="9"/>
    </row>
    <row r="892">
      <c r="E892" s="7"/>
      <c r="F892" s="9"/>
    </row>
    <row r="893">
      <c r="E893" s="7"/>
      <c r="F893" s="9"/>
    </row>
    <row r="894">
      <c r="E894" s="7"/>
      <c r="F894" s="9"/>
    </row>
    <row r="895">
      <c r="E895" s="7"/>
      <c r="F895" s="9"/>
    </row>
    <row r="896">
      <c r="E896" s="7"/>
      <c r="F896" s="9"/>
    </row>
    <row r="897">
      <c r="E897" s="7"/>
      <c r="F897" s="9"/>
    </row>
    <row r="898">
      <c r="E898" s="7"/>
      <c r="F898" s="9"/>
    </row>
    <row r="899">
      <c r="E899" s="7"/>
      <c r="F899" s="9"/>
    </row>
    <row r="900">
      <c r="E900" s="7"/>
      <c r="F900" s="9"/>
    </row>
    <row r="901">
      <c r="E901" s="7"/>
      <c r="F901" s="9"/>
    </row>
    <row r="902">
      <c r="E902" s="7"/>
      <c r="F902" s="9"/>
    </row>
    <row r="903">
      <c r="E903" s="7"/>
      <c r="F903" s="9"/>
    </row>
    <row r="904">
      <c r="E904" s="7"/>
      <c r="F904" s="9"/>
    </row>
    <row r="905">
      <c r="E905" s="7"/>
      <c r="F905" s="9"/>
    </row>
    <row r="906">
      <c r="E906" s="7"/>
      <c r="F906" s="9"/>
    </row>
    <row r="907">
      <c r="E907" s="7"/>
      <c r="F907" s="9"/>
    </row>
    <row r="908">
      <c r="E908" s="7"/>
      <c r="F908" s="9"/>
    </row>
    <row r="909">
      <c r="E909" s="7"/>
      <c r="F909" s="9"/>
    </row>
    <row r="910">
      <c r="E910" s="7"/>
      <c r="F910" s="9"/>
    </row>
    <row r="911">
      <c r="E911" s="7"/>
      <c r="F911" s="9"/>
    </row>
    <row r="912">
      <c r="E912" s="7"/>
      <c r="F912" s="9"/>
    </row>
    <row r="913">
      <c r="E913" s="7"/>
      <c r="F913" s="9"/>
    </row>
    <row r="914">
      <c r="E914" s="7"/>
      <c r="F914" s="9"/>
    </row>
    <row r="915">
      <c r="E915" s="7"/>
      <c r="F915" s="9"/>
    </row>
    <row r="916">
      <c r="E916" s="7"/>
      <c r="F916" s="9"/>
    </row>
    <row r="917">
      <c r="E917" s="7"/>
      <c r="F917" s="9"/>
    </row>
    <row r="918">
      <c r="E918" s="7"/>
      <c r="F918" s="9"/>
    </row>
    <row r="919">
      <c r="E919" s="7"/>
      <c r="F919" s="9"/>
    </row>
    <row r="920">
      <c r="E920" s="7"/>
      <c r="F920" s="9"/>
    </row>
    <row r="921">
      <c r="E921" s="7"/>
      <c r="F921" s="9"/>
    </row>
    <row r="922">
      <c r="E922" s="7"/>
      <c r="F922" s="9"/>
    </row>
    <row r="923">
      <c r="E923" s="7"/>
      <c r="F923" s="9"/>
    </row>
    <row r="924">
      <c r="E924" s="7"/>
      <c r="F924" s="9"/>
    </row>
    <row r="925">
      <c r="E925" s="7"/>
      <c r="F925" s="9"/>
    </row>
    <row r="926">
      <c r="E926" s="7"/>
      <c r="F926" s="9"/>
    </row>
    <row r="927">
      <c r="E927" s="7"/>
      <c r="F927" s="9"/>
    </row>
    <row r="928">
      <c r="E928" s="7"/>
      <c r="F928" s="9"/>
    </row>
    <row r="929">
      <c r="E929" s="7"/>
      <c r="F929" s="9"/>
    </row>
    <row r="930">
      <c r="E930" s="7"/>
      <c r="F930" s="9"/>
    </row>
    <row r="931">
      <c r="E931" s="7"/>
      <c r="F931" s="9"/>
    </row>
    <row r="932">
      <c r="E932" s="7"/>
      <c r="F932" s="9"/>
    </row>
    <row r="933">
      <c r="E933" s="7"/>
      <c r="F933" s="9"/>
    </row>
    <row r="934">
      <c r="E934" s="7"/>
      <c r="F934" s="9"/>
    </row>
    <row r="935">
      <c r="E935" s="7"/>
      <c r="F935" s="9"/>
    </row>
    <row r="936">
      <c r="E936" s="7"/>
      <c r="F936" s="9"/>
    </row>
    <row r="937">
      <c r="E937" s="7"/>
      <c r="F937" s="9"/>
    </row>
    <row r="938">
      <c r="E938" s="7"/>
      <c r="F938" s="9"/>
    </row>
    <row r="939">
      <c r="E939" s="7"/>
      <c r="F939" s="9"/>
    </row>
    <row r="940">
      <c r="E940" s="7"/>
      <c r="F940" s="9"/>
    </row>
    <row r="941">
      <c r="E941" s="7"/>
      <c r="F941" s="9"/>
    </row>
    <row r="942">
      <c r="E942" s="7"/>
      <c r="F942" s="9"/>
    </row>
    <row r="943">
      <c r="E943" s="7"/>
      <c r="F943" s="9"/>
    </row>
    <row r="944">
      <c r="E944" s="7"/>
      <c r="F944" s="9"/>
    </row>
    <row r="945">
      <c r="E945" s="7"/>
      <c r="F945" s="9"/>
    </row>
    <row r="946">
      <c r="E946" s="7"/>
      <c r="F946" s="9"/>
    </row>
    <row r="947">
      <c r="E947" s="7"/>
      <c r="F947" s="9"/>
    </row>
    <row r="948">
      <c r="E948" s="7"/>
      <c r="F948" s="9"/>
    </row>
    <row r="949">
      <c r="E949" s="7"/>
      <c r="F949" s="9"/>
    </row>
    <row r="950">
      <c r="E950" s="7"/>
      <c r="F950" s="9"/>
    </row>
    <row r="951">
      <c r="E951" s="7"/>
      <c r="F951" s="9"/>
    </row>
    <row r="952">
      <c r="E952" s="7"/>
      <c r="F952" s="9"/>
    </row>
    <row r="953">
      <c r="E953" s="7"/>
      <c r="F953" s="9"/>
    </row>
    <row r="954">
      <c r="E954" s="7"/>
      <c r="F954" s="9"/>
    </row>
    <row r="955">
      <c r="E955" s="7"/>
      <c r="F955" s="9"/>
    </row>
    <row r="956">
      <c r="E956" s="7"/>
      <c r="F956" s="9"/>
    </row>
    <row r="957">
      <c r="E957" s="7"/>
      <c r="F957" s="9"/>
    </row>
    <row r="958">
      <c r="E958" s="7"/>
      <c r="F958" s="9"/>
    </row>
    <row r="959">
      <c r="E959" s="7"/>
      <c r="F959" s="9"/>
    </row>
    <row r="960">
      <c r="E960" s="7"/>
      <c r="F960" s="9"/>
    </row>
    <row r="961">
      <c r="E961" s="7"/>
      <c r="F961" s="9"/>
    </row>
    <row r="962">
      <c r="E962" s="7"/>
      <c r="F962" s="9"/>
    </row>
    <row r="963">
      <c r="E963" s="7"/>
      <c r="F963" s="9"/>
    </row>
    <row r="964">
      <c r="E964" s="7"/>
      <c r="F964" s="9"/>
    </row>
    <row r="965">
      <c r="E965" s="7"/>
      <c r="F965" s="9"/>
    </row>
    <row r="966">
      <c r="E966" s="7"/>
      <c r="F966" s="9"/>
    </row>
    <row r="967">
      <c r="E967" s="7"/>
      <c r="F967" s="9"/>
    </row>
    <row r="968">
      <c r="E968" s="7"/>
      <c r="F968" s="9"/>
    </row>
    <row r="969">
      <c r="E969" s="7"/>
      <c r="F969" s="9"/>
    </row>
    <row r="970">
      <c r="E970" s="7"/>
      <c r="F970" s="9"/>
    </row>
    <row r="971">
      <c r="E971" s="7"/>
      <c r="F971" s="9"/>
    </row>
    <row r="972">
      <c r="E972" s="7"/>
      <c r="F972" s="9"/>
    </row>
    <row r="973">
      <c r="E973" s="7"/>
      <c r="F973" s="9"/>
    </row>
    <row r="974">
      <c r="E974" s="7"/>
      <c r="F974" s="9"/>
    </row>
    <row r="975">
      <c r="E975" s="7"/>
      <c r="F975" s="9"/>
    </row>
    <row r="976">
      <c r="E976" s="7"/>
      <c r="F976" s="9"/>
    </row>
    <row r="977">
      <c r="E977" s="7"/>
      <c r="F977" s="9"/>
    </row>
    <row r="978">
      <c r="E978" s="7"/>
      <c r="F978" s="9"/>
    </row>
    <row r="979">
      <c r="E979" s="7"/>
      <c r="F979" s="9"/>
    </row>
    <row r="980">
      <c r="E980" s="7"/>
      <c r="F980" s="9"/>
    </row>
    <row r="981">
      <c r="E981" s="7"/>
      <c r="F981" s="9"/>
    </row>
    <row r="982">
      <c r="E982" s="7"/>
      <c r="F982" s="9"/>
    </row>
    <row r="983">
      <c r="E983" s="7"/>
      <c r="F983" s="9"/>
    </row>
    <row r="984">
      <c r="E984" s="7"/>
      <c r="F984" s="9"/>
    </row>
    <row r="985">
      <c r="E985" s="7"/>
      <c r="F985" s="9"/>
    </row>
    <row r="986">
      <c r="E986" s="7"/>
      <c r="F986" s="9"/>
    </row>
    <row r="987">
      <c r="E987" s="7"/>
      <c r="F987" s="9"/>
    </row>
    <row r="988">
      <c r="E988" s="7"/>
      <c r="F988" s="9"/>
    </row>
    <row r="989">
      <c r="E989" s="7"/>
      <c r="F989" s="9"/>
    </row>
    <row r="990">
      <c r="E990" s="7"/>
      <c r="F990" s="9"/>
    </row>
    <row r="991">
      <c r="E991" s="7"/>
      <c r="F991" s="9"/>
    </row>
    <row r="992">
      <c r="E992" s="7"/>
      <c r="F992" s="9"/>
    </row>
    <row r="993">
      <c r="E993" s="7"/>
      <c r="F993" s="9"/>
    </row>
    <row r="994">
      <c r="E994" s="7"/>
      <c r="F994" s="9"/>
    </row>
    <row r="995">
      <c r="E995" s="7"/>
      <c r="F995" s="9"/>
    </row>
    <row r="996">
      <c r="E996" s="7"/>
      <c r="F996" s="9"/>
    </row>
    <row r="997">
      <c r="E997" s="7"/>
      <c r="F997" s="9"/>
    </row>
    <row r="998">
      <c r="E998" s="7"/>
      <c r="F998" s="9"/>
    </row>
    <row r="999">
      <c r="E999" s="7"/>
      <c r="F999" s="9"/>
    </row>
    <row r="1000">
      <c r="E1000" s="7"/>
      <c r="F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</sheetData>
  <drawing r:id="rId2"/>
</worksheet>
</file>