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80"/>
  </bookViews>
  <sheets>
    <sheet name="Masa Kerja" sheetId="3" r:id="rId1"/>
    <sheet name="Petunjuk" sheetId="2" r:id="rId2"/>
  </sheets>
  <definedNames>
    <definedName name="_xlnm._FilterDatabase" localSheetId="0" hidden="1">'Masa Kerja'!$A$5:$L$40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<sst xmlns="http://schemas.openxmlformats.org/spreadsheetml/2006/main" count="96" uniqueCount="68">
  <si>
    <t>DATA MASA KERJA KARYAWAN IGOODCO FASHION 2026</t>
  </si>
  <si>
    <t>No</t>
  </si>
  <si>
    <t>Nama Karyawan</t>
  </si>
  <si>
    <t>Jabatan</t>
  </si>
  <si>
    <t>Tanggal lahir</t>
  </si>
  <si>
    <t>Domisili</t>
  </si>
  <si>
    <t>Pendidikan</t>
  </si>
  <si>
    <t>Tanggal Masuk</t>
  </si>
  <si>
    <t>Tanggal Evaluasi</t>
  </si>
  <si>
    <t>Lama Kerja</t>
  </si>
  <si>
    <t>Status Masa Kerja</t>
  </si>
  <si>
    <t>Status Karyawan</t>
  </si>
  <si>
    <t>ID</t>
  </si>
  <si>
    <t>Nomor Rekening</t>
  </si>
  <si>
    <t xml:space="preserve">Resume </t>
  </si>
  <si>
    <t>ANGGUN NUR HIDAYAH</t>
  </si>
  <si>
    <t>HOST LIVE</t>
  </si>
  <si>
    <t>Pademangan, Jakarta Utara</t>
  </si>
  <si>
    <t>SMK</t>
  </si>
  <si>
    <t>Aktif</t>
  </si>
  <si>
    <t>3208245507060004</t>
  </si>
  <si>
    <t>AURELLIA RHAMADHANTY</t>
  </si>
  <si>
    <t>Kp. Belakang Gg. Cimone No.152 Kamal, Kalideres, Jakarta Barat 11810</t>
  </si>
  <si>
    <t>1871056111020003</t>
  </si>
  <si>
    <t xml:space="preserve">
</t>
  </si>
  <si>
    <t>AYYOEHAN TIARA ANNISA</t>
  </si>
  <si>
    <t>REGULATORY AFFAIRS/PENANGGUNGJAWAB TEKNIS/APJ</t>
  </si>
  <si>
    <t>Jl. Lumbu Tengah IV B no.179 RT 003/029, Rawalumbu, Bekasi, Jawa Barat, 17116</t>
  </si>
  <si>
    <t>S2 + Apoteker</t>
  </si>
  <si>
    <t>3275056912950013</t>
  </si>
  <si>
    <t>GUITA ERVINA</t>
  </si>
  <si>
    <t>Jakarta Barat</t>
  </si>
  <si>
    <t>S1</t>
  </si>
  <si>
    <t>3603174301020001</t>
  </si>
  <si>
    <t>KARIMATUN ANNISA</t>
  </si>
  <si>
    <t>Jl. Filodenrum 2 no. 50 RT 007/002 Kel. Sukabumi Utara, Kec. Kebon Jeruk, Jakarta Barat, DKI Jakarta</t>
  </si>
  <si>
    <t>3173056906020006</t>
  </si>
  <si>
    <t>KIKI AMANDA</t>
  </si>
  <si>
    <t>Jakarta Pusat</t>
  </si>
  <si>
    <t>SMA</t>
  </si>
  <si>
    <t>3173064306050012</t>
  </si>
  <si>
    <t>MAHA NURAENI</t>
  </si>
  <si>
    <t>Kabupaten Sukabumi</t>
  </si>
  <si>
    <t>3202354109020002</t>
  </si>
  <si>
    <t>MUHAMMAD ADRIANSYAH HIDAYAT</t>
  </si>
  <si>
    <t>OPERATOR LIVE</t>
  </si>
  <si>
    <t>Jakarta</t>
  </si>
  <si>
    <t>3271031704020008</t>
  </si>
  <si>
    <t>NITA HERLINA JAELANI</t>
  </si>
  <si>
    <t>Kota Tangerang</t>
  </si>
  <si>
    <t>3602025703050001</t>
  </si>
  <si>
    <t>RANIA SULISTIANY NAULITA</t>
  </si>
  <si>
    <t>Pasar Minggu, Jakarta Selatan</t>
  </si>
  <si>
    <t>3671134204070004</t>
  </si>
  <si>
    <t>REVALINA PING DAM TUNG</t>
  </si>
  <si>
    <t>CONTENT CREATOR</t>
  </si>
  <si>
    <t>Kalideres, Jakarta Barat</t>
  </si>
  <si>
    <t>6402065511040002</t>
  </si>
  <si>
    <t>SARAH SANTALINA SIMARMATA</t>
  </si>
  <si>
    <t>3328026609030003</t>
  </si>
  <si>
    <t>PETUNJUK PENGGUNAAN</t>
  </si>
  <si>
    <t>1. Isi Nama Karyawan, Jabatan, dan Tanggal Masuk.</t>
  </si>
  <si>
    <t>2. Tanggal Evaluasi otomatis menggunakan tanggal hari ini.</t>
  </si>
  <si>
    <t>3. Lama Kerja dihitung otomatis.</t>
  </si>
  <si>
    <t>4. Status Masa Kerja dihitung otomatis berdasarkan lama kerja.</t>
  </si>
  <si>
    <t>5. Status Karyawan dapat diisi: Aktif / Tidak Aktif / Resign.</t>
  </si>
  <si>
    <t>6. Hasil Evaluasi dapat diisi setelah coaching/evaluasi.</t>
  </si>
  <si>
    <t>7. Keterangan digunakan untuk catatan tambahan.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</si>
</sst>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-&quot;Rp&quot;* #,##0.00_-;\-&quot;Rp&quot;* #,##0.00_-;_-&quot;Rp&quot;* &quot;-&quot;??_-;_-@_-"/>
    <numFmt numFmtId="177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rgb="FFFFFFFF"/>
      <name val="Times New Roman"/>
      <charset val="134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distributed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/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distributed" vertical="center"/>
    </xf>
    <xf numFmtId="0" fontId="2" fillId="3" borderId="1" xfId="0" applyFont="1" applyFill="1" applyBorder="1" applyAlignment="1">
      <alignment horizontal="distributed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58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Border="1" applyAlignment="1">
      <alignment horizontal="center" vertical="center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58" fontId="2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58" fontId="2" fillId="3" borderId="0" xfId="0" applyNumberFormat="1" applyFont="1" applyFill="1" applyBorder="1" applyAlignment="1">
      <alignment horizontal="center"/>
    </xf>
    <xf numFmtId="0" fontId="2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1" xfId="0" applyFont="1" applyFill="1" applyBorder="1" applyAlignment="1" quotePrefix="1">
      <alignment horizontal="center" vertical="center"/>
    </xf>
    <xf numFmtId="0" fontId="2" fillId="3" borderId="1" xfId="0" applyFont="1" applyFill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0" fontId="2" fillId="3" borderId="1" xfId="0" applyFont="1" applyFill="1" applyBorder="1" applyAlignment="1" quotePrefix="1">
      <alignment horizontal="center" vertical="center" wrapText="1"/>
    </xf>
    <xf numFmtId="0" fontId="2" fillId="3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E4DF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jpe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397510</xdr:colOff>
      <xdr:row>5</xdr:row>
      <xdr:rowOff>50800</xdr:rowOff>
    </xdr:from>
    <xdr:to>
      <xdr:col>13</xdr:col>
      <xdr:colOff>1457325</xdr:colOff>
      <xdr:row>5</xdr:row>
      <xdr:rowOff>1477645</xdr:rowOff>
    </xdr:to>
    <xdr:pic>
      <xdr:nvPicPr>
        <xdr:cNvPr id="7" name="Gambar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304500" y="1384300"/>
          <a:ext cx="1059815" cy="142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452755</xdr:colOff>
      <xdr:row>6</xdr:row>
      <xdr:rowOff>28575</xdr:rowOff>
    </xdr:from>
    <xdr:to>
      <xdr:col>13</xdr:col>
      <xdr:colOff>1440815</xdr:colOff>
      <xdr:row>6</xdr:row>
      <xdr:rowOff>1394460</xdr:rowOff>
    </xdr:to>
    <xdr:pic>
      <xdr:nvPicPr>
        <xdr:cNvPr id="16" name="Gambar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359745" y="3063875"/>
          <a:ext cx="988060" cy="1365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205740</xdr:colOff>
      <xdr:row>11</xdr:row>
      <xdr:rowOff>106045</xdr:rowOff>
    </xdr:from>
    <xdr:to>
      <xdr:col>13</xdr:col>
      <xdr:colOff>1744345</xdr:colOff>
      <xdr:row>11</xdr:row>
      <xdr:rowOff>2270760</xdr:rowOff>
    </xdr:to>
    <xdr:pic>
      <xdr:nvPicPr>
        <xdr:cNvPr id="17" name="Gambar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112730" y="11269345"/>
          <a:ext cx="1538605" cy="2164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452120</xdr:colOff>
      <xdr:row>7</xdr:row>
      <xdr:rowOff>99695</xdr:rowOff>
    </xdr:from>
    <xdr:to>
      <xdr:col>13</xdr:col>
      <xdr:colOff>1485265</xdr:colOff>
      <xdr:row>7</xdr:row>
      <xdr:rowOff>1518920</xdr:rowOff>
    </xdr:to>
    <xdr:pic>
      <xdr:nvPicPr>
        <xdr:cNvPr id="18" name="Gambar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359110" y="4544695"/>
          <a:ext cx="1033145" cy="141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340995</xdr:colOff>
      <xdr:row>8</xdr:row>
      <xdr:rowOff>31750</xdr:rowOff>
    </xdr:from>
    <xdr:to>
      <xdr:col>13</xdr:col>
      <xdr:colOff>1584960</xdr:colOff>
      <xdr:row>8</xdr:row>
      <xdr:rowOff>1751965</xdr:rowOff>
    </xdr:to>
    <xdr:pic>
      <xdr:nvPicPr>
        <xdr:cNvPr id="19" name="Gambar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247985" y="6051550"/>
          <a:ext cx="1243965" cy="1720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220980</xdr:colOff>
      <xdr:row>9</xdr:row>
      <xdr:rowOff>55880</xdr:rowOff>
    </xdr:from>
    <xdr:to>
      <xdr:col>13</xdr:col>
      <xdr:colOff>1529080</xdr:colOff>
      <xdr:row>9</xdr:row>
      <xdr:rowOff>1531620</xdr:rowOff>
    </xdr:to>
    <xdr:pic>
      <xdr:nvPicPr>
        <xdr:cNvPr id="20" name="Gambar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127970" y="7942580"/>
          <a:ext cx="1308100" cy="1475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203200</xdr:colOff>
      <xdr:row>10</xdr:row>
      <xdr:rowOff>60960</xdr:rowOff>
    </xdr:from>
    <xdr:to>
      <xdr:col>13</xdr:col>
      <xdr:colOff>1542415</xdr:colOff>
      <xdr:row>10</xdr:row>
      <xdr:rowOff>1593850</xdr:rowOff>
    </xdr:to>
    <xdr:pic>
      <xdr:nvPicPr>
        <xdr:cNvPr id="21" name="Gambar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110190" y="9585960"/>
          <a:ext cx="1339215" cy="1532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196215</xdr:colOff>
      <xdr:row>12</xdr:row>
      <xdr:rowOff>30480</xdr:rowOff>
    </xdr:from>
    <xdr:to>
      <xdr:col>13</xdr:col>
      <xdr:colOff>1612265</xdr:colOff>
      <xdr:row>12</xdr:row>
      <xdr:rowOff>1955800</xdr:rowOff>
    </xdr:to>
    <xdr:pic>
      <xdr:nvPicPr>
        <xdr:cNvPr id="22" name="Gambar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103205" y="13632180"/>
          <a:ext cx="1416050" cy="192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316230</xdr:colOff>
      <xdr:row>13</xdr:row>
      <xdr:rowOff>23495</xdr:rowOff>
    </xdr:from>
    <xdr:to>
      <xdr:col>13</xdr:col>
      <xdr:colOff>1599565</xdr:colOff>
      <xdr:row>13</xdr:row>
      <xdr:rowOff>1679575</xdr:rowOff>
    </xdr:to>
    <xdr:pic>
      <xdr:nvPicPr>
        <xdr:cNvPr id="23" name="Gambar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223220" y="15682595"/>
          <a:ext cx="1283335" cy="1656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252730</xdr:colOff>
      <xdr:row>16</xdr:row>
      <xdr:rowOff>142240</xdr:rowOff>
    </xdr:from>
    <xdr:to>
      <xdr:col>13</xdr:col>
      <xdr:colOff>1778635</xdr:colOff>
      <xdr:row>16</xdr:row>
      <xdr:rowOff>2265045</xdr:rowOff>
    </xdr:to>
    <xdr:pic>
      <xdr:nvPicPr>
        <xdr:cNvPr id="24" name="Gambar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159720" y="21008340"/>
          <a:ext cx="1525905" cy="2122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238125</xdr:colOff>
      <xdr:row>15</xdr:row>
      <xdr:rowOff>107950</xdr:rowOff>
    </xdr:from>
    <xdr:to>
      <xdr:col>13</xdr:col>
      <xdr:colOff>1744345</xdr:colOff>
      <xdr:row>15</xdr:row>
      <xdr:rowOff>1823085</xdr:rowOff>
    </xdr:to>
    <xdr:pic>
      <xdr:nvPicPr>
        <xdr:cNvPr id="25" name="Picture 2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145115" y="19018250"/>
          <a:ext cx="1506220" cy="1715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454660</xdr:colOff>
      <xdr:row>14</xdr:row>
      <xdr:rowOff>119380</xdr:rowOff>
    </xdr:from>
    <xdr:to>
      <xdr:col>13</xdr:col>
      <xdr:colOff>1652905</xdr:colOff>
      <xdr:row>14</xdr:row>
      <xdr:rowOff>1375410</xdr:rowOff>
    </xdr:to>
    <xdr:pic>
      <xdr:nvPicPr>
        <xdr:cNvPr id="26" name="Picture 25" descr="WhatsApp Image 2026-10-26 at 13.40.5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361650" y="17543780"/>
          <a:ext cx="1198245" cy="1256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40"/>
  <sheetViews>
    <sheetView tabSelected="1" zoomScale="90" zoomScaleNormal="90" workbookViewId="0">
      <pane ySplit="5" topLeftCell="A7" activePane="bottomLeft" state="frozen"/>
      <selection/>
      <selection pane="bottomLeft" activeCell="B4" sqref="B4"/>
    </sheetView>
  </sheetViews>
  <sheetFormatPr defaultColWidth="9" defaultRowHeight="14"/>
  <cols>
    <col min="1" max="1" width="6.44545454545455" style="2" customWidth="1"/>
    <col min="2" max="2" width="48.5181818181818" style="2" customWidth="1"/>
    <col min="3" max="4" width="23.6636363636364" style="2" customWidth="1"/>
    <col min="5" max="5" width="37.9545454545455" style="2" customWidth="1"/>
    <col min="6" max="6" width="17.8909090909091" style="2" customWidth="1"/>
    <col min="7" max="7" width="17.4454545454545" style="2" customWidth="1"/>
    <col min="8" max="8" width="30.4454545454545" style="2" customWidth="1"/>
    <col min="9" max="9" width="21.7090909090909" style="2" customWidth="1"/>
    <col min="10" max="10" width="18" style="2" customWidth="1"/>
    <col min="11" max="11" width="27.7818181818182" style="2" customWidth="1"/>
    <col min="12" max="12" width="30" style="2" customWidth="1"/>
    <col min="13" max="13" width="24.4272727272727" style="2" customWidth="1"/>
    <col min="14" max="14" width="28.4090909090909" style="2" customWidth="1"/>
    <col min="15" max="16384" width="9" style="2"/>
  </cols>
  <sheetData>
    <row r="3" spans="1:16">
      <c r="C3" s="3" t="s">
        <v>0</v>
      </c>
      <c r="D3" s="3"/>
      <c r="E3" s="3"/>
      <c r="F3" s="3"/>
      <c r="G3" s="3"/>
      <c r="H3" s="3"/>
      <c r="I3" s="3"/>
      <c r="J3" s="3"/>
    </row>
    <row r="4" ht="24" customHeight="1" spans="1:16">
      <c r="C4" s="3"/>
      <c r="D4" s="3"/>
      <c r="E4" s="3"/>
      <c r="F4" s="3"/>
      <c r="G4" s="3"/>
      <c r="H4" s="3"/>
      <c r="I4" s="3"/>
      <c r="J4" s="3"/>
    </row>
    <row r="5" ht="39" customHeight="1" spans="1:16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</row>
    <row r="6" ht="134" customHeight="1" spans="1:16">
      <c r="A6" s="5">
        <v>1</v>
      </c>
      <c r="B6" s="5" t="s">
        <v>15</v>
      </c>
      <c r="C6" s="5" t="s">
        <v>16</v>
      </c>
      <c r="D6" s="6">
        <v>38913</v>
      </c>
      <c r="E6" s="7" t="s">
        <v>17</v>
      </c>
      <c r="F6" s="8" t="s">
        <v>18</v>
      </c>
      <c r="G6" s="6">
        <v>38913</v>
      </c>
      <c r="H6" s="9">
        <f ca="1">TODAY()</f>
        <v>46321</v>
      </c>
      <c r="I6" s="5" t="str">
        <f ca="1">IF(G6="","",DATEDIF(G6,H6,"Y")&amp;" Tahun "&amp;DATEDIF(G6,H6,"YM")&amp;" Bulan "&amp;DATEDIF(G6,H6,"MD")&amp;" Hari")</f>
        <v>20 Tahun 3 Bulan 11 Hari</v>
      </c>
      <c r="J6" s="5" t="str">
        <f ca="1">IF(G6="","",IF(DATEDIF(G6,H6,"M")&lt;1,"&lt; 1 Bulan",IF(DATEDIF(G6,H6,"M")&lt;3,"1–3 Bulan",IF(DATEDIF(G6,H6,"M")&lt;6,"3–6 Bulan",IF(DATEDIF(G6,H6,"M")&lt;12,"6–12 Bulan","&gt; 1 Tahun")))))</f>
        <v>&gt; 1 Tahun</v>
      </c>
      <c r="K6" s="8" t="s">
        <v>19</v>
      </c>
      <c r="L6" s="48" t="s">
        <v>20</v>
      </c>
      <c r="M6" s="10">
        <v>3452718364</v>
      </c>
      <c r="N6" s="11"/>
    </row>
    <row r="7" ht="111" customHeight="1" spans="1:16">
      <c r="A7" s="5">
        <v>2</v>
      </c>
      <c r="B7" s="8" t="s">
        <v>21</v>
      </c>
      <c r="C7" s="8" t="s">
        <v>16</v>
      </c>
      <c r="D7" s="6">
        <v>37581</v>
      </c>
      <c r="E7" s="12" t="s">
        <v>22</v>
      </c>
      <c r="F7" s="8" t="s">
        <v>18</v>
      </c>
      <c r="G7" s="6">
        <v>46245</v>
      </c>
      <c r="H7" s="9">
        <f ca="1">TODAY()</f>
        <v>46321</v>
      </c>
      <c r="I7" s="5" t="str">
        <f ca="1">IF(G7="","",DATEDIF(G7,H7,"Y")&amp;" Tahun "&amp;DATEDIF(G7,H7,"YM")&amp;" Bulan "&amp;DATEDIF(G7,H7,"MD")&amp;" Hari")</f>
        <v>0 Tahun 2 Bulan 15 Hari</v>
      </c>
      <c r="J7" s="5" t="str">
        <f ca="1">IF(G7="","",IF(DATEDIF(G7,H7,"M")&lt;1,"&lt; 1 Bulan",IF(DATEDIF(G7,H7,"M")&lt;3,"1–3 Bulan",IF(DATEDIF(G7,H7,"M")&lt;6,"3–6 Bulan",IF(DATEDIF(G7,H7,"M")&lt;12,"6–12 Bulan","&gt; 1 Tahun")))))</f>
        <v>1–3 Bulan</v>
      </c>
      <c r="K7" s="8" t="s">
        <v>19</v>
      </c>
      <c r="L7" s="49" t="s">
        <v>23</v>
      </c>
      <c r="M7" s="14">
        <v>7210402220</v>
      </c>
      <c r="N7" s="15" t="s">
        <v>24</v>
      </c>
      <c r="O7" s="16"/>
      <c r="P7" s="16"/>
    </row>
    <row r="8" ht="124" customHeight="1" spans="1:16">
      <c r="A8" s="5">
        <v>3</v>
      </c>
      <c r="B8" s="17" t="s">
        <v>25</v>
      </c>
      <c r="C8" s="18" t="s">
        <v>26</v>
      </c>
      <c r="D8" s="6">
        <v>35062</v>
      </c>
      <c r="E8" s="19" t="s">
        <v>27</v>
      </c>
      <c r="F8" s="20" t="s">
        <v>28</v>
      </c>
      <c r="G8" s="6">
        <v>46321</v>
      </c>
      <c r="H8" s="9">
        <f ca="1">TODAY()</f>
        <v>46321</v>
      </c>
      <c r="I8" s="5" t="str">
        <f ca="1">IF(G8="","",DATEDIF(G8,H8,"Y")&amp;" Tahun "&amp;DATEDIF(G8,H8,"YM")&amp;" Bulan "&amp;DATEDIF(G8,H8,"MD")&amp;" Hari")</f>
        <v>0 Tahun 0 Bulan 0 Hari</v>
      </c>
      <c r="J8" s="5" t="str">
        <f ca="1">IF(G8="","",IF(DATEDIF(G8,H8,"M")&lt;1,"&lt; 1 Bulan",IF(DATEDIF(G8,H8,"M")&lt;3,"1–3 Bulan",IF(DATEDIF(G8,H8,"M")&lt;6,"3–6 Bulan",IF(DATEDIF(G8,H8,"M")&lt;12,"6–12 Bulan","&gt; 1 Tahun")))))</f>
        <v>&lt; 1 Bulan</v>
      </c>
      <c r="K8" s="8" t="s">
        <v>19</v>
      </c>
      <c r="L8" s="48" t="s">
        <v>29</v>
      </c>
      <c r="M8" s="21">
        <v>5798079802</v>
      </c>
      <c r="N8" s="22"/>
      <c r="O8" s="16"/>
      <c r="P8" s="16"/>
    </row>
    <row r="9" ht="147" customHeight="1" spans="1:16">
      <c r="A9" s="5">
        <v>4</v>
      </c>
      <c r="B9" s="5" t="s">
        <v>30</v>
      </c>
      <c r="C9" s="5" t="s">
        <v>16</v>
      </c>
      <c r="D9" s="9">
        <v>37259</v>
      </c>
      <c r="E9" s="23" t="s">
        <v>31</v>
      </c>
      <c r="F9" s="20" t="s">
        <v>32</v>
      </c>
      <c r="G9" s="6">
        <v>46273</v>
      </c>
      <c r="H9" s="9">
        <f ca="1">TODAY()</f>
        <v>46321</v>
      </c>
      <c r="I9" s="5" t="str">
        <f ca="1">IF(G9="","",DATEDIF(G9,H9,"Y")&amp;" Tahun "&amp;DATEDIF(G9,H9,"YM")&amp;" Bulan "&amp;DATEDIF(G9,H9,"MD")&amp;" Hari")</f>
        <v>0 Tahun 1 Bulan 18 Hari</v>
      </c>
      <c r="J9" s="5" t="str">
        <f ca="1">IF(G9="","",IF(DATEDIF(G9,H9,"M")&lt;1,"&lt; 1 Bulan",IF(DATEDIF(G9,H9,"M")&lt;3,"1–3 Bulan",IF(DATEDIF(G9,H9,"M")&lt;6,"3–6 Bulan",IF(DATEDIF(G9,H9,"M")&lt;12,"6–12 Bulan","&gt; 1 Tahun")))))</f>
        <v>1–3 Bulan</v>
      </c>
      <c r="K9" s="8" t="s">
        <v>19</v>
      </c>
      <c r="L9" s="48" t="s">
        <v>33</v>
      </c>
      <c r="M9" s="14">
        <v>7402371164</v>
      </c>
      <c r="N9" s="22"/>
      <c r="O9" s="16"/>
      <c r="P9" s="16"/>
    </row>
    <row r="10" ht="129" customHeight="1" spans="1:16">
      <c r="A10" s="5">
        <v>5</v>
      </c>
      <c r="B10" s="5" t="s">
        <v>34</v>
      </c>
      <c r="C10" s="5" t="s">
        <v>16</v>
      </c>
      <c r="D10" s="9">
        <v>37436</v>
      </c>
      <c r="E10" s="24" t="s">
        <v>35</v>
      </c>
      <c r="F10" s="5" t="s">
        <v>32</v>
      </c>
      <c r="G10" s="9">
        <v>46223</v>
      </c>
      <c r="H10" s="9">
        <f ca="1">TODAY()</f>
        <v>46321</v>
      </c>
      <c r="I10" s="5" t="str">
        <f ca="1">IF(G10="","",DATEDIF(G10,H10,"Y")&amp;" Tahun "&amp;DATEDIF(G10,H10,"YM")&amp;" Bulan "&amp;DATEDIF(G10,H10,"MD")&amp;" Hari")</f>
        <v>0 Tahun 3 Bulan 6 Hari</v>
      </c>
      <c r="J10" s="5" t="str">
        <f ca="1">IF(G10="","",IF(DATEDIF(G10,H10,"M")&lt;1,"&lt; 1 Bulan",IF(DATEDIF(G10,H10,"M")&lt;3,"1–3 Bulan",IF(DATEDIF(G10,H10,"M")&lt;6,"3–6 Bulan",IF(DATEDIF(G10,H10,"M")&lt;12,"6–12 Bulan","&gt; 1 Tahun")))))</f>
        <v>3–6 Bulan</v>
      </c>
      <c r="K10" s="5" t="s">
        <v>19</v>
      </c>
      <c r="L10" s="50" t="s">
        <v>36</v>
      </c>
      <c r="M10" s="14">
        <v>6085005573</v>
      </c>
      <c r="N10" s="25"/>
      <c r="O10" s="16"/>
      <c r="P10" s="16"/>
    </row>
    <row r="11" ht="129" customHeight="1" spans="1:16">
      <c r="A11" s="5">
        <v>6</v>
      </c>
      <c r="B11" s="5" t="s">
        <v>37</v>
      </c>
      <c r="C11" s="5" t="s">
        <v>16</v>
      </c>
      <c r="D11" s="9">
        <v>38475</v>
      </c>
      <c r="E11" s="26" t="s">
        <v>38</v>
      </c>
      <c r="F11" s="8" t="s">
        <v>39</v>
      </c>
      <c r="G11" s="6">
        <v>46223</v>
      </c>
      <c r="H11" s="9">
        <f ca="1">TODAY()</f>
        <v>46321</v>
      </c>
      <c r="I11" s="5" t="str">
        <f ca="1">IF(G11="","",DATEDIF(G11,H11,"Y")&amp;" Tahun "&amp;DATEDIF(G11,H11,"YM")&amp;" Bulan "&amp;DATEDIF(G11,H11,"MD")&amp;" Hari")</f>
        <v>0 Tahun 3 Bulan 6 Hari</v>
      </c>
      <c r="J11" s="5" t="str">
        <f ca="1">IF(G11="","",IF(DATEDIF(G11,H11,"M")&lt;1,"&lt; 1 Bulan",IF(DATEDIF(G11,H11,"M")&lt;3,"1–3 Bulan",IF(DATEDIF(G11,H11,"M")&lt;6,"3–6 Bulan",IF(DATEDIF(G11,H11,"M")&lt;12,"6–12 Bulan","&gt; 1 Tahun")))))</f>
        <v>3–6 Bulan</v>
      </c>
      <c r="K11" s="8" t="s">
        <v>19</v>
      </c>
      <c r="L11" s="51" t="s">
        <v>40</v>
      </c>
      <c r="M11" s="14">
        <v>3860259477</v>
      </c>
      <c r="N11" s="22"/>
      <c r="O11" s="16"/>
      <c r="P11" s="16"/>
    </row>
    <row r="12" ht="192" customHeight="1" spans="1:16">
      <c r="A12" s="5">
        <v>7</v>
      </c>
      <c r="B12" s="28" t="s">
        <v>41</v>
      </c>
      <c r="C12" s="29" t="s">
        <v>16</v>
      </c>
      <c r="D12" s="30">
        <v>37500</v>
      </c>
      <c r="E12" s="31" t="s">
        <v>42</v>
      </c>
      <c r="F12" s="8" t="s">
        <v>32</v>
      </c>
      <c r="G12" s="6">
        <v>46303</v>
      </c>
      <c r="H12" s="9">
        <f ca="1">TODAY()</f>
        <v>46321</v>
      </c>
      <c r="I12" s="5" t="str">
        <f ca="1">IF(G12="","",DATEDIF(G12,H12,"Y")&amp;" Tahun "&amp;DATEDIF(G12,H12,"YM")&amp;" Bulan "&amp;DATEDIF(G12,H12,"MD")&amp;" Hari")</f>
        <v>0 Tahun 0 Bulan 18 Hari</v>
      </c>
      <c r="J12" s="5" t="str">
        <f ca="1">IF(G12="","",IF(DATEDIF(G12,H12,"M")&lt;1,"&lt; 1 Bulan",IF(DATEDIF(G12,H12,"M")&lt;3,"1–3 Bulan",IF(DATEDIF(G12,H12,"M")&lt;6,"3–6 Bulan",IF(DATEDIF(G12,H12,"M")&lt;12,"6–12 Bulan","&gt; 1 Tahun")))))</f>
        <v>&lt; 1 Bulan</v>
      </c>
      <c r="K12" s="8" t="s">
        <v>19</v>
      </c>
      <c r="L12" s="48" t="s">
        <v>43</v>
      </c>
      <c r="M12" s="21">
        <v>8660332341</v>
      </c>
      <c r="N12" s="32"/>
      <c r="O12" s="16"/>
      <c r="P12" s="16"/>
    </row>
    <row r="13" ht="162" customHeight="1" spans="1:16">
      <c r="A13" s="5">
        <v>8</v>
      </c>
      <c r="B13" s="8" t="s">
        <v>44</v>
      </c>
      <c r="C13" s="8" t="s">
        <v>45</v>
      </c>
      <c r="D13" s="6">
        <v>37363</v>
      </c>
      <c r="E13" s="14" t="s">
        <v>46</v>
      </c>
      <c r="F13" s="8" t="s">
        <v>32</v>
      </c>
      <c r="G13" s="6">
        <v>46293</v>
      </c>
      <c r="H13" s="9">
        <f ca="1">TODAY()</f>
        <v>46321</v>
      </c>
      <c r="I13" s="5" t="str">
        <f ca="1">IF(G13="","",DATEDIF(G13,H13,"Y")&amp;" Tahun "&amp;DATEDIF(G13,H13,"YM")&amp;" Bulan "&amp;DATEDIF(G13,H13,"MD")&amp;" Hari")</f>
        <v>0 Tahun 0 Bulan 28 Hari</v>
      </c>
      <c r="J13" s="5" t="str">
        <f ca="1">IF(G13="","",IF(DATEDIF(G13,H13,"M")&lt;1,"&lt; 1 Bulan",IF(DATEDIF(G13,H13,"M")&lt;3,"1–3 Bulan",IF(DATEDIF(G13,H13,"M")&lt;6,"3–6 Bulan",IF(DATEDIF(G13,H13,"M")&lt;12,"6–12 Bulan","&gt; 1 Tahun")))))</f>
        <v>&lt; 1 Bulan</v>
      </c>
      <c r="K13" s="8" t="s">
        <v>19</v>
      </c>
      <c r="L13" s="48" t="s">
        <v>47</v>
      </c>
      <c r="M13" s="21">
        <v>6821971711</v>
      </c>
      <c r="N13" s="22"/>
      <c r="O13" s="16"/>
      <c r="P13" s="16"/>
    </row>
    <row r="14" ht="139" customHeight="1" spans="1:16">
      <c r="A14" s="10">
        <v>9</v>
      </c>
      <c r="B14" s="14" t="s">
        <v>48</v>
      </c>
      <c r="C14" s="14" t="s">
        <v>16</v>
      </c>
      <c r="D14" s="33">
        <v>38428</v>
      </c>
      <c r="E14" s="14" t="s">
        <v>49</v>
      </c>
      <c r="F14" s="14" t="s">
        <v>18</v>
      </c>
      <c r="G14" s="33">
        <v>46239</v>
      </c>
      <c r="H14" s="9">
        <f ca="1">TODAY()</f>
        <v>46321</v>
      </c>
      <c r="I14" s="5" t="str">
        <f ca="1">IF(G14="","",DATEDIF(G14,H14,"Y")&amp;" Tahun "&amp;DATEDIF(G14,H14,"YM")&amp;" Bulan "&amp;DATEDIF(G14,H14,"MD")&amp;" Hari")</f>
        <v>0 Tahun 2 Bulan 21 Hari</v>
      </c>
      <c r="J14" s="5" t="str">
        <f ca="1">IF(G14="","",IF(DATEDIF(G14,H14,"M")&lt;1,"&lt; 1 Bulan",IF(DATEDIF(G14,H14,"M")&lt;3,"1–3 Bulan",IF(DATEDIF(G14,H14,"M")&lt;6,"3–6 Bulan",IF(DATEDIF(G14,H14,"M")&lt;12,"6–12 Bulan","&gt; 1 Tahun")))))</f>
        <v>1–3 Bulan</v>
      </c>
      <c r="K14" s="8" t="s">
        <v>19</v>
      </c>
      <c r="L14" s="52" t="s">
        <v>50</v>
      </c>
      <c r="M14" s="21">
        <v>8090454341</v>
      </c>
      <c r="N14" s="22"/>
      <c r="O14" s="16"/>
      <c r="P14" s="16"/>
    </row>
    <row r="15" ht="117" customHeight="1" spans="1:16">
      <c r="A15" s="5">
        <v>10</v>
      </c>
      <c r="B15" s="8" t="s">
        <v>51</v>
      </c>
      <c r="C15" s="8" t="s">
        <v>16</v>
      </c>
      <c r="D15" s="6">
        <v>39174</v>
      </c>
      <c r="E15" s="14" t="s">
        <v>52</v>
      </c>
      <c r="F15" s="8" t="s">
        <v>18</v>
      </c>
      <c r="G15" s="6">
        <v>46316</v>
      </c>
      <c r="H15" s="9">
        <f ca="1">TODAY()</f>
        <v>46321</v>
      </c>
      <c r="I15" s="5" t="str">
        <f ca="1">IF(G15="","",DATEDIF(G15,H15,"Y")&amp;" Tahun "&amp;DATEDIF(G15,H15,"YM")&amp;" Bulan "&amp;DATEDIF(G15,H15,"MD")&amp;" Hari")</f>
        <v>0 Tahun 0 Bulan 5 Hari</v>
      </c>
      <c r="J15" s="5" t="str">
        <f ca="1">IF(G15="","",IF(DATEDIF(G15,H15,"M")&lt;1,"&lt; 1 Bulan",IF(DATEDIF(G15,H15,"M")&lt;3,"1–3 Bulan",IF(DATEDIF(G15,H15,"M")&lt;6,"3–6 Bulan",IF(DATEDIF(G15,H15,"M")&lt;12,"6–12 Bulan","&gt; 1 Tahun")))))</f>
        <v>&lt; 1 Bulan</v>
      </c>
      <c r="K15" s="8" t="s">
        <v>19</v>
      </c>
      <c r="L15" s="48" t="s">
        <v>53</v>
      </c>
      <c r="M15" s="8">
        <v>5857008800</v>
      </c>
      <c r="N15" s="34"/>
      <c r="O15" s="16"/>
      <c r="P15" s="16"/>
    </row>
    <row r="16" ht="154" customHeight="1" spans="1:16">
      <c r="A16" s="5">
        <v>11</v>
      </c>
      <c r="B16" s="31" t="s">
        <v>54</v>
      </c>
      <c r="C16" s="29" t="s">
        <v>55</v>
      </c>
      <c r="D16" s="30">
        <v>38306</v>
      </c>
      <c r="E16" s="10" t="s">
        <v>56</v>
      </c>
      <c r="F16" s="31" t="s">
        <v>32</v>
      </c>
      <c r="G16" s="6">
        <v>46300</v>
      </c>
      <c r="H16" s="9">
        <f ca="1">TODAY()</f>
        <v>46321</v>
      </c>
      <c r="I16" s="5" t="str">
        <f ca="1">IF(G16="","",DATEDIF(G16,H16,"Y")&amp;" Tahun "&amp;DATEDIF(G16,H16,"YM")&amp;" Bulan "&amp;DATEDIF(G16,H16,"MD")&amp;" Hari")</f>
        <v>0 Tahun 0 Bulan 21 Hari</v>
      </c>
      <c r="J16" s="5" t="str">
        <f ca="1">IF(G16="","",IF(DATEDIF(G16,H16,"M")&lt;1,"&lt; 1 Bulan",IF(DATEDIF(G16,H16,"M")&lt;3,"1–3 Bulan",IF(DATEDIF(G16,H16,"M")&lt;6,"3–6 Bulan",IF(DATEDIF(G16,H16,"M")&lt;12,"6–12 Bulan","&gt; 1 Tahun")))))</f>
        <v>&lt; 1 Bulan</v>
      </c>
      <c r="K16" s="8" t="s">
        <v>19</v>
      </c>
      <c r="L16" s="48" t="s">
        <v>57</v>
      </c>
      <c r="M16" s="14">
        <v>4061777410</v>
      </c>
      <c r="N16" s="22"/>
      <c r="O16" s="16"/>
      <c r="P16" s="16"/>
    </row>
    <row r="17" ht="204" customHeight="1" spans="1:16">
      <c r="A17" s="35">
        <v>12</v>
      </c>
      <c r="B17" s="8" t="s">
        <v>58</v>
      </c>
      <c r="C17" s="8" t="s">
        <v>16</v>
      </c>
      <c r="D17" s="6">
        <v>37859</v>
      </c>
      <c r="E17" s="21" t="s">
        <v>56</v>
      </c>
      <c r="F17" s="8" t="s">
        <v>18</v>
      </c>
      <c r="G17" s="6">
        <v>46286</v>
      </c>
      <c r="H17" s="9">
        <f ca="1">TODAY()</f>
        <v>46321</v>
      </c>
      <c r="I17" s="5" t="str">
        <f ca="1">IF(G17="","",DATEDIF(G17,H17,"Y")&amp;" Tahun "&amp;DATEDIF(G17,H17,"YM")&amp;" Bulan "&amp;DATEDIF(G17,H17,"MD")&amp;" Hari")</f>
        <v>0 Tahun 1 Bulan 5 Hari</v>
      </c>
      <c r="J17" s="5" t="str">
        <f ca="1">IF(G17="","",IF(DATEDIF(G17,H17,"M")&lt;1,"&lt; 1 Bulan",IF(DATEDIF(G17,H17,"M")&lt;3,"1–3 Bulan",IF(DATEDIF(G17,H17,"M")&lt;6,"3–6 Bulan",IF(DATEDIF(G17,H17,"M")&lt;12,"6–12 Bulan","&gt; 1 Tahun")))))</f>
        <v>1–3 Bulan</v>
      </c>
      <c r="K17" s="8" t="s">
        <v>19</v>
      </c>
      <c r="L17" s="48" t="s">
        <v>59</v>
      </c>
      <c r="M17" s="23">
        <v>7611420076</v>
      </c>
      <c r="N17" s="22"/>
      <c r="O17" s="36"/>
      <c r="P17" s="16"/>
    </row>
    <row r="18" ht="150" customHeight="1" spans="1:16">
      <c r="A18" s="35"/>
      <c r="B18" s="37"/>
      <c r="C18" s="37"/>
      <c r="D18" s="37"/>
      <c r="E18" s="38"/>
      <c r="F18" s="37"/>
      <c r="G18" s="39"/>
      <c r="H18" s="39"/>
      <c r="I18" s="35"/>
      <c r="J18" s="35"/>
      <c r="K18" s="37"/>
      <c r="L18" s="40"/>
      <c r="M18" s="38"/>
      <c r="N18" s="40"/>
      <c r="O18" s="36"/>
      <c r="P18" s="16"/>
    </row>
    <row r="19" ht="126" customHeight="1" spans="1:16">
      <c r="A19" s="35"/>
      <c r="B19" s="41"/>
      <c r="C19" s="37"/>
      <c r="D19" s="39"/>
      <c r="E19" s="38"/>
      <c r="F19" s="37"/>
      <c r="G19" s="39"/>
      <c r="H19" s="39"/>
      <c r="I19" s="37"/>
      <c r="J19" s="35"/>
      <c r="K19" s="37"/>
      <c r="L19" s="40"/>
      <c r="M19" s="38"/>
      <c r="N19" s="40"/>
      <c r="O19" s="36"/>
      <c r="P19" s="16"/>
    </row>
    <row r="20" spans="1:16">
      <c r="A20" s="42"/>
      <c r="B20" s="43"/>
      <c r="C20" s="43"/>
      <c r="D20" s="44"/>
      <c r="E20" s="38"/>
      <c r="F20" s="43"/>
      <c r="G20" s="44"/>
      <c r="H20" s="39"/>
      <c r="I20" s="37"/>
      <c r="J20" s="35"/>
      <c r="K20" s="37"/>
      <c r="L20" s="43"/>
      <c r="M20" s="38"/>
      <c r="N20" s="43"/>
      <c r="O20" s="36"/>
      <c r="P20" s="16"/>
    </row>
    <row r="21" spans="1:16">
      <c r="A21" s="45"/>
      <c r="B21" s="45"/>
      <c r="C21" s="45"/>
      <c r="D21" s="45"/>
      <c r="E21" s="45"/>
      <c r="F21" s="45"/>
      <c r="G21" s="45"/>
      <c r="H21" s="45"/>
      <c r="I21" s="45"/>
      <c r="J21" s="35" t="str">
        <f t="shared" ref="J13:J40" si="0">IF(G21="","",IF(DATEDIF(G21,H21,"M")&lt;1,"&lt; 1 Bulan",IF(DATEDIF(G21,H21,"M")&lt;3,"1–3 Bulan",IF(DATEDIF(G21,H21,"M")&lt;6,"3–6 Bulan",IF(DATEDIF(G21,H21,"M")&lt;12,"6–12 Bulan","&gt; 1 Tahun")))))</f>
        <v/>
      </c>
      <c r="K21" s="45"/>
      <c r="L21" s="45"/>
      <c r="M21" s="45"/>
      <c r="N21" s="45"/>
      <c r="O21" s="45"/>
    </row>
    <row r="22" spans="1:16">
      <c r="A22" s="45"/>
      <c r="B22" s="45"/>
      <c r="C22" s="45"/>
      <c r="D22" s="45"/>
      <c r="E22" s="45"/>
      <c r="F22" s="45"/>
      <c r="G22" s="45"/>
      <c r="H22" s="45"/>
      <c r="I22" s="45"/>
      <c r="J22" s="35" t="str">
        <f t="shared" si="0"/>
        <v/>
      </c>
      <c r="K22" s="45"/>
      <c r="L22" s="45"/>
      <c r="M22" s="45"/>
      <c r="N22" s="45"/>
      <c r="O22" s="45"/>
    </row>
    <row r="23" spans="1:16">
      <c r="A23" s="45"/>
      <c r="B23" s="45"/>
      <c r="C23" s="45"/>
      <c r="D23" s="45"/>
      <c r="E23" s="45"/>
      <c r="F23" s="45"/>
      <c r="G23" s="45"/>
      <c r="H23" s="45"/>
      <c r="I23" s="45"/>
      <c r="J23" s="35" t="str">
        <f t="shared" si="0"/>
        <v/>
      </c>
      <c r="K23" s="45"/>
      <c r="L23" s="45"/>
      <c r="M23" s="45"/>
      <c r="N23" s="45"/>
      <c r="O23" s="45"/>
    </row>
    <row r="24" spans="1:16">
      <c r="A24" s="45"/>
      <c r="B24" s="45"/>
      <c r="C24" s="45"/>
      <c r="D24" s="45"/>
      <c r="E24" s="45"/>
      <c r="F24" s="45"/>
      <c r="G24" s="45"/>
      <c r="H24" s="45"/>
      <c r="I24" s="45"/>
      <c r="J24" s="35" t="str">
        <f t="shared" si="0"/>
        <v/>
      </c>
      <c r="K24" s="45"/>
      <c r="L24" s="45"/>
      <c r="M24" s="45"/>
      <c r="N24" s="45"/>
      <c r="O24" s="45"/>
    </row>
    <row r="25" spans="1:16">
      <c r="J25" s="46" t="str">
        <f t="shared" si="0"/>
        <v/>
      </c>
    </row>
    <row r="26" spans="1:16">
      <c r="J26" s="47" t="str">
        <f t="shared" si="0"/>
        <v/>
      </c>
    </row>
    <row r="27" spans="1:16">
      <c r="J27" s="47" t="str">
        <f t="shared" si="0"/>
        <v/>
      </c>
    </row>
    <row r="28" spans="1:16">
      <c r="J28" s="47" t="str">
        <f t="shared" si="0"/>
        <v/>
      </c>
    </row>
    <row r="29" spans="1:16">
      <c r="J29" s="47" t="str">
        <f t="shared" si="0"/>
        <v/>
      </c>
    </row>
    <row r="30" spans="1:16">
      <c r="J30" s="47" t="str">
        <f t="shared" si="0"/>
        <v/>
      </c>
    </row>
    <row r="31" spans="1:16">
      <c r="J31" s="47" t="str">
        <f t="shared" si="0"/>
        <v/>
      </c>
    </row>
    <row r="32" spans="1:16">
      <c r="J32" s="47" t="str">
        <f t="shared" si="0"/>
        <v/>
      </c>
    </row>
    <row r="33" spans="10:10">
      <c r="J33" s="47" t="str">
        <f t="shared" si="0"/>
        <v/>
      </c>
    </row>
    <row r="34" spans="10:10">
      <c r="J34" s="47" t="str">
        <f t="shared" si="0"/>
        <v/>
      </c>
    </row>
    <row r="35" spans="10:10">
      <c r="J35" s="47" t="str">
        <f t="shared" si="0"/>
        <v/>
      </c>
    </row>
    <row r="36" spans="10:10">
      <c r="J36" s="47" t="str">
        <f t="shared" si="0"/>
        <v/>
      </c>
    </row>
    <row r="37" spans="10:10">
      <c r="J37" s="47" t="str">
        <f t="shared" si="0"/>
        <v/>
      </c>
    </row>
    <row r="38" spans="10:10">
      <c r="J38" s="47" t="str">
        <f t="shared" si="0"/>
        <v/>
      </c>
    </row>
    <row r="39" spans="10:10">
      <c r="J39" s="47" t="str">
        <f t="shared" si="0"/>
        <v/>
      </c>
    </row>
    <row r="40" spans="10:10">
      <c r="J40" s="47" t="str">
        <f t="shared" si="0"/>
        <v/>
      </c>
    </row>
  </sheetData>
  <autoFilter xmlns:etc="http://www.wps.cn/officeDocument/2017/etCustomData" ref="A5:L40" etc:filterBottomFollowUsedRange="0">
    <sortState ref="A6:L40">
      <sortCondition ref="B5"/>
    </sortState>
    <extLst/>
  </autoFilter>
  <mergeCells count="1">
    <mergeCell ref="C3:J4"/>
  </mergeCells>
  <conditionalFormatting sqref="J6:J40">
    <cfRule type="expression" dxfId="0" priority="6">
      <formula>$J6="&lt; 1 Bulan"</formula>
    </cfRule>
    <cfRule type="expression" dxfId="1" priority="7">
      <formula>$J6="1–3 Bulan"</formula>
    </cfRule>
    <cfRule type="expression" dxfId="2" priority="8">
      <formula>$J6="3–6 Bulan"</formula>
    </cfRule>
    <cfRule type="expression" dxfId="3" priority="9">
      <formula>$J6="6–12 Bulan"</formula>
    </cfRule>
    <cfRule type="expression" dxfId="4" priority="10">
      <formula>$J6="&gt; 1 Tahun"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5" sqref="A12:A15"/>
    </sheetView>
  </sheetViews>
  <sheetFormatPr defaultColWidth="9" defaultRowHeight="14.5"/>
  <cols>
    <col min="1" max="1" width="100" customWidth="1"/>
  </cols>
  <sheetData>
    <row r="1" ht="18.5" spans="1:1">
      <c r="A1" s="1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Masa Kerja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Ayyoehan Tiara Annisa</cp:lastModifiedBy>
  <dcterms:created xsi:type="dcterms:W3CDTF">2026-09-22T01:58:00Z</dcterms:created>
  <dcterms:modified xsi:type="dcterms:W3CDTF">2026-10-26T06:46:14Z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EC66D5BE5ACF467BA5078FDB3B21B9A4_13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