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saephan/Documents/GitHub/guided1/pubpol608/"/>
    </mc:Choice>
  </mc:AlternateContent>
  <xr:revisionPtr revIDLastSave="0" documentId="8_{34F5F902-3DD8-E84B-A60F-6F71EBE6281F}" xr6:coauthVersionLast="47" xr6:coauthVersionMax="47" xr10:uidLastSave="{00000000-0000-0000-0000-000000000000}"/>
  <bookViews>
    <workbookView xWindow="500" yWindow="500" windowWidth="28360" windowHeight="16300" xr2:uid="{B90B5AE4-5D5B-3845-B805-D7250262A1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<sst xmlns="http://schemas.openxmlformats.org/spreadsheetml/2006/main" count="116" uniqueCount="116">
  <si>
    <t xml:space="preserve">Census Tract </t>
  </si>
  <si>
    <t xml:space="preserve">Zip Code </t>
  </si>
  <si>
    <t xml:space="preserve">Asian </t>
  </si>
  <si>
    <t xml:space="preserve">White </t>
  </si>
  <si>
    <t xml:space="preserve">Black </t>
  </si>
  <si>
    <t xml:space="preserve">Native </t>
  </si>
  <si>
    <t xml:space="preserve">Islander </t>
  </si>
  <si>
    <t xml:space="preserve">Other </t>
  </si>
  <si>
    <t>Two+</t>
  </si>
  <si>
    <t xml:space="preserve">Hispanic </t>
  </si>
  <si>
    <t>Male</t>
  </si>
  <si>
    <t xml:space="preserve">City/County/Neighborhood </t>
  </si>
  <si>
    <t xml:space="preserve">Seatte </t>
  </si>
  <si>
    <t>King County</t>
  </si>
  <si>
    <t>Female</t>
  </si>
  <si>
    <t>Sex Total</t>
  </si>
  <si>
    <t xml:space="preserve">Race and Ethnicity Total </t>
  </si>
  <si>
    <t xml:space="preserve">Pioneer Square/International District </t>
  </si>
  <si>
    <t xml:space="preserve">Downtown Commercial Core </t>
  </si>
  <si>
    <t xml:space="preserve">Belltown </t>
  </si>
  <si>
    <t>First Hill</t>
  </si>
  <si>
    <t xml:space="preserve">Cascade/Eastlake </t>
  </si>
  <si>
    <t xml:space="preserve">Capital Hill </t>
  </si>
  <si>
    <t>82, 83, 85</t>
  </si>
  <si>
    <t xml:space="preserve">Central Area/Squire Park </t>
  </si>
  <si>
    <t xml:space="preserve">Duwamish/SODO </t>
  </si>
  <si>
    <t xml:space="preserve">North Beacon Hill/Jefferson Park </t>
  </si>
  <si>
    <t xml:space="preserve">Judkins Park </t>
  </si>
  <si>
    <t xml:space="preserve">Beacon Hill </t>
  </si>
  <si>
    <t xml:space="preserve">Columbia City </t>
  </si>
  <si>
    <t>South Beacon Hill/NewHolly</t>
  </si>
  <si>
    <t xml:space="preserve">Rainier Beach </t>
  </si>
  <si>
    <t xml:space="preserve">Seward Park </t>
  </si>
  <si>
    <t xml:space="preserve">Mt. Baker/North Rainier </t>
  </si>
  <si>
    <t xml:space="preserve">North Delridge </t>
  </si>
  <si>
    <t>Fauntleroy/Seaview</t>
  </si>
  <si>
    <t xml:space="preserve">West Seattle Junction/Genesee Hill </t>
  </si>
  <si>
    <t>97.02, 98, 105</t>
  </si>
  <si>
    <t>Aki/Admiral</t>
  </si>
  <si>
    <t>106, 116</t>
  </si>
  <si>
    <t xml:space="preserve">Arbor Heights </t>
  </si>
  <si>
    <t>120, 121</t>
  </si>
  <si>
    <t xml:space="preserve">Riverview </t>
  </si>
  <si>
    <t xml:space="preserve">High Point </t>
  </si>
  <si>
    <t xml:space="preserve">Highland Park </t>
  </si>
  <si>
    <t>113, 264, 265</t>
  </si>
  <si>
    <t xml:space="preserve">Georgetown </t>
  </si>
  <si>
    <t xml:space="preserve">South Park </t>
  </si>
  <si>
    <t xml:space="preserve">Queen Anne </t>
  </si>
  <si>
    <t xml:space="preserve">Interbay </t>
  </si>
  <si>
    <t xml:space="preserve">Cedar Park/Meadowbrook </t>
  </si>
  <si>
    <t>Olympic Hills/Victory Heights</t>
  </si>
  <si>
    <t xml:space="preserve">Haller Lake </t>
  </si>
  <si>
    <t>3,6</t>
  </si>
  <si>
    <t>Broadview/Bitter Lake</t>
  </si>
  <si>
    <t>1, 8, 9, 10</t>
  </si>
  <si>
    <t>2, 7, 11</t>
  </si>
  <si>
    <t xml:space="preserve">Northgate/Maple Leaf </t>
  </si>
  <si>
    <t>12, 19, 20</t>
  </si>
  <si>
    <t xml:space="preserve">Licton Springs </t>
  </si>
  <si>
    <t xml:space="preserve">13, 18 </t>
  </si>
  <si>
    <t xml:space="preserve">North Beach/Blue Ridge </t>
  </si>
  <si>
    <t xml:space="preserve">14, 15, 16 </t>
  </si>
  <si>
    <t xml:space="preserve">Greenwood/Phinney Ridge </t>
  </si>
  <si>
    <t xml:space="preserve">Green Lake </t>
  </si>
  <si>
    <t xml:space="preserve">27, 26, 45, 46 </t>
  </si>
  <si>
    <t xml:space="preserve">University District </t>
  </si>
  <si>
    <t>Ravenna/Bryant</t>
  </si>
  <si>
    <t xml:space="preserve">Laurelhurst/Sand Point </t>
  </si>
  <si>
    <t>40, 41</t>
  </si>
  <si>
    <t xml:space="preserve">Fremont </t>
  </si>
  <si>
    <t xml:space="preserve">Ballard </t>
  </si>
  <si>
    <t xml:space="preserve">Whittier Heights </t>
  </si>
  <si>
    <t>30, 33</t>
  </si>
  <si>
    <t xml:space="preserve">Sunset Hill/Loyal Heights </t>
  </si>
  <si>
    <t>31, 32</t>
  </si>
  <si>
    <t xml:space="preserve">Wedgwood/View Ridge </t>
  </si>
  <si>
    <t xml:space="preserve">21, 22, 24, 39 </t>
  </si>
  <si>
    <t xml:space="preserve">Magnolia </t>
  </si>
  <si>
    <t xml:space="preserve">56, 57 </t>
  </si>
  <si>
    <t>74, 75, 84</t>
  </si>
  <si>
    <t>4, 5</t>
  </si>
  <si>
    <t>42, 43</t>
  </si>
  <si>
    <t>48, 49</t>
  </si>
  <si>
    <t>53, 44</t>
  </si>
  <si>
    <t>59, 60, 68, 69, 70, 71</t>
  </si>
  <si>
    <t>66, 72, 73</t>
  </si>
  <si>
    <t>77, 79, 87, 88</t>
  </si>
  <si>
    <t>94, 100</t>
  </si>
  <si>
    <t>101, 103, 111</t>
  </si>
  <si>
    <t>96, 97</t>
  </si>
  <si>
    <t>118, 119, 260</t>
  </si>
  <si>
    <t>98125, 98133</t>
  </si>
  <si>
    <t>98103, 98115</t>
  </si>
  <si>
    <t>98103, 98107</t>
  </si>
  <si>
    <t>98109, 98102</t>
  </si>
  <si>
    <t>98102, 98112, 98122</t>
  </si>
  <si>
    <t>98122, 98144</t>
  </si>
  <si>
    <t>98144, 98118</t>
  </si>
  <si>
    <t>98108, 98118, 98144</t>
  </si>
  <si>
    <t>98106, 98126</t>
  </si>
  <si>
    <t>98106, 98108</t>
  </si>
  <si>
    <t> 98105</t>
  </si>
  <si>
    <t>98125 </t>
  </si>
  <si>
    <t>source: https://censusreporter.org/profiles/14000US53033009100-census-tract-91-king-wa/</t>
  </si>
  <si>
    <t>source: https://www.seattle.gov/Documents/Departments/OPCD/Demographics/DecennialCensus/2010%20Census%20CRA%20Tract%20Map.pdf</t>
  </si>
  <si>
    <t>Male_Perc1</t>
  </si>
  <si>
    <t>Female_Perc1</t>
  </si>
  <si>
    <t>White_Perc1</t>
  </si>
  <si>
    <t>Black_Perc1</t>
  </si>
  <si>
    <t>Native_Perc1</t>
  </si>
  <si>
    <t>Asian_Perc1</t>
  </si>
  <si>
    <t>Islander_Perc1</t>
  </si>
  <si>
    <t>Other_Perc1</t>
  </si>
  <si>
    <t>Two+_Perc1</t>
  </si>
  <si>
    <t>Hispanic_Perc1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</si>
</sst>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ensusreporter.org/profiles/14000US53033009100-census-tract-91-king-w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91D-C2D8-4D49-9944-D685DEE1CA52}">
  <dimension ref="A1:Y53"/>
  <sheetViews>
    <sheetView tabSelected="1" zoomScale="111" workbookViewId="0">
      <selection activeCell="A3" sqref="A3"/>
    </sheetView>
  </sheetViews>
  <sheetFormatPr baseColWidth="10" defaultRowHeight="16" x14ac:dyDescent="0.2"/>
  <cols>
    <col min="1" max="1" width="32.33203125" style="1" bestFit="1" customWidth="1"/>
    <col min="2" max="2" width="20" style="1" customWidth="1"/>
    <col min="3" max="3" width="17.33203125" style="1" bestFit="1" customWidth="1"/>
    <col min="4" max="6" width="10.83203125" style="1"/>
    <col min="7" max="7" width="12.83203125" style="1" bestFit="1" customWidth="1"/>
    <col min="8" max="23" width="10.83203125" style="1"/>
    <col min="24" max="24" width="13.5" style="1" bestFit="1" customWidth="1"/>
    <col min="25" max="25" width="21.6640625" style="1" bestFit="1" customWidth="1"/>
    <col min="26" max="16384" width="10.83203125" style="1"/>
  </cols>
  <sheetData>
    <row r="1" spans="1:25" x14ac:dyDescent="0.2">
      <c r="A1" s="1" t="s">
        <v>11</v>
      </c>
      <c r="B1" s="1" t="s">
        <v>0</v>
      </c>
      <c r="C1" s="1" t="s">
        <v>1</v>
      </c>
      <c r="D1" s="1" t="s">
        <v>10</v>
      </c>
      <c r="E1" s="1" t="s">
        <v>106</v>
      </c>
      <c r="F1" s="1" t="s">
        <v>14</v>
      </c>
      <c r="G1" s="1" t="s">
        <v>107</v>
      </c>
      <c r="H1" s="1" t="s">
        <v>15</v>
      </c>
      <c r="I1" s="1" t="s">
        <v>3</v>
      </c>
      <c r="J1" s="1" t="s">
        <v>108</v>
      </c>
      <c r="K1" s="1" t="s">
        <v>4</v>
      </c>
      <c r="L1" s="1" t="s">
        <v>109</v>
      </c>
      <c r="M1" s="1" t="s">
        <v>5</v>
      </c>
      <c r="N1" s="1" t="s">
        <v>110</v>
      </c>
      <c r="O1" s="1" t="s">
        <v>2</v>
      </c>
      <c r="P1" s="1" t="s">
        <v>111</v>
      </c>
      <c r="Q1" s="1" t="s">
        <v>6</v>
      </c>
      <c r="R1" s="1" t="s">
        <v>112</v>
      </c>
      <c r="S1" s="1" t="s">
        <v>7</v>
      </c>
      <c r="T1" s="1" t="s">
        <v>113</v>
      </c>
      <c r="U1" s="1" t="s">
        <v>8</v>
      </c>
      <c r="V1" s="1" t="s">
        <v>114</v>
      </c>
      <c r="W1" s="1" t="s">
        <v>9</v>
      </c>
      <c r="X1" s="1" t="s">
        <v>115</v>
      </c>
      <c r="Y1" s="1" t="s">
        <v>16</v>
      </c>
    </row>
    <row r="2" spans="1:25" x14ac:dyDescent="0.2">
      <c r="A2" s="1" t="s">
        <v>12</v>
      </c>
      <c r="D2" s="1">
        <v>368109</v>
      </c>
      <c r="E2" s="1">
        <f>(D2/H2)*100</f>
        <v>50.699947937756697</v>
      </c>
      <c r="F2" s="1">
        <v>357945</v>
      </c>
      <c r="G2" s="1">
        <f>(F2/H2)*100</f>
        <v>49.300052062243303</v>
      </c>
      <c r="H2" s="1">
        <v>726054</v>
      </c>
      <c r="I2" s="1">
        <v>451369</v>
      </c>
      <c r="J2" s="1">
        <f>(I2/Y2)*100</f>
        <v>62.167414544923659</v>
      </c>
      <c r="K2" s="1">
        <v>48304</v>
      </c>
      <c r="L2" s="1">
        <f>(K2/Y2)*100</f>
        <v>6.6529486787484133</v>
      </c>
      <c r="M2" s="1">
        <v>2805</v>
      </c>
      <c r="N2" s="1">
        <f>(M2/Y2)*100</f>
        <v>0.38633490070986459</v>
      </c>
      <c r="O2" s="1">
        <v>117496</v>
      </c>
      <c r="P2" s="1">
        <f>(O2/Y2)*100</f>
        <v>16.182818357863187</v>
      </c>
      <c r="Q2" s="1">
        <v>1661</v>
      </c>
      <c r="R2" s="1">
        <f>(Q2/Y2)*100</f>
        <v>0.22877086277329237</v>
      </c>
      <c r="S2" s="1">
        <v>3046</v>
      </c>
      <c r="T2" s="1">
        <f>(S2/Y2)*100</f>
        <v>0.41952802408636269</v>
      </c>
      <c r="U2" s="1">
        <v>49057</v>
      </c>
      <c r="V2" s="1">
        <f>(U2/Y2)*100</f>
        <v>6.7566599729496701</v>
      </c>
      <c r="W2" s="1">
        <v>52316</v>
      </c>
      <c r="X2" s="1">
        <f>(W2/Y2)*100</f>
        <v>7.2055246579455527</v>
      </c>
      <c r="Y2" s="1">
        <v>726054</v>
      </c>
    </row>
    <row r="3" spans="1:25" x14ac:dyDescent="0.2">
      <c r="A3" s="1" t="s">
        <v>13</v>
      </c>
      <c r="D3" s="1">
        <v>1132224</v>
      </c>
      <c r="E3" s="1">
        <f>(D3/H3)*100</f>
        <v>50.525955028301425</v>
      </c>
      <c r="F3" s="1">
        <v>1108652</v>
      </c>
      <c r="G3" s="1">
        <f t="shared" ref="G3:G49" si="0">(F3/H3)*100</f>
        <v>49.474044971698568</v>
      </c>
      <c r="H3" s="1">
        <v>2240876</v>
      </c>
      <c r="I3" s="1">
        <v>1279007</v>
      </c>
      <c r="J3" s="1">
        <f t="shared" ref="J3:J49" si="1">(I3/Y3)*100</f>
        <v>57.076205912330714</v>
      </c>
      <c r="K3" s="1">
        <v>141602</v>
      </c>
      <c r="L3" s="1">
        <f t="shared" ref="L3:L49" si="2">(K3/Y3)*100</f>
        <v>6.3190466585388929</v>
      </c>
      <c r="M3" s="1">
        <v>9529</v>
      </c>
      <c r="N3" s="1">
        <f t="shared" ref="N3:N49" si="3">(M3/Y3)*100</f>
        <v>0.42523548826441088</v>
      </c>
      <c r="O3" s="1">
        <v>418174</v>
      </c>
      <c r="P3" s="1">
        <f t="shared" ref="P3:P49" si="4">(O3/Y3)*100</f>
        <v>18.661184286859246</v>
      </c>
      <c r="Q3" s="1">
        <v>16029</v>
      </c>
      <c r="R3" s="1">
        <f t="shared" ref="R3:R49" si="5">(Q3/Y3)*100</f>
        <v>0.71530062350616452</v>
      </c>
      <c r="S3" s="1">
        <v>10159</v>
      </c>
      <c r="T3" s="1">
        <f t="shared" ref="T3:T49" si="6">(S3/Y3)*100</f>
        <v>0.4533494936801501</v>
      </c>
      <c r="U3" s="1">
        <v>141969</v>
      </c>
      <c r="V3" s="1">
        <f t="shared" ref="V3:V49" si="7">(U3/Y3)*100</f>
        <v>6.3354241823286959</v>
      </c>
      <c r="W3" s="1">
        <v>224407</v>
      </c>
      <c r="X3" s="1">
        <f t="shared" ref="X3:X49" si="8">(W3/Y3)*100</f>
        <v>10.014253354491725</v>
      </c>
      <c r="Y3" s="1">
        <v>2240876</v>
      </c>
    </row>
    <row r="4" spans="1:25" x14ac:dyDescent="0.2">
      <c r="A4" s="1" t="s">
        <v>50</v>
      </c>
      <c r="B4" s="1" t="s">
        <v>55</v>
      </c>
      <c r="C4" s="1" t="s">
        <v>103</v>
      </c>
      <c r="D4" s="1">
        <v>7579</v>
      </c>
      <c r="E4" s="1">
        <f>(D4/H4)*100</f>
        <v>51.223303595566371</v>
      </c>
      <c r="F4" s="1">
        <v>7217</v>
      </c>
      <c r="G4" s="1">
        <f t="shared" si="0"/>
        <v>48.776696404433629</v>
      </c>
      <c r="H4" s="1">
        <v>14796</v>
      </c>
      <c r="I4" s="1">
        <v>9925</v>
      </c>
      <c r="J4" s="1">
        <f t="shared" si="1"/>
        <v>67.078940254122728</v>
      </c>
      <c r="K4" s="1">
        <v>1019</v>
      </c>
      <c r="L4" s="1">
        <f t="shared" si="2"/>
        <v>6.8869964855366312</v>
      </c>
      <c r="M4" s="1">
        <v>32</v>
      </c>
      <c r="N4" s="1">
        <f t="shared" si="3"/>
        <v>0.21627466882941337</v>
      </c>
      <c r="O4" s="1">
        <v>2153</v>
      </c>
      <c r="P4" s="1">
        <f t="shared" si="4"/>
        <v>14.551230062178968</v>
      </c>
      <c r="Q4" s="1">
        <v>8</v>
      </c>
      <c r="R4" s="1">
        <f t="shared" si="5"/>
        <v>5.4068667207353344E-2</v>
      </c>
      <c r="S4" s="1">
        <v>53</v>
      </c>
      <c r="T4" s="1">
        <f t="shared" si="6"/>
        <v>0.35820492024871586</v>
      </c>
      <c r="U4" s="1">
        <v>874</v>
      </c>
      <c r="V4" s="1">
        <f t="shared" si="7"/>
        <v>5.9070018924033523</v>
      </c>
      <c r="W4" s="1">
        <v>732</v>
      </c>
      <c r="X4" s="1">
        <f t="shared" si="8"/>
        <v>4.9472830494728299</v>
      </c>
      <c r="Y4" s="1">
        <v>14796</v>
      </c>
    </row>
    <row r="5" spans="1:25" x14ac:dyDescent="0.2">
      <c r="A5" s="1" t="s">
        <v>51</v>
      </c>
      <c r="B5" s="1" t="s">
        <v>56</v>
      </c>
      <c r="C5" s="1">
        <v>98125</v>
      </c>
      <c r="D5" s="1">
        <v>8777</v>
      </c>
      <c r="E5" s="1">
        <f>(D5/H5)*100</f>
        <v>51.599059376837154</v>
      </c>
      <c r="F5" s="1">
        <v>8233</v>
      </c>
      <c r="G5" s="1">
        <f t="shared" si="0"/>
        <v>48.400940623162846</v>
      </c>
      <c r="H5" s="1">
        <v>17010</v>
      </c>
      <c r="I5" s="1">
        <v>10192</v>
      </c>
      <c r="J5" s="1">
        <f t="shared" si="1"/>
        <v>59.91769547325103</v>
      </c>
      <c r="K5" s="1">
        <v>1331</v>
      </c>
      <c r="L5" s="1">
        <f t="shared" si="2"/>
        <v>7.8248089359200463</v>
      </c>
      <c r="M5" s="1">
        <v>77</v>
      </c>
      <c r="N5" s="1">
        <f t="shared" si="3"/>
        <v>0.45267489711934156</v>
      </c>
      <c r="O5" s="1">
        <v>2831</v>
      </c>
      <c r="P5" s="1">
        <f t="shared" si="4"/>
        <v>16.64315108759553</v>
      </c>
      <c r="Q5" s="1">
        <v>41</v>
      </c>
      <c r="R5" s="1">
        <f t="shared" si="5"/>
        <v>0.24103468547912993</v>
      </c>
      <c r="S5" s="1">
        <v>17</v>
      </c>
      <c r="T5" s="1">
        <f t="shared" si="6"/>
        <v>9.9941211052322176E-2</v>
      </c>
      <c r="U5" s="1">
        <v>722</v>
      </c>
      <c r="V5" s="1">
        <f t="shared" si="7"/>
        <v>4.2445620223397995</v>
      </c>
      <c r="W5" s="1">
        <v>1799</v>
      </c>
      <c r="X5" s="1">
        <f t="shared" si="8"/>
        <v>10.576131687242798</v>
      </c>
      <c r="Y5" s="1">
        <v>17010</v>
      </c>
    </row>
    <row r="6" spans="1:25" x14ac:dyDescent="0.2">
      <c r="A6" s="1" t="s">
        <v>52</v>
      </c>
      <c r="B6" s="1" t="s">
        <v>53</v>
      </c>
      <c r="C6" s="1" t="s">
        <v>92</v>
      </c>
      <c r="D6" s="1">
        <v>5683</v>
      </c>
      <c r="E6" s="1">
        <f>(D6/H6)*100</f>
        <v>49.781009110021024</v>
      </c>
      <c r="F6" s="1">
        <v>5733</v>
      </c>
      <c r="G6" s="1">
        <f t="shared" si="0"/>
        <v>50.218990889978976</v>
      </c>
      <c r="H6" s="1">
        <v>11416</v>
      </c>
      <c r="I6" s="1">
        <v>6877</v>
      </c>
      <c r="J6" s="1">
        <f t="shared" si="1"/>
        <v>60.240014015416953</v>
      </c>
      <c r="K6" s="1">
        <v>909</v>
      </c>
      <c r="L6" s="1">
        <f t="shared" si="2"/>
        <v>7.9625087596355986</v>
      </c>
      <c r="M6" s="1">
        <v>58</v>
      </c>
      <c r="N6" s="1">
        <f t="shared" si="3"/>
        <v>0.50805886475122641</v>
      </c>
      <c r="O6" s="1">
        <v>1803</v>
      </c>
      <c r="P6" s="1">
        <f t="shared" si="4"/>
        <v>15.793622985283811</v>
      </c>
      <c r="Q6" s="1">
        <v>10</v>
      </c>
      <c r="R6" s="1">
        <f t="shared" si="5"/>
        <v>8.7596355991590741E-2</v>
      </c>
      <c r="S6" s="1">
        <v>157</v>
      </c>
      <c r="T6" s="1">
        <f t="shared" si="6"/>
        <v>1.3752627890679747</v>
      </c>
      <c r="U6" s="1">
        <v>749</v>
      </c>
      <c r="V6" s="1">
        <f t="shared" si="7"/>
        <v>6.5609670637701472</v>
      </c>
      <c r="W6" s="1">
        <v>853</v>
      </c>
      <c r="X6" s="1">
        <f t="shared" si="8"/>
        <v>7.4719691660826912</v>
      </c>
      <c r="Y6" s="1">
        <v>11416</v>
      </c>
    </row>
    <row r="7" spans="1:25" x14ac:dyDescent="0.2">
      <c r="A7" s="1" t="s">
        <v>54</v>
      </c>
      <c r="B7" s="1" t="s">
        <v>81</v>
      </c>
      <c r="C7" s="1">
        <v>98177</v>
      </c>
      <c r="D7" s="1">
        <v>6961</v>
      </c>
      <c r="E7" s="1">
        <f>(D7/H7)*100</f>
        <v>44.121189072700766</v>
      </c>
      <c r="F7" s="1">
        <v>8816</v>
      </c>
      <c r="G7" s="1">
        <f t="shared" si="0"/>
        <v>55.878810927299241</v>
      </c>
      <c r="H7" s="1">
        <v>15777</v>
      </c>
      <c r="I7" s="1">
        <v>10456</v>
      </c>
      <c r="J7" s="1">
        <f t="shared" si="1"/>
        <v>66.273689548076305</v>
      </c>
      <c r="K7" s="1">
        <v>1749</v>
      </c>
      <c r="L7" s="1">
        <f t="shared" si="2"/>
        <v>11.085757748621411</v>
      </c>
      <c r="M7" s="1">
        <v>0</v>
      </c>
      <c r="N7" s="1">
        <f t="shared" si="3"/>
        <v>0</v>
      </c>
      <c r="O7" s="1">
        <v>1597</v>
      </c>
      <c r="P7" s="1">
        <f t="shared" si="4"/>
        <v>10.122329974012803</v>
      </c>
      <c r="Q7" s="1">
        <v>0</v>
      </c>
      <c r="R7" s="1">
        <f t="shared" si="5"/>
        <v>0</v>
      </c>
      <c r="S7" s="1">
        <v>106</v>
      </c>
      <c r="T7" s="1">
        <f t="shared" si="6"/>
        <v>0.67186410597705526</v>
      </c>
      <c r="U7" s="1">
        <v>781</v>
      </c>
      <c r="V7" s="1">
        <f t="shared" si="7"/>
        <v>4.9502440261139631</v>
      </c>
      <c r="W7" s="1">
        <v>1088</v>
      </c>
      <c r="X7" s="1">
        <f t="shared" si="8"/>
        <v>6.8961145971984532</v>
      </c>
      <c r="Y7" s="1">
        <v>15777</v>
      </c>
    </row>
    <row r="8" spans="1:25" x14ac:dyDescent="0.2">
      <c r="A8" s="1" t="s">
        <v>57</v>
      </c>
      <c r="B8" s="1" t="s">
        <v>58</v>
      </c>
      <c r="C8" s="1">
        <v>98115</v>
      </c>
      <c r="D8" s="1">
        <v>7883</v>
      </c>
      <c r="E8" s="1">
        <f>(D8/H8)*100</f>
        <v>48.24652671522125</v>
      </c>
      <c r="F8" s="1">
        <v>8456</v>
      </c>
      <c r="G8" s="1">
        <f t="shared" si="0"/>
        <v>51.75347328477875</v>
      </c>
      <c r="H8" s="1">
        <v>16339</v>
      </c>
      <c r="I8" s="1">
        <v>10638</v>
      </c>
      <c r="J8" s="1">
        <f t="shared" si="1"/>
        <v>65.508959911324595</v>
      </c>
      <c r="K8" s="1">
        <v>1166</v>
      </c>
      <c r="L8" s="1">
        <f t="shared" si="2"/>
        <v>7.1802450889833116</v>
      </c>
      <c r="M8" s="1">
        <v>56</v>
      </c>
      <c r="N8" s="1">
        <f t="shared" si="3"/>
        <v>0.34484882074019335</v>
      </c>
      <c r="O8" s="1">
        <v>2174</v>
      </c>
      <c r="P8" s="1">
        <f t="shared" si="4"/>
        <v>13.387523862306791</v>
      </c>
      <c r="Q8" s="1">
        <v>0</v>
      </c>
      <c r="R8" s="1">
        <f t="shared" si="5"/>
        <v>0</v>
      </c>
      <c r="S8" s="1">
        <v>22</v>
      </c>
      <c r="T8" s="1">
        <f t="shared" si="6"/>
        <v>0.13547632243364741</v>
      </c>
      <c r="U8" s="1">
        <v>1168</v>
      </c>
      <c r="V8" s="1">
        <f t="shared" si="7"/>
        <v>7.192561118295461</v>
      </c>
      <c r="W8" s="1">
        <v>1015</v>
      </c>
      <c r="X8" s="1">
        <f t="shared" si="8"/>
        <v>6.2503848759160041</v>
      </c>
      <c r="Y8" s="1">
        <v>16239</v>
      </c>
    </row>
    <row r="9" spans="1:25" x14ac:dyDescent="0.2">
      <c r="A9" s="1" t="s">
        <v>59</v>
      </c>
      <c r="B9" s="1" t="s">
        <v>60</v>
      </c>
      <c r="C9" s="1">
        <v>98103</v>
      </c>
      <c r="D9" s="1">
        <v>4888</v>
      </c>
      <c r="E9" s="1">
        <f>(D9/H9)*100</f>
        <v>49.847032429125029</v>
      </c>
      <c r="F9" s="1">
        <v>4918</v>
      </c>
      <c r="G9" s="1">
        <f t="shared" si="0"/>
        <v>50.152967570874971</v>
      </c>
      <c r="H9" s="1">
        <v>9806</v>
      </c>
      <c r="I9" s="1">
        <v>6028</v>
      </c>
      <c r="J9" s="1">
        <f t="shared" si="1"/>
        <v>61.472567815623094</v>
      </c>
      <c r="K9" s="1">
        <v>395</v>
      </c>
      <c r="L9" s="1">
        <f t="shared" si="2"/>
        <v>4.0281460330409953</v>
      </c>
      <c r="M9" s="1">
        <v>78</v>
      </c>
      <c r="N9" s="1">
        <f t="shared" si="3"/>
        <v>0.7954313685498674</v>
      </c>
      <c r="O9" s="1">
        <v>1698</v>
      </c>
      <c r="P9" s="1">
        <f t="shared" si="4"/>
        <v>17.315929023047115</v>
      </c>
      <c r="Q9" s="1">
        <v>38</v>
      </c>
      <c r="R9" s="1">
        <f t="shared" si="5"/>
        <v>0.38751784621660207</v>
      </c>
      <c r="S9" s="1">
        <v>6</v>
      </c>
      <c r="T9" s="1">
        <f t="shared" si="6"/>
        <v>6.1187028349989805E-2</v>
      </c>
      <c r="U9" s="1">
        <v>552</v>
      </c>
      <c r="V9" s="1">
        <f t="shared" si="7"/>
        <v>5.6292066081990617</v>
      </c>
      <c r="W9" s="1">
        <v>1011</v>
      </c>
      <c r="X9" s="1">
        <f t="shared" si="8"/>
        <v>10.310014276973281</v>
      </c>
      <c r="Y9" s="1">
        <v>9806</v>
      </c>
    </row>
    <row r="10" spans="1:25" x14ac:dyDescent="0.2">
      <c r="A10" s="1" t="s">
        <v>61</v>
      </c>
      <c r="B10" s="1" t="s">
        <v>62</v>
      </c>
      <c r="C10" s="1">
        <v>98117</v>
      </c>
      <c r="D10" s="1">
        <v>6214</v>
      </c>
      <c r="E10" s="1">
        <f>(D10/H10)*100</f>
        <v>48.932986849358215</v>
      </c>
      <c r="F10" s="1">
        <v>6485</v>
      </c>
      <c r="G10" s="1">
        <f t="shared" si="0"/>
        <v>51.067013150641785</v>
      </c>
      <c r="H10" s="1">
        <v>12699</v>
      </c>
      <c r="I10" s="1">
        <v>9893</v>
      </c>
      <c r="J10" s="1">
        <f t="shared" si="1"/>
        <v>77.903771950547281</v>
      </c>
      <c r="K10" s="1">
        <v>120</v>
      </c>
      <c r="L10" s="1">
        <f t="shared" si="2"/>
        <v>0.94495629577132056</v>
      </c>
      <c r="M10" s="1">
        <v>49</v>
      </c>
      <c r="N10" s="1">
        <f t="shared" si="3"/>
        <v>0.38585715410662258</v>
      </c>
      <c r="O10" s="1">
        <v>967</v>
      </c>
      <c r="P10" s="1">
        <f t="shared" si="4"/>
        <v>7.6147728167572248</v>
      </c>
      <c r="Q10" s="1">
        <v>30</v>
      </c>
      <c r="R10" s="1">
        <f t="shared" si="5"/>
        <v>0.23623907394283014</v>
      </c>
      <c r="S10" s="1">
        <v>45</v>
      </c>
      <c r="T10" s="1">
        <f t="shared" si="6"/>
        <v>0.3543586109142452</v>
      </c>
      <c r="U10" s="1">
        <v>1120</v>
      </c>
      <c r="V10" s="1">
        <f t="shared" si="7"/>
        <v>8.8195920938656602</v>
      </c>
      <c r="W10" s="1">
        <v>475</v>
      </c>
      <c r="X10" s="1">
        <f t="shared" si="8"/>
        <v>3.740452004094811</v>
      </c>
      <c r="Y10" s="1">
        <v>12699</v>
      </c>
    </row>
    <row r="11" spans="1:25" x14ac:dyDescent="0.2">
      <c r="A11" s="1" t="s">
        <v>63</v>
      </c>
      <c r="B11" s="1">
        <v>17</v>
      </c>
      <c r="C11" s="1">
        <v>98103</v>
      </c>
      <c r="D11" s="1">
        <v>4793</v>
      </c>
      <c r="E11" s="1">
        <f>(D11/H11)*100</f>
        <v>50.484516536760061</v>
      </c>
      <c r="F11" s="1">
        <v>4701</v>
      </c>
      <c r="G11" s="1">
        <f t="shared" si="0"/>
        <v>49.515483463239939</v>
      </c>
      <c r="H11" s="1">
        <v>9494</v>
      </c>
      <c r="I11" s="1">
        <v>6149</v>
      </c>
      <c r="J11" s="1">
        <f t="shared" si="1"/>
        <v>64.767221402991353</v>
      </c>
      <c r="K11" s="1">
        <v>558</v>
      </c>
      <c r="L11" s="1">
        <f t="shared" si="2"/>
        <v>5.8773962502633239</v>
      </c>
      <c r="M11" s="1">
        <v>36</v>
      </c>
      <c r="N11" s="1">
        <f t="shared" si="3"/>
        <v>0.37918685485569831</v>
      </c>
      <c r="O11" s="1">
        <v>1000</v>
      </c>
      <c r="P11" s="1">
        <f t="shared" si="4"/>
        <v>10.532968190436065</v>
      </c>
      <c r="Q11" s="1">
        <v>23</v>
      </c>
      <c r="R11" s="1">
        <f t="shared" si="5"/>
        <v>0.24225826838002951</v>
      </c>
      <c r="S11" s="1">
        <v>80</v>
      </c>
      <c r="T11" s="1">
        <f t="shared" si="6"/>
        <v>0.84263745523488509</v>
      </c>
      <c r="U11" s="1">
        <v>633</v>
      </c>
      <c r="V11" s="1">
        <f t="shared" si="7"/>
        <v>6.6673688645460292</v>
      </c>
      <c r="W11" s="1">
        <v>1015</v>
      </c>
      <c r="X11" s="1">
        <f t="shared" si="8"/>
        <v>10.690962713292604</v>
      </c>
      <c r="Y11" s="1">
        <v>9494</v>
      </c>
    </row>
    <row r="12" spans="1:25" x14ac:dyDescent="0.2">
      <c r="A12" s="1" t="s">
        <v>76</v>
      </c>
      <c r="B12" s="1" t="s">
        <v>77</v>
      </c>
      <c r="C12" s="1">
        <v>98115</v>
      </c>
      <c r="D12" s="1">
        <v>8713</v>
      </c>
      <c r="E12" s="1">
        <f>(D12/H12)*100</f>
        <v>51.629533064707275</v>
      </c>
      <c r="F12" s="1">
        <v>8163</v>
      </c>
      <c r="G12" s="1">
        <f t="shared" si="0"/>
        <v>48.370466935292725</v>
      </c>
      <c r="H12" s="1">
        <v>16876</v>
      </c>
      <c r="I12" s="1">
        <v>12409</v>
      </c>
      <c r="J12" s="1">
        <f t="shared" si="1"/>
        <v>73.530457454373078</v>
      </c>
      <c r="K12" s="1">
        <v>116</v>
      </c>
      <c r="L12" s="1">
        <f t="shared" si="2"/>
        <v>0.68736667456743306</v>
      </c>
      <c r="M12" s="1">
        <v>12</v>
      </c>
      <c r="N12" s="1">
        <f t="shared" si="3"/>
        <v>7.1106897369044797E-2</v>
      </c>
      <c r="O12" s="1">
        <v>2417</v>
      </c>
      <c r="P12" s="1">
        <f t="shared" si="4"/>
        <v>14.322114245081774</v>
      </c>
      <c r="Q12" s="1">
        <v>15</v>
      </c>
      <c r="R12" s="1">
        <f t="shared" si="5"/>
        <v>8.8883621711305996E-2</v>
      </c>
      <c r="S12" s="1">
        <v>19</v>
      </c>
      <c r="T12" s="1">
        <f t="shared" si="6"/>
        <v>0.11258592083432094</v>
      </c>
      <c r="U12" s="1">
        <v>1028</v>
      </c>
      <c r="V12" s="1">
        <f t="shared" si="7"/>
        <v>6.0914908746148377</v>
      </c>
      <c r="W12" s="1">
        <v>860</v>
      </c>
      <c r="X12" s="1">
        <f t="shared" si="8"/>
        <v>5.0959943114482105</v>
      </c>
      <c r="Y12" s="1">
        <v>16876</v>
      </c>
    </row>
    <row r="13" spans="1:25" x14ac:dyDescent="0.2">
      <c r="A13" s="1" t="s">
        <v>64</v>
      </c>
      <c r="B13" s="1" t="s">
        <v>65</v>
      </c>
      <c r="C13" s="1" t="s">
        <v>93</v>
      </c>
      <c r="D13" s="1">
        <v>9387</v>
      </c>
      <c r="E13" s="1">
        <f>(D13/H13)*100</f>
        <v>51.721857953606253</v>
      </c>
      <c r="F13" s="1">
        <v>8762</v>
      </c>
      <c r="G13" s="1">
        <f t="shared" si="0"/>
        <v>48.278142046393739</v>
      </c>
      <c r="H13" s="1">
        <v>18149</v>
      </c>
      <c r="I13" s="1">
        <v>14270</v>
      </c>
      <c r="J13" s="1">
        <f t="shared" si="1"/>
        <v>78.626921593476226</v>
      </c>
      <c r="K13" s="1">
        <v>134</v>
      </c>
      <c r="L13" s="1">
        <f t="shared" si="2"/>
        <v>0.73833269050636396</v>
      </c>
      <c r="M13" s="1">
        <v>7</v>
      </c>
      <c r="N13" s="1">
        <f t="shared" si="3"/>
        <v>3.8569618160780209E-2</v>
      </c>
      <c r="O13" s="1">
        <v>1839</v>
      </c>
      <c r="P13" s="1">
        <f t="shared" si="4"/>
        <v>10.132789685382114</v>
      </c>
      <c r="Q13" s="1">
        <v>0</v>
      </c>
      <c r="R13" s="1">
        <f t="shared" si="5"/>
        <v>0</v>
      </c>
      <c r="S13" s="1">
        <v>67</v>
      </c>
      <c r="T13" s="1">
        <f t="shared" si="6"/>
        <v>0.36916634525318198</v>
      </c>
      <c r="U13" s="1">
        <v>944</v>
      </c>
      <c r="V13" s="1">
        <f t="shared" si="7"/>
        <v>5.2013885062537879</v>
      </c>
      <c r="W13" s="1">
        <v>888</v>
      </c>
      <c r="X13" s="1">
        <f t="shared" si="8"/>
        <v>4.8928315609675463</v>
      </c>
      <c r="Y13" s="1">
        <v>18149</v>
      </c>
    </row>
    <row r="14" spans="1:25" x14ac:dyDescent="0.2">
      <c r="A14" s="1" t="s">
        <v>72</v>
      </c>
      <c r="B14" s="1" t="s">
        <v>73</v>
      </c>
      <c r="C14" s="2">
        <v>98117</v>
      </c>
      <c r="D14" s="1">
        <v>7748</v>
      </c>
      <c r="E14" s="1">
        <f>(D14/H14)*100</f>
        <v>51.318055371572392</v>
      </c>
      <c r="F14" s="1">
        <v>7350</v>
      </c>
      <c r="G14" s="1">
        <f t="shared" si="0"/>
        <v>48.681944628427601</v>
      </c>
      <c r="H14" s="1">
        <v>15098</v>
      </c>
      <c r="I14" s="1">
        <v>11776</v>
      </c>
      <c r="J14" s="1">
        <f t="shared" si="1"/>
        <v>77.997085706716121</v>
      </c>
      <c r="K14" s="1">
        <v>217</v>
      </c>
      <c r="L14" s="1">
        <f t="shared" si="2"/>
        <v>1.4372764604583388</v>
      </c>
      <c r="M14" s="1">
        <v>0</v>
      </c>
      <c r="N14" s="1">
        <f t="shared" si="3"/>
        <v>0</v>
      </c>
      <c r="O14" s="1">
        <v>1121</v>
      </c>
      <c r="P14" s="1">
        <f t="shared" si="4"/>
        <v>7.4248244800635836</v>
      </c>
      <c r="Q14" s="1">
        <v>0</v>
      </c>
      <c r="R14" s="1">
        <f t="shared" si="5"/>
        <v>0</v>
      </c>
      <c r="S14" s="1">
        <v>0</v>
      </c>
      <c r="T14" s="1">
        <f t="shared" si="6"/>
        <v>0</v>
      </c>
      <c r="U14" s="1">
        <v>978</v>
      </c>
      <c r="V14" s="1">
        <f t="shared" si="7"/>
        <v>6.4776791628030201</v>
      </c>
      <c r="W14" s="1">
        <v>1006</v>
      </c>
      <c r="X14" s="1">
        <f t="shared" si="8"/>
        <v>6.6631341899589343</v>
      </c>
      <c r="Y14" s="1">
        <v>15098</v>
      </c>
    </row>
    <row r="15" spans="1:25" x14ac:dyDescent="0.2">
      <c r="A15" s="1" t="s">
        <v>74</v>
      </c>
      <c r="B15" s="1" t="s">
        <v>75</v>
      </c>
      <c r="C15" s="1">
        <v>98117</v>
      </c>
      <c r="D15" s="1">
        <v>5488</v>
      </c>
      <c r="E15" s="1">
        <f>(D15/H15)*100</f>
        <v>48.587870739265156</v>
      </c>
      <c r="F15" s="1">
        <v>5807</v>
      </c>
      <c r="G15" s="1">
        <f t="shared" si="0"/>
        <v>51.412129260734844</v>
      </c>
      <c r="H15" s="1">
        <v>11295</v>
      </c>
      <c r="I15" s="1">
        <v>9086</v>
      </c>
      <c r="J15" s="1">
        <f t="shared" si="1"/>
        <v>80.442673749446655</v>
      </c>
      <c r="K15" s="1">
        <v>36</v>
      </c>
      <c r="L15" s="1">
        <f t="shared" si="2"/>
        <v>0.31872509960159362</v>
      </c>
      <c r="M15" s="1">
        <v>67</v>
      </c>
      <c r="N15" s="1">
        <f t="shared" si="3"/>
        <v>0.59318282425852153</v>
      </c>
      <c r="O15" s="1">
        <v>778</v>
      </c>
      <c r="P15" s="1">
        <f t="shared" si="4"/>
        <v>6.8880035413899963</v>
      </c>
      <c r="Q15" s="1">
        <v>0</v>
      </c>
      <c r="R15" s="1">
        <f t="shared" si="5"/>
        <v>0</v>
      </c>
      <c r="S15" s="1">
        <v>0</v>
      </c>
      <c r="T15" s="1">
        <f t="shared" si="6"/>
        <v>0</v>
      </c>
      <c r="U15" s="1">
        <v>782</v>
      </c>
      <c r="V15" s="1">
        <f t="shared" si="7"/>
        <v>6.9234174413457277</v>
      </c>
      <c r="W15" s="1">
        <v>546</v>
      </c>
      <c r="X15" s="1">
        <f t="shared" si="8"/>
        <v>4.8339973439575035</v>
      </c>
      <c r="Y15" s="1">
        <v>11295</v>
      </c>
    </row>
    <row r="16" spans="1:25" x14ac:dyDescent="0.2">
      <c r="A16" s="1" t="s">
        <v>68</v>
      </c>
      <c r="B16" s="1" t="s">
        <v>69</v>
      </c>
      <c r="C16" s="1" t="s">
        <v>102</v>
      </c>
      <c r="D16" s="1">
        <v>5624</v>
      </c>
      <c r="E16" s="1">
        <f>(D16/H16)*100</f>
        <v>49.459150470495118</v>
      </c>
      <c r="F16" s="1">
        <v>5747</v>
      </c>
      <c r="G16" s="1">
        <f t="shared" si="0"/>
        <v>50.540849529504882</v>
      </c>
      <c r="H16" s="1">
        <v>11371</v>
      </c>
      <c r="I16" s="1">
        <v>9008</v>
      </c>
      <c r="J16" s="1">
        <f t="shared" si="1"/>
        <v>79.219066045202709</v>
      </c>
      <c r="K16" s="1">
        <v>211</v>
      </c>
      <c r="L16" s="1">
        <f t="shared" si="2"/>
        <v>1.8555975727728431</v>
      </c>
      <c r="M16" s="1">
        <v>3</v>
      </c>
      <c r="N16" s="1">
        <f t="shared" si="3"/>
        <v>2.6382903878286873E-2</v>
      </c>
      <c r="O16" s="1">
        <v>1303</v>
      </c>
      <c r="P16" s="1">
        <f t="shared" si="4"/>
        <v>11.458974584469264</v>
      </c>
      <c r="Q16" s="1">
        <v>52</v>
      </c>
      <c r="R16" s="1">
        <f t="shared" si="5"/>
        <v>0.45730366722363908</v>
      </c>
      <c r="S16" s="1">
        <v>0</v>
      </c>
      <c r="T16" s="1">
        <f t="shared" si="6"/>
        <v>0</v>
      </c>
      <c r="U16" s="1">
        <v>504</v>
      </c>
      <c r="V16" s="1">
        <f t="shared" si="7"/>
        <v>4.432327851552194</v>
      </c>
      <c r="W16" s="1">
        <v>290</v>
      </c>
      <c r="X16" s="1">
        <f t="shared" si="8"/>
        <v>2.5503473749010639</v>
      </c>
      <c r="Y16" s="1">
        <v>11371</v>
      </c>
    </row>
    <row r="17" spans="1:25" x14ac:dyDescent="0.2">
      <c r="A17" s="1" t="s">
        <v>67</v>
      </c>
      <c r="B17" s="1" t="s">
        <v>82</v>
      </c>
      <c r="C17" s="1">
        <v>98115</v>
      </c>
      <c r="D17" s="1">
        <v>8315</v>
      </c>
      <c r="E17" s="1">
        <f>(D17/H17)*100</f>
        <v>50.305523625143692</v>
      </c>
      <c r="F17" s="1">
        <v>8214</v>
      </c>
      <c r="G17" s="1">
        <f t="shared" si="0"/>
        <v>49.694476374856308</v>
      </c>
      <c r="H17" s="1">
        <v>16529</v>
      </c>
      <c r="I17" s="1">
        <v>11691</v>
      </c>
      <c r="J17" s="1">
        <f t="shared" si="1"/>
        <v>70.730231713957295</v>
      </c>
      <c r="K17" s="1">
        <v>303</v>
      </c>
      <c r="L17" s="1">
        <f t="shared" si="2"/>
        <v>1.8331417508621211</v>
      </c>
      <c r="M17" s="1">
        <v>265</v>
      </c>
      <c r="N17" s="1">
        <f t="shared" si="3"/>
        <v>1.6032427854074656</v>
      </c>
      <c r="O17" s="1">
        <v>2183</v>
      </c>
      <c r="P17" s="1">
        <f t="shared" si="4"/>
        <v>13.207090568092445</v>
      </c>
      <c r="Q17" s="1">
        <v>14</v>
      </c>
      <c r="R17" s="1">
        <f t="shared" si="5"/>
        <v>8.4699618851715175E-2</v>
      </c>
      <c r="S17" s="1">
        <v>39</v>
      </c>
      <c r="T17" s="1">
        <f t="shared" si="6"/>
        <v>0.23594893822977797</v>
      </c>
      <c r="U17" s="1">
        <v>1290</v>
      </c>
      <c r="V17" s="1">
        <f t="shared" si="7"/>
        <v>7.8044648799080409</v>
      </c>
      <c r="W17" s="1">
        <v>744</v>
      </c>
      <c r="X17" s="1">
        <f t="shared" si="8"/>
        <v>4.5011797446911483</v>
      </c>
      <c r="Y17" s="1">
        <v>16529</v>
      </c>
    </row>
    <row r="18" spans="1:25" x14ac:dyDescent="0.2">
      <c r="A18" s="1" t="s">
        <v>71</v>
      </c>
      <c r="B18" s="1">
        <v>47</v>
      </c>
      <c r="C18" s="1">
        <v>98107</v>
      </c>
      <c r="D18" s="1">
        <v>5049</v>
      </c>
      <c r="E18" s="1">
        <f>(D18/H18)*100</f>
        <v>48.352805975866694</v>
      </c>
      <c r="F18" s="1">
        <v>5393</v>
      </c>
      <c r="G18" s="1">
        <f t="shared" si="0"/>
        <v>51.647194024133306</v>
      </c>
      <c r="H18" s="1">
        <v>10442</v>
      </c>
      <c r="I18" s="1">
        <v>7434</v>
      </c>
      <c r="J18" s="1">
        <f t="shared" si="1"/>
        <v>71.19325799655239</v>
      </c>
      <c r="K18" s="1">
        <v>30</v>
      </c>
      <c r="L18" s="1">
        <f t="shared" si="2"/>
        <v>0.28730128327906529</v>
      </c>
      <c r="M18" s="1">
        <v>0</v>
      </c>
      <c r="N18" s="1">
        <f t="shared" si="3"/>
        <v>0</v>
      </c>
      <c r="O18" s="1">
        <v>1701</v>
      </c>
      <c r="P18" s="1">
        <f t="shared" si="4"/>
        <v>16.289982761923003</v>
      </c>
      <c r="Q18" s="1">
        <v>0</v>
      </c>
      <c r="R18" s="1">
        <f t="shared" si="5"/>
        <v>0</v>
      </c>
      <c r="S18" s="1">
        <v>105</v>
      </c>
      <c r="T18" s="1">
        <f t="shared" si="6"/>
        <v>1.0055544914767285</v>
      </c>
      <c r="U18" s="1">
        <v>662</v>
      </c>
      <c r="V18" s="1">
        <f t="shared" si="7"/>
        <v>6.3397816510247074</v>
      </c>
      <c r="W18" s="1">
        <v>510</v>
      </c>
      <c r="X18" s="1">
        <f t="shared" si="8"/>
        <v>4.88412181574411</v>
      </c>
      <c r="Y18" s="1">
        <v>10442</v>
      </c>
    </row>
    <row r="19" spans="1:25" x14ac:dyDescent="0.2">
      <c r="A19" s="1" t="s">
        <v>70</v>
      </c>
      <c r="B19" s="1" t="s">
        <v>83</v>
      </c>
      <c r="C19" s="1" t="s">
        <v>94</v>
      </c>
      <c r="D19" s="1">
        <v>6091</v>
      </c>
      <c r="E19" s="1">
        <f>(D19/H19)*100</f>
        <v>49.097211026922452</v>
      </c>
      <c r="F19" s="1">
        <v>6315</v>
      </c>
      <c r="G19" s="1">
        <f t="shared" si="0"/>
        <v>50.902788973077541</v>
      </c>
      <c r="H19" s="1">
        <v>12406</v>
      </c>
      <c r="I19" s="1">
        <v>9524</v>
      </c>
      <c r="J19" s="1">
        <f t="shared" si="1"/>
        <v>76.76930517491536</v>
      </c>
      <c r="K19" s="1">
        <v>212</v>
      </c>
      <c r="L19" s="1">
        <f t="shared" si="2"/>
        <v>1.7088505561824925</v>
      </c>
      <c r="M19" s="1">
        <v>34</v>
      </c>
      <c r="N19" s="1">
        <f t="shared" si="3"/>
        <v>0.27406093825568273</v>
      </c>
      <c r="O19" s="1">
        <v>1461</v>
      </c>
      <c r="P19" s="1">
        <f t="shared" si="4"/>
        <v>11.776559729163308</v>
      </c>
      <c r="Q19" s="1">
        <v>0</v>
      </c>
      <c r="R19" s="1">
        <f t="shared" si="5"/>
        <v>0</v>
      </c>
      <c r="S19" s="1">
        <v>36</v>
      </c>
      <c r="T19" s="1">
        <f t="shared" si="6"/>
        <v>0.29018216991778173</v>
      </c>
      <c r="U19" s="1">
        <v>566</v>
      </c>
      <c r="V19" s="1">
        <f t="shared" si="7"/>
        <v>4.5623085603740128</v>
      </c>
      <c r="W19" s="1">
        <v>573</v>
      </c>
      <c r="X19" s="1">
        <f t="shared" si="8"/>
        <v>4.6187328711913587</v>
      </c>
      <c r="Y19" s="1">
        <v>12406</v>
      </c>
    </row>
    <row r="20" spans="1:25" x14ac:dyDescent="0.2">
      <c r="A20" s="1" t="s">
        <v>66</v>
      </c>
      <c r="B20" s="1" t="s">
        <v>84</v>
      </c>
      <c r="C20" s="1">
        <v>98105</v>
      </c>
      <c r="D20" s="1">
        <v>9398</v>
      </c>
      <c r="E20" s="1">
        <f>(D20/H20)*100</f>
        <v>47.515041205318767</v>
      </c>
      <c r="F20" s="1">
        <v>10381</v>
      </c>
      <c r="G20" s="1">
        <f t="shared" si="0"/>
        <v>52.484958794681226</v>
      </c>
      <c r="H20" s="1">
        <v>19779</v>
      </c>
      <c r="I20" s="1">
        <v>9531</v>
      </c>
      <c r="J20" s="1">
        <f t="shared" si="1"/>
        <v>48.187471560746246</v>
      </c>
      <c r="K20" s="1">
        <v>827</v>
      </c>
      <c r="L20" s="1">
        <f t="shared" si="2"/>
        <v>4.1812022852520352</v>
      </c>
      <c r="M20" s="1">
        <v>194</v>
      </c>
      <c r="N20" s="1">
        <f t="shared" si="3"/>
        <v>0.98083826280398401</v>
      </c>
      <c r="O20" s="1">
        <v>6164</v>
      </c>
      <c r="P20" s="1">
        <f t="shared" si="4"/>
        <v>31.16436624702968</v>
      </c>
      <c r="Q20" s="1">
        <v>65</v>
      </c>
      <c r="R20" s="1">
        <f t="shared" si="5"/>
        <v>0.32863137671267506</v>
      </c>
      <c r="S20" s="1">
        <v>0</v>
      </c>
      <c r="T20" s="1">
        <f t="shared" si="6"/>
        <v>0</v>
      </c>
      <c r="U20" s="1">
        <v>1446</v>
      </c>
      <c r="V20" s="1">
        <f t="shared" si="7"/>
        <v>7.3107841650235095</v>
      </c>
      <c r="W20" s="1">
        <v>1552</v>
      </c>
      <c r="X20" s="1">
        <f t="shared" si="8"/>
        <v>7.8467061024318721</v>
      </c>
      <c r="Y20" s="1">
        <v>19779</v>
      </c>
    </row>
    <row r="21" spans="1:25" x14ac:dyDescent="0.2">
      <c r="A21" s="1" t="s">
        <v>78</v>
      </c>
      <c r="B21" s="1" t="s">
        <v>79</v>
      </c>
      <c r="C21" s="1">
        <v>98199</v>
      </c>
      <c r="D21" s="1">
        <v>6603</v>
      </c>
      <c r="E21" s="1">
        <f>(D21/H21)*100</f>
        <v>48.292254808747167</v>
      </c>
      <c r="F21" s="1">
        <v>7070</v>
      </c>
      <c r="G21" s="1">
        <f t="shared" si="0"/>
        <v>51.707745191252826</v>
      </c>
      <c r="H21" s="1">
        <v>13673</v>
      </c>
      <c r="I21" s="1">
        <v>10591</v>
      </c>
      <c r="J21" s="1">
        <f t="shared" si="1"/>
        <v>77.459226212243109</v>
      </c>
      <c r="K21" s="1">
        <v>119</v>
      </c>
      <c r="L21" s="1">
        <f t="shared" si="2"/>
        <v>0.87032838440722593</v>
      </c>
      <c r="M21" s="1">
        <v>0</v>
      </c>
      <c r="N21" s="1">
        <f t="shared" si="3"/>
        <v>0</v>
      </c>
      <c r="O21" s="1">
        <v>1248</v>
      </c>
      <c r="P21" s="1">
        <f t="shared" si="4"/>
        <v>9.1274775104220005</v>
      </c>
      <c r="Q21" s="1">
        <v>92</v>
      </c>
      <c r="R21" s="1">
        <f t="shared" si="5"/>
        <v>0.67285891903751927</v>
      </c>
      <c r="S21" s="1">
        <v>125</v>
      </c>
      <c r="T21" s="1">
        <f t="shared" si="6"/>
        <v>0.9142104878227163</v>
      </c>
      <c r="U21" s="1">
        <v>953</v>
      </c>
      <c r="V21" s="1">
        <f t="shared" si="7"/>
        <v>6.9699407591603899</v>
      </c>
      <c r="W21" s="1">
        <v>545</v>
      </c>
      <c r="X21" s="1">
        <f t="shared" si="8"/>
        <v>3.9859577269070434</v>
      </c>
      <c r="Y21" s="1">
        <v>13673</v>
      </c>
    </row>
    <row r="22" spans="1:25" x14ac:dyDescent="0.2">
      <c r="A22" s="1" t="s">
        <v>49</v>
      </c>
      <c r="B22" s="1">
        <v>58</v>
      </c>
      <c r="C22" s="1">
        <v>98119</v>
      </c>
      <c r="D22" s="1">
        <v>6553</v>
      </c>
      <c r="E22" s="1">
        <f>(D22/H22)*100</f>
        <v>55.183157894736844</v>
      </c>
      <c r="F22" s="1">
        <v>5322</v>
      </c>
      <c r="G22" s="1">
        <f t="shared" si="0"/>
        <v>44.816842105263163</v>
      </c>
      <c r="H22" s="1">
        <v>11875</v>
      </c>
      <c r="I22" s="1">
        <v>8210</v>
      </c>
      <c r="J22" s="1">
        <f t="shared" si="1"/>
        <v>69.136842105263156</v>
      </c>
      <c r="K22" s="1">
        <v>261</v>
      </c>
      <c r="L22" s="1">
        <f t="shared" si="2"/>
        <v>2.1978947368421053</v>
      </c>
      <c r="M22" s="1">
        <v>11</v>
      </c>
      <c r="N22" s="1">
        <f t="shared" si="3"/>
        <v>9.2631578947368412E-2</v>
      </c>
      <c r="O22" s="1">
        <v>1657</v>
      </c>
      <c r="P22" s="1">
        <f t="shared" si="4"/>
        <v>13.953684210526315</v>
      </c>
      <c r="Q22" s="1">
        <v>4</v>
      </c>
      <c r="R22" s="1">
        <f t="shared" si="5"/>
        <v>3.3684210526315789E-2</v>
      </c>
      <c r="S22" s="1">
        <v>0</v>
      </c>
      <c r="T22" s="1">
        <f t="shared" si="6"/>
        <v>0</v>
      </c>
      <c r="U22" s="1">
        <v>558</v>
      </c>
      <c r="V22" s="1">
        <f t="shared" si="7"/>
        <v>4.6989473684210523</v>
      </c>
      <c r="W22" s="1">
        <v>1174</v>
      </c>
      <c r="X22" s="1">
        <f t="shared" si="8"/>
        <v>9.8863157894736844</v>
      </c>
      <c r="Y22" s="1">
        <v>11875</v>
      </c>
    </row>
    <row r="23" spans="1:25" x14ac:dyDescent="0.2">
      <c r="A23" s="1" t="s">
        <v>48</v>
      </c>
      <c r="B23" s="1" t="s">
        <v>85</v>
      </c>
      <c r="C23" s="1">
        <v>98109</v>
      </c>
      <c r="D23" s="1">
        <v>17047</v>
      </c>
      <c r="E23" s="1">
        <f>(D23/H23)*100</f>
        <v>48.602953754918168</v>
      </c>
      <c r="F23" s="1">
        <v>18027</v>
      </c>
      <c r="G23" s="1">
        <f t="shared" si="0"/>
        <v>51.397046245081825</v>
      </c>
      <c r="H23" s="1">
        <v>35074</v>
      </c>
      <c r="I23" s="1">
        <v>24048</v>
      </c>
      <c r="J23" s="1">
        <f t="shared" si="1"/>
        <v>68.563608370873013</v>
      </c>
      <c r="K23" s="1">
        <v>1071</v>
      </c>
      <c r="L23" s="1">
        <f t="shared" si="2"/>
        <v>3.0535439356788507</v>
      </c>
      <c r="M23" s="1">
        <v>255</v>
      </c>
      <c r="N23" s="1">
        <f t="shared" si="3"/>
        <v>0.72703427039972635</v>
      </c>
      <c r="O23" s="1">
        <v>4338</v>
      </c>
      <c r="P23" s="1">
        <f t="shared" si="4"/>
        <v>12.368135941152991</v>
      </c>
      <c r="Q23" s="1">
        <v>26</v>
      </c>
      <c r="R23" s="1">
        <f t="shared" si="5"/>
        <v>7.412898443291327E-2</v>
      </c>
      <c r="S23" s="1">
        <v>149</v>
      </c>
      <c r="T23" s="1">
        <f t="shared" si="6"/>
        <v>0.42481610309631063</v>
      </c>
      <c r="U23" s="1">
        <v>3077</v>
      </c>
      <c r="V23" s="1">
        <f t="shared" si="7"/>
        <v>8.7728801961566969</v>
      </c>
      <c r="W23" s="1">
        <v>2110</v>
      </c>
      <c r="X23" s="1">
        <f t="shared" si="8"/>
        <v>6.0158521982095001</v>
      </c>
      <c r="Y23" s="1">
        <v>35074</v>
      </c>
    </row>
    <row r="24" spans="1:25" x14ac:dyDescent="0.2">
      <c r="A24" s="1" t="s">
        <v>21</v>
      </c>
      <c r="B24" s="1" t="s">
        <v>86</v>
      </c>
      <c r="C24" s="1" t="s">
        <v>95</v>
      </c>
      <c r="D24" s="1">
        <v>14813</v>
      </c>
      <c r="E24" s="1">
        <f>(D24/H24)*100</f>
        <v>57.019130836444823</v>
      </c>
      <c r="F24" s="1">
        <v>11166</v>
      </c>
      <c r="G24" s="1">
        <f t="shared" si="0"/>
        <v>42.980869163555177</v>
      </c>
      <c r="H24" s="1">
        <v>25979</v>
      </c>
      <c r="I24" s="1">
        <v>13112</v>
      </c>
      <c r="J24" s="1">
        <f t="shared" si="1"/>
        <v>50.471534701104737</v>
      </c>
      <c r="K24" s="1">
        <v>893</v>
      </c>
      <c r="L24" s="1">
        <f t="shared" si="2"/>
        <v>3.4373917394818889</v>
      </c>
      <c r="M24" s="1">
        <v>173</v>
      </c>
      <c r="N24" s="1">
        <f t="shared" si="3"/>
        <v>0.66592247584587549</v>
      </c>
      <c r="O24" s="1">
        <v>8524</v>
      </c>
      <c r="P24" s="1">
        <f t="shared" si="4"/>
        <v>32.811116671157478</v>
      </c>
      <c r="Q24" s="1">
        <v>33</v>
      </c>
      <c r="R24" s="1">
        <f t="shared" si="5"/>
        <v>0.12702567458331729</v>
      </c>
      <c r="S24" s="1">
        <v>45</v>
      </c>
      <c r="T24" s="1">
        <f t="shared" si="6"/>
        <v>0.17321682897725085</v>
      </c>
      <c r="U24" s="1">
        <v>1317</v>
      </c>
      <c r="V24" s="1">
        <f t="shared" si="7"/>
        <v>5.0694791947342086</v>
      </c>
      <c r="W24" s="1">
        <v>1882</v>
      </c>
      <c r="X24" s="1">
        <f t="shared" si="8"/>
        <v>7.2443127141152477</v>
      </c>
      <c r="Y24" s="1">
        <v>25979</v>
      </c>
    </row>
    <row r="25" spans="1:25" x14ac:dyDescent="0.2">
      <c r="A25" s="1" t="s">
        <v>22</v>
      </c>
      <c r="B25" s="1" t="s">
        <v>80</v>
      </c>
      <c r="C25" s="1" t="s">
        <v>96</v>
      </c>
      <c r="D25" s="1">
        <v>14927</v>
      </c>
      <c r="E25" s="1">
        <f>(D25/H25)*100</f>
        <v>59.15431560592851</v>
      </c>
      <c r="F25" s="1">
        <v>10307</v>
      </c>
      <c r="G25" s="1">
        <f t="shared" si="0"/>
        <v>40.84568439407149</v>
      </c>
      <c r="H25" s="1">
        <v>25234</v>
      </c>
      <c r="I25" s="1">
        <v>15391</v>
      </c>
      <c r="J25" s="1">
        <f t="shared" si="1"/>
        <v>60.99310454149164</v>
      </c>
      <c r="K25" s="1">
        <v>1159</v>
      </c>
      <c r="L25" s="1">
        <f t="shared" si="2"/>
        <v>4.5930094317191088</v>
      </c>
      <c r="M25" s="1">
        <v>238</v>
      </c>
      <c r="N25" s="1">
        <f t="shared" si="3"/>
        <v>0.94317191091384633</v>
      </c>
      <c r="O25" s="1">
        <v>4525</v>
      </c>
      <c r="P25" s="1">
        <f t="shared" si="4"/>
        <v>17.932155028929223</v>
      </c>
      <c r="Q25" s="1">
        <v>159</v>
      </c>
      <c r="R25" s="1">
        <f t="shared" si="5"/>
        <v>0.6301022430054688</v>
      </c>
      <c r="S25" s="1">
        <v>61</v>
      </c>
      <c r="T25" s="1">
        <f t="shared" si="6"/>
        <v>0.24173733851153206</v>
      </c>
      <c r="U25" s="1">
        <v>2264</v>
      </c>
      <c r="V25" s="1">
        <f t="shared" si="7"/>
        <v>8.9720218752476821</v>
      </c>
      <c r="W25" s="1">
        <v>1437</v>
      </c>
      <c r="X25" s="1">
        <f t="shared" si="8"/>
        <v>5.6946976301815013</v>
      </c>
      <c r="Y25" s="1">
        <v>25234</v>
      </c>
    </row>
    <row r="26" spans="1:25" x14ac:dyDescent="0.2">
      <c r="A26" s="1" t="s">
        <v>20</v>
      </c>
      <c r="B26" s="1" t="s">
        <v>23</v>
      </c>
      <c r="C26" s="1">
        <v>98122</v>
      </c>
      <c r="D26" s="1">
        <v>7385</v>
      </c>
      <c r="E26" s="1">
        <f>(D26/H26)*100</f>
        <v>61.33211527281788</v>
      </c>
      <c r="F26" s="1">
        <v>4656</v>
      </c>
      <c r="G26" s="1">
        <f t="shared" si="0"/>
        <v>38.667884727182127</v>
      </c>
      <c r="H26" s="1">
        <v>12041</v>
      </c>
      <c r="I26" s="1">
        <v>6599</v>
      </c>
      <c r="J26" s="1">
        <f t="shared" si="1"/>
        <v>54.804418237687905</v>
      </c>
      <c r="K26" s="1">
        <v>1038</v>
      </c>
      <c r="L26" s="1">
        <f t="shared" si="2"/>
        <v>8.6205464662403468</v>
      </c>
      <c r="M26" s="1">
        <v>53</v>
      </c>
      <c r="N26" s="1">
        <f t="shared" si="3"/>
        <v>0.44016277717797531</v>
      </c>
      <c r="O26" s="1">
        <v>2747</v>
      </c>
      <c r="P26" s="1">
        <f t="shared" si="4"/>
        <v>22.813719790715055</v>
      </c>
      <c r="Q26" s="1">
        <v>38</v>
      </c>
      <c r="R26" s="1">
        <f t="shared" si="5"/>
        <v>0.31558840627854828</v>
      </c>
      <c r="S26" s="1">
        <v>11</v>
      </c>
      <c r="T26" s="1">
        <f t="shared" si="6"/>
        <v>9.1354538659579765E-2</v>
      </c>
      <c r="U26" s="1">
        <v>650</v>
      </c>
      <c r="V26" s="1">
        <f t="shared" si="7"/>
        <v>5.3982227389751687</v>
      </c>
      <c r="W26" s="1">
        <v>905</v>
      </c>
      <c r="X26" s="1">
        <f t="shared" si="8"/>
        <v>7.515987044265426</v>
      </c>
      <c r="Y26" s="1">
        <v>12041</v>
      </c>
    </row>
    <row r="27" spans="1:25" x14ac:dyDescent="0.2">
      <c r="A27" s="1" t="s">
        <v>24</v>
      </c>
      <c r="B27" s="1" t="s">
        <v>87</v>
      </c>
      <c r="C27" s="1">
        <v>98122</v>
      </c>
      <c r="D27" s="1">
        <v>10956</v>
      </c>
      <c r="E27" s="1">
        <f>(D27/H27)*100</f>
        <v>50.849345586187688</v>
      </c>
      <c r="F27" s="1">
        <v>10590</v>
      </c>
      <c r="G27" s="1">
        <f t="shared" si="0"/>
        <v>49.150654413812305</v>
      </c>
      <c r="H27" s="1">
        <v>21546</v>
      </c>
      <c r="I27" s="1">
        <v>12824</v>
      </c>
      <c r="J27" s="1">
        <f t="shared" si="1"/>
        <v>59.796698685069472</v>
      </c>
      <c r="K27" s="1">
        <v>2853</v>
      </c>
      <c r="L27" s="1">
        <f t="shared" si="2"/>
        <v>13.303180080201434</v>
      </c>
      <c r="M27" s="1">
        <v>68</v>
      </c>
      <c r="N27" s="1">
        <f t="shared" si="3"/>
        <v>0.31707544530448567</v>
      </c>
      <c r="O27" s="1">
        <v>2101</v>
      </c>
      <c r="P27" s="1">
        <f t="shared" si="4"/>
        <v>9.7966986850694777</v>
      </c>
      <c r="Q27" s="1">
        <v>0</v>
      </c>
      <c r="R27" s="1">
        <f t="shared" si="5"/>
        <v>0</v>
      </c>
      <c r="S27" s="1">
        <v>245</v>
      </c>
      <c r="T27" s="1">
        <f t="shared" si="6"/>
        <v>1.1424041779352794</v>
      </c>
      <c r="U27" s="1">
        <v>1674</v>
      </c>
      <c r="V27" s="1">
        <f t="shared" si="7"/>
        <v>7.8056514035251325</v>
      </c>
      <c r="W27" s="1">
        <v>1681</v>
      </c>
      <c r="X27" s="1">
        <f t="shared" si="8"/>
        <v>7.8382915228947123</v>
      </c>
      <c r="Y27" s="1">
        <v>21446</v>
      </c>
    </row>
    <row r="28" spans="1:25" x14ac:dyDescent="0.2">
      <c r="A28" s="1" t="s">
        <v>19</v>
      </c>
      <c r="B28" s="1">
        <v>80</v>
      </c>
      <c r="C28" s="1">
        <v>98121</v>
      </c>
      <c r="D28" s="1">
        <v>3500</v>
      </c>
      <c r="E28" s="1">
        <f>(D28/H28)*100</f>
        <v>53.313023610053314</v>
      </c>
      <c r="F28" s="1">
        <v>3065</v>
      </c>
      <c r="G28" s="1">
        <f t="shared" si="0"/>
        <v>46.686976389946686</v>
      </c>
      <c r="H28" s="1">
        <v>6565</v>
      </c>
      <c r="I28" s="1">
        <v>3784</v>
      </c>
      <c r="J28" s="1">
        <f t="shared" si="1"/>
        <v>57.638994668697642</v>
      </c>
      <c r="K28" s="1">
        <v>616</v>
      </c>
      <c r="L28" s="1">
        <f t="shared" si="2"/>
        <v>9.3830921553693827</v>
      </c>
      <c r="M28" s="1">
        <v>18</v>
      </c>
      <c r="N28" s="1">
        <f t="shared" si="3"/>
        <v>0.27418126428027417</v>
      </c>
      <c r="O28" s="1">
        <v>1525</v>
      </c>
      <c r="P28" s="1">
        <f t="shared" si="4"/>
        <v>23.229246001523229</v>
      </c>
      <c r="Q28" s="1">
        <v>0</v>
      </c>
      <c r="R28" s="1">
        <f t="shared" si="5"/>
        <v>0</v>
      </c>
      <c r="S28" s="1">
        <v>45</v>
      </c>
      <c r="T28" s="1">
        <f t="shared" si="6"/>
        <v>0.6854531607006854</v>
      </c>
      <c r="U28" s="1">
        <v>242</v>
      </c>
      <c r="V28" s="1">
        <f t="shared" si="7"/>
        <v>3.6862147753236858</v>
      </c>
      <c r="W28" s="1">
        <v>335</v>
      </c>
      <c r="X28" s="1">
        <f t="shared" si="8"/>
        <v>5.1028179741051023</v>
      </c>
      <c r="Y28" s="1">
        <v>6565</v>
      </c>
    </row>
    <row r="29" spans="1:25" x14ac:dyDescent="0.2">
      <c r="A29" s="1" t="s">
        <v>18</v>
      </c>
      <c r="B29" s="1">
        <v>81</v>
      </c>
      <c r="C29" s="1">
        <v>98121</v>
      </c>
      <c r="D29" s="1">
        <v>2964</v>
      </c>
      <c r="E29" s="1">
        <f>(D29/H29)*100</f>
        <v>57.087827426810478</v>
      </c>
      <c r="F29" s="1">
        <v>2228</v>
      </c>
      <c r="G29" s="1">
        <f t="shared" si="0"/>
        <v>42.912172573189522</v>
      </c>
      <c r="H29" s="1">
        <v>5192</v>
      </c>
      <c r="I29" s="1">
        <v>3168</v>
      </c>
      <c r="J29" s="1">
        <f t="shared" si="1"/>
        <v>61.016949152542374</v>
      </c>
      <c r="K29" s="1">
        <v>472</v>
      </c>
      <c r="L29" s="1">
        <f t="shared" si="2"/>
        <v>9.0909090909090917</v>
      </c>
      <c r="M29" s="1">
        <v>15</v>
      </c>
      <c r="N29" s="1">
        <f t="shared" si="3"/>
        <v>0.28890600924499227</v>
      </c>
      <c r="O29" s="1">
        <v>945</v>
      </c>
      <c r="P29" s="1">
        <f t="shared" si="4"/>
        <v>18.201078582434516</v>
      </c>
      <c r="Q29" s="1">
        <v>0</v>
      </c>
      <c r="R29" s="1">
        <f t="shared" si="5"/>
        <v>0</v>
      </c>
      <c r="S29" s="1">
        <v>14</v>
      </c>
      <c r="T29" s="1">
        <f t="shared" si="6"/>
        <v>0.26964560862865949</v>
      </c>
      <c r="U29" s="1">
        <v>213</v>
      </c>
      <c r="V29" s="1">
        <f t="shared" si="7"/>
        <v>4.102465331278891</v>
      </c>
      <c r="W29" s="1">
        <v>365</v>
      </c>
      <c r="X29" s="1">
        <f t="shared" si="8"/>
        <v>7.0300462249614792</v>
      </c>
      <c r="Y29" s="1">
        <v>5192</v>
      </c>
    </row>
    <row r="30" spans="1:25" x14ac:dyDescent="0.2">
      <c r="A30" s="1" t="s">
        <v>27</v>
      </c>
      <c r="B30" s="1">
        <v>90</v>
      </c>
      <c r="C30" s="1" t="s">
        <v>97</v>
      </c>
      <c r="D30" s="1">
        <v>1870</v>
      </c>
      <c r="E30" s="1">
        <f>(D30/H30)*100</f>
        <v>49.210526315789473</v>
      </c>
      <c r="F30" s="1">
        <v>1930</v>
      </c>
      <c r="G30" s="1">
        <f t="shared" si="0"/>
        <v>50.789473684210527</v>
      </c>
      <c r="H30" s="1">
        <v>3800</v>
      </c>
      <c r="I30" s="1">
        <v>1343</v>
      </c>
      <c r="J30" s="1">
        <f t="shared" si="1"/>
        <v>35.342105263157897</v>
      </c>
      <c r="K30" s="1">
        <v>841</v>
      </c>
      <c r="L30" s="1">
        <f t="shared" si="2"/>
        <v>22.131578947368421</v>
      </c>
      <c r="M30" s="1">
        <v>39</v>
      </c>
      <c r="N30" s="1">
        <f t="shared" si="3"/>
        <v>1.0263157894736843</v>
      </c>
      <c r="O30" s="1">
        <v>706</v>
      </c>
      <c r="P30" s="1">
        <f t="shared" si="4"/>
        <v>18.578947368421055</v>
      </c>
      <c r="Q30" s="1">
        <v>19</v>
      </c>
      <c r="R30" s="1">
        <f t="shared" si="5"/>
        <v>0.5</v>
      </c>
      <c r="S30" s="1">
        <v>0</v>
      </c>
      <c r="T30" s="1">
        <f t="shared" si="6"/>
        <v>0</v>
      </c>
      <c r="U30" s="1">
        <v>416</v>
      </c>
      <c r="V30" s="1">
        <f t="shared" si="7"/>
        <v>10.947368421052632</v>
      </c>
      <c r="W30" s="1">
        <v>436</v>
      </c>
      <c r="X30" s="1">
        <f t="shared" si="8"/>
        <v>11.473684210526315</v>
      </c>
      <c r="Y30" s="1">
        <v>3800</v>
      </c>
    </row>
    <row r="31" spans="1:25" x14ac:dyDescent="0.2">
      <c r="A31" s="1" t="s">
        <v>17</v>
      </c>
      <c r="B31" s="1">
        <v>91</v>
      </c>
      <c r="C31" s="1">
        <v>98104</v>
      </c>
      <c r="D31" s="1">
        <v>1458</v>
      </c>
      <c r="E31" s="1">
        <f>(D31/H31)*100</f>
        <v>53.860362024381239</v>
      </c>
      <c r="F31" s="1">
        <v>1249</v>
      </c>
      <c r="G31" s="1">
        <f t="shared" si="0"/>
        <v>46.139637975618761</v>
      </c>
      <c r="H31" s="1">
        <v>2707</v>
      </c>
      <c r="I31" s="1">
        <v>629</v>
      </c>
      <c r="J31" s="1">
        <f t="shared" si="1"/>
        <v>23.23605467306982</v>
      </c>
      <c r="K31" s="1">
        <v>155</v>
      </c>
      <c r="L31" s="1">
        <f t="shared" si="2"/>
        <v>5.7258958256372363</v>
      </c>
      <c r="M31" s="1">
        <v>26</v>
      </c>
      <c r="N31" s="1">
        <f t="shared" si="3"/>
        <v>0.96047284817140743</v>
      </c>
      <c r="O31" s="1">
        <v>1607</v>
      </c>
      <c r="P31" s="1">
        <f t="shared" si="4"/>
        <v>59.364610269671225</v>
      </c>
      <c r="Q31" s="1">
        <v>0</v>
      </c>
      <c r="R31" s="1">
        <f t="shared" si="5"/>
        <v>0</v>
      </c>
      <c r="S31" s="1">
        <v>38</v>
      </c>
      <c r="T31" s="1">
        <f t="shared" si="6"/>
        <v>1.4037680088659032</v>
      </c>
      <c r="U31" s="1">
        <v>195</v>
      </c>
      <c r="V31" s="1">
        <f t="shared" si="7"/>
        <v>7.2035463612855564</v>
      </c>
      <c r="W31" s="1">
        <v>57</v>
      </c>
      <c r="X31" s="1">
        <f t="shared" si="8"/>
        <v>2.105652013298855</v>
      </c>
      <c r="Y31" s="1">
        <v>2707</v>
      </c>
    </row>
    <row r="32" spans="1:25" x14ac:dyDescent="0.2">
      <c r="A32" s="1" t="s">
        <v>25</v>
      </c>
      <c r="B32" s="1">
        <v>93</v>
      </c>
      <c r="C32" s="1">
        <v>98154</v>
      </c>
      <c r="D32" s="1">
        <v>1875</v>
      </c>
      <c r="E32" s="1">
        <f>(D32/H32)*100</f>
        <v>62.83512064343163</v>
      </c>
      <c r="F32" s="1">
        <v>1109</v>
      </c>
      <c r="G32" s="1">
        <f t="shared" si="0"/>
        <v>37.164879356568363</v>
      </c>
      <c r="H32" s="1">
        <v>2984</v>
      </c>
      <c r="I32" s="1">
        <v>1636</v>
      </c>
      <c r="J32" s="1">
        <f t="shared" si="1"/>
        <v>54.825737265415555</v>
      </c>
      <c r="K32" s="1">
        <v>279</v>
      </c>
      <c r="L32" s="1">
        <f t="shared" si="2"/>
        <v>9.3498659517426272</v>
      </c>
      <c r="M32" s="1">
        <v>7</v>
      </c>
      <c r="N32" s="1">
        <f t="shared" si="3"/>
        <v>0.23458445040214476</v>
      </c>
      <c r="O32" s="1">
        <v>569</v>
      </c>
      <c r="P32" s="1">
        <f t="shared" si="4"/>
        <v>19.068364611260051</v>
      </c>
      <c r="Q32" s="1">
        <v>0</v>
      </c>
      <c r="R32" s="1">
        <f t="shared" si="5"/>
        <v>0</v>
      </c>
      <c r="S32" s="1">
        <v>0</v>
      </c>
      <c r="T32" s="1">
        <f t="shared" si="6"/>
        <v>0</v>
      </c>
      <c r="U32" s="1">
        <v>210</v>
      </c>
      <c r="V32" s="1">
        <f t="shared" si="7"/>
        <v>7.0375335120643436</v>
      </c>
      <c r="W32" s="1">
        <v>283</v>
      </c>
      <c r="X32" s="1">
        <f t="shared" si="8"/>
        <v>9.4839142091152802</v>
      </c>
      <c r="Y32" s="1">
        <v>2984</v>
      </c>
    </row>
    <row r="33" spans="1:25" x14ac:dyDescent="0.2">
      <c r="A33" s="1" t="s">
        <v>26</v>
      </c>
      <c r="B33" s="1" t="s">
        <v>88</v>
      </c>
      <c r="C33" s="1">
        <v>98108</v>
      </c>
      <c r="D33" s="1">
        <v>8504</v>
      </c>
      <c r="E33" s="1">
        <f>(D33/H33)*100</f>
        <v>54.589806136859679</v>
      </c>
      <c r="F33" s="1">
        <v>7074</v>
      </c>
      <c r="G33" s="1">
        <f t="shared" si="0"/>
        <v>45.410193863140321</v>
      </c>
      <c r="H33" s="1">
        <v>15578</v>
      </c>
      <c r="I33" s="1">
        <v>5836</v>
      </c>
      <c r="J33" s="1">
        <f t="shared" si="1"/>
        <v>37.463088971626654</v>
      </c>
      <c r="K33" s="1">
        <v>2640</v>
      </c>
      <c r="L33" s="1">
        <f t="shared" si="2"/>
        <v>16.946976505328028</v>
      </c>
      <c r="M33" s="1">
        <v>176</v>
      </c>
      <c r="N33" s="1">
        <f t="shared" si="3"/>
        <v>1.1297984336885352</v>
      </c>
      <c r="O33" s="1">
        <v>4026</v>
      </c>
      <c r="P33" s="1">
        <f t="shared" si="4"/>
        <v>25.84413917062524</v>
      </c>
      <c r="Q33" s="1">
        <v>195</v>
      </c>
      <c r="R33" s="1">
        <f t="shared" si="5"/>
        <v>1.2517653100526385</v>
      </c>
      <c r="S33" s="1">
        <v>131</v>
      </c>
      <c r="T33" s="1">
        <f t="shared" si="6"/>
        <v>0.84092951598408006</v>
      </c>
      <c r="U33" s="1">
        <v>842</v>
      </c>
      <c r="V33" s="1">
        <f t="shared" si="7"/>
        <v>5.4050584157144694</v>
      </c>
      <c r="W33" s="1">
        <v>1732</v>
      </c>
      <c r="X33" s="1">
        <f t="shared" si="8"/>
        <v>11.118243676980356</v>
      </c>
      <c r="Y33" s="1">
        <v>15578</v>
      </c>
    </row>
    <row r="34" spans="1:25" x14ac:dyDescent="0.2">
      <c r="A34" s="1" t="s">
        <v>33</v>
      </c>
      <c r="B34" s="1">
        <v>95</v>
      </c>
      <c r="C34" s="1" t="s">
        <v>98</v>
      </c>
      <c r="D34" s="1">
        <v>3854</v>
      </c>
      <c r="E34" s="1">
        <f>(D34/H34)*100</f>
        <v>55.549149610838853</v>
      </c>
      <c r="F34" s="1">
        <v>3084</v>
      </c>
      <c r="G34" s="1">
        <f t="shared" si="0"/>
        <v>44.45085038916114</v>
      </c>
      <c r="H34" s="1">
        <v>6938</v>
      </c>
      <c r="I34" s="1">
        <v>3727</v>
      </c>
      <c r="J34" s="1">
        <f t="shared" si="1"/>
        <v>53.718650908042662</v>
      </c>
      <c r="K34" s="1">
        <v>1053</v>
      </c>
      <c r="L34" s="1">
        <f t="shared" si="2"/>
        <v>15.177284520034592</v>
      </c>
      <c r="M34" s="1">
        <v>0</v>
      </c>
      <c r="N34" s="1">
        <f t="shared" si="3"/>
        <v>0</v>
      </c>
      <c r="O34" s="1">
        <v>1258</v>
      </c>
      <c r="P34" s="1">
        <f t="shared" si="4"/>
        <v>18.132026520611127</v>
      </c>
      <c r="Q34" s="1">
        <v>0</v>
      </c>
      <c r="R34" s="1">
        <f t="shared" si="5"/>
        <v>0</v>
      </c>
      <c r="S34" s="1">
        <v>85</v>
      </c>
      <c r="T34" s="1">
        <f t="shared" si="6"/>
        <v>1.2251369270683194</v>
      </c>
      <c r="U34" s="1">
        <v>481</v>
      </c>
      <c r="V34" s="1">
        <f t="shared" si="7"/>
        <v>6.9328336696454311</v>
      </c>
      <c r="W34" s="1">
        <v>334</v>
      </c>
      <c r="X34" s="1">
        <f t="shared" si="8"/>
        <v>4.8140674545978666</v>
      </c>
      <c r="Y34" s="1">
        <v>6938</v>
      </c>
    </row>
    <row r="35" spans="1:25" x14ac:dyDescent="0.2">
      <c r="A35" s="1" t="s">
        <v>34</v>
      </c>
      <c r="B35" s="1">
        <v>99</v>
      </c>
      <c r="C35" s="1">
        <v>98106</v>
      </c>
      <c r="D35" s="1">
        <v>2618</v>
      </c>
      <c r="E35" s="1">
        <f>(D35/H35)*100</f>
        <v>46.401985111662533</v>
      </c>
      <c r="F35" s="1">
        <v>3024</v>
      </c>
      <c r="G35" s="1">
        <f t="shared" si="0"/>
        <v>53.598014888337467</v>
      </c>
      <c r="H35" s="1">
        <v>5642</v>
      </c>
      <c r="I35" s="1">
        <v>3725</v>
      </c>
      <c r="J35" s="1">
        <f t="shared" si="1"/>
        <v>66.022686990428923</v>
      </c>
      <c r="K35" s="1">
        <v>323</v>
      </c>
      <c r="L35" s="1">
        <f t="shared" si="2"/>
        <v>5.7249202410492739</v>
      </c>
      <c r="M35" s="1">
        <v>0</v>
      </c>
      <c r="N35" s="1">
        <f t="shared" si="3"/>
        <v>0</v>
      </c>
      <c r="O35" s="1">
        <v>521</v>
      </c>
      <c r="P35" s="1">
        <f t="shared" si="4"/>
        <v>9.2343140730237501</v>
      </c>
      <c r="Q35" s="1">
        <v>0</v>
      </c>
      <c r="R35" s="1">
        <f t="shared" si="5"/>
        <v>0</v>
      </c>
      <c r="S35" s="1">
        <v>13</v>
      </c>
      <c r="T35" s="1">
        <f t="shared" si="6"/>
        <v>0.2304147465437788</v>
      </c>
      <c r="U35" s="1">
        <v>470</v>
      </c>
      <c r="V35" s="1">
        <f t="shared" si="7"/>
        <v>8.3303792981212332</v>
      </c>
      <c r="W35" s="1">
        <v>590</v>
      </c>
      <c r="X35" s="1">
        <f t="shared" si="8"/>
        <v>10.457284650833037</v>
      </c>
      <c r="Y35" s="1">
        <v>5642</v>
      </c>
    </row>
    <row r="36" spans="1:25" ht="15" customHeight="1" x14ac:dyDescent="0.2">
      <c r="A36" s="1" t="s">
        <v>29</v>
      </c>
      <c r="B36" s="1" t="s">
        <v>89</v>
      </c>
      <c r="C36" s="1">
        <v>98118</v>
      </c>
      <c r="D36" s="1">
        <v>13440</v>
      </c>
      <c r="E36" s="1">
        <f>(D36/H36)*100</f>
        <v>49.996280038687594</v>
      </c>
      <c r="F36" s="1">
        <v>13442</v>
      </c>
      <c r="G36" s="1">
        <f t="shared" si="0"/>
        <v>50.003719961312399</v>
      </c>
      <c r="H36" s="1">
        <v>26882</v>
      </c>
      <c r="I36" s="1">
        <v>11769</v>
      </c>
      <c r="J36" s="1">
        <f t="shared" si="1"/>
        <v>43.780224685663271</v>
      </c>
      <c r="K36" s="1">
        <v>5032</v>
      </c>
      <c r="L36" s="1">
        <f t="shared" si="2"/>
        <v>18.718845324008633</v>
      </c>
      <c r="M36" s="1">
        <v>13</v>
      </c>
      <c r="N36" s="1">
        <f t="shared" si="3"/>
        <v>4.8359497061230564E-2</v>
      </c>
      <c r="O36" s="1">
        <v>5571</v>
      </c>
      <c r="P36" s="1">
        <f t="shared" si="4"/>
        <v>20.723904471393499</v>
      </c>
      <c r="Q36" s="1">
        <v>297</v>
      </c>
      <c r="R36" s="1">
        <f t="shared" si="5"/>
        <v>1.1048285097834982</v>
      </c>
      <c r="S36" s="1">
        <v>204</v>
      </c>
      <c r="T36" s="1">
        <f t="shared" si="6"/>
        <v>0.75887210773007963</v>
      </c>
      <c r="U36" s="1">
        <v>2427</v>
      </c>
      <c r="V36" s="1">
        <f t="shared" si="7"/>
        <v>9.028346105200507</v>
      </c>
      <c r="W36" s="1">
        <v>1569</v>
      </c>
      <c r="X36" s="1">
        <f t="shared" si="8"/>
        <v>5.8366192991592891</v>
      </c>
      <c r="Y36" s="1">
        <v>26882</v>
      </c>
    </row>
    <row r="37" spans="1:25" ht="15" customHeight="1" x14ac:dyDescent="0.2">
      <c r="A37" s="1" t="s">
        <v>32</v>
      </c>
      <c r="B37" s="1">
        <v>102</v>
      </c>
      <c r="C37" s="1">
        <v>98118</v>
      </c>
      <c r="D37" s="3">
        <v>2762</v>
      </c>
      <c r="E37" s="1">
        <f>(D37/H37)*100</f>
        <v>54.509571738701403</v>
      </c>
      <c r="F37" s="1">
        <v>2305</v>
      </c>
      <c r="G37" s="1">
        <f t="shared" si="0"/>
        <v>45.490428261298597</v>
      </c>
      <c r="H37" s="4">
        <v>5067</v>
      </c>
      <c r="I37" s="1">
        <v>2780</v>
      </c>
      <c r="J37" s="1">
        <f t="shared" si="1"/>
        <v>54.864811525557535</v>
      </c>
      <c r="K37" s="1">
        <v>590</v>
      </c>
      <c r="L37" s="1">
        <f t="shared" si="2"/>
        <v>11.643970791395303</v>
      </c>
      <c r="M37" s="1">
        <v>0</v>
      </c>
      <c r="N37" s="1">
        <f t="shared" si="3"/>
        <v>0</v>
      </c>
      <c r="O37" s="1">
        <v>969</v>
      </c>
      <c r="P37" s="1">
        <f t="shared" si="4"/>
        <v>19.123741859088216</v>
      </c>
      <c r="Q37" s="1">
        <v>0</v>
      </c>
      <c r="R37" s="1">
        <f t="shared" si="5"/>
        <v>0</v>
      </c>
      <c r="S37" s="1">
        <v>40</v>
      </c>
      <c r="T37" s="1">
        <f t="shared" si="6"/>
        <v>0.78942174856917302</v>
      </c>
      <c r="U37" s="1">
        <v>254</v>
      </c>
      <c r="V37" s="1">
        <f t="shared" si="7"/>
        <v>5.0128281034142494</v>
      </c>
      <c r="W37" s="1">
        <v>434</v>
      </c>
      <c r="X37" s="1">
        <f t="shared" si="8"/>
        <v>8.5652259719755275</v>
      </c>
      <c r="Y37" s="1">
        <v>5067</v>
      </c>
    </row>
    <row r="38" spans="1:25" x14ac:dyDescent="0.2">
      <c r="A38" s="1" t="s">
        <v>28</v>
      </c>
      <c r="B38" s="1">
        <v>104</v>
      </c>
      <c r="C38" s="1" t="s">
        <v>99</v>
      </c>
      <c r="D38" s="1">
        <v>4630</v>
      </c>
      <c r="E38" s="1">
        <f>(D38/H38)*100</f>
        <v>49.5770425099047</v>
      </c>
      <c r="F38" s="1">
        <v>4709</v>
      </c>
      <c r="G38" s="1">
        <f t="shared" si="0"/>
        <v>50.4229574900953</v>
      </c>
      <c r="H38" s="1">
        <v>9339</v>
      </c>
      <c r="I38" s="1">
        <v>2103</v>
      </c>
      <c r="J38" s="1">
        <f t="shared" si="1"/>
        <v>22.518470928364923</v>
      </c>
      <c r="K38" s="1">
        <v>1059</v>
      </c>
      <c r="L38" s="1">
        <f t="shared" si="2"/>
        <v>11.339543848377771</v>
      </c>
      <c r="M38" s="1">
        <v>0</v>
      </c>
      <c r="N38" s="1">
        <f t="shared" si="3"/>
        <v>0</v>
      </c>
      <c r="O38" s="1">
        <v>4504</v>
      </c>
      <c r="P38" s="1">
        <f t="shared" si="4"/>
        <v>48.227861655423496</v>
      </c>
      <c r="Q38" s="1">
        <v>2</v>
      </c>
      <c r="R38" s="1">
        <f t="shared" si="5"/>
        <v>2.1415569118749332E-2</v>
      </c>
      <c r="S38" s="1">
        <v>21</v>
      </c>
      <c r="T38" s="1">
        <f t="shared" si="6"/>
        <v>0.22486347574686796</v>
      </c>
      <c r="U38" s="1">
        <v>534</v>
      </c>
      <c r="V38" s="1">
        <f t="shared" si="7"/>
        <v>5.7179569547060716</v>
      </c>
      <c r="W38" s="1">
        <v>1116</v>
      </c>
      <c r="X38" s="1">
        <f t="shared" si="8"/>
        <v>11.949887568262128</v>
      </c>
      <c r="Y38" s="1">
        <v>9339</v>
      </c>
    </row>
    <row r="39" spans="1:25" x14ac:dyDescent="0.2">
      <c r="A39" s="1" t="s">
        <v>38</v>
      </c>
      <c r="B39" s="1" t="s">
        <v>90</v>
      </c>
      <c r="C39" s="1">
        <v>98116</v>
      </c>
      <c r="D39" s="1">
        <v>8735</v>
      </c>
      <c r="E39" s="1">
        <f>(D39/H39)*100</f>
        <v>50.031502376997537</v>
      </c>
      <c r="F39" s="1">
        <v>8724</v>
      </c>
      <c r="G39" s="1">
        <f t="shared" si="0"/>
        <v>49.968497623002463</v>
      </c>
      <c r="H39" s="1">
        <v>17459</v>
      </c>
      <c r="I39" s="1">
        <v>13958</v>
      </c>
      <c r="J39" s="1">
        <f t="shared" si="1"/>
        <v>80.407857595483605</v>
      </c>
      <c r="K39" s="1">
        <v>688</v>
      </c>
      <c r="L39" s="1">
        <f t="shared" si="2"/>
        <v>3.9633619448124895</v>
      </c>
      <c r="M39" s="1">
        <v>63</v>
      </c>
      <c r="N39" s="1">
        <f t="shared" si="3"/>
        <v>0.36292413157439946</v>
      </c>
      <c r="O39" s="1">
        <v>961</v>
      </c>
      <c r="P39" s="1">
        <f t="shared" si="4"/>
        <v>5.5360331816348873</v>
      </c>
      <c r="Q39" s="1">
        <v>20</v>
      </c>
      <c r="R39" s="1">
        <f t="shared" si="5"/>
        <v>0.11521401002361888</v>
      </c>
      <c r="S39" s="1">
        <v>0</v>
      </c>
      <c r="T39" s="1">
        <f t="shared" si="6"/>
        <v>0</v>
      </c>
      <c r="U39" s="1">
        <v>950</v>
      </c>
      <c r="V39" s="1">
        <f t="shared" si="7"/>
        <v>5.4726654761218967</v>
      </c>
      <c r="W39" s="1">
        <v>719</v>
      </c>
      <c r="X39" s="1">
        <f t="shared" si="8"/>
        <v>4.1419436603490984</v>
      </c>
      <c r="Y39" s="1">
        <v>17359</v>
      </c>
    </row>
    <row r="40" spans="1:25" x14ac:dyDescent="0.2">
      <c r="A40" s="1" t="s">
        <v>36</v>
      </c>
      <c r="B40" s="1" t="s">
        <v>37</v>
      </c>
      <c r="C40" s="1">
        <v>98116</v>
      </c>
      <c r="D40" s="1">
        <v>14517</v>
      </c>
      <c r="E40" s="1">
        <f>(D40/H40)*100</f>
        <v>49.766883784710316</v>
      </c>
      <c r="F40" s="1">
        <v>14653</v>
      </c>
      <c r="G40" s="1">
        <f t="shared" si="0"/>
        <v>50.233116215289684</v>
      </c>
      <c r="H40" s="1">
        <v>29170</v>
      </c>
      <c r="I40" s="1">
        <v>22550</v>
      </c>
      <c r="J40" s="1">
        <f t="shared" si="1"/>
        <v>77.305450805622215</v>
      </c>
      <c r="K40" s="1">
        <v>1139</v>
      </c>
      <c r="L40" s="1">
        <f t="shared" si="2"/>
        <v>3.90469660610216</v>
      </c>
      <c r="M40" s="1">
        <v>73</v>
      </c>
      <c r="N40" s="1">
        <f t="shared" si="3"/>
        <v>0.25025711347274593</v>
      </c>
      <c r="O40" s="1">
        <v>1259</v>
      </c>
      <c r="P40" s="1">
        <f t="shared" si="4"/>
        <v>4.3160781624957147</v>
      </c>
      <c r="Q40" s="1">
        <v>51</v>
      </c>
      <c r="R40" s="1">
        <f t="shared" si="5"/>
        <v>0.17483716146726089</v>
      </c>
      <c r="S40" s="1">
        <v>0</v>
      </c>
      <c r="T40" s="1">
        <f t="shared" si="6"/>
        <v>0</v>
      </c>
      <c r="U40" s="1">
        <v>2418</v>
      </c>
      <c r="V40" s="1">
        <f t="shared" si="7"/>
        <v>8.2893383613301346</v>
      </c>
      <c r="W40" s="1">
        <v>1680</v>
      </c>
      <c r="X40" s="1">
        <f t="shared" si="8"/>
        <v>5.7593417895097705</v>
      </c>
      <c r="Y40" s="1">
        <v>29170</v>
      </c>
    </row>
    <row r="41" spans="1:25" x14ac:dyDescent="0.2">
      <c r="A41" s="1" t="s">
        <v>35</v>
      </c>
      <c r="B41" s="1" t="s">
        <v>39</v>
      </c>
      <c r="C41" s="1">
        <v>98644</v>
      </c>
      <c r="D41" s="1">
        <v>7470</v>
      </c>
      <c r="E41" s="1">
        <f>(D41/H41)*100</f>
        <v>49.499701809025247</v>
      </c>
      <c r="F41" s="1">
        <v>7621</v>
      </c>
      <c r="G41" s="1">
        <f t="shared" si="0"/>
        <v>50.50029819097476</v>
      </c>
      <c r="H41" s="1">
        <v>15091</v>
      </c>
      <c r="I41" s="1">
        <v>11919</v>
      </c>
      <c r="J41" s="1">
        <f t="shared" si="1"/>
        <v>78.980849512954748</v>
      </c>
      <c r="K41" s="1">
        <v>274</v>
      </c>
      <c r="L41" s="1">
        <f t="shared" si="2"/>
        <v>1.8156517129414882</v>
      </c>
      <c r="M41" s="1">
        <v>5</v>
      </c>
      <c r="N41" s="1">
        <f t="shared" si="3"/>
        <v>3.3132330528129347E-2</v>
      </c>
      <c r="O41" s="1">
        <v>802</v>
      </c>
      <c r="P41" s="1">
        <f t="shared" si="4"/>
        <v>5.3144258167119478</v>
      </c>
      <c r="Q41" s="1">
        <v>0</v>
      </c>
      <c r="R41" s="1">
        <f t="shared" si="5"/>
        <v>0</v>
      </c>
      <c r="S41" s="1">
        <v>0</v>
      </c>
      <c r="T41" s="1">
        <f t="shared" si="6"/>
        <v>0</v>
      </c>
      <c r="U41" s="1">
        <v>665</v>
      </c>
      <c r="V41" s="1">
        <f t="shared" si="7"/>
        <v>4.4065999602412029</v>
      </c>
      <c r="W41" s="1">
        <v>1426</v>
      </c>
      <c r="X41" s="1">
        <f t="shared" si="8"/>
        <v>9.4493406666224899</v>
      </c>
      <c r="Y41" s="1">
        <v>15091</v>
      </c>
    </row>
    <row r="42" spans="1:25" x14ac:dyDescent="0.2">
      <c r="A42" s="1" t="s">
        <v>43</v>
      </c>
      <c r="B42" s="1">
        <v>107</v>
      </c>
      <c r="C42" s="1" t="s">
        <v>100</v>
      </c>
      <c r="D42" s="1">
        <v>4207</v>
      </c>
      <c r="E42" s="1">
        <f>(D42/H42)*100</f>
        <v>46.780829534082066</v>
      </c>
      <c r="F42" s="1">
        <v>4786</v>
      </c>
      <c r="G42" s="1">
        <f t="shared" si="0"/>
        <v>53.219170465917934</v>
      </c>
      <c r="H42" s="1">
        <v>8993</v>
      </c>
      <c r="I42" s="1">
        <v>3619</v>
      </c>
      <c r="J42" s="1">
        <f t="shared" si="1"/>
        <v>40.242410763927502</v>
      </c>
      <c r="K42" s="1">
        <v>2575</v>
      </c>
      <c r="L42" s="1">
        <f t="shared" si="2"/>
        <v>28.63338151895919</v>
      </c>
      <c r="M42" s="1">
        <v>49</v>
      </c>
      <c r="N42" s="1">
        <f t="shared" si="3"/>
        <v>0.54486823084621372</v>
      </c>
      <c r="O42" s="1">
        <v>1377</v>
      </c>
      <c r="P42" s="1">
        <f t="shared" si="4"/>
        <v>15.311909262759924</v>
      </c>
      <c r="Q42" s="1">
        <v>7</v>
      </c>
      <c r="R42" s="1">
        <f t="shared" si="5"/>
        <v>7.783831869231625E-2</v>
      </c>
      <c r="S42" s="1">
        <v>102</v>
      </c>
      <c r="T42" s="1">
        <f t="shared" si="6"/>
        <v>1.1342155009451798</v>
      </c>
      <c r="U42" s="1">
        <v>526</v>
      </c>
      <c r="V42" s="1">
        <f t="shared" si="7"/>
        <v>5.8489936617369063</v>
      </c>
      <c r="W42" s="1">
        <v>738</v>
      </c>
      <c r="X42" s="1">
        <f t="shared" si="8"/>
        <v>8.2063827421327709</v>
      </c>
      <c r="Y42" s="1">
        <v>8993</v>
      </c>
    </row>
    <row r="43" spans="1:25" x14ac:dyDescent="0.2">
      <c r="A43" s="1" t="s">
        <v>42</v>
      </c>
      <c r="B43" s="1">
        <v>108</v>
      </c>
      <c r="C43" s="1">
        <v>98106</v>
      </c>
      <c r="D43" s="1">
        <v>2439</v>
      </c>
      <c r="E43" s="1">
        <f>(D43/H43)*100</f>
        <v>50.041034058268366</v>
      </c>
      <c r="F43" s="1">
        <v>2435</v>
      </c>
      <c r="G43" s="1">
        <f t="shared" si="0"/>
        <v>49.958965941731634</v>
      </c>
      <c r="H43" s="1">
        <v>4874</v>
      </c>
      <c r="I43" s="1">
        <v>2436</v>
      </c>
      <c r="J43" s="1">
        <f t="shared" si="1"/>
        <v>49.979482970865817</v>
      </c>
      <c r="K43" s="1">
        <v>478</v>
      </c>
      <c r="L43" s="1">
        <f t="shared" si="2"/>
        <v>9.8071399261386958</v>
      </c>
      <c r="M43" s="1">
        <v>1</v>
      </c>
      <c r="N43" s="1">
        <f t="shared" si="3"/>
        <v>2.051702913418137E-2</v>
      </c>
      <c r="O43" s="1">
        <v>1028</v>
      </c>
      <c r="P43" s="1">
        <f t="shared" si="4"/>
        <v>21.091505949938451</v>
      </c>
      <c r="Q43" s="1">
        <v>0</v>
      </c>
      <c r="R43" s="1">
        <f t="shared" si="5"/>
        <v>0</v>
      </c>
      <c r="S43" s="1">
        <v>6</v>
      </c>
      <c r="T43" s="1">
        <f t="shared" si="6"/>
        <v>0.12310217480508823</v>
      </c>
      <c r="U43" s="1">
        <v>614</v>
      </c>
      <c r="V43" s="1">
        <f t="shared" si="7"/>
        <v>12.597455888387362</v>
      </c>
      <c r="W43" s="1">
        <v>311</v>
      </c>
      <c r="X43" s="1">
        <f t="shared" si="8"/>
        <v>6.3807960607304066</v>
      </c>
      <c r="Y43" s="1">
        <v>4874</v>
      </c>
    </row>
    <row r="44" spans="1:25" x14ac:dyDescent="0.2">
      <c r="A44" s="1" t="s">
        <v>46</v>
      </c>
      <c r="B44" s="1">
        <v>109</v>
      </c>
      <c r="C44" s="1">
        <v>98108</v>
      </c>
      <c r="D44" s="1">
        <v>670</v>
      </c>
      <c r="E44" s="1">
        <f>(D44/H44)*100</f>
        <v>55.555555555555557</v>
      </c>
      <c r="F44" s="1">
        <v>536</v>
      </c>
      <c r="G44" s="1">
        <f t="shared" si="0"/>
        <v>44.444444444444443</v>
      </c>
      <c r="H44" s="1">
        <v>1206</v>
      </c>
      <c r="I44" s="1">
        <v>763</v>
      </c>
      <c r="J44" s="1">
        <f t="shared" si="1"/>
        <v>63.266998341625204</v>
      </c>
      <c r="K44" s="1">
        <v>61</v>
      </c>
      <c r="L44" s="1">
        <f t="shared" si="2"/>
        <v>5.0580431177446101</v>
      </c>
      <c r="M44" s="1">
        <v>2</v>
      </c>
      <c r="N44" s="1">
        <f t="shared" si="3"/>
        <v>0.16583747927031509</v>
      </c>
      <c r="O44" s="1">
        <v>104</v>
      </c>
      <c r="P44" s="1">
        <f t="shared" si="4"/>
        <v>8.6235489220563846</v>
      </c>
      <c r="Q44" s="1">
        <v>0</v>
      </c>
      <c r="R44" s="1">
        <f t="shared" si="5"/>
        <v>0</v>
      </c>
      <c r="S44" s="1">
        <v>0</v>
      </c>
      <c r="T44" s="1">
        <f t="shared" si="6"/>
        <v>0</v>
      </c>
      <c r="U44" s="1">
        <v>97</v>
      </c>
      <c r="V44" s="1">
        <f t="shared" si="7"/>
        <v>8.0431177446102815</v>
      </c>
      <c r="W44" s="1">
        <v>179</v>
      </c>
      <c r="X44" s="1">
        <f t="shared" si="8"/>
        <v>14.842454394693199</v>
      </c>
      <c r="Y44" s="1">
        <v>1206</v>
      </c>
    </row>
    <row r="45" spans="1:25" x14ac:dyDescent="0.2">
      <c r="A45" s="1" t="s">
        <v>47</v>
      </c>
      <c r="B45" s="1">
        <v>112</v>
      </c>
      <c r="C45" s="1">
        <v>98108</v>
      </c>
      <c r="D45" s="3">
        <v>2095</v>
      </c>
      <c r="E45" s="1">
        <f>(D45/H45)*100</f>
        <v>54.958027282266528</v>
      </c>
      <c r="F45" s="3">
        <v>1717</v>
      </c>
      <c r="G45" s="1">
        <f t="shared" si="0"/>
        <v>45.041972717733472</v>
      </c>
      <c r="H45" s="4">
        <v>3812</v>
      </c>
      <c r="I45" s="1">
        <v>1282</v>
      </c>
      <c r="J45" s="1">
        <f t="shared" si="1"/>
        <v>33.630640083945437</v>
      </c>
      <c r="K45" s="1">
        <v>342</v>
      </c>
      <c r="L45" s="1">
        <f t="shared" si="2"/>
        <v>8.9716684155299049</v>
      </c>
      <c r="M45" s="1">
        <v>85</v>
      </c>
      <c r="N45" s="1">
        <f t="shared" si="3"/>
        <v>2.2298006295907662</v>
      </c>
      <c r="O45" s="1">
        <v>807</v>
      </c>
      <c r="P45" s="1">
        <f t="shared" si="4"/>
        <v>21.169989506820567</v>
      </c>
      <c r="Q45" s="1">
        <v>47</v>
      </c>
      <c r="R45" s="1">
        <f t="shared" si="5"/>
        <v>1.2329485834207765</v>
      </c>
      <c r="S45" s="1">
        <v>30</v>
      </c>
      <c r="T45" s="1">
        <f t="shared" si="6"/>
        <v>0.78698845750262325</v>
      </c>
      <c r="U45" s="1">
        <v>242</v>
      </c>
      <c r="V45" s="1">
        <f t="shared" si="7"/>
        <v>6.3483735571878279</v>
      </c>
      <c r="W45" s="1">
        <v>977</v>
      </c>
      <c r="X45" s="1">
        <f t="shared" si="8"/>
        <v>25.629590766002096</v>
      </c>
      <c r="Y45" s="1">
        <v>3812</v>
      </c>
    </row>
    <row r="46" spans="1:25" x14ac:dyDescent="0.2">
      <c r="A46" s="1" t="s">
        <v>44</v>
      </c>
      <c r="B46" s="1" t="s">
        <v>45</v>
      </c>
      <c r="C46" s="1" t="s">
        <v>101</v>
      </c>
      <c r="D46" s="1">
        <v>8331</v>
      </c>
      <c r="E46" s="1">
        <f>(D46/H46)*100</f>
        <v>50.241225425159811</v>
      </c>
      <c r="F46" s="1">
        <v>8251</v>
      </c>
      <c r="G46" s="1">
        <f t="shared" si="0"/>
        <v>49.758774574840189</v>
      </c>
      <c r="H46" s="1">
        <v>16582</v>
      </c>
      <c r="I46" s="1">
        <v>6245</v>
      </c>
      <c r="J46" s="1">
        <f t="shared" si="1"/>
        <v>37.661319503075624</v>
      </c>
      <c r="K46" s="1">
        <v>2115</v>
      </c>
      <c r="L46" s="1">
        <f t="shared" si="2"/>
        <v>12.754794355325053</v>
      </c>
      <c r="M46" s="1">
        <v>66</v>
      </c>
      <c r="N46" s="1">
        <f t="shared" si="3"/>
        <v>0.39802195151368952</v>
      </c>
      <c r="O46" s="1">
        <v>2234</v>
      </c>
      <c r="P46" s="1">
        <f t="shared" si="4"/>
        <v>13.472439995175492</v>
      </c>
      <c r="Q46" s="1">
        <v>236</v>
      </c>
      <c r="R46" s="1">
        <f t="shared" si="5"/>
        <v>1.4232300084428899</v>
      </c>
      <c r="S46" s="1">
        <v>67</v>
      </c>
      <c r="T46" s="1">
        <f t="shared" si="6"/>
        <v>0.40405258714268488</v>
      </c>
      <c r="U46" s="1">
        <v>1081</v>
      </c>
      <c r="V46" s="1">
        <f t="shared" si="7"/>
        <v>6.5191171149439144</v>
      </c>
      <c r="W46" s="1">
        <v>4538</v>
      </c>
      <c r="X46" s="1">
        <f t="shared" si="8"/>
        <v>27.367024484380654</v>
      </c>
      <c r="Y46" s="1">
        <v>16582</v>
      </c>
    </row>
    <row r="47" spans="1:25" x14ac:dyDescent="0.2">
      <c r="A47" s="1" t="s">
        <v>30</v>
      </c>
      <c r="B47" s="1">
        <v>117</v>
      </c>
      <c r="C47" s="1">
        <v>98118</v>
      </c>
      <c r="D47" s="3">
        <v>2784</v>
      </c>
      <c r="E47" s="1">
        <f>(D47/H47)*100</f>
        <v>50.098974266690668</v>
      </c>
      <c r="F47" s="3">
        <v>2773</v>
      </c>
      <c r="G47" s="1">
        <f t="shared" si="0"/>
        <v>49.901025733309339</v>
      </c>
      <c r="H47" s="4">
        <v>5557</v>
      </c>
      <c r="I47" s="5">
        <v>856</v>
      </c>
      <c r="J47" s="1">
        <f t="shared" si="1"/>
        <v>15.40399496131006</v>
      </c>
      <c r="K47" s="4">
        <v>1051</v>
      </c>
      <c r="L47" s="1">
        <f t="shared" si="2"/>
        <v>18.913082598524383</v>
      </c>
      <c r="M47" s="4">
        <v>45</v>
      </c>
      <c r="N47" s="1">
        <f t="shared" si="3"/>
        <v>0.80978945474176711</v>
      </c>
      <c r="O47" s="4">
        <v>2873</v>
      </c>
      <c r="P47" s="1">
        <f t="shared" si="4"/>
        <v>51.700557854957708</v>
      </c>
      <c r="Q47" s="4">
        <v>0</v>
      </c>
      <c r="R47" s="1">
        <f t="shared" si="5"/>
        <v>0</v>
      </c>
      <c r="S47" s="4">
        <v>26</v>
      </c>
      <c r="T47" s="1">
        <f t="shared" si="6"/>
        <v>0.46787835162857655</v>
      </c>
      <c r="U47" s="4">
        <v>177</v>
      </c>
      <c r="V47" s="1">
        <f t="shared" si="7"/>
        <v>3.1851718553176172</v>
      </c>
      <c r="W47" s="4">
        <v>529</v>
      </c>
      <c r="X47" s="1">
        <f t="shared" si="8"/>
        <v>9.5195249235198851</v>
      </c>
      <c r="Y47" s="1">
        <v>5557</v>
      </c>
    </row>
    <row r="48" spans="1:25" x14ac:dyDescent="0.2">
      <c r="A48" s="1" t="s">
        <v>31</v>
      </c>
      <c r="B48" s="1" t="s">
        <v>91</v>
      </c>
      <c r="C48" s="1">
        <v>98118</v>
      </c>
      <c r="D48" s="3">
        <v>13783</v>
      </c>
      <c r="E48" s="1">
        <f>(D48/H48)*100</f>
        <v>48.53510810620466</v>
      </c>
      <c r="F48" s="1">
        <v>14615</v>
      </c>
      <c r="G48" s="1">
        <f t="shared" si="0"/>
        <v>51.46489189379534</v>
      </c>
      <c r="H48" s="4">
        <v>28398</v>
      </c>
      <c r="I48" s="1">
        <v>8921</v>
      </c>
      <c r="J48" s="1">
        <f t="shared" si="1"/>
        <v>31.414184097471654</v>
      </c>
      <c r="K48" s="1">
        <v>6950</v>
      </c>
      <c r="L48" s="1">
        <f t="shared" si="2"/>
        <v>24.473554475667299</v>
      </c>
      <c r="M48" s="1">
        <v>269</v>
      </c>
      <c r="N48" s="1">
        <f t="shared" si="3"/>
        <v>0.94724980632438904</v>
      </c>
      <c r="O48" s="1">
        <v>7081</v>
      </c>
      <c r="P48" s="1">
        <f t="shared" si="4"/>
        <v>24.934854567223045</v>
      </c>
      <c r="Q48" s="1">
        <v>33</v>
      </c>
      <c r="R48" s="1">
        <f t="shared" si="5"/>
        <v>0.11620536657511094</v>
      </c>
      <c r="S48" s="1">
        <v>207</v>
      </c>
      <c r="T48" s="1">
        <f t="shared" si="6"/>
        <v>0.72892457215296858</v>
      </c>
      <c r="U48" s="1">
        <v>2093</v>
      </c>
      <c r="V48" s="1">
        <f t="shared" si="7"/>
        <v>7.370237340657793</v>
      </c>
      <c r="W48" s="1">
        <v>2844</v>
      </c>
      <c r="X48" s="1">
        <f t="shared" si="8"/>
        <v>10.014789773927742</v>
      </c>
      <c r="Y48" s="1">
        <v>28398</v>
      </c>
    </row>
    <row r="49" spans="1:25" x14ac:dyDescent="0.2">
      <c r="A49" s="1" t="s">
        <v>40</v>
      </c>
      <c r="B49" s="1" t="s">
        <v>41</v>
      </c>
      <c r="C49" s="1">
        <v>98146</v>
      </c>
      <c r="D49" s="1">
        <v>1307</v>
      </c>
      <c r="E49" s="1">
        <f>(D49/H49)*100</f>
        <v>47.06517824990997</v>
      </c>
      <c r="F49" s="1">
        <v>1470</v>
      </c>
      <c r="G49" s="1">
        <f t="shared" si="0"/>
        <v>52.934821750090023</v>
      </c>
      <c r="H49" s="1">
        <v>2777</v>
      </c>
      <c r="I49" s="4">
        <v>2163</v>
      </c>
      <c r="J49" s="1">
        <f t="shared" si="1"/>
        <v>77.889809146561035</v>
      </c>
      <c r="K49" s="1">
        <v>11</v>
      </c>
      <c r="L49" s="1">
        <f t="shared" si="2"/>
        <v>0.39611091105509544</v>
      </c>
      <c r="M49" s="1">
        <v>2</v>
      </c>
      <c r="N49" s="1">
        <f t="shared" si="3"/>
        <v>7.2020165646380988E-2</v>
      </c>
      <c r="O49" s="1">
        <v>154</v>
      </c>
      <c r="P49" s="1">
        <f t="shared" si="4"/>
        <v>5.5455527547713359</v>
      </c>
      <c r="Q49" s="1">
        <v>0</v>
      </c>
      <c r="R49" s="1">
        <f t="shared" si="5"/>
        <v>0</v>
      </c>
      <c r="S49" s="1">
        <v>0</v>
      </c>
      <c r="T49" s="1">
        <f t="shared" si="6"/>
        <v>0</v>
      </c>
      <c r="U49" s="1">
        <v>139</v>
      </c>
      <c r="V49" s="1">
        <f t="shared" si="7"/>
        <v>5.0054015124234779</v>
      </c>
      <c r="W49" s="1">
        <v>308</v>
      </c>
      <c r="X49" s="1">
        <f t="shared" si="8"/>
        <v>11.091105509542672</v>
      </c>
      <c r="Y49" s="4">
        <v>2777</v>
      </c>
    </row>
    <row r="52" spans="1:25" x14ac:dyDescent="0.2">
      <c r="A52" s="1" t="s">
        <v>105</v>
      </c>
    </row>
    <row r="53" spans="1:25" x14ac:dyDescent="0.2">
      <c r="A53" s="6" t="s">
        <v>104</v>
      </c>
    </row>
  </sheetData>
  <phoneticPr fontId="5" type="noConversion"/>
  <hyperlinks>
    <hyperlink ref="A53" r:id="rId1" display="https://censusreporter.org/profiles/14000US53033009100-census-tract-91-king-wa/" xr:uid="{B7778667-75E3-534E-BF1F-89F94A752601}"/>
  </hyperlinks>
  <pageMargins left="0.7" right="0.7" top="0.75" bottom="0.75" header="0.3" footer="0.3"/>
  <ignoredErrors>
    <ignoredError sqref="B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C06BBD3779DF4883BAD1953CC93ED2" ma:contentTypeVersion="6" ma:contentTypeDescription="Create a new document." ma:contentTypeScope="" ma:versionID="24d7ab7a1e70db48ee105b76b6c8ce5d">
  <xsd:schema xmlns:xsd="http://www.w3.org/2001/XMLSchema" xmlns:xs="http://www.w3.org/2001/XMLSchema" xmlns:p="http://schemas.microsoft.com/office/2006/metadata/properties" xmlns:ns2="79321413-3871-49f1-9ecb-5743446d125f" targetNamespace="http://schemas.microsoft.com/office/2006/metadata/properties" ma:root="true" ma:fieldsID="3afa07dc54ba3bac28195f490de3f1d0" ns2:_="">
    <xsd:import namespace="79321413-3871-49f1-9ecb-5743446d12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1413-3871-49f1-9ecb-5743446d1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CED2F-B775-457A-B91E-E9ACA83E5AA7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79321413-3871-49f1-9ecb-5743446d125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FFA730-283B-4668-B01B-BAF2E0157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21413-3871-49f1-9ecb-5743446d12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FE3C39-EC5D-4010-AE2E-5A54F058612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 Saephan</cp:lastModifiedBy>
  <dcterms:created xsi:type="dcterms:W3CDTF">2023-03-01T02:02:52Z</dcterms:created>
  <dcterms:modified xsi:type="dcterms:W3CDTF">2023-03-05T05:08:33Z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0x010100F2C06BBD3779DF4883BAD1953CC93ED2</vt:lpwstr>
  </property>
</Properties>
</file>