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00352fs\Documents\GitHub\Business-Card\hardware\Cost\"/>
    </mc:Choice>
  </mc:AlternateContent>
  <xr:revisionPtr revIDLastSave="0" documentId="13_ncr:1_{5F16BD90-DB9C-407B-8F2A-214AF325F3DD}" xr6:coauthVersionLast="47" xr6:coauthVersionMax="47" xr10:uidLastSave="{00000000-0000-0000-0000-000000000000}"/>
  <bookViews>
    <workbookView xWindow="1020" yWindow="1260" windowWidth="23250" windowHeight="11565" xr2:uid="{AF490753-1AC6-4B7A-8050-E1E89C984B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8" i="1"/>
  <c r="E9" i="1"/>
  <c r="E10" i="1" s="1"/>
  <c r="D9" i="1"/>
  <c r="D10" i="1" s="1"/>
  <c r="C9" i="1"/>
  <c r="C10" i="1" s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<sst xmlns="http://schemas.openxmlformats.org/spreadsheetml/2006/main" count="14" uniqueCount="13">
  <si>
    <t>Price</t>
  </si>
  <si>
    <t>Shipping</t>
  </si>
  <si>
    <t>Total</t>
  </si>
  <si>
    <t>Description</t>
  </si>
  <si>
    <t>Quantity</t>
  </si>
  <si>
    <t>CH32V203F6P6 TSSOP20</t>
  </si>
  <si>
    <t>WCH LinkE Debugger</t>
  </si>
  <si>
    <t>0.96" IPS Display TFT LCD 80*160 ST7735 Driver</t>
  </si>
  <si>
    <t>33 Values 1Ohm-1M ohm 0805  SMD Resistor Assorted Kit  660pcs</t>
  </si>
  <si>
    <t>36 Values 1pF-10uF 0806 SMD Ceramic Capacitors Assorted Kit  720pcs</t>
  </si>
  <si>
    <t>Per PCB</t>
  </si>
  <si>
    <t>JLC PCB</t>
  </si>
  <si>
    <t>Battery Holder For CR2032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</si>
</sst>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3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EF62BE-D665-4ED0-8CB4-8678810F0D3C}" name="Table1" displayName="Table1" ref="A1:E8" totalsRowShown="0">
  <autoFilter ref="A1:E8" xr:uid="{74EF62BE-D665-4ED0-8CB4-8678810F0D3C}"/>
  <tableColumns count="5">
    <tableColumn id="1" xr3:uid="{52E210FC-11BF-4DAA-B8F3-D6EF2C0DF825}" name="Description"/>
    <tableColumn id="2" xr3:uid="{FD0DA970-4F8B-49D5-8F94-13186BE63DE1}" name="Quantity"/>
    <tableColumn id="3" xr3:uid="{0AEF14C1-F535-447C-87FF-BA88AABF5508}" name="Price" dataDxfId="2"/>
    <tableColumn id="4" xr3:uid="{0EA8D425-642F-4F27-AABC-798D5C25AAC3}" name="Shipping" dataDxfId="1">
      <calculatedColumnFormula>E2-C2</calculatedColumnFormula>
    </tableColumn>
    <tableColumn id="5" xr3:uid="{0F3C822B-DA74-42F7-AC09-DCF669C5ED3B}" name="Tota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EFF45-EEF3-480E-A5F2-F34562CD53C1}">
  <dimension ref="A1:E10"/>
  <sheetViews>
    <sheetView tabSelected="1" zoomScale="115" zoomScaleNormal="115" workbookViewId="0">
      <selection activeCell="D13" sqref="D13"/>
    </sheetView>
  </sheetViews>
  <sheetFormatPr defaultRowHeight="15" x14ac:dyDescent="0.25"/>
  <cols>
    <col min="1" max="1" width="64" bestFit="1" customWidth="1"/>
    <col min="2" max="2" width="11" bestFit="1" customWidth="1"/>
    <col min="3" max="3" width="8.28515625" bestFit="1" customWidth="1"/>
    <col min="4" max="4" width="11.140625" bestFit="1" customWidth="1"/>
    <col min="5" max="5" width="8.28515625" bestFit="1" customWidth="1"/>
  </cols>
  <sheetData>
    <row r="1" spans="1:5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 x14ac:dyDescent="0.25">
      <c r="A2" t="s">
        <v>7</v>
      </c>
      <c r="B2">
        <v>10</v>
      </c>
      <c r="C2" s="1">
        <v>8.1999999999999993</v>
      </c>
      <c r="D2" s="1">
        <f t="shared" ref="D2:D6" si="0">E2-C2</f>
        <v>5.1300000000000008</v>
      </c>
      <c r="E2" s="1">
        <v>13.33</v>
      </c>
    </row>
    <row r="3" spans="1:5" x14ac:dyDescent="0.25">
      <c r="A3" t="s">
        <v>6</v>
      </c>
      <c r="B3">
        <v>1</v>
      </c>
      <c r="C3" s="1">
        <v>4.82</v>
      </c>
      <c r="D3" s="1">
        <f t="shared" si="0"/>
        <v>1.3399999999999999</v>
      </c>
      <c r="E3" s="1">
        <v>6.16</v>
      </c>
    </row>
    <row r="4" spans="1:5" x14ac:dyDescent="0.25">
      <c r="A4" t="s">
        <v>5</v>
      </c>
      <c r="B4">
        <v>10</v>
      </c>
      <c r="C4" s="1">
        <v>3.96</v>
      </c>
      <c r="D4" s="1">
        <f t="shared" si="0"/>
        <v>3.9699999999999998</v>
      </c>
      <c r="E4" s="2">
        <v>7.93</v>
      </c>
    </row>
    <row r="5" spans="1:5" x14ac:dyDescent="0.25">
      <c r="A5" t="s">
        <v>9</v>
      </c>
      <c r="B5">
        <v>1</v>
      </c>
      <c r="C5" s="1">
        <v>2.35</v>
      </c>
      <c r="D5" s="1">
        <f t="shared" si="0"/>
        <v>0.64999999999999991</v>
      </c>
      <c r="E5" s="1">
        <v>3</v>
      </c>
    </row>
    <row r="6" spans="1:5" x14ac:dyDescent="0.25">
      <c r="A6" t="s">
        <v>8</v>
      </c>
      <c r="B6">
        <v>1</v>
      </c>
      <c r="C6" s="1">
        <v>1.38</v>
      </c>
      <c r="D6" s="1">
        <f t="shared" si="0"/>
        <v>3.05</v>
      </c>
      <c r="E6" s="1">
        <v>4.43</v>
      </c>
    </row>
    <row r="7" spans="1:5" x14ac:dyDescent="0.25">
      <c r="A7" t="s">
        <v>12</v>
      </c>
      <c r="B7">
        <v>10</v>
      </c>
      <c r="C7" s="1">
        <v>1.85</v>
      </c>
      <c r="D7" s="1">
        <f>E7-C7</f>
        <v>1.9899999999999998</v>
      </c>
      <c r="E7" s="1">
        <v>3.84</v>
      </c>
    </row>
    <row r="8" spans="1:5" x14ac:dyDescent="0.25">
      <c r="A8" t="s">
        <v>11</v>
      </c>
      <c r="B8">
        <v>10</v>
      </c>
      <c r="C8" s="1">
        <v>5</v>
      </c>
      <c r="D8" s="1">
        <v>20.8</v>
      </c>
      <c r="E8" s="1">
        <f>Table1[[#This Row],[Price]]+Table1[[#This Row],[Shipping]]</f>
        <v>25.8</v>
      </c>
    </row>
    <row r="9" spans="1:5" x14ac:dyDescent="0.25">
      <c r="B9" t="s">
        <v>2</v>
      </c>
      <c r="C9" s="1">
        <f>SUM(Table1[Price])</f>
        <v>27.560000000000002</v>
      </c>
      <c r="D9" s="1">
        <f>SUM(Table1[Shipping])</f>
        <v>36.93</v>
      </c>
      <c r="E9" s="1">
        <f>SUM(Table1[Total])</f>
        <v>64.489999999999995</v>
      </c>
    </row>
    <row r="10" spans="1:5" x14ac:dyDescent="0.25">
      <c r="B10" t="s">
        <v>10</v>
      </c>
      <c r="C10" s="1">
        <f>C9/10</f>
        <v>2.7560000000000002</v>
      </c>
      <c r="D10" s="1">
        <f>D9/10</f>
        <v>3.6930000000000001</v>
      </c>
      <c r="E10" s="1">
        <f>E9/10</f>
        <v>6.4489999999999998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Siemens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Müller, Marco (SI BP MF ZUG TS TST)</dc:creator>
  <cp:lastModifiedBy>Müller, Marco (SI BP MF ZUG TS TST)</cp:lastModifiedBy>
  <dcterms:created xsi:type="dcterms:W3CDTF">2024-07-23T10:44:55Z</dcterms:created>
  <dcterms:modified xsi:type="dcterms:W3CDTF">2024-07-30T11:09:57Z</dcterms:modified>
</cp:coreProperties>
</file>