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30" windowWidth="27315" windowHeight="11175"/>
  </bookViews>
  <sheets>
    <sheet name="superlogical_gap" sheetId="1" r:id="rId1"/>
  </sheets>
  <calcPr calcId="145621"/>
</workbook>
</file>

<file path=xl/calcChain.xml><?xml version="1.0" encoding="utf-8"?>
<calcChain xmlns="http://schemas.openxmlformats.org/spreadsheetml/2006/main">
  <c r="J16" i="1" l="1"/>
  <c r="J30" i="1"/>
  <c r="J17" i="1"/>
  <c r="J15" i="1"/>
  <c r="R20" i="1" l="1"/>
  <c r="J35" i="1"/>
  <c r="J34" i="1"/>
  <c r="K34" i="1"/>
  <c r="I34" i="1"/>
  <c r="I33" i="1"/>
  <c r="J33" i="1"/>
  <c r="G32" i="1"/>
  <c r="H33" i="1"/>
  <c r="I32" i="1"/>
  <c r="J32" i="1"/>
  <c r="F31" i="1"/>
  <c r="G31" i="1"/>
  <c r="H31" i="1"/>
  <c r="I31" i="1"/>
  <c r="J31" i="1"/>
  <c r="E30" i="1"/>
  <c r="F30" i="1"/>
  <c r="G30" i="1"/>
  <c r="H30" i="1"/>
  <c r="I30" i="1"/>
  <c r="E29" i="1"/>
  <c r="F29" i="1"/>
  <c r="G29" i="1"/>
  <c r="H29" i="1"/>
  <c r="I29" i="1"/>
  <c r="J29" i="1"/>
  <c r="K29" i="1"/>
  <c r="K30" i="1"/>
  <c r="K31" i="1"/>
  <c r="K32" i="1"/>
  <c r="K33" i="1"/>
  <c r="K35" i="1"/>
  <c r="K36" i="1"/>
  <c r="D29" i="1"/>
  <c r="D28" i="1"/>
  <c r="E28" i="1"/>
  <c r="F28" i="1"/>
  <c r="G28" i="1"/>
  <c r="H28" i="1"/>
  <c r="I28" i="1"/>
  <c r="J28" i="1"/>
  <c r="K28" i="1"/>
  <c r="C28" i="1"/>
</calcChain>
</file>

<file path=xl/sharedStrings.xml><?xml version="1.0" encoding="utf-8"?>
<sst xmlns="http://schemas.openxmlformats.org/spreadsheetml/2006/main" count="95" uniqueCount="19">
  <si>
    <t>1503-1</t>
  </si>
  <si>
    <t>Panc27</t>
  </si>
  <si>
    <t>ModD4</t>
  </si>
  <si>
    <t>Pet-1515</t>
  </si>
  <si>
    <t>Giunta</t>
  </si>
  <si>
    <t>Pet-1505</t>
  </si>
  <si>
    <t>1508-3</t>
  </si>
  <si>
    <t>Pet-1519</t>
  </si>
  <si>
    <t>SGall-463</t>
  </si>
  <si>
    <t>VatS41</t>
  </si>
  <si>
    <t>1503-1SGall-463</t>
  </si>
  <si>
    <t>1503-1SGall-463Panc27</t>
  </si>
  <si>
    <t>1503-1SGall-463Panc271508-3</t>
  </si>
  <si>
    <t>1503-1SGall-463Panc271508-3ModD4</t>
  </si>
  <si>
    <t>1503-1SGall-463Panc271508-3ModD4VatS41</t>
  </si>
  <si>
    <t>1503-1SGall-463Panc271508-3ModD4VatS41Pet-1519</t>
  </si>
  <si>
    <t>GiuntaPet-1505</t>
  </si>
  <si>
    <t>1503-1SGall-463Panc271508-3ModD4VatS41Pet-1519Pet-1515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</si>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</sst>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J17" sqref="J17"/>
    </sheetView>
  </sheetViews>
  <sheetFormatPr baseColWidth="10" defaultRowHeight="15" x14ac:dyDescent="0.25"/>
  <cols>
    <col min="12" max="12" width="5.140625" customWidth="1"/>
    <col min="13" max="13" width="4.85546875" customWidth="1"/>
    <col min="15" max="15" width="20.85546875" customWidth="1"/>
    <col min="17" max="17" width="37.285156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8" x14ac:dyDescent="0.25">
      <c r="A2" t="s">
        <v>0</v>
      </c>
      <c r="B2">
        <v>0</v>
      </c>
      <c r="C2">
        <v>181</v>
      </c>
      <c r="D2">
        <v>74</v>
      </c>
      <c r="E2">
        <v>154</v>
      </c>
      <c r="F2">
        <v>154</v>
      </c>
      <c r="G2">
        <v>151</v>
      </c>
      <c r="H2">
        <v>152</v>
      </c>
      <c r="I2">
        <v>151</v>
      </c>
      <c r="J2">
        <v>4</v>
      </c>
      <c r="K2">
        <v>153</v>
      </c>
      <c r="N2" t="s">
        <v>0</v>
      </c>
      <c r="P2" t="s">
        <v>10</v>
      </c>
      <c r="R2">
        <v>1.5</v>
      </c>
    </row>
    <row r="3" spans="1:18" x14ac:dyDescent="0.25">
      <c r="A3" t="s">
        <v>6</v>
      </c>
      <c r="B3">
        <v>181</v>
      </c>
      <c r="C3">
        <v>0</v>
      </c>
      <c r="D3">
        <v>141</v>
      </c>
      <c r="E3">
        <v>181</v>
      </c>
      <c r="F3">
        <v>176</v>
      </c>
      <c r="G3">
        <v>181</v>
      </c>
      <c r="H3">
        <v>181</v>
      </c>
      <c r="I3">
        <v>181</v>
      </c>
      <c r="J3">
        <v>182</v>
      </c>
      <c r="K3">
        <v>183</v>
      </c>
      <c r="N3" t="s">
        <v>8</v>
      </c>
      <c r="P3" t="s">
        <v>10</v>
      </c>
      <c r="R3">
        <v>2.5</v>
      </c>
    </row>
    <row r="4" spans="1:18" x14ac:dyDescent="0.25">
      <c r="A4" t="s">
        <v>1</v>
      </c>
      <c r="B4">
        <v>74</v>
      </c>
      <c r="C4">
        <v>141</v>
      </c>
      <c r="D4">
        <v>0</v>
      </c>
      <c r="E4">
        <v>86</v>
      </c>
      <c r="F4">
        <v>92</v>
      </c>
      <c r="G4">
        <v>87</v>
      </c>
      <c r="H4">
        <v>88</v>
      </c>
      <c r="I4">
        <v>87</v>
      </c>
      <c r="J4">
        <v>75</v>
      </c>
      <c r="K4">
        <v>89</v>
      </c>
      <c r="N4" t="s">
        <v>10</v>
      </c>
      <c r="P4" t="s">
        <v>11</v>
      </c>
      <c r="R4">
        <v>65.928569999999993</v>
      </c>
    </row>
    <row r="5" spans="1:18" x14ac:dyDescent="0.25">
      <c r="A5" t="s">
        <v>4</v>
      </c>
      <c r="B5">
        <v>154</v>
      </c>
      <c r="C5">
        <v>181</v>
      </c>
      <c r="D5">
        <v>86</v>
      </c>
      <c r="E5">
        <v>0</v>
      </c>
      <c r="F5">
        <v>7</v>
      </c>
      <c r="G5">
        <v>1</v>
      </c>
      <c r="H5">
        <v>2</v>
      </c>
      <c r="I5">
        <v>2</v>
      </c>
      <c r="J5">
        <v>155</v>
      </c>
      <c r="K5">
        <v>7</v>
      </c>
      <c r="N5" t="s">
        <v>1</v>
      </c>
      <c r="P5" t="s">
        <v>11</v>
      </c>
      <c r="R5">
        <v>6.5714300000000003</v>
      </c>
    </row>
    <row r="6" spans="1:18" x14ac:dyDescent="0.25">
      <c r="A6" t="s">
        <v>2</v>
      </c>
      <c r="B6">
        <v>154</v>
      </c>
      <c r="C6">
        <v>176</v>
      </c>
      <c r="D6">
        <v>92</v>
      </c>
      <c r="E6">
        <v>7</v>
      </c>
      <c r="F6">
        <v>0</v>
      </c>
      <c r="G6">
        <v>6</v>
      </c>
      <c r="H6">
        <v>7</v>
      </c>
      <c r="I6">
        <v>7</v>
      </c>
      <c r="J6">
        <v>155</v>
      </c>
      <c r="K6">
        <v>12</v>
      </c>
      <c r="N6" t="s">
        <v>11</v>
      </c>
      <c r="P6" t="s">
        <v>12</v>
      </c>
      <c r="R6">
        <v>13.41667</v>
      </c>
    </row>
    <row r="7" spans="1:18" x14ac:dyDescent="0.25">
      <c r="A7" t="s">
        <v>5</v>
      </c>
      <c r="B7">
        <v>151</v>
      </c>
      <c r="C7">
        <v>181</v>
      </c>
      <c r="D7">
        <v>87</v>
      </c>
      <c r="E7">
        <v>1</v>
      </c>
      <c r="F7">
        <v>6</v>
      </c>
      <c r="G7">
        <v>0</v>
      </c>
      <c r="H7">
        <v>1</v>
      </c>
      <c r="I7">
        <v>1</v>
      </c>
      <c r="J7">
        <v>152</v>
      </c>
      <c r="K7">
        <v>6</v>
      </c>
      <c r="N7" t="s">
        <v>6</v>
      </c>
      <c r="P7" t="s">
        <v>12</v>
      </c>
      <c r="R7">
        <v>110.58333</v>
      </c>
    </row>
    <row r="8" spans="1:18" x14ac:dyDescent="0.25">
      <c r="A8" t="s">
        <v>3</v>
      </c>
      <c r="B8">
        <v>152</v>
      </c>
      <c r="C8">
        <v>181</v>
      </c>
      <c r="D8">
        <v>88</v>
      </c>
      <c r="E8">
        <v>2</v>
      </c>
      <c r="F8">
        <v>7</v>
      </c>
      <c r="G8">
        <v>1</v>
      </c>
      <c r="H8">
        <v>0</v>
      </c>
      <c r="I8">
        <v>2</v>
      </c>
      <c r="J8">
        <v>153</v>
      </c>
      <c r="K8">
        <v>7</v>
      </c>
      <c r="N8" t="s">
        <v>12</v>
      </c>
      <c r="P8" t="s">
        <v>13</v>
      </c>
      <c r="R8">
        <v>65.650000000000006</v>
      </c>
    </row>
    <row r="9" spans="1:18" x14ac:dyDescent="0.25">
      <c r="A9" t="s">
        <v>7</v>
      </c>
      <c r="B9">
        <v>151</v>
      </c>
      <c r="C9">
        <v>181</v>
      </c>
      <c r="D9">
        <v>87</v>
      </c>
      <c r="E9">
        <v>2</v>
      </c>
      <c r="F9">
        <v>7</v>
      </c>
      <c r="G9">
        <v>1</v>
      </c>
      <c r="H9">
        <v>2</v>
      </c>
      <c r="I9">
        <v>0</v>
      </c>
      <c r="J9">
        <v>152</v>
      </c>
      <c r="K9">
        <v>7</v>
      </c>
      <c r="N9" t="s">
        <v>2</v>
      </c>
      <c r="P9" t="s">
        <v>13</v>
      </c>
      <c r="R9">
        <v>3.35</v>
      </c>
    </row>
    <row r="10" spans="1:18" x14ac:dyDescent="0.25">
      <c r="A10" t="s">
        <v>8</v>
      </c>
      <c r="B10">
        <v>4</v>
      </c>
      <c r="C10">
        <v>182</v>
      </c>
      <c r="D10">
        <v>75</v>
      </c>
      <c r="E10">
        <v>155</v>
      </c>
      <c r="F10">
        <v>155</v>
      </c>
      <c r="G10">
        <v>152</v>
      </c>
      <c r="H10">
        <v>153</v>
      </c>
      <c r="I10">
        <v>152</v>
      </c>
      <c r="J10">
        <v>0</v>
      </c>
      <c r="K10">
        <v>154</v>
      </c>
      <c r="N10" t="s">
        <v>13</v>
      </c>
      <c r="P10" t="s">
        <v>14</v>
      </c>
      <c r="R10">
        <v>2.125</v>
      </c>
    </row>
    <row r="11" spans="1:18" x14ac:dyDescent="0.25">
      <c r="A11" t="s">
        <v>9</v>
      </c>
      <c r="B11">
        <v>153</v>
      </c>
      <c r="C11">
        <v>183</v>
      </c>
      <c r="D11">
        <v>89</v>
      </c>
      <c r="E11">
        <v>7</v>
      </c>
      <c r="F11">
        <v>12</v>
      </c>
      <c r="G11">
        <v>6</v>
      </c>
      <c r="H11">
        <v>7</v>
      </c>
      <c r="I11">
        <v>7</v>
      </c>
      <c r="J11">
        <v>154</v>
      </c>
      <c r="K11">
        <v>0</v>
      </c>
      <c r="N11" t="s">
        <v>9</v>
      </c>
      <c r="P11" t="s">
        <v>14</v>
      </c>
      <c r="R11">
        <v>5.125</v>
      </c>
    </row>
    <row r="12" spans="1:18" x14ac:dyDescent="0.25">
      <c r="N12" t="s">
        <v>14</v>
      </c>
      <c r="P12" t="s">
        <v>15</v>
      </c>
      <c r="R12">
        <v>0.83333000000000002</v>
      </c>
    </row>
    <row r="13" spans="1:18" x14ac:dyDescent="0.25">
      <c r="N13" t="s">
        <v>7</v>
      </c>
      <c r="P13" t="s">
        <v>15</v>
      </c>
      <c r="R13">
        <v>0.91666999999999998</v>
      </c>
    </row>
    <row r="14" spans="1:1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N14" t="s">
        <v>4</v>
      </c>
      <c r="P14" t="s">
        <v>16</v>
      </c>
      <c r="R14">
        <v>0.98438000000000003</v>
      </c>
    </row>
    <row r="15" spans="1:18" x14ac:dyDescent="0.25">
      <c r="A15" t="s">
        <v>0</v>
      </c>
      <c r="B15">
        <v>0</v>
      </c>
      <c r="J15">
        <f>R2+R3</f>
        <v>4</v>
      </c>
      <c r="N15" t="s">
        <v>5</v>
      </c>
      <c r="P15" t="s">
        <v>16</v>
      </c>
      <c r="R15">
        <v>1.5630000000000002E-2</v>
      </c>
    </row>
    <row r="16" spans="1:18" x14ac:dyDescent="0.25">
      <c r="A16" t="s">
        <v>6</v>
      </c>
      <c r="C16">
        <v>0</v>
      </c>
      <c r="J16">
        <f>R3+R4+R6+R7</f>
        <v>192.42856999999998</v>
      </c>
      <c r="N16" t="s">
        <v>15</v>
      </c>
      <c r="P16" t="s">
        <v>17</v>
      </c>
      <c r="R16">
        <v>7.8130000000000005E-2</v>
      </c>
    </row>
    <row r="17" spans="1:18" x14ac:dyDescent="0.25">
      <c r="A17" t="s">
        <v>1</v>
      </c>
      <c r="D17">
        <v>0</v>
      </c>
      <c r="J17">
        <f>R3+R4+R5</f>
        <v>75</v>
      </c>
      <c r="N17" t="s">
        <v>3</v>
      </c>
      <c r="P17" t="s">
        <v>17</v>
      </c>
      <c r="R17">
        <v>0.98438000000000003</v>
      </c>
    </row>
    <row r="18" spans="1:18" x14ac:dyDescent="0.25">
      <c r="A18" t="s">
        <v>4</v>
      </c>
      <c r="E18">
        <v>0</v>
      </c>
      <c r="N18" t="s">
        <v>17</v>
      </c>
      <c r="P18" t="s">
        <v>16</v>
      </c>
      <c r="R18">
        <v>1.5630000000000002E-2</v>
      </c>
    </row>
    <row r="19" spans="1:18" x14ac:dyDescent="0.25">
      <c r="A19" t="s">
        <v>2</v>
      </c>
      <c r="F19">
        <v>0</v>
      </c>
    </row>
    <row r="20" spans="1:18" x14ac:dyDescent="0.25">
      <c r="A20" t="s">
        <v>5</v>
      </c>
      <c r="G20">
        <v>0</v>
      </c>
      <c r="Q20" t="s">
        <v>18</v>
      </c>
      <c r="R20">
        <f>(MIN(R2:R18)/2)</f>
        <v>7.8150000000000008E-3</v>
      </c>
    </row>
    <row r="21" spans="1:18" x14ac:dyDescent="0.25">
      <c r="A21" t="s">
        <v>3</v>
      </c>
      <c r="H21">
        <v>0</v>
      </c>
    </row>
    <row r="22" spans="1:18" x14ac:dyDescent="0.25">
      <c r="A22" t="s">
        <v>7</v>
      </c>
      <c r="I22">
        <v>0</v>
      </c>
    </row>
    <row r="23" spans="1:18" x14ac:dyDescent="0.25">
      <c r="A23" t="s">
        <v>8</v>
      </c>
      <c r="J23">
        <v>0</v>
      </c>
    </row>
    <row r="24" spans="1:18" x14ac:dyDescent="0.25">
      <c r="A24" t="s">
        <v>9</v>
      </c>
      <c r="K24">
        <v>0</v>
      </c>
    </row>
    <row r="27" spans="1:18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</row>
    <row r="28" spans="1:18" x14ac:dyDescent="0.25">
      <c r="A28" t="s">
        <v>0</v>
      </c>
      <c r="B28">
        <v>0</v>
      </c>
      <c r="C28">
        <f>C2-C15</f>
        <v>181</v>
      </c>
      <c r="D28">
        <f t="shared" ref="D28:K32" si="0">D2-D15</f>
        <v>74</v>
      </c>
      <c r="E28">
        <f t="shared" si="0"/>
        <v>154</v>
      </c>
      <c r="F28">
        <f t="shared" si="0"/>
        <v>154</v>
      </c>
      <c r="G28">
        <f t="shared" si="0"/>
        <v>151</v>
      </c>
      <c r="H28">
        <f t="shared" si="0"/>
        <v>152</v>
      </c>
      <c r="I28">
        <f t="shared" si="0"/>
        <v>151</v>
      </c>
      <c r="J28">
        <f t="shared" si="0"/>
        <v>0</v>
      </c>
      <c r="K28">
        <f t="shared" si="0"/>
        <v>153</v>
      </c>
    </row>
    <row r="29" spans="1:18" x14ac:dyDescent="0.25">
      <c r="A29" t="s">
        <v>6</v>
      </c>
      <c r="C29">
        <v>0</v>
      </c>
      <c r="D29">
        <f t="shared" si="0"/>
        <v>141</v>
      </c>
      <c r="E29">
        <f t="shared" si="0"/>
        <v>181</v>
      </c>
      <c r="F29">
        <f t="shared" si="0"/>
        <v>176</v>
      </c>
      <c r="G29">
        <f t="shared" si="0"/>
        <v>181</v>
      </c>
      <c r="H29">
        <f t="shared" si="0"/>
        <v>181</v>
      </c>
      <c r="I29">
        <f t="shared" si="0"/>
        <v>181</v>
      </c>
      <c r="J29">
        <f>J3-J17</f>
        <v>107</v>
      </c>
      <c r="K29">
        <f t="shared" ref="K29" si="1">K3-K16</f>
        <v>183</v>
      </c>
    </row>
    <row r="30" spans="1:18" x14ac:dyDescent="0.25">
      <c r="A30" t="s">
        <v>1</v>
      </c>
      <c r="D30">
        <v>0</v>
      </c>
      <c r="E30">
        <f t="shared" si="0"/>
        <v>86</v>
      </c>
      <c r="F30">
        <f t="shared" si="0"/>
        <v>92</v>
      </c>
      <c r="G30">
        <f t="shared" si="0"/>
        <v>87</v>
      </c>
      <c r="H30">
        <f t="shared" si="0"/>
        <v>88</v>
      </c>
      <c r="I30">
        <f t="shared" si="0"/>
        <v>87</v>
      </c>
      <c r="J30">
        <f>J4-J17</f>
        <v>0</v>
      </c>
      <c r="K30">
        <f t="shared" ref="K30" si="2">K4-K17</f>
        <v>89</v>
      </c>
    </row>
    <row r="31" spans="1:18" x14ac:dyDescent="0.25">
      <c r="A31" t="s">
        <v>4</v>
      </c>
      <c r="E31">
        <v>0</v>
      </c>
      <c r="F31">
        <f t="shared" si="0"/>
        <v>7</v>
      </c>
      <c r="G31">
        <f t="shared" si="0"/>
        <v>1</v>
      </c>
      <c r="H31">
        <f t="shared" si="0"/>
        <v>2</v>
      </c>
      <c r="I31">
        <f t="shared" si="0"/>
        <v>2</v>
      </c>
      <c r="J31">
        <f t="shared" si="0"/>
        <v>155</v>
      </c>
      <c r="K31">
        <f t="shared" ref="K31" si="3">K5-K18</f>
        <v>7</v>
      </c>
    </row>
    <row r="32" spans="1:18" x14ac:dyDescent="0.25">
      <c r="A32" t="s">
        <v>2</v>
      </c>
      <c r="F32">
        <v>0</v>
      </c>
      <c r="G32">
        <f t="shared" si="0"/>
        <v>6</v>
      </c>
      <c r="I32">
        <f t="shared" si="0"/>
        <v>7</v>
      </c>
      <c r="J32">
        <f t="shared" si="0"/>
        <v>155</v>
      </c>
      <c r="K32">
        <f t="shared" ref="K32" si="4">K6-K19</f>
        <v>12</v>
      </c>
    </row>
    <row r="33" spans="1:11" x14ac:dyDescent="0.25">
      <c r="A33" t="s">
        <v>5</v>
      </c>
      <c r="G33">
        <v>0</v>
      </c>
      <c r="H33">
        <f>H6-H19</f>
        <v>7</v>
      </c>
      <c r="I33">
        <f t="shared" ref="I33:K35" si="5">I7-I20</f>
        <v>1</v>
      </c>
      <c r="J33">
        <f t="shared" si="5"/>
        <v>152</v>
      </c>
      <c r="K33">
        <f t="shared" si="5"/>
        <v>6</v>
      </c>
    </row>
    <row r="34" spans="1:11" x14ac:dyDescent="0.25">
      <c r="A34" t="s">
        <v>3</v>
      </c>
      <c r="H34">
        <v>0</v>
      </c>
      <c r="I34">
        <f t="shared" si="5"/>
        <v>2</v>
      </c>
      <c r="J34">
        <f t="shared" si="5"/>
        <v>153</v>
      </c>
      <c r="K34">
        <f t="shared" si="5"/>
        <v>7</v>
      </c>
    </row>
    <row r="35" spans="1:11" x14ac:dyDescent="0.25">
      <c r="A35" t="s">
        <v>7</v>
      </c>
      <c r="I35">
        <v>0</v>
      </c>
      <c r="J35">
        <f t="shared" si="5"/>
        <v>152</v>
      </c>
      <c r="K35">
        <f t="shared" ref="K35" si="6">K9-K22</f>
        <v>7</v>
      </c>
    </row>
    <row r="36" spans="1:11" x14ac:dyDescent="0.25">
      <c r="A36" t="s">
        <v>8</v>
      </c>
      <c r="J36">
        <v>0</v>
      </c>
      <c r="K36">
        <f t="shared" ref="K36" si="7">K10-K23</f>
        <v>154</v>
      </c>
    </row>
    <row r="37" spans="1:11" x14ac:dyDescent="0.25">
      <c r="A37" t="s">
        <v>9</v>
      </c>
      <c r="K3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2019-02-18T12:53:58Z</dcterms:created>
  <dcterms:modified xsi:type="dcterms:W3CDTF">2019-02-18T16:32:15Z</dcterms:modified>
</cp:coreProperties>
</file>