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CCS Changeux" sheetId="1" r:id="rId1"/>
    <sheet name="Sheet2" sheetId="2" r:id="rId2"/>
    <sheet name="Sheet3" sheetId="3" r:id="rId3"/>
  </sheets>
  <calcPr calcId="124519"/>
</workbook>
</file>

<file path=xl/calcChain.xml><?xml version="1.0" encoding="utf-8"?>
<calcChain xmlns="http://schemas.openxmlformats.org/spreadsheetml/2006/main">
  <c r="F43" i="1"/>
  <c r="F57"/>
  <c r="F50"/>
  <c r="F46"/>
  <c r="F55" l="1"/>
  <c r="F38" l="1"/>
  <c r="F41" l="1"/>
  <c r="F40"/>
  <c r="F39"/>
  <c r="F53"/>
  <c r="F30" l="1"/>
  <c r="F31"/>
  <c r="F32"/>
  <c r="F33"/>
  <c r="F26"/>
  <c r="F24"/>
  <c r="F48" l="1"/>
  <c r="F47"/>
  <c r="F56"/>
  <c r="F36" l="1"/>
  <c r="F16" l="1"/>
  <c r="F15"/>
  <c r="F18"/>
  <c r="F19"/>
  <c r="F20"/>
  <c r="F17"/>
  <c r="F14"/>
  <c r="F13"/>
  <c r="F12"/>
  <c r="F11"/>
  <c r="F3"/>
  <c r="F37"/>
  <c r="F42" l="1"/>
  <c r="F54"/>
  <c r="F35" l="1"/>
  <c r="F34"/>
  <c r="F29"/>
  <c r="F28"/>
  <c r="F27"/>
  <c r="F25"/>
  <c r="F23"/>
  <c r="F22"/>
  <c r="F21"/>
  <c r="F10"/>
  <c r="F9"/>
  <c r="F8"/>
  <c r="F7"/>
  <c r="F6"/>
  <c r="F5"/>
  <c r="F4"/>
  <c r="F58" l="1"/>
</calcChain>
</file>

<file path=xl/sharedStrings.xml><?xml version="1.0" encoding="utf-8"?>
<sst xmlns="http://schemas.openxmlformats.org/spreadsheetml/2006/main" count="121" uniqueCount="75">
  <si>
    <t>#</t>
  </si>
  <si>
    <t>Description Des Travaux</t>
  </si>
  <si>
    <t>Unité</t>
  </si>
  <si>
    <t>Quantité</t>
  </si>
  <si>
    <t>Prix Unitaire</t>
  </si>
  <si>
    <t>Prix Total</t>
  </si>
  <si>
    <r>
      <t>M</t>
    </r>
    <r>
      <rPr>
        <vertAlign val="superscript"/>
        <sz val="12"/>
        <color theme="1"/>
        <rFont val="Times New Roman"/>
        <family val="1"/>
      </rPr>
      <t>2</t>
    </r>
  </si>
  <si>
    <r>
      <t>m</t>
    </r>
    <r>
      <rPr>
        <vertAlign val="superscript"/>
        <sz val="12"/>
        <color theme="1"/>
        <rFont val="Times New Roman"/>
        <family val="1"/>
      </rPr>
      <t>3</t>
    </r>
  </si>
  <si>
    <t>m2</t>
  </si>
  <si>
    <r>
      <t>M</t>
    </r>
    <r>
      <rPr>
        <vertAlign val="superscript"/>
        <sz val="12"/>
        <color theme="1"/>
        <rFont val="Times New Roman"/>
        <family val="1"/>
      </rPr>
      <t>3</t>
    </r>
  </si>
  <si>
    <t>fft</t>
  </si>
  <si>
    <t>U</t>
  </si>
  <si>
    <r>
      <t>m</t>
    </r>
    <r>
      <rPr>
        <vertAlign val="superscript"/>
        <sz val="12"/>
        <color theme="1"/>
        <rFont val="Times New Roman"/>
        <family val="1"/>
      </rPr>
      <t>2</t>
    </r>
  </si>
  <si>
    <t>Cout Total résidence personnelle</t>
  </si>
  <si>
    <t>Description</t>
  </si>
  <si>
    <t>Qtité</t>
  </si>
  <si>
    <t>Prix total</t>
  </si>
  <si>
    <t>ml</t>
  </si>
  <si>
    <t>Total 2</t>
  </si>
  <si>
    <t>M3</t>
  </si>
  <si>
    <t>m3</t>
  </si>
  <si>
    <t>Béton de propreté d'épaisseur 5 cm   dosé @200 kg/m³,</t>
  </si>
  <si>
    <r>
      <t xml:space="preserve">Béton armé : chainage inférieur </t>
    </r>
    <r>
      <rPr>
        <sz val="12"/>
        <rFont val="Times New Roman"/>
        <family val="1"/>
      </rPr>
      <t>pour la residence personnelle  dosé @375 kg/m³ (Barres armature  ½ grade 60 longitudinales avec des étriers en 3/8 )  espacement 12cm</t>
    </r>
    <r>
      <rPr>
        <b/>
        <sz val="12"/>
        <rFont val="Times New Roman"/>
        <family val="1"/>
      </rPr>
      <t xml:space="preserve"> (voir cahier de charger)</t>
    </r>
  </si>
  <si>
    <r>
      <t>Maconnerie de Roche</t>
    </r>
    <r>
      <rPr>
        <sz val="12"/>
        <rFont val="Times New Roman"/>
        <family val="1"/>
      </rPr>
      <t>:Ces prix rémunèrent pour l'achat, le transport et la mise en œuvre de la pose des pierres/roches comme defini ci-apres. Il inclut tous les prix de fourniture, de transport des éléments constitutifs pour le soubassement de fondation sont également compris la fourniture des matériaux ainsi que toutes autres dispositifs de mise en œuvre et tous les essais éventuels, au mortier de 300 kg de ciment CPA 250/315 par m³ de sable, Centre de Santé + toutes les espaces a construire et sujétions comprises.</t>
    </r>
    <r>
      <rPr>
        <b/>
        <sz val="12"/>
        <rFont val="Times New Roman"/>
        <family val="1"/>
      </rPr>
      <t xml:space="preserve"> (voir plans types).</t>
    </r>
  </si>
  <si>
    <r>
      <t xml:space="preserve">Peinture Sherwin Williams ou peinture vlou </t>
    </r>
    <r>
      <rPr>
        <sz val="12"/>
        <rFont val="Times New Roman"/>
        <family val="1"/>
      </rPr>
      <t>sur les cloisons, les murs d'ecran et les plafonds pour le Centre de Sante et le batiment des residents et soubassement</t>
    </r>
    <r>
      <rPr>
        <b/>
        <sz val="12"/>
        <rFont val="Times New Roman"/>
        <family val="1"/>
      </rPr>
      <t>.</t>
    </r>
  </si>
  <si>
    <r>
      <rPr>
        <b/>
        <sz val="12"/>
        <color indexed="8"/>
        <rFont val="Times New Roman"/>
        <family val="1"/>
      </rPr>
      <t>Fournitures Sanitaires / Fosse septique + Puisard</t>
    </r>
    <r>
      <rPr>
        <sz val="12"/>
        <color indexed="8"/>
        <rFont val="Times New Roman"/>
        <family val="1"/>
      </rPr>
      <t>:Ce prix rémunère au forfait pour l'achat et la pose des fournitures et équipements pour la Construction de la fosse septique 6x2.0x2.4, soit 28.8m3, repartie en 2 et 1 puisard pour la mis en oeuvre et toutes sujétions. (</t>
    </r>
    <r>
      <rPr>
        <b/>
        <sz val="12"/>
        <color rgb="FF000000"/>
        <rFont val="Times New Roman"/>
        <family val="1"/>
      </rPr>
      <t>voir cahier de charges</t>
    </r>
    <r>
      <rPr>
        <sz val="12"/>
        <color indexed="8"/>
        <rFont val="Times New Roman"/>
        <family val="1"/>
      </rPr>
      <t xml:space="preserve">) </t>
    </r>
  </si>
  <si>
    <r>
      <t xml:space="preserve">Béton Armé: chainage intermediaire  pour le centre de sante </t>
    </r>
    <r>
      <rPr>
        <sz val="12"/>
        <color rgb="FF000000"/>
        <rFont val="Times New Roman"/>
        <family val="1"/>
      </rPr>
      <t>dosé @ 375 kg/m³ (Barres armature  ½ grade 60 longitudinales avec des étriers en 3/8) espacement 12cm</t>
    </r>
    <r>
      <rPr>
        <b/>
        <sz val="12"/>
        <color indexed="8"/>
        <rFont val="Times New Roman"/>
        <family val="1"/>
      </rPr>
      <t xml:space="preserve"> (voir cahier de charger)</t>
    </r>
  </si>
  <si>
    <r>
      <rPr>
        <b/>
        <sz val="12"/>
        <rFont val="Times New Roman"/>
        <family val="1"/>
      </rPr>
      <t>installation electrique du Batiment</t>
    </r>
    <r>
      <rPr>
        <sz val="12"/>
        <rFont val="Times New Roman"/>
        <family val="1"/>
      </rPr>
      <t xml:space="preserve"> :Ce prix rémunère au forfait pour l'achat et l'installation des accessoires électriques et luminaires pour le  centre de sante, suivant les indications données sur les plans. Ce prix remunere aussi tous les travaux de préparation pour la mise en place des accessoires électriques et luminaires, lampes solaires y compris toutes matériels de mis en œuvre fil #10,#12 ,14 types Américain et les ampoules inclus (apparent avec tuyaux galvaniser) la main d'oeuvre, le transport et toutes sujestions comprises.  
</t>
    </r>
    <r>
      <rPr>
        <b/>
        <i/>
        <sz val="12"/>
        <rFont val="Times New Roman"/>
        <family val="1"/>
      </rPr>
      <t xml:space="preserve">N.B:les matériels et accessoires électriques seront de bonne qualité et de marque. </t>
    </r>
    <r>
      <rPr>
        <sz val="12"/>
        <rFont val="Times New Roman"/>
        <family val="1"/>
      </rPr>
      <t>L'étendue des travaux s'entend comme suit :</t>
    </r>
  </si>
  <si>
    <r>
      <rPr>
        <sz val="12"/>
        <rFont val="Times New Roman"/>
        <family val="1"/>
      </rPr>
      <t>Paillasse plus évier et placard pour le laboratoitre y compris toutes sujestions d'installation</t>
    </r>
    <r>
      <rPr>
        <b/>
        <sz val="12"/>
        <rFont val="Times New Roman"/>
        <family val="1"/>
      </rPr>
      <t xml:space="preserve">
(voir cahier de decharge et plan de details)</t>
    </r>
  </si>
  <si>
    <t>Aménagement de la pharmacie y compris placard et étagère pour les médicaments</t>
  </si>
  <si>
    <t>construction cage escalier d'acces complet y compris toutes sujestion de mis en oeuvre</t>
  </si>
  <si>
    <r>
      <t xml:space="preserve">Béton Armé:  colonnes pour  le centre de sante. </t>
    </r>
    <r>
      <rPr>
        <sz val="12"/>
        <color indexed="8"/>
        <rFont val="Times New Roman"/>
        <family val="1"/>
      </rPr>
      <t xml:space="preserve">dosé @375 kg/m³ </t>
    </r>
    <r>
      <rPr>
        <sz val="12"/>
        <rFont val="Times New Roman"/>
        <family val="1"/>
      </rPr>
      <t>(4fer 5/8 et 4fer 1/2 avec étrier 3/8 grade 60), y compris coffrage, décoffrage, armatures et toutes sujétions de mise en œuvre.</t>
    </r>
    <r>
      <rPr>
        <b/>
        <sz val="12"/>
        <rFont val="Times New Roman"/>
        <family val="1"/>
      </rPr>
      <t xml:space="preserve"> (</t>
    </r>
    <r>
      <rPr>
        <b/>
        <i/>
        <sz val="12"/>
        <rFont val="Times New Roman"/>
        <family val="1"/>
      </rPr>
      <t>voir cahier de charger</t>
    </r>
    <r>
      <rPr>
        <b/>
        <sz val="12"/>
        <rFont val="Times New Roman"/>
        <family val="1"/>
      </rPr>
      <t>)</t>
    </r>
  </si>
  <si>
    <t>Peinture Sherwin Williams ou peinture vlou pour les mur et plafond y compris toutes sujestions,</t>
  </si>
  <si>
    <t>Montant total 1+2+3</t>
  </si>
  <si>
    <r>
      <rPr>
        <b/>
        <sz val="12"/>
        <color indexed="8"/>
        <rFont val="Times New Roman"/>
        <family val="1"/>
      </rPr>
      <t>Plomberie et Embranchement</t>
    </r>
    <r>
      <rPr>
        <sz val="12"/>
        <color indexed="8"/>
        <rFont val="Times New Roman"/>
        <family val="1"/>
      </rPr>
      <t>:Ce prix rémunère au forfait pour l'achat et la pose des fournitures et equipements pour les travaux du réseau de drainage en tuyaux 4" PVC SCH 40, Réseau de drainage en tuyaux 2" PVC SCH 40, l'epandage et toutes sujétions. (</t>
    </r>
    <r>
      <rPr>
        <b/>
        <sz val="12"/>
        <color rgb="FF000000"/>
        <rFont val="Times New Roman"/>
        <family val="1"/>
      </rPr>
      <t>voir cahier de charges</t>
    </r>
    <r>
      <rPr>
        <sz val="12"/>
        <color indexed="8"/>
        <rFont val="Times New Roman"/>
        <family val="1"/>
      </rPr>
      <t>)</t>
    </r>
  </si>
  <si>
    <r>
      <rPr>
        <sz val="12"/>
        <rFont val="Times New Roman"/>
        <family val="1"/>
      </rPr>
      <t>Portes en métal apprêté de couleur blanc a panneau en acier creux  y  (0.90mX2.10m)compris cadre en métal,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</si>
  <si>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Portes Metallique y  compris cadre en métal(1.60mX2.10m),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</si>
  <si>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Porte en vitre et alluminum à deux battants (1.60mX2.10m)completes avec toute la quincaillerie et serrurerie, fournitures telles que le scellement dans la maçonnerie et securiser par des fers forges de mise en œuvre et  sujétion</t>
    </r>
    <r>
      <rPr>
        <b/>
        <sz val="12"/>
        <rFont val="Times New Roman"/>
        <family val="1"/>
      </rPr>
      <t xml:space="preserve"> (voir cahier de decharge et plan de details)
</t>
    </r>
  </si>
  <si>
    <r>
      <rPr>
        <sz val="12"/>
        <rFont val="Times New Roman"/>
        <family val="1"/>
      </rPr>
      <t>Fenetres type A, de dimension  0.45 m x 0.45 m en lame de vitre  + grillage en fer forge</t>
    </r>
    <r>
      <rPr>
        <b/>
        <sz val="12"/>
        <rFont val="Times New Roman"/>
        <family val="1"/>
      </rPr>
      <t xml:space="preserve">
(voir cahier de decharge et plan de details)</t>
    </r>
  </si>
  <si>
    <r>
      <rPr>
        <sz val="12"/>
        <rFont val="Times New Roman"/>
        <family val="1"/>
      </rPr>
      <t>Fenetres type B1, de dimension  1.25 m x 1.20 m en lame d’aluminium et tuile + grillage en fer forge</t>
    </r>
    <r>
      <rPr>
        <b/>
        <sz val="12"/>
        <rFont val="Times New Roman"/>
        <family val="1"/>
      </rPr>
      <t xml:space="preserve">
(voir cahier de decharge et plan de details)</t>
    </r>
  </si>
  <si>
    <r>
      <rPr>
        <sz val="12"/>
        <rFont val="Times New Roman"/>
        <family val="1"/>
      </rPr>
      <t>Fenetres type C2, de dimension  0.60 m x 0.70 m en lame d’aluminium et tuile + grillage en fer forge</t>
    </r>
    <r>
      <rPr>
        <b/>
        <sz val="12"/>
        <rFont val="Times New Roman"/>
        <family val="1"/>
      </rPr>
      <t xml:space="preserve">
(voir cahier de decharge et plan de details)</t>
    </r>
  </si>
  <si>
    <r>
      <rPr>
        <sz val="12"/>
        <rFont val="Times New Roman"/>
        <family val="1"/>
      </rPr>
      <t>Fenetres type B2, de dimension  0.80 m x 0.80 m en lame d’aluminium et tuile + grillage en fer forge</t>
    </r>
    <r>
      <rPr>
        <b/>
        <sz val="12"/>
        <rFont val="Times New Roman"/>
        <family val="1"/>
      </rPr>
      <t xml:space="preserve">
(voir cahier de decharge et plan de details)</t>
    </r>
  </si>
  <si>
    <r>
      <rPr>
        <sz val="12"/>
        <rFont val="Times New Roman"/>
        <family val="1"/>
      </rPr>
      <t>Fenetres type C1, de dimension  2.80 m x 1.20 m en lame d’aluminium et tuile + grillage en fer forge</t>
    </r>
    <r>
      <rPr>
        <b/>
        <sz val="12"/>
        <rFont val="Times New Roman"/>
        <family val="1"/>
      </rPr>
      <t xml:space="preserve">
(voir cahier de decharge et plan de details)</t>
    </r>
  </si>
  <si>
    <r>
      <rPr>
        <sz val="12"/>
        <rFont val="Times New Roman"/>
        <family val="1"/>
      </rPr>
      <t xml:space="preserve">Construction Rampes d'Acces + espaces de circulation </t>
    </r>
    <r>
      <rPr>
        <b/>
        <sz val="12"/>
        <rFont val="Times New Roman"/>
        <family val="1"/>
      </rPr>
      <t>(voir Specification techniques dans le cahier de charge et plans de details).</t>
    </r>
  </si>
  <si>
    <r>
      <rPr>
        <sz val="12"/>
        <rFont val="Times New Roman"/>
        <family val="1"/>
      </rPr>
      <t>Mains courantes / Garde Corps</t>
    </r>
    <r>
      <rPr>
        <b/>
        <sz val="12"/>
        <rFont val="Times New Roman"/>
        <family val="1"/>
      </rPr>
      <t xml:space="preserve"> (voir Specification techniques dans le cahier de charge et plans de details).</t>
    </r>
  </si>
  <si>
    <r>
      <rPr>
        <sz val="12"/>
        <rFont val="Times New Roman"/>
        <family val="1"/>
      </rPr>
      <t>Construction perrons exterieurs</t>
    </r>
    <r>
      <rPr>
        <b/>
        <sz val="12"/>
        <rFont val="Times New Roman"/>
        <family val="1"/>
      </rPr>
      <t xml:space="preserve"> (voir Specification techniques dans le cahier de charge et plans de details).</t>
    </r>
  </si>
  <si>
    <r>
      <rPr>
        <b/>
        <sz val="12"/>
        <rFont val="Times New Roman"/>
        <family val="1"/>
      </rPr>
      <t>Tonelle d'attente</t>
    </r>
    <r>
      <rPr>
        <sz val="12"/>
        <rFont val="Times New Roman"/>
        <family val="1"/>
      </rPr>
      <t xml:space="preserve">
Ces prix rémunèrent au metre carre (m2) pour la fabrication de la structure, l'achat, le transport et la mise en œuvre de la construction de la Tonnelle d’accueil pour le Centre de Sante, toiture en structure métallique y compris toutes sujétions de mis en œuvre. (</t>
    </r>
    <r>
      <rPr>
        <b/>
        <sz val="12"/>
        <rFont val="Times New Roman"/>
        <family val="1"/>
      </rPr>
      <t>voir Specification techniques dans le cahier de charge et plans de details</t>
    </r>
    <r>
      <rPr>
        <sz val="12"/>
        <rFont val="Times New Roman"/>
        <family val="1"/>
      </rPr>
      <t>).</t>
    </r>
  </si>
  <si>
    <r>
      <rPr>
        <b/>
        <sz val="12"/>
        <color indexed="8"/>
        <rFont val="Times New Roman"/>
        <family val="1"/>
      </rPr>
      <t>Implantation par m² pour les différentes parties du Centre de Santé</t>
    </r>
    <r>
      <rPr>
        <sz val="12"/>
        <color indexed="8"/>
        <rFont val="Times New Roman"/>
        <family val="1"/>
      </rPr>
      <t xml:space="preserve">:Ce prix rémunère au mètre carré (m2) pour l'établissement de l'implantation de toute la construction du Centre de Santé  , les niveaux nécessaires pour les travaux d'excavation des fondations des ouvrages se trouvant sur le site du Centre de Santé  ,Il rémunère également la fourniture des matériels et équipements topographique pour la mise en œuvre de piquets, de points de référence ainsi que tous autres travaux nécessaire a l'équipe topographique pour l'exécution complète de l'implantation du Centre de Santé et toutes sujétions. </t>
    </r>
  </si>
  <si>
    <r>
      <rPr>
        <b/>
        <sz val="12"/>
        <rFont val="Times New Roman"/>
        <family val="1"/>
      </rPr>
      <t>Remblais Compacter</t>
    </r>
    <r>
      <rPr>
        <sz val="12"/>
        <rFont val="Times New Roman"/>
        <family val="1"/>
      </rPr>
      <t xml:space="preserve">: Ce prix rémunère pour les deplacements (amene et repli) de materiel, d'equipements et de personnel necessaire pour les travaux de nivellage et de compactage pour </t>
    </r>
    <r>
      <rPr>
        <u/>
        <sz val="12"/>
        <rFont val="Times New Roman"/>
        <family val="1"/>
      </rPr>
      <t>la surface a construire</t>
    </r>
    <r>
      <rPr>
        <sz val="12"/>
        <rFont val="Times New Roman"/>
        <family val="1"/>
      </rPr>
      <t>. Il inclut toutes les opérations d'extraction, de transport, de déchargement et de compactage. Ce prix remunere un remblai tout venant (ou équivalent) compacter a partir du foncage jusqu'a la haueur des socles et des mur de fondation suivant la hauteur (120 cm en moyenne) compacte a chaque 30 cm, avant le béton de propreté. Il s'etend au mètre carre mesuré sur place sans correction et toutes sujétions comprises.</t>
    </r>
  </si>
  <si>
    <r>
      <t xml:space="preserve">Béton armé : Dalle de Parquet + Galérie de 0.10 m </t>
    </r>
    <r>
      <rPr>
        <sz val="12"/>
        <rFont val="Times New Roman"/>
        <family val="1"/>
      </rPr>
      <t>d'épaisseur Flotté avant la pose des carrelages pour le centre de sante  dosé @375 kg/m³ (Ferraillage 0.20m X 0.20m @ armature: fer ½ grade 60) et toutes sujétions de mise en œuvre</t>
    </r>
    <r>
      <rPr>
        <b/>
        <sz val="12"/>
        <rFont val="Times New Roman"/>
        <family val="1"/>
      </rPr>
      <t xml:space="preserve"> (voir cahier de charger)</t>
    </r>
  </si>
  <si>
    <r>
      <t>Pose Bloc</t>
    </r>
    <r>
      <rPr>
        <sz val="12"/>
        <rFont val="Times New Roman"/>
        <family val="1"/>
      </rPr>
      <t>: Ces prix rémunèrent au metre carré (m2) pour l'achat, le transport et la mise en œuvre de la pose des blocs pour  le centre de sante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 Centre de Santé + toutes les espaces a construire et sujétions comprises.</t>
    </r>
    <r>
      <rPr>
        <b/>
        <sz val="12"/>
        <rFont val="Times New Roman"/>
        <family val="1"/>
      </rPr>
      <t xml:space="preserve"> (voir plans types).</t>
    </r>
  </si>
  <si>
    <r>
      <t xml:space="preserve">Béton armé : semelles 0.80 m x 0.80m x 0.20 m </t>
    </r>
    <r>
      <rPr>
        <sz val="12"/>
        <rFont val="Times New Roman"/>
        <family val="1"/>
      </rPr>
      <t>dosé @375 kg/m³ (armature: fer 5/8 grade 60 dans les deux sens/ espacement 10 cm) et toutes sujétions (</t>
    </r>
    <r>
      <rPr>
        <b/>
        <sz val="12"/>
        <rFont val="Times New Roman"/>
        <family val="1"/>
      </rPr>
      <t>voir cahier de charger</t>
    </r>
    <r>
      <rPr>
        <sz val="12"/>
        <rFont val="Times New Roman"/>
        <family val="1"/>
      </rPr>
      <t>)</t>
    </r>
  </si>
  <si>
    <r>
      <t xml:space="preserve">Béton armé : Poutres libages </t>
    </r>
    <r>
      <rPr>
        <sz val="12"/>
        <color rgb="FF000000"/>
        <rFont val="Times New Roman"/>
        <family val="1"/>
      </rPr>
      <t>dosé @375 kg/m³ y compris coffrage, décoffrage avec des armatures (4 fer ½ et 4 fer 5/8 longitudinale avec cadres 3/8 Grade 60 espace a 15 cm) et toutes sujétions de mise en œuvre</t>
    </r>
    <r>
      <rPr>
        <b/>
        <sz val="12"/>
        <color indexed="8"/>
        <rFont val="Times New Roman"/>
        <family val="1"/>
      </rPr>
      <t>. (voir cahier de charger)</t>
    </r>
  </si>
  <si>
    <r>
      <t xml:space="preserve">Béton armé : Socles 0.5x0.5x1.5 m </t>
    </r>
    <r>
      <rPr>
        <sz val="12"/>
        <rFont val="Times New Roman"/>
        <family val="1"/>
      </rPr>
      <t>@375 kg/m³ (armature 5/8 grade 60 et cadre 3/8 espacement 12 cm y compris toutes sujétions de mis en oeuvre (</t>
    </r>
    <r>
      <rPr>
        <b/>
        <sz val="12"/>
        <rFont val="Times New Roman"/>
        <family val="1"/>
      </rPr>
      <t>voir cahier de charger</t>
    </r>
    <r>
      <rPr>
        <sz val="12"/>
        <rFont val="Times New Roman"/>
        <family val="1"/>
      </rPr>
      <t>)</t>
    </r>
  </si>
  <si>
    <r>
      <t xml:space="preserve">Béton Armé: chainage supérieur pour le centre de sante. </t>
    </r>
    <r>
      <rPr>
        <sz val="12"/>
        <color rgb="FF000000"/>
        <rFont val="Times New Roman"/>
        <family val="1"/>
      </rPr>
      <t>dosé @ 375 kg/m³ (Barres armature 5/8 et  ½ grade 60 longitudinales avec des étriers en 3/8) espacement 12cm</t>
    </r>
    <r>
      <rPr>
        <b/>
        <sz val="12"/>
        <color indexed="8"/>
        <rFont val="Times New Roman"/>
        <family val="1"/>
      </rPr>
      <t xml:space="preserve"> (voir cahier de charger)</t>
    </r>
  </si>
  <si>
    <r>
      <t>Béton Armé: Dalle pleine du centre de sante.</t>
    </r>
    <r>
      <rPr>
        <sz val="12"/>
        <color rgb="FF000000"/>
        <rFont val="Times New Roman"/>
        <family val="1"/>
      </rPr>
      <t>dosé @ 375 kg/m³ (cadrillage d'armature ½ grade 60 dans les deux sens) espacement 12cm</t>
    </r>
    <r>
      <rPr>
        <b/>
        <sz val="12"/>
        <color indexed="8"/>
        <rFont val="Times New Roman"/>
        <family val="1"/>
      </rPr>
      <t xml:space="preserve"> (voir cahier de charger) y compris coffrage et decoffrage de la dalle.</t>
    </r>
  </si>
  <si>
    <t>Crepissage et enduisage murs + Plafonds et mur de soubassement (intérieures/extérieures Centre de sante )</t>
  </si>
  <si>
    <r>
      <rPr>
        <b/>
        <sz val="12"/>
        <rFont val="Times New Roman"/>
        <family val="1"/>
      </rPr>
      <t xml:space="preserve">Céramique Antidérapante </t>
    </r>
    <r>
      <rPr>
        <sz val="12"/>
        <rFont val="Times New Roman"/>
        <family val="1"/>
      </rPr>
      <t xml:space="preserve">
Les carrelages en carreau de céramique (Grès) posés et hourdés au mortier  dose à 350 kg/ m3 de sable  y compris pose, coulis de ciment toutes coupes, entailles, raccord de carreaux, nettoyage, enlèvement de déchets et gravier du travail, y compris toutes fournitures (pour Parquet). L’usage du ciment colle est recommandé pour la pose de carrelage et toutes sujétions de mise en oeuvre.</t>
    </r>
  </si>
  <si>
    <t xml:space="preserve"> Céramique  mural pour les douche et laboratoire y compris toutes sujestion de pose (Grès)</t>
  </si>
  <si>
    <r>
      <rPr>
        <b/>
        <sz val="12"/>
        <color indexed="8"/>
        <rFont val="Times New Roman"/>
        <family val="1"/>
      </rPr>
      <t>Fournitures d'appareils hydrauliques et sanitaires:</t>
    </r>
    <r>
      <rPr>
        <sz val="12"/>
        <color indexed="8"/>
        <rFont val="Times New Roman"/>
        <family val="1"/>
      </rPr>
      <t>Ce prix rémunère au forfait pour l'achat et la pose, l'installation des fournitures et equipements pour les blocs sanitaires, Water Closet complet (6 WC),9 Lavabo,  sur piedestal,  accessoires complets pour les douches + un chateau d'eau de 500 gallons  y compris barres d'appui, équipements et materiels de douche et toutes sujétions. (</t>
    </r>
    <r>
      <rPr>
        <b/>
        <sz val="12"/>
        <color rgb="FF000000"/>
        <rFont val="Times New Roman"/>
        <family val="1"/>
      </rPr>
      <t>voir cahier de charges</t>
    </r>
    <r>
      <rPr>
        <sz val="12"/>
        <color indexed="8"/>
        <rFont val="Times New Roman"/>
        <family val="1"/>
      </rPr>
      <t>)</t>
    </r>
  </si>
  <si>
    <r>
      <rPr>
        <b/>
        <u/>
        <sz val="12"/>
        <color theme="1"/>
        <rFont val="Times New Roman"/>
        <family val="1"/>
      </rPr>
      <t>Climatisation Bureau medecin en chef et administration+Laboratoire d'analyse</t>
    </r>
    <r>
      <rPr>
        <sz val="12"/>
        <color theme="1"/>
        <rFont val="Times New Roman"/>
        <family val="1"/>
      </rPr>
      <t xml:space="preserve">
Ce prix comprend la mise en œuvre, l'achat, le transport, l'installation de l'AIR CONDITIONNER SPLIT 18,000 BTU 110V - WIX-1220. L.1 - INVERTER WESTPOINT et de tous les matériaux et les moyens nécessaires pour l’exécution des travaux, la mobilisation de tous les matériels de fonctionnement destiné au chantier,  le repli des matériels après exécution des travaux ainsi que le nettoyage complet de l'espace de travail et toutes sujétions.</t>
    </r>
  </si>
  <si>
    <t>RESIDENCE PERSONNELLE CHANGEUX</t>
  </si>
  <si>
    <r>
      <rPr>
        <b/>
        <sz val="12"/>
        <rFont val="Times New Roman"/>
        <family val="1"/>
      </rPr>
      <t>Mur de Soutenement en maconnerie de roche riviere:</t>
    </r>
    <r>
      <rPr>
        <sz val="12"/>
        <rFont val="Times New Roman"/>
        <family val="1"/>
      </rPr>
      <t xml:space="preserve">
Ces prix rémunèrent au metre cube (m3) pour l'achat, le transport et la mise en œuvre du mur en maconnerie de moellon du mur de soutenement de la partie arriere et celui de la facade principal  du centre de sante ,comme defini ci-apres. Il inclut tous les prix de fourniture, de transport des éléments constitutifs pour le pied d'encrage du mur de soutenement de 1.00 m de largeur et d'une hauteur de 0,50 m y compris la fourniture des matériaux ainsi que toutes autres dispositifs de mise en œuvre et tous les essais éventuels. Le mur de soutenmement en maçonnerie de moellon en élévation de dimension de la base 1.20 m pour la grande base sur une hauteur de 2,50 m et 0,40 m pour la petite base au sommet avec un chainage beton arme de 0,20 x 0,40 x 42 ml et sujétions comprises. </t>
    </r>
    <r>
      <rPr>
        <b/>
        <sz val="12"/>
        <rFont val="Times New Roman"/>
        <family val="1"/>
      </rPr>
      <t>(voir specifications techniques dans les plans et le cahier de charge)</t>
    </r>
  </si>
  <si>
    <r>
      <rPr>
        <sz val="12"/>
        <rFont val="Times New Roman"/>
        <family val="1"/>
      </rPr>
      <t xml:space="preserve">Armenagement cour+ 50ml (1.20x1.20m)aler pietonne  pour permettre une  circulation adequatre au niveau de la cour,inclus bac a fleur , plante multicolor et jardin medicinal  </t>
    </r>
    <r>
      <rPr>
        <b/>
        <sz val="12"/>
        <rFont val="Times New Roman"/>
        <family val="1"/>
      </rPr>
      <t>(voir Specification techniques dans le cahier de charge et plans de details).</t>
    </r>
  </si>
  <si>
    <t>RECONSTRUCTION DU CENTRE DE SANTE DUCHITY</t>
  </si>
  <si>
    <r>
      <rPr>
        <b/>
        <sz val="12"/>
        <color indexed="8"/>
        <rFont val="Times New Roman"/>
        <family val="1"/>
      </rPr>
      <t>Mobilisation-Replis / Organisation de Chantier</t>
    </r>
    <r>
      <rPr>
        <sz val="12"/>
        <color indexed="8"/>
        <rFont val="Times New Roman"/>
        <family val="1"/>
      </rPr>
      <t xml:space="preserve"> :Ce prix rémunère au forfait pour la mobilisation et la cloture separateur du centre, l'implantation de toute la construction du Centre de Santé Duchity , ainsi que les déplacements (amené et repli) de matériels, d’équipements et de personnels nécessaires à l’installation du chantier; tous les travaux  de dessouchage nécessaires, le transport des débris à un lieu d’entreposage choisi conjointement avec la Municipalité et le Responsable du PGSE, les mesures de santé et sécurité sur le chantier sont indispensables (équipements de travail pour les ouvriers, gardienage, cloture provisoire et autres....),  nettoyage constamment du site et toutes sujétions.                                                                                                                                                                                                                                                   </t>
    </r>
  </si>
  <si>
    <r>
      <rPr>
        <b/>
        <sz val="12"/>
        <color indexed="8"/>
        <rFont val="Times New Roman"/>
        <family val="1"/>
      </rPr>
      <t>Fouille :</t>
    </r>
    <r>
      <rPr>
        <sz val="12"/>
        <color indexed="8"/>
        <rFont val="Times New Roman"/>
        <family val="1"/>
      </rPr>
      <t>Ce prix rémunère au mètre cube (m3) pour l'exécution des travaux de fouille pour le centre de sante  , des semelles et des tranchees (fondation et deblai) exécutées à la main ou à l'aide d'un engin de terrassement et le nettoyage du terrain. Il inclut le transport des déblais a l'extérieur du site. Il inclut aussi toutes les sujétions inhérentes à ces différentes phases de travaux et en particulier le captage, le détournement et le pompage des eaux de toutes sortes, le soutènement provisoire si nécessaire des parois des fouilles (</t>
    </r>
    <r>
      <rPr>
        <b/>
        <sz val="12"/>
        <color rgb="FF000000"/>
        <rFont val="Times New Roman"/>
        <family val="1"/>
      </rPr>
      <t>par blindage ou boisage de toute nature</t>
    </r>
    <r>
      <rPr>
        <sz val="12"/>
        <color indexed="8"/>
        <rFont val="Times New Roman"/>
        <family val="1"/>
      </rPr>
      <t>) et toutes sujétions.</t>
    </r>
  </si>
  <si>
    <r>
      <rPr>
        <sz val="12"/>
        <rFont val="Times New Roman"/>
        <family val="1"/>
      </rPr>
      <t>Petit Portes en métal apprêté de couleur blanc a panneau en acier creux  y  (0.70mX2.10m) pour les douches ,compris cadre en métal,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</si>
  <si>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t>Cout Total 1 du centre Duchity</t>
  </si>
  <si>
    <t>Reprise Placard pour la cuisine et armoire dans les chambres avec bois du pays</t>
  </si>
  <si>
    <t>Reprise Paillasse  cuisine plus évier</t>
  </si>
  <si>
    <t>Fft</t>
  </si>
  <si>
    <r>
      <rPr>
        <b/>
        <sz val="12"/>
        <rFont val="Times New Roman"/>
        <family val="1"/>
      </rPr>
      <t>Reamenagement Buanderie interieur de la residence Personnelle</t>
    </r>
    <r>
      <rPr>
        <sz val="12"/>
        <rFont val="Times New Roman"/>
        <family val="1"/>
      </rPr>
      <t xml:space="preserve">
Ces prix rémunèrent au Forfait pour la Reamenagement complete de la buanderie avec l'amenagement des espace de lavage complet, l'achat, le transport et la mise en place d'une evier pour la  buanderie avec les accesoires hydrauliques et electriques complets pour la Residence y compris toutes sujétions de mis en œuvre. </t>
    </r>
    <r>
      <rPr>
        <b/>
        <sz val="12"/>
        <rFont val="Times New Roman"/>
        <family val="1"/>
      </rPr>
      <t>(voir Specification techniques dans le cahier de charge et plans de details</t>
    </r>
    <r>
      <rPr>
        <sz val="12"/>
        <rFont val="Times New Roman"/>
        <family val="1"/>
      </rPr>
      <t>).</t>
    </r>
  </si>
  <si>
    <t>ARMENAGEMENT DU CENTRE ,  ET MIS EN PLACE DE LA CHEMINE DE L'INCINERATEUR</t>
  </si>
  <si>
    <r>
      <rPr>
        <b/>
        <sz val="12"/>
        <rFont val="Times New Roman"/>
        <family val="1"/>
      </rPr>
      <t>Cloture en maconnerie de blocs complete du Centre</t>
    </r>
    <r>
      <rPr>
        <sz val="12"/>
        <rFont val="Times New Roman"/>
        <family val="1"/>
      </rPr>
      <t xml:space="preserve">
Ces prix rémunèrent au metre lineaire (ml) pour l'achat, le transport et la mise en œuvre de la pose des blocs comme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le chainage inferieur du mur de fondation, au mortier de 300 kg de ciment CPA 250/315 par m³ de sable, remplie de béton dans les blocs BH 350 avec 2 barrières (5mx2.5m et une de 1m) equipe de barbele razoir au-dessus et sujétions comprises. </t>
    </r>
    <r>
      <rPr>
        <b/>
        <sz val="12"/>
        <rFont val="Times New Roman"/>
        <family val="1"/>
      </rPr>
      <t>(voir specifications techniques dans les plans et le cahier de charge)</t>
    </r>
    <r>
      <rPr>
        <sz val="12"/>
        <rFont val="Times New Roman"/>
        <family val="1"/>
      </rPr>
      <t>.</t>
    </r>
  </si>
</sst>
</file>

<file path=xl/styles.xml><?xml version="1.0" encoding="utf-8"?>
<styleSheet xmlns="http://schemas.openxmlformats.org/spreadsheetml/2006/main">
  <numFmts count="1">
    <numFmt numFmtId="43" formatCode="_(* #,##0.00_);_(* \(#,##0.00\);_(* &quot;-&quot;??_);_(@_)"/>
  </numFmts>
  <fonts count="15">
    <font>
      <sz val="11"/>
      <color theme="1"/>
      <name val="Calibri"/>
      <family val="2"/>
      <scheme val="minor"/>
    </font>
    <font>
      <b/>
      <sz val="12"/>
      <color theme="1"/>
      <name val="Times New Roman"/>
      <family val="1"/>
    </font>
    <font>
      <sz val="12"/>
      <color theme="1"/>
      <name val="Times New Roman"/>
      <family val="1"/>
    </font>
    <font>
      <vertAlign val="superscript"/>
      <sz val="12"/>
      <color theme="1"/>
      <name val="Times New Roman"/>
      <family val="1"/>
    </font>
    <font>
      <sz val="11"/>
      <color theme="1"/>
      <name val="Calibri"/>
      <family val="2"/>
      <scheme val="minor"/>
    </font>
    <font>
      <sz val="12"/>
      <color indexed="8"/>
      <name val="Times New Roman"/>
      <family val="1"/>
    </font>
    <font>
      <b/>
      <sz val="12"/>
      <color indexed="8"/>
      <name val="Times New Roman"/>
      <family val="1"/>
    </font>
    <font>
      <b/>
      <sz val="12"/>
      <color rgb="FF000000"/>
      <name val="Times New Roman"/>
      <family val="1"/>
    </font>
    <font>
      <sz val="12"/>
      <name val="Times New Roman"/>
      <family val="1"/>
    </font>
    <font>
      <b/>
      <sz val="12"/>
      <name val="Times New Roman"/>
      <family val="1"/>
    </font>
    <font>
      <u/>
      <sz val="12"/>
      <name val="Times New Roman"/>
      <family val="1"/>
    </font>
    <font>
      <sz val="12"/>
      <color rgb="FF000000"/>
      <name val="Times New Roman"/>
      <family val="1"/>
    </font>
    <font>
      <b/>
      <i/>
      <sz val="12"/>
      <name val="Times New Roman"/>
      <family val="1"/>
    </font>
    <font>
      <b/>
      <sz val="14"/>
      <color theme="1"/>
      <name val="Times New Roman"/>
      <family val="1"/>
    </font>
    <font>
      <b/>
      <u/>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4" fillId="0" borderId="0" applyFont="0" applyFill="0" applyBorder="0" applyAlignment="0" applyProtection="0"/>
  </cellStyleXfs>
  <cellXfs count="28">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43" fontId="2" fillId="0" borderId="1" xfId="1" applyFont="1" applyBorder="1" applyAlignment="1">
      <alignment horizontal="center" vertical="center" wrapText="1"/>
    </xf>
    <xf numFmtId="0" fontId="1" fillId="0" borderId="1" xfId="0" applyFont="1" applyBorder="1" applyAlignment="1">
      <alignment horizontal="center"/>
    </xf>
    <xf numFmtId="0" fontId="6" fillId="0" borderId="1" xfId="0" applyFont="1" applyBorder="1" applyAlignment="1">
      <alignment horizontal="justify" wrapText="1"/>
    </xf>
    <xf numFmtId="0" fontId="9" fillId="0" borderId="1" xfId="0" applyFont="1" applyBorder="1" applyAlignment="1">
      <alignment horizontal="justify" wrapText="1"/>
    </xf>
    <xf numFmtId="0" fontId="1" fillId="0" borderId="1" xfId="0" applyFont="1" applyBorder="1" applyAlignment="1">
      <alignment horizontal="left" wrapText="1"/>
    </xf>
    <xf numFmtId="0" fontId="1" fillId="0" borderId="1" xfId="0" applyFont="1" applyBorder="1" applyAlignment="1">
      <alignment horizontal="center" wrapText="1"/>
    </xf>
    <xf numFmtId="0" fontId="1" fillId="0" borderId="1" xfId="0" applyFont="1" applyBorder="1" applyAlignment="1">
      <alignment wrapText="1"/>
    </xf>
    <xf numFmtId="0" fontId="2" fillId="0" borderId="1" xfId="0" applyFont="1" applyBorder="1" applyAlignment="1">
      <alignment horizontal="center" wrapText="1"/>
    </xf>
    <xf numFmtId="0" fontId="5" fillId="0" borderId="1" xfId="0" applyFont="1" applyBorder="1" applyAlignment="1">
      <alignment horizontal="justify" wrapText="1"/>
    </xf>
    <xf numFmtId="0" fontId="8" fillId="0" borderId="1" xfId="0" applyFont="1" applyBorder="1" applyAlignment="1">
      <alignment horizontal="justify" wrapText="1"/>
    </xf>
    <xf numFmtId="0" fontId="2" fillId="0" borderId="1" xfId="0" applyFont="1" applyBorder="1" applyAlignment="1">
      <alignment horizontal="left" wrapText="1"/>
    </xf>
    <xf numFmtId="4" fontId="2" fillId="0" borderId="1" xfId="0" applyNumberFormat="1" applyFont="1" applyBorder="1" applyAlignment="1">
      <alignment horizontal="center" vertical="center" wrapText="1"/>
    </xf>
    <xf numFmtId="3" fontId="2" fillId="0" borderId="1" xfId="0" applyNumberFormat="1" applyFont="1" applyBorder="1" applyAlignment="1">
      <alignment horizontal="center" vertical="center" wrapText="1"/>
    </xf>
    <xf numFmtId="4" fontId="1" fillId="0" borderId="1" xfId="0" applyNumberFormat="1" applyFont="1" applyBorder="1" applyAlignment="1">
      <alignment horizontal="center" vertical="center" wrapText="1"/>
    </xf>
    <xf numFmtId="0" fontId="13" fillId="0" borderId="1" xfId="0" applyFont="1" applyBorder="1" applyAlignment="1">
      <alignment horizontal="left" wrapText="1"/>
    </xf>
    <xf numFmtId="0" fontId="9" fillId="0" borderId="1" xfId="0" applyFont="1" applyBorder="1" applyAlignment="1">
      <alignment wrapText="1"/>
    </xf>
    <xf numFmtId="0" fontId="2" fillId="0" borderId="1" xfId="0" applyFont="1" applyBorder="1" applyAlignment="1"/>
    <xf numFmtId="0" fontId="1" fillId="0" borderId="1" xfId="0" applyFont="1" applyBorder="1" applyAlignment="1"/>
    <xf numFmtId="3" fontId="2" fillId="0" borderId="1" xfId="0" applyNumberFormat="1" applyFont="1" applyBorder="1" applyAlignment="1">
      <alignment horizontal="center" vertical="center"/>
    </xf>
    <xf numFmtId="43" fontId="2" fillId="0" borderId="1" xfId="1" applyFont="1" applyBorder="1" applyAlignment="1">
      <alignment horizontal="center" vertical="center"/>
    </xf>
    <xf numFmtId="43" fontId="1" fillId="0" borderId="1" xfId="1" applyFont="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left" vertical="center" wrapText="1"/>
    </xf>
    <xf numFmtId="0" fontId="8" fillId="0" borderId="1" xfId="0" applyFont="1" applyBorder="1" applyAlignment="1">
      <alignment horizontal="justify" vertical="top" wrapText="1"/>
    </xf>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76"/>
  <sheetViews>
    <sheetView tabSelected="1" workbookViewId="0">
      <selection activeCell="H55" sqref="H55"/>
    </sheetView>
  </sheetViews>
  <sheetFormatPr defaultRowHeight="15"/>
  <cols>
    <col min="1" max="1" width="7" customWidth="1"/>
    <col min="2" max="2" width="68.140625" customWidth="1"/>
    <col min="3" max="3" width="12" customWidth="1"/>
    <col min="4" max="4" width="10.5703125" customWidth="1"/>
    <col min="5" max="5" width="14.85546875" customWidth="1"/>
    <col min="6" max="6" width="16.85546875" customWidth="1"/>
  </cols>
  <sheetData>
    <row r="1" spans="1:6" ht="33.75" customHeight="1">
      <c r="A1" s="9"/>
      <c r="B1" s="8" t="s">
        <v>64</v>
      </c>
      <c r="C1" s="9"/>
      <c r="D1" s="9"/>
      <c r="E1" s="10"/>
      <c r="F1" s="10"/>
    </row>
    <row r="2" spans="1:6" ht="36" customHeight="1">
      <c r="A2" s="3" t="s">
        <v>0</v>
      </c>
      <c r="B2" s="8" t="s">
        <v>1</v>
      </c>
      <c r="C2" s="9" t="s">
        <v>2</v>
      </c>
      <c r="D2" s="9" t="s">
        <v>3</v>
      </c>
      <c r="E2" s="9" t="s">
        <v>4</v>
      </c>
      <c r="F2" s="9" t="s">
        <v>5</v>
      </c>
    </row>
    <row r="3" spans="1:6" ht="176.25" customHeight="1">
      <c r="A3" s="3">
        <v>1</v>
      </c>
      <c r="B3" s="12" t="s">
        <v>65</v>
      </c>
      <c r="C3" s="2" t="s">
        <v>10</v>
      </c>
      <c r="D3" s="2">
        <v>1</v>
      </c>
      <c r="E3" s="4">
        <v>1500000</v>
      </c>
      <c r="F3" s="4">
        <f>E3*D3</f>
        <v>1500000</v>
      </c>
    </row>
    <row r="4" spans="1:6" ht="147" customHeight="1">
      <c r="A4" s="3">
        <v>2</v>
      </c>
      <c r="B4" s="12" t="s">
        <v>47</v>
      </c>
      <c r="C4" s="2" t="s">
        <v>6</v>
      </c>
      <c r="D4" s="2">
        <v>288.13</v>
      </c>
      <c r="E4" s="4">
        <v>2500</v>
      </c>
      <c r="F4" s="15">
        <f>D4*E4</f>
        <v>720325</v>
      </c>
    </row>
    <row r="5" spans="1:6" ht="129" customHeight="1">
      <c r="A5" s="3">
        <v>3</v>
      </c>
      <c r="B5" s="12" t="s">
        <v>66</v>
      </c>
      <c r="C5" s="2" t="s">
        <v>7</v>
      </c>
      <c r="D5" s="2">
        <v>129.1</v>
      </c>
      <c r="E5" s="16">
        <v>5000</v>
      </c>
      <c r="F5" s="15">
        <f t="shared" ref="F5:F36" si="0">D5*E5</f>
        <v>645500</v>
      </c>
    </row>
    <row r="6" spans="1:6" ht="18.75" customHeight="1">
      <c r="A6" s="3">
        <v>4</v>
      </c>
      <c r="B6" s="13" t="s">
        <v>21</v>
      </c>
      <c r="C6" s="2" t="s">
        <v>7</v>
      </c>
      <c r="D6" s="2">
        <v>7.69</v>
      </c>
      <c r="E6" s="16">
        <v>60000</v>
      </c>
      <c r="F6" s="15">
        <f t="shared" si="0"/>
        <v>461400</v>
      </c>
    </row>
    <row r="7" spans="1:6" ht="138.75" customHeight="1">
      <c r="A7" s="3">
        <v>5</v>
      </c>
      <c r="B7" s="13" t="s">
        <v>48</v>
      </c>
      <c r="C7" s="2" t="s">
        <v>20</v>
      </c>
      <c r="D7" s="2">
        <v>172.88</v>
      </c>
      <c r="E7" s="4">
        <v>3500</v>
      </c>
      <c r="F7" s="15">
        <f t="shared" si="0"/>
        <v>605080</v>
      </c>
    </row>
    <row r="8" spans="1:6" ht="54" customHeight="1">
      <c r="A8" s="3">
        <v>6</v>
      </c>
      <c r="B8" s="7" t="s">
        <v>51</v>
      </c>
      <c r="C8" s="2" t="s">
        <v>9</v>
      </c>
      <c r="D8" s="2">
        <v>7.4</v>
      </c>
      <c r="E8" s="15">
        <v>70000</v>
      </c>
      <c r="F8" s="15">
        <f t="shared" si="0"/>
        <v>518000</v>
      </c>
    </row>
    <row r="9" spans="1:6" ht="63" customHeight="1">
      <c r="A9" s="3">
        <v>7</v>
      </c>
      <c r="B9" s="6" t="s">
        <v>52</v>
      </c>
      <c r="C9" s="2" t="s">
        <v>19</v>
      </c>
      <c r="D9" s="2">
        <v>15.58</v>
      </c>
      <c r="E9" s="4">
        <v>70000</v>
      </c>
      <c r="F9" s="15">
        <f t="shared" si="0"/>
        <v>1090600</v>
      </c>
    </row>
    <row r="10" spans="1:6" ht="49.5" customHeight="1">
      <c r="A10" s="3">
        <v>8</v>
      </c>
      <c r="B10" s="7" t="s">
        <v>53</v>
      </c>
      <c r="C10" s="2" t="s">
        <v>19</v>
      </c>
      <c r="D10" s="2">
        <v>11.1</v>
      </c>
      <c r="E10" s="4">
        <v>70000</v>
      </c>
      <c r="F10" s="15">
        <f t="shared" si="0"/>
        <v>777000</v>
      </c>
    </row>
    <row r="11" spans="1:6" ht="52.5" customHeight="1">
      <c r="A11" s="3">
        <v>9</v>
      </c>
      <c r="B11" s="7" t="s">
        <v>22</v>
      </c>
      <c r="C11" s="2" t="s">
        <v>20</v>
      </c>
      <c r="D11" s="2">
        <v>11.69</v>
      </c>
      <c r="E11" s="4">
        <v>70000</v>
      </c>
      <c r="F11" s="15">
        <f t="shared" si="0"/>
        <v>818300</v>
      </c>
    </row>
    <row r="12" spans="1:6" ht="69" customHeight="1">
      <c r="A12" s="3">
        <v>10</v>
      </c>
      <c r="B12" s="7" t="s">
        <v>49</v>
      </c>
      <c r="C12" s="2" t="s">
        <v>20</v>
      </c>
      <c r="D12" s="2">
        <v>23.05</v>
      </c>
      <c r="E12" s="4">
        <v>70000</v>
      </c>
      <c r="F12" s="15">
        <f t="shared" si="0"/>
        <v>1613500</v>
      </c>
    </row>
    <row r="13" spans="1:6" ht="127.5" customHeight="1">
      <c r="A13" s="3">
        <v>11</v>
      </c>
      <c r="B13" s="7" t="s">
        <v>23</v>
      </c>
      <c r="C13" s="2" t="s">
        <v>8</v>
      </c>
      <c r="D13" s="2">
        <v>98.18</v>
      </c>
      <c r="E13" s="4">
        <v>7500</v>
      </c>
      <c r="F13" s="15">
        <f t="shared" si="0"/>
        <v>736350</v>
      </c>
    </row>
    <row r="14" spans="1:6" ht="163.5" customHeight="1">
      <c r="A14" s="3">
        <v>12</v>
      </c>
      <c r="B14" s="7" t="s">
        <v>50</v>
      </c>
      <c r="C14" s="2" t="s">
        <v>8</v>
      </c>
      <c r="D14" s="2">
        <v>298.63</v>
      </c>
      <c r="E14" s="4">
        <v>4500</v>
      </c>
      <c r="F14" s="15">
        <f t="shared" si="0"/>
        <v>1343835</v>
      </c>
    </row>
    <row r="15" spans="1:6" ht="52.5" customHeight="1">
      <c r="A15" s="3">
        <v>13</v>
      </c>
      <c r="B15" s="6" t="s">
        <v>26</v>
      </c>
      <c r="C15" s="2" t="s">
        <v>20</v>
      </c>
      <c r="D15" s="2">
        <v>3.83</v>
      </c>
      <c r="E15" s="4">
        <v>70000</v>
      </c>
      <c r="F15" s="15">
        <f t="shared" si="0"/>
        <v>268100</v>
      </c>
    </row>
    <row r="16" spans="1:6" ht="55.5" customHeight="1">
      <c r="A16" s="3">
        <v>14</v>
      </c>
      <c r="B16" s="6" t="s">
        <v>54</v>
      </c>
      <c r="C16" s="2" t="s">
        <v>20</v>
      </c>
      <c r="D16" s="2">
        <v>23.38</v>
      </c>
      <c r="E16" s="4">
        <v>70000</v>
      </c>
      <c r="F16" s="15">
        <f t="shared" si="0"/>
        <v>1636600</v>
      </c>
    </row>
    <row r="17" spans="1:6" ht="52.5" customHeight="1">
      <c r="A17" s="3">
        <v>15</v>
      </c>
      <c r="B17" s="6" t="s">
        <v>31</v>
      </c>
      <c r="C17" s="2" t="s">
        <v>20</v>
      </c>
      <c r="D17" s="2">
        <v>10.5</v>
      </c>
      <c r="E17" s="4">
        <v>70000</v>
      </c>
      <c r="F17" s="15">
        <f>E17*D17</f>
        <v>735000</v>
      </c>
    </row>
    <row r="18" spans="1:6" ht="49.5" customHeight="1">
      <c r="A18" s="3">
        <v>16</v>
      </c>
      <c r="B18" s="6" t="s">
        <v>55</v>
      </c>
      <c r="C18" s="2" t="s">
        <v>20</v>
      </c>
      <c r="D18" s="2">
        <v>42.59</v>
      </c>
      <c r="E18" s="4">
        <v>75000</v>
      </c>
      <c r="F18" s="15">
        <f t="shared" ref="F18:F20" si="1">E18*D18</f>
        <v>3194250.0000000005</v>
      </c>
    </row>
    <row r="19" spans="1:6" ht="41.25" customHeight="1">
      <c r="A19" s="3">
        <v>17</v>
      </c>
      <c r="B19" s="13" t="s">
        <v>56</v>
      </c>
      <c r="C19" s="2" t="s">
        <v>8</v>
      </c>
      <c r="D19" s="2">
        <v>931.35</v>
      </c>
      <c r="E19" s="4">
        <v>3500</v>
      </c>
      <c r="F19" s="15">
        <f t="shared" si="1"/>
        <v>3259725</v>
      </c>
    </row>
    <row r="20" spans="1:6" ht="117.75" customHeight="1">
      <c r="A20" s="3">
        <v>18</v>
      </c>
      <c r="B20" s="13" t="s">
        <v>57</v>
      </c>
      <c r="C20" s="2" t="s">
        <v>8</v>
      </c>
      <c r="D20" s="2">
        <v>288.13</v>
      </c>
      <c r="E20" s="4">
        <v>9300</v>
      </c>
      <c r="F20" s="15">
        <f t="shared" si="1"/>
        <v>2679609</v>
      </c>
    </row>
    <row r="21" spans="1:6" ht="32.25" customHeight="1">
      <c r="A21" s="3">
        <v>19</v>
      </c>
      <c r="B21" s="14" t="s">
        <v>58</v>
      </c>
      <c r="C21" s="2" t="s">
        <v>6</v>
      </c>
      <c r="D21" s="2">
        <v>38.5</v>
      </c>
      <c r="E21" s="4">
        <v>6500</v>
      </c>
      <c r="F21" s="15">
        <f t="shared" si="0"/>
        <v>250250</v>
      </c>
    </row>
    <row r="22" spans="1:6" ht="150.75" customHeight="1">
      <c r="A22" s="3">
        <v>20</v>
      </c>
      <c r="B22" s="13" t="s">
        <v>27</v>
      </c>
      <c r="C22" s="2" t="s">
        <v>10</v>
      </c>
      <c r="D22" s="2">
        <v>1</v>
      </c>
      <c r="E22" s="4">
        <v>1750000</v>
      </c>
      <c r="F22" s="15">
        <f t="shared" si="0"/>
        <v>1750000</v>
      </c>
    </row>
    <row r="23" spans="1:6" ht="71.25" customHeight="1">
      <c r="A23" s="3">
        <v>21</v>
      </c>
      <c r="B23" s="12" t="s">
        <v>34</v>
      </c>
      <c r="C23" s="2" t="s">
        <v>10</v>
      </c>
      <c r="D23" s="2">
        <v>1</v>
      </c>
      <c r="E23" s="4">
        <v>250000</v>
      </c>
      <c r="F23" s="15">
        <f t="shared" si="0"/>
        <v>250000</v>
      </c>
    </row>
    <row r="24" spans="1:6" ht="81.75" customHeight="1">
      <c r="A24" s="3">
        <v>22</v>
      </c>
      <c r="B24" s="7" t="s">
        <v>67</v>
      </c>
      <c r="C24" s="2" t="s">
        <v>11</v>
      </c>
      <c r="D24" s="2">
        <v>8</v>
      </c>
      <c r="E24" s="4">
        <v>45000</v>
      </c>
      <c r="F24" s="15">
        <f t="shared" si="0"/>
        <v>360000</v>
      </c>
    </row>
    <row r="25" spans="1:6" ht="86.25" customHeight="1">
      <c r="A25" s="3">
        <v>23</v>
      </c>
      <c r="B25" s="7" t="s">
        <v>35</v>
      </c>
      <c r="C25" s="2" t="s">
        <v>11</v>
      </c>
      <c r="D25" s="2">
        <v>14</v>
      </c>
      <c r="E25" s="15">
        <v>55000</v>
      </c>
      <c r="F25" s="15">
        <f t="shared" si="0"/>
        <v>770000</v>
      </c>
    </row>
    <row r="26" spans="1:6" ht="65.25" customHeight="1">
      <c r="A26" s="3">
        <v>24</v>
      </c>
      <c r="B26" s="7" t="s">
        <v>36</v>
      </c>
      <c r="C26" s="2" t="s">
        <v>11</v>
      </c>
      <c r="D26" s="2">
        <v>2</v>
      </c>
      <c r="E26" s="15">
        <v>125000</v>
      </c>
      <c r="F26" s="15">
        <f t="shared" si="0"/>
        <v>250000</v>
      </c>
    </row>
    <row r="27" spans="1:6" ht="81.75" customHeight="1">
      <c r="A27" s="3">
        <v>25</v>
      </c>
      <c r="B27" s="7" t="s">
        <v>37</v>
      </c>
      <c r="C27" s="2" t="s">
        <v>11</v>
      </c>
      <c r="D27" s="2">
        <v>2</v>
      </c>
      <c r="E27" s="15">
        <v>150000</v>
      </c>
      <c r="F27" s="15">
        <f t="shared" si="0"/>
        <v>300000</v>
      </c>
    </row>
    <row r="28" spans="1:6" ht="98.25" customHeight="1">
      <c r="A28" s="3">
        <v>26</v>
      </c>
      <c r="B28" s="12" t="s">
        <v>59</v>
      </c>
      <c r="C28" s="2" t="s">
        <v>10</v>
      </c>
      <c r="D28" s="2">
        <v>1</v>
      </c>
      <c r="E28" s="15">
        <v>850000</v>
      </c>
      <c r="F28" s="15">
        <f t="shared" si="0"/>
        <v>850000</v>
      </c>
    </row>
    <row r="29" spans="1:6" ht="54" customHeight="1">
      <c r="A29" s="3">
        <v>27</v>
      </c>
      <c r="B29" s="7" t="s">
        <v>38</v>
      </c>
      <c r="C29" s="2" t="s">
        <v>11</v>
      </c>
      <c r="D29" s="2">
        <v>3</v>
      </c>
      <c r="E29" s="15">
        <v>30000</v>
      </c>
      <c r="F29" s="15">
        <f>D29*E29</f>
        <v>90000</v>
      </c>
    </row>
    <row r="30" spans="1:6" ht="53.25" customHeight="1">
      <c r="A30" s="3">
        <v>28</v>
      </c>
      <c r="B30" s="7" t="s">
        <v>39</v>
      </c>
      <c r="C30" s="2" t="s">
        <v>11</v>
      </c>
      <c r="D30" s="2">
        <v>10</v>
      </c>
      <c r="E30" s="15">
        <v>50000</v>
      </c>
      <c r="F30" s="15">
        <f t="shared" ref="F30:F33" si="2">D30*E30</f>
        <v>500000</v>
      </c>
    </row>
    <row r="31" spans="1:6" ht="50.25" customHeight="1">
      <c r="A31" s="3">
        <v>29</v>
      </c>
      <c r="B31" s="7" t="s">
        <v>40</v>
      </c>
      <c r="C31" s="2" t="s">
        <v>11</v>
      </c>
      <c r="D31" s="2">
        <v>4</v>
      </c>
      <c r="E31" s="15">
        <v>30000</v>
      </c>
      <c r="F31" s="15">
        <f t="shared" si="2"/>
        <v>120000</v>
      </c>
    </row>
    <row r="32" spans="1:6" ht="54" customHeight="1">
      <c r="A32" s="3">
        <v>30</v>
      </c>
      <c r="B32" s="7" t="s">
        <v>41</v>
      </c>
      <c r="C32" s="2" t="s">
        <v>11</v>
      </c>
      <c r="D32" s="2">
        <v>6</v>
      </c>
      <c r="E32" s="15">
        <v>35000</v>
      </c>
      <c r="F32" s="15">
        <f t="shared" si="2"/>
        <v>210000</v>
      </c>
    </row>
    <row r="33" spans="1:6" ht="51.75" customHeight="1">
      <c r="A33" s="3">
        <v>31</v>
      </c>
      <c r="B33" s="7" t="s">
        <v>42</v>
      </c>
      <c r="C33" s="2" t="s">
        <v>11</v>
      </c>
      <c r="D33" s="2">
        <v>1</v>
      </c>
      <c r="E33" s="15">
        <v>70000</v>
      </c>
      <c r="F33" s="15">
        <f t="shared" si="2"/>
        <v>70000</v>
      </c>
    </row>
    <row r="34" spans="1:6" ht="40.5" customHeight="1">
      <c r="A34" s="3">
        <v>32</v>
      </c>
      <c r="B34" s="13" t="s">
        <v>29</v>
      </c>
      <c r="C34" s="2" t="s">
        <v>10</v>
      </c>
      <c r="D34" s="2">
        <v>1</v>
      </c>
      <c r="E34" s="15">
        <v>250000</v>
      </c>
      <c r="F34" s="15">
        <f t="shared" si="0"/>
        <v>250000</v>
      </c>
    </row>
    <row r="35" spans="1:6" ht="30.75" customHeight="1">
      <c r="A35" s="3">
        <v>33</v>
      </c>
      <c r="B35" s="7" t="s">
        <v>28</v>
      </c>
      <c r="C35" s="2" t="s">
        <v>10</v>
      </c>
      <c r="D35" s="2">
        <v>1</v>
      </c>
      <c r="E35" s="15">
        <v>150000</v>
      </c>
      <c r="F35" s="15">
        <f t="shared" si="0"/>
        <v>150000</v>
      </c>
    </row>
    <row r="36" spans="1:6" ht="71.25" customHeight="1">
      <c r="A36" s="3">
        <v>34</v>
      </c>
      <c r="B36" s="12" t="s">
        <v>25</v>
      </c>
      <c r="C36" s="2" t="s">
        <v>20</v>
      </c>
      <c r="D36" s="2">
        <v>28.8</v>
      </c>
      <c r="E36" s="15">
        <v>25000</v>
      </c>
      <c r="F36" s="15">
        <f t="shared" si="0"/>
        <v>720000</v>
      </c>
    </row>
    <row r="37" spans="1:6" ht="51.75" customHeight="1">
      <c r="A37" s="3">
        <v>35</v>
      </c>
      <c r="B37" s="7" t="s">
        <v>24</v>
      </c>
      <c r="C37" s="2" t="s">
        <v>6</v>
      </c>
      <c r="D37" s="2">
        <v>931.35</v>
      </c>
      <c r="E37" s="2">
        <v>950</v>
      </c>
      <c r="F37" s="15">
        <f>D37*E37</f>
        <v>884782.5</v>
      </c>
    </row>
    <row r="38" spans="1:6" ht="147.75" customHeight="1">
      <c r="A38" s="3">
        <v>36</v>
      </c>
      <c r="B38" s="26" t="s">
        <v>60</v>
      </c>
      <c r="C38" s="2" t="s">
        <v>11</v>
      </c>
      <c r="D38" s="2">
        <v>3</v>
      </c>
      <c r="E38" s="15">
        <v>180000</v>
      </c>
      <c r="F38" s="15">
        <f t="shared" ref="F38" si="3">D38*E38</f>
        <v>540000</v>
      </c>
    </row>
    <row r="39" spans="1:6" ht="46.5" customHeight="1">
      <c r="A39" s="3">
        <v>37</v>
      </c>
      <c r="B39" s="19" t="s">
        <v>43</v>
      </c>
      <c r="C39" s="2" t="s">
        <v>10</v>
      </c>
      <c r="D39" s="2">
        <v>2</v>
      </c>
      <c r="E39" s="4">
        <v>45000</v>
      </c>
      <c r="F39" s="15">
        <f>D39*E39</f>
        <v>90000</v>
      </c>
    </row>
    <row r="40" spans="1:6" ht="33" customHeight="1">
      <c r="A40" s="3">
        <v>38</v>
      </c>
      <c r="B40" s="19" t="s">
        <v>44</v>
      </c>
      <c r="C40" s="2" t="s">
        <v>10</v>
      </c>
      <c r="D40" s="2">
        <v>1</v>
      </c>
      <c r="E40" s="4">
        <v>75000</v>
      </c>
      <c r="F40" s="15">
        <f>D40*E40</f>
        <v>75000</v>
      </c>
    </row>
    <row r="41" spans="1:6" ht="34.5" customHeight="1">
      <c r="A41" s="3">
        <v>39</v>
      </c>
      <c r="B41" s="19" t="s">
        <v>45</v>
      </c>
      <c r="C41" s="2" t="s">
        <v>10</v>
      </c>
      <c r="D41" s="2">
        <v>1</v>
      </c>
      <c r="E41" s="4">
        <v>75000</v>
      </c>
      <c r="F41" s="15">
        <f>D41*E41</f>
        <v>75000</v>
      </c>
    </row>
    <row r="42" spans="1:6" ht="30.75" customHeight="1">
      <c r="A42" s="3">
        <v>40</v>
      </c>
      <c r="B42" s="14" t="s">
        <v>30</v>
      </c>
      <c r="C42" s="2" t="s">
        <v>10</v>
      </c>
      <c r="D42" s="2">
        <v>1</v>
      </c>
      <c r="E42" s="4">
        <v>250000</v>
      </c>
      <c r="F42" s="15">
        <f>D42*E42</f>
        <v>250000</v>
      </c>
    </row>
    <row r="43" spans="1:6" ht="27.75" customHeight="1">
      <c r="A43" s="3">
        <v>41</v>
      </c>
      <c r="B43" s="18" t="s">
        <v>68</v>
      </c>
      <c r="C43" s="2"/>
      <c r="D43" s="2"/>
      <c r="E43" s="3"/>
      <c r="F43" s="17">
        <f>SUM(F3:F42)</f>
        <v>31408206.5</v>
      </c>
    </row>
    <row r="44" spans="1:6" ht="27.75" customHeight="1">
      <c r="A44" s="3"/>
      <c r="B44" s="8" t="s">
        <v>61</v>
      </c>
      <c r="C44" s="9"/>
      <c r="D44" s="9"/>
      <c r="E44" s="10"/>
      <c r="F44" s="10"/>
    </row>
    <row r="45" spans="1:6" ht="27.75" customHeight="1">
      <c r="A45" s="3" t="s">
        <v>0</v>
      </c>
      <c r="B45" s="8" t="s">
        <v>1</v>
      </c>
      <c r="C45" s="9" t="s">
        <v>2</v>
      </c>
      <c r="D45" s="9" t="s">
        <v>3</v>
      </c>
      <c r="E45" s="9" t="s">
        <v>4</v>
      </c>
      <c r="F45" s="9" t="s">
        <v>5</v>
      </c>
    </row>
    <row r="46" spans="1:6" ht="116.25" customHeight="1">
      <c r="A46" s="25">
        <v>1</v>
      </c>
      <c r="B46" s="13" t="s">
        <v>72</v>
      </c>
      <c r="C46" s="1" t="s">
        <v>71</v>
      </c>
      <c r="D46" s="1">
        <v>1</v>
      </c>
      <c r="E46" s="23">
        <v>75000</v>
      </c>
      <c r="F46" s="23">
        <f t="shared" ref="F46" si="4">E46*D46</f>
        <v>75000</v>
      </c>
    </row>
    <row r="47" spans="1:6" ht="33" customHeight="1">
      <c r="A47" s="2">
        <v>2</v>
      </c>
      <c r="B47" s="14" t="s">
        <v>69</v>
      </c>
      <c r="C47" s="2" t="s">
        <v>10</v>
      </c>
      <c r="D47" s="2">
        <v>1</v>
      </c>
      <c r="E47" s="15">
        <v>250000</v>
      </c>
      <c r="F47" s="15">
        <f t="shared" ref="F47:F48" si="5">D47*E47</f>
        <v>250000</v>
      </c>
    </row>
    <row r="48" spans="1:6" ht="24.75" customHeight="1">
      <c r="A48" s="2">
        <v>3</v>
      </c>
      <c r="B48" s="14" t="s">
        <v>70</v>
      </c>
      <c r="C48" s="2" t="s">
        <v>12</v>
      </c>
      <c r="D48" s="2">
        <v>1.8</v>
      </c>
      <c r="E48" s="15">
        <v>35000</v>
      </c>
      <c r="F48" s="15">
        <f t="shared" si="5"/>
        <v>63000</v>
      </c>
    </row>
    <row r="49" spans="1:6" ht="42" customHeight="1">
      <c r="A49" s="2">
        <v>4</v>
      </c>
      <c r="B49" s="14" t="s">
        <v>32</v>
      </c>
      <c r="C49" s="2" t="s">
        <v>6</v>
      </c>
      <c r="D49" s="2">
        <v>514.47</v>
      </c>
      <c r="E49" s="2">
        <v>950</v>
      </c>
      <c r="F49" s="15">
        <v>370500</v>
      </c>
    </row>
    <row r="50" spans="1:6" ht="27" customHeight="1">
      <c r="A50" s="3">
        <v>5</v>
      </c>
      <c r="B50" s="8" t="s">
        <v>13</v>
      </c>
      <c r="C50" s="2"/>
      <c r="D50" s="2"/>
      <c r="E50" s="3"/>
      <c r="F50" s="17">
        <f>SUM(F46:F49)</f>
        <v>758500</v>
      </c>
    </row>
    <row r="51" spans="1:6" ht="40.5" customHeight="1">
      <c r="A51" s="1"/>
      <c r="B51" s="10" t="s">
        <v>73</v>
      </c>
      <c r="C51" s="11"/>
      <c r="D51" s="20"/>
      <c r="E51" s="20"/>
      <c r="F51" s="20"/>
    </row>
    <row r="52" spans="1:6" ht="27.75" customHeight="1">
      <c r="A52" s="25" t="s">
        <v>0</v>
      </c>
      <c r="B52" s="21" t="s">
        <v>14</v>
      </c>
      <c r="C52" s="5" t="s">
        <v>2</v>
      </c>
      <c r="D52" s="21" t="s">
        <v>15</v>
      </c>
      <c r="E52" s="10" t="s">
        <v>4</v>
      </c>
      <c r="F52" s="21" t="s">
        <v>16</v>
      </c>
    </row>
    <row r="53" spans="1:6" ht="106.5" customHeight="1">
      <c r="A53" s="25">
        <v>1</v>
      </c>
      <c r="B53" s="13" t="s">
        <v>46</v>
      </c>
      <c r="C53" s="1" t="s">
        <v>8</v>
      </c>
      <c r="D53" s="1">
        <v>30</v>
      </c>
      <c r="E53" s="22">
        <v>25000</v>
      </c>
      <c r="F53" s="23">
        <f>E53*D53</f>
        <v>750000</v>
      </c>
    </row>
    <row r="54" spans="1:6" ht="201" customHeight="1">
      <c r="A54" s="25">
        <v>2</v>
      </c>
      <c r="B54" s="13" t="s">
        <v>74</v>
      </c>
      <c r="C54" s="2" t="s">
        <v>17</v>
      </c>
      <c r="D54" s="1">
        <v>77.2</v>
      </c>
      <c r="E54" s="23">
        <v>25000</v>
      </c>
      <c r="F54" s="23">
        <f t="shared" ref="F54:F56" si="6">E54*D54</f>
        <v>1930000</v>
      </c>
    </row>
    <row r="55" spans="1:6" ht="205.5" customHeight="1">
      <c r="A55" s="25">
        <v>3</v>
      </c>
      <c r="B55" s="27" t="s">
        <v>62</v>
      </c>
      <c r="C55" s="2" t="s">
        <v>20</v>
      </c>
      <c r="D55" s="1">
        <v>83</v>
      </c>
      <c r="E55" s="23">
        <v>15000</v>
      </c>
      <c r="F55" s="23">
        <f t="shared" si="6"/>
        <v>1245000</v>
      </c>
    </row>
    <row r="56" spans="1:6" ht="67.5" customHeight="1">
      <c r="A56" s="25">
        <v>4</v>
      </c>
      <c r="B56" s="19" t="s">
        <v>63</v>
      </c>
      <c r="C56" s="1" t="s">
        <v>10</v>
      </c>
      <c r="D56" s="1">
        <v>1</v>
      </c>
      <c r="E56" s="23">
        <v>150000</v>
      </c>
      <c r="F56" s="23">
        <f t="shared" si="6"/>
        <v>150000</v>
      </c>
    </row>
    <row r="57" spans="1:6" ht="27.75" customHeight="1">
      <c r="A57" s="25">
        <v>5</v>
      </c>
      <c r="B57" s="10" t="s">
        <v>18</v>
      </c>
      <c r="C57" s="1"/>
      <c r="D57" s="1"/>
      <c r="E57" s="1"/>
      <c r="F57" s="24">
        <f>SUM(F53:F56)</f>
        <v>4075000</v>
      </c>
    </row>
    <row r="58" spans="1:6" ht="29.25" customHeight="1">
      <c r="A58" s="25">
        <v>6</v>
      </c>
      <c r="B58" s="10" t="s">
        <v>33</v>
      </c>
      <c r="C58" s="1"/>
      <c r="D58" s="1"/>
      <c r="E58" s="1"/>
      <c r="F58" s="24">
        <f>F43+F50+F57</f>
        <v>36241706.5</v>
      </c>
    </row>
    <row r="59" spans="1:6" ht="47.25" customHeight="1"/>
    <row r="60" spans="1:6" ht="45" customHeight="1"/>
    <row r="61" spans="1:6" ht="48.75" customHeight="1"/>
    <row r="62" spans="1:6" ht="48" customHeight="1"/>
    <row r="64" spans="1:6" ht="26.25" customHeight="1"/>
    <row r="66" ht="27" customHeight="1"/>
    <row r="67" ht="39.75" customHeight="1"/>
    <row r="68" ht="33" customHeight="1"/>
    <row r="69" ht="83.25" customHeight="1"/>
    <row r="70" ht="94.5" customHeight="1"/>
    <row r="72" ht="206.25" customHeight="1"/>
    <row r="73" ht="203.25" customHeight="1"/>
    <row r="74" ht="73.5" customHeight="1"/>
    <row r="75" ht="20.25" customHeight="1"/>
    <row r="76" ht="21.75" customHeight="1"/>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CCS Changeux</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Brissely Beausejour</dc:creator>
  <cp:lastModifiedBy>Brissely Beausejour</cp:lastModifiedBy>
  <cp:lastPrinted>2023-07-28T20:38:19Z</cp:lastPrinted>
  <dcterms:created xsi:type="dcterms:W3CDTF">2023-07-27T20:58:06Z</dcterms:created>
  <dcterms:modified xsi:type="dcterms:W3CDTF">2023-12-28T15:43:39Z</dcterms:modified>
</cp:coreProperties>
</file>