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4295" windowHeight="4635"/>
  </bookViews>
  <sheets>
    <sheet name="CCS sunlight la colline" sheetId="1" r:id="rId1"/>
    <sheet name="CCS Baie dumesle" sheetId="2" r:id="rId2"/>
    <sheet name="ccs saint louis du sud" sheetId="3" r:id="rId3"/>
    <sheet name="ccs charles Pasqua" sheetId="4" r:id="rId4"/>
  </sheets>
  <calcPr calcId="124519"/>
</workbook>
</file>

<file path=xl/calcChain.xml><?xml version="1.0" encoding="utf-8"?>
<calcChain xmlns="http://schemas.openxmlformats.org/spreadsheetml/2006/main">
  <c r="F14" i="4"/>
  <c r="F7"/>
  <c r="F13"/>
  <c r="F12"/>
  <c r="F11"/>
  <c r="F10"/>
  <c r="F9"/>
  <c r="F8"/>
  <c r="F6"/>
  <c r="F5"/>
  <c r="F4"/>
  <c r="F28" i="3"/>
  <c r="F27"/>
  <c r="F26"/>
  <c r="F25"/>
  <c r="F24"/>
  <c r="F23"/>
  <c r="F22"/>
  <c r="F21"/>
  <c r="F20"/>
  <c r="F19"/>
  <c r="F18"/>
  <c r="F17"/>
  <c r="F16"/>
  <c r="F15"/>
  <c r="F14"/>
  <c r="F13"/>
  <c r="F12"/>
  <c r="F11"/>
  <c r="F10"/>
  <c r="F9"/>
  <c r="F8"/>
  <c r="F7"/>
  <c r="F6"/>
  <c r="F5"/>
  <c r="F4"/>
  <c r="F29" s="1"/>
  <c r="F86" i="2" l="1"/>
  <c r="F85"/>
  <c r="F84"/>
  <c r="F83"/>
  <c r="F82"/>
  <c r="F81"/>
  <c r="F80"/>
  <c r="F79"/>
  <c r="F78"/>
  <c r="F73"/>
  <c r="F72"/>
  <c r="F71"/>
  <c r="F70"/>
  <c r="F69"/>
  <c r="F68"/>
  <c r="F67"/>
  <c r="F66"/>
  <c r="F65"/>
  <c r="F64"/>
  <c r="F63"/>
  <c r="F62"/>
  <c r="F61"/>
  <c r="F60"/>
  <c r="F59"/>
  <c r="F58"/>
  <c r="F57"/>
  <c r="F56"/>
  <c r="F55"/>
  <c r="F54"/>
  <c r="F53"/>
  <c r="F52"/>
  <c r="F51"/>
  <c r="F50"/>
  <c r="F49"/>
  <c r="F48"/>
  <c r="F74" s="1"/>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44" s="1"/>
  <c r="F87" l="1"/>
  <c r="F88" s="1"/>
  <c r="F9" i="1" l="1"/>
  <c r="F14" l="1"/>
  <c r="F13"/>
  <c r="F10"/>
  <c r="F11" l="1"/>
  <c r="F12"/>
  <c r="F15" l="1"/>
  <c r="F16"/>
  <c r="F17"/>
  <c r="F18"/>
  <c r="F8"/>
  <c r="F4" l="1"/>
  <c r="F19" s="1"/>
  <c r="F5"/>
  <c r="F6"/>
  <c r="F7"/>
</calcChain>
</file>

<file path=xl/sharedStrings.xml><?xml version="1.0" encoding="utf-8"?>
<sst xmlns="http://schemas.openxmlformats.org/spreadsheetml/2006/main" count="302" uniqueCount="150">
  <si>
    <t>Description</t>
  </si>
  <si>
    <t>Unité</t>
  </si>
  <si>
    <t>Quantité</t>
  </si>
  <si>
    <t>Prix total</t>
  </si>
  <si>
    <t>m2</t>
  </si>
  <si>
    <t>Prix Unitaire</t>
  </si>
  <si>
    <t xml:space="preserve">Montant Total  </t>
  </si>
  <si>
    <t>fft</t>
  </si>
  <si>
    <t>ml</t>
  </si>
  <si>
    <r>
      <rPr>
        <b/>
        <sz val="12"/>
        <color indexed="8"/>
        <rFont val="Times New Roman"/>
        <family val="1"/>
      </rPr>
      <t xml:space="preserve">Mobilisation-Replis / Organisation de Chantier </t>
    </r>
    <r>
      <rPr>
        <sz val="12"/>
        <color indexed="8"/>
        <rFont val="Times New Roman"/>
        <family val="1"/>
      </rPr>
      <t xml:space="preserve">:Ce prix rémunère au forfait pour la mobilisation pour l'armenagement du centre de sante  (amené et repli) de matériels, d’équipements et de personnels nécessaires à l’installation du chantier;  le transport des débris à un lieu d’entreposage choisi conjointement avec la Municipalité et le Responsable du PGSE, les mesures de santé et sécurité sur le chantier sont indispensables (équipements de travail pour les ouvriers, gardienage,  et autres....),  nettoyage constamment du site et toutes sujétions.                                                                                                                                                                                                                                                   </t>
    </r>
  </si>
  <si>
    <t>Mis en place  fer forge pour la cloture du jardin(espace vert  ,17x2m)) exterieur du centre y compris toutes sujestions de reparation.</t>
  </si>
  <si>
    <t>#</t>
  </si>
  <si>
    <t>separation  en sheetrock dans la salle d'urgence (2,40x1.20 )2 y compris toutes sujestions</t>
  </si>
  <si>
    <r>
      <t>Bande d’aller piétonne 1m</t>
    </r>
    <r>
      <rPr>
        <vertAlign val="superscript"/>
        <sz val="12"/>
        <color theme="1"/>
        <rFont val="Times New Roman"/>
        <family val="1"/>
      </rPr>
      <t xml:space="preserve">2 </t>
    </r>
    <r>
      <rPr>
        <sz val="12"/>
        <color theme="1"/>
        <rFont val="Times New Roman"/>
        <family val="1"/>
      </rPr>
      <t xml:space="preserve">de large au niveau de la cour arriere qui donne l'acces a l'incinerateur y compris toutes sujestion </t>
    </r>
  </si>
  <si>
    <t>CENTRE DE SANTE SUNLIGHT</t>
  </si>
  <si>
    <t>Armenagement  du centre de sante sunlight</t>
  </si>
  <si>
    <r>
      <rPr>
        <sz val="10"/>
        <rFont val="Georgia"/>
        <family val="1"/>
      </rPr>
      <t>Correction fissure au niveau du batiment interieur et exterieur y compris toutes sujestions de mis en oeurvre.</t>
    </r>
    <r>
      <rPr>
        <b/>
        <sz val="10"/>
        <rFont val="Georgia"/>
        <family val="1"/>
      </rPr>
      <t xml:space="preserve"> (voir Specification techniques dans le cahier de charge et plans de details).</t>
    </r>
  </si>
  <si>
    <r>
      <rPr>
        <b/>
        <sz val="12"/>
        <rFont val="Times New Roman"/>
        <family val="1"/>
      </rPr>
      <t>Cloture en maconnerie de blocs complete du Centre de Sante sunlight:</t>
    </r>
    <r>
      <rPr>
        <sz val="12"/>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1 barrières (5mx2.5m et une de 1m) equipe de barbele razoir au-dessus et sujétions comprises. </t>
    </r>
    <r>
      <rPr>
        <b/>
        <sz val="12"/>
        <rFont val="Times New Roman"/>
        <family val="1"/>
      </rPr>
      <t>(voir specifications techniques dans les plans et le cahier de charge)</t>
    </r>
    <r>
      <rPr>
        <sz val="12"/>
        <rFont val="Times New Roman"/>
        <family val="1"/>
      </rPr>
      <t>.</t>
    </r>
  </si>
  <si>
    <r>
      <rPr>
        <b/>
        <sz val="12"/>
        <rFont val="Times New Roman"/>
        <family val="1"/>
      </rPr>
      <t>Buanderie Interieur du centre:</t>
    </r>
    <r>
      <rPr>
        <sz val="12"/>
        <rFont val="Times New Roman"/>
        <family val="1"/>
      </rPr>
      <t xml:space="preserve">
Ces prix rémunèrent au metre carre (m2) pour la reparation complete de la buanderie avec l'amenagement des espace de lavage complet, l'achat, le transport evier double  la mise en œuvre de la reparation complete selon la salle existante pour  la buanderie avec les accesoires hydrauliques et electriques complets pour le Centre de Sante y compris toutes sujétions . </t>
    </r>
    <r>
      <rPr>
        <b/>
        <sz val="12"/>
        <rFont val="Times New Roman"/>
        <family val="1"/>
      </rPr>
      <t>(voir Specification techniques dans le cahier de charge et plans de details</t>
    </r>
    <r>
      <rPr>
        <sz val="12"/>
        <rFont val="Times New Roman"/>
        <family val="1"/>
      </rPr>
      <t>).</t>
    </r>
  </si>
  <si>
    <r>
      <rPr>
        <b/>
        <sz val="12"/>
        <rFont val="Times New Roman"/>
        <family val="1"/>
      </rPr>
      <t>Guerite de securite</t>
    </r>
    <r>
      <rPr>
        <sz val="12"/>
        <rFont val="Times New Roman"/>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</si>
  <si>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Incinerateur complet du Centre de sante sunlight</t>
    </r>
    <r>
      <rPr>
        <sz val="12"/>
        <rFont val="Times New Roman"/>
        <family val="1"/>
      </rPr>
      <t xml:space="preserve">
Ces prix rémunèrent au metre M2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</si>
  <si>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r>
      <rPr>
        <b/>
        <sz val="12"/>
        <color indexed="8"/>
        <rFont val="Times New Roman"/>
        <family val="1"/>
      </rPr>
      <t>revision du Systeme hydrauliques et sanitaires:</t>
    </r>
    <r>
      <rPr>
        <sz val="12"/>
        <color indexed="8"/>
        <rFont val="Times New Roman"/>
        <family val="1"/>
      </rPr>
      <t>Ce prix rémunère au forfait pour l'achat et la pose, l'installation des fournitures et equipements pour les blocs sanitaires, Water Closet complet (3 WC),3 Lavabo,  sur piedestal,  accessoires complets pour les douches  y compris barres d'appui, équipements et materiels de douche et toutes sujétions. (</t>
    </r>
    <r>
      <rPr>
        <b/>
        <sz val="12"/>
        <color rgb="FF000000"/>
        <rFont val="Times New Roman"/>
        <family val="1"/>
      </rPr>
      <t>voir cahier de charges</t>
    </r>
    <r>
      <rPr>
        <sz val="12"/>
        <color indexed="8"/>
        <rFont val="Times New Roman"/>
        <family val="1"/>
      </rPr>
      <t>)</t>
    </r>
  </si>
  <si>
    <r>
      <rPr>
        <b/>
        <sz val="12"/>
        <rFont val="Times New Roman"/>
        <family val="1"/>
      </rPr>
      <t>Reprise du systeme  electrique du centre de sante</t>
    </r>
    <r>
      <rPr>
        <sz val="12"/>
        <rFont val="Times New Roman"/>
        <family val="1"/>
      </rPr>
      <t xml:space="preserve"> :Ce prix rémunère au forfait pour l'achat et l'installation des accessoires électriques et luminaires pour le centre, suivant les indications données . Ce prix remunere aussi tous les travaux de préparation pour la mise en place des accessoires électriques et luminaires,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</si>
  <si>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rPr>
        <b/>
        <sz val="12"/>
        <rFont val="Times New Roman"/>
        <family val="1"/>
      </rPr>
      <t>Céramique Antidérapante et redressement beton parquet:</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 L’usage du ciment colle est recommandé pour la pose de carrelage et toutes sujétions de mise en oeuvre.</t>
    </r>
  </si>
  <si>
    <r>
      <t xml:space="preserve">ReprisePeinture  general du centre de sante (Sherwin Williams ou peinture vlou) </t>
    </r>
    <r>
      <rPr>
        <sz val="12"/>
        <rFont val="Times New Roman"/>
        <family val="1"/>
      </rPr>
      <t>sur les cloisons, les murs d'ecran et les plafonds pour le Centre de Sante et soubassement</t>
    </r>
    <r>
      <rPr>
        <b/>
        <sz val="12"/>
        <rFont val="Times New Roman"/>
        <family val="1"/>
      </rPr>
      <t>.</t>
    </r>
  </si>
  <si>
    <r>
      <rPr>
        <sz val="12"/>
        <rFont val="Times New Roman"/>
        <family val="1"/>
      </rPr>
      <t xml:space="preserve">Construction Rampes d'Acces + espaces de circulation </t>
    </r>
    <r>
      <rPr>
        <b/>
        <sz val="12"/>
        <rFont val="Times New Roman"/>
        <family val="1"/>
      </rPr>
      <t>(voir Specification techniques dans le cahier de charge et plans de details).</t>
    </r>
  </si>
  <si>
    <r>
      <rPr>
        <sz val="10"/>
        <rFont val="Georgia"/>
        <family val="1"/>
      </rPr>
      <t>Reparation marche escalier d'acces a la residence y compris pose ceramique anti derapent (gres)Mains courantes / Garde Corps</t>
    </r>
    <r>
      <rPr>
        <b/>
        <sz val="10"/>
        <rFont val="Georgia"/>
        <family val="1"/>
      </rPr>
      <t xml:space="preserve"> (voir Specification techniques dans le cahier de charge et plans de details).</t>
    </r>
  </si>
  <si>
    <t>Decapage dalle complet er correction au niveau du dalle y compris drainage d'eau pluvial vers un exitoitre avec une pente minimun de 3% ,toutes sujestions sont inclus.</t>
  </si>
  <si>
    <r>
      <rPr>
        <sz val="10"/>
        <rFont val="Georgia"/>
        <family val="1"/>
      </rPr>
      <t>Placard  et armoire dans la salle d'archive  et la pharmacie avec bois du pays y compris toutes sujestions.</t>
    </r>
    <r>
      <rPr>
        <b/>
        <sz val="10"/>
        <rFont val="Georgia"/>
        <family val="1"/>
      </rPr>
      <t xml:space="preserve">
(voir cahier de decharge et plan de details)</t>
    </r>
  </si>
  <si>
    <t>CENTRE DE SANTE DE BAIE DUMESLE</t>
  </si>
  <si>
    <t>Description Des Travaux</t>
  </si>
  <si>
    <t>Prix Total</t>
  </si>
  <si>
    <t>Foncage a sec a base de gravillon dansles tranchees et semelles de fondation  du Centre de Santé Leon @0.15m y compris toutes sujestion</t>
  </si>
  <si>
    <t>Béton de propreté d'épaisseur 5 cm des semelles et tranché du centre de sante  siloe de Leon  dosé @200 kg/m³</t>
  </si>
  <si>
    <t>m3</t>
  </si>
  <si>
    <t>M3</t>
  </si>
  <si>
    <t>Crepissage et enduisage murs + Plafonds et mur de soubassement (extérieures Centre de sante Baie Dumesle)</t>
  </si>
  <si>
    <t xml:space="preserve"> Céramique  mural pour les douche y compris toutes sujestion de pose (Grès)</t>
  </si>
  <si>
    <t>U</t>
  </si>
  <si>
    <t>Aménagement de la pharmacie y compris placard et étagère pour les médicaments</t>
  </si>
  <si>
    <t>Cout Total 1 du centre de sante de Baie dumesle</t>
  </si>
  <si>
    <t>RESIDENCE PERSONNELLE BAIE DUMESLE</t>
  </si>
  <si>
    <t>Dalle en béton pleine de 12cm doser a 350kg/m3 y compris toutes sujétions de mis en oeuvre</t>
  </si>
  <si>
    <t>Crépis et Enduis mur intérieur et extérieur mortier dose a 350kg/m3</t>
  </si>
  <si>
    <t>Crépis et enduis Plafond</t>
  </si>
  <si>
    <t xml:space="preserve"> Céramique  Antidérapant Parquet (Grès)</t>
  </si>
  <si>
    <t>Céramique Mural (grès)</t>
  </si>
  <si>
    <t>4WC, 4 lave main  ,4 douche complet+1 château d’eau de 500gallons</t>
  </si>
  <si>
    <t>Placard pour la cuisine et armoire dans les chambres avec bois du pays</t>
  </si>
  <si>
    <t>Paillasse  cuisine plus évier</t>
  </si>
  <si>
    <t>Peinture Sherwin Williams ou peinture vlou pour les mur et plafond y compris toutes sujestions,</t>
  </si>
  <si>
    <t>Cout Total résidence personnelle</t>
  </si>
  <si>
    <t>ARMENAGEMENT COUR ,CONSTRUCTION INCINERATEUR ET DEPOT STOCKAGE.</t>
  </si>
  <si>
    <t>Qtité</t>
  </si>
  <si>
    <t>Béton Armé: entrée et sortie de l'ambulance avec fer 3/8  quadriller a 20 cm et 0.20m epaisseur sur 30m (voir cahier de charger)</t>
  </si>
  <si>
    <t>Total 2</t>
  </si>
  <si>
    <t>Montant total 1+2+3</t>
  </si>
  <si>
    <r>
      <rPr>
        <b/>
        <sz val="12"/>
        <color indexed="8"/>
        <rFont val="Times New Roman"/>
        <family val="1"/>
      </rPr>
      <t>Mobilisation-Replis / Organisation de Chantier</t>
    </r>
    <r>
      <rPr>
        <sz val="12"/>
        <color indexed="8"/>
        <rFont val="Times New Roman"/>
        <family val="1"/>
      </rPr>
      <t xml:space="preserve"> :Ce prix rémunère au forfait pour la mobilisation, la démolition, l'implantation de toute la construction du Centre de Santé  Baie Dumesle,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</si>
  <si>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rPr>
        <b/>
        <sz val="12"/>
        <color indexed="8"/>
        <rFont val="Times New Roman"/>
        <family val="1"/>
      </rPr>
      <t>Releve Topographique du site</t>
    </r>
    <r>
      <rPr>
        <sz val="12"/>
        <color indexed="8"/>
        <rFont val="Times New Roman"/>
        <family val="1"/>
      </rPr>
      <t xml:space="preserve"> :Ce prix rémunère au forfait pour faire le releve topographique du site avant le demarrage des travaux, et permettera l'emplacement des differents blocs a implantes sur le site, faire le plan de masse, amenage les allees et la cour, realise le plan asbuild et toutes sujétions.                                                                                                                                                                                                                                                   </t>
    </r>
  </si>
  <si>
    <r>
      <rPr>
        <b/>
        <sz val="12"/>
        <color indexed="8"/>
        <rFont val="Times New Roman"/>
        <family val="1"/>
      </rPr>
      <t>Implantation par m² pour les différentes parties du Centre de Santé</t>
    </r>
    <r>
      <rPr>
        <sz val="12"/>
        <color indexed="8"/>
        <rFont val="Times New Roman"/>
        <family val="1"/>
      </rPr>
      <t xml:space="preserve">:Ce prix rémunère au mètre carré (m2) pour l'établissement de l'implantation de toute la construction du Centre de Santé baie du mesle , du batiment logeant les residents et les lignes, les niveaux nécessaires pour les travaux d'excavation des fondations des ouvrages se trouvant sur le site du Centre de Santé Baie dumesle ,Il rémunère également la fourniture des matériels et équipements topographique pour la mise en œuvre de piquets, de points de référence ainsi que tous autres travaux nécessaire a l'équipe topographique pour l'exécution complète de l'implantation du Centre de Santé et toutes sujétions. </t>
    </r>
  </si>
  <si>
    <r>
      <t>M</t>
    </r>
    <r>
      <rPr>
        <vertAlign val="superscript"/>
        <sz val="12"/>
        <color theme="1"/>
        <rFont val="Times New Roman"/>
        <family val="1"/>
      </rPr>
      <t>2</t>
    </r>
  </si>
  <si>
    <r>
      <rPr>
        <b/>
        <sz val="12"/>
        <color indexed="8"/>
        <rFont val="Times New Roman"/>
        <family val="1"/>
      </rPr>
      <t>Fouille :</t>
    </r>
    <r>
      <rPr>
        <sz val="12"/>
        <color indexed="8"/>
        <rFont val="Times New Roman"/>
        <family val="1"/>
      </rPr>
      <t>Ce prix rémunère au mètre cube (m3) pour l'exécution des travaux de fouille pour le centre de sante Baie dumesle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2"/>
        <color rgb="FF000000"/>
        <rFont val="Times New Roman"/>
        <family val="1"/>
      </rPr>
      <t>par blindage ou boisage de toute nature</t>
    </r>
    <r>
      <rPr>
        <sz val="12"/>
        <color indexed="8"/>
        <rFont val="Times New Roman"/>
        <family val="1"/>
      </rPr>
      <t>) et toutes sujétions.</t>
    </r>
  </si>
  <si>
    <r>
      <t>m</t>
    </r>
    <r>
      <rPr>
        <vertAlign val="superscript"/>
        <sz val="12"/>
        <color theme="1"/>
        <rFont val="Times New Roman"/>
        <family val="1"/>
      </rPr>
      <t>3</t>
    </r>
  </si>
  <si>
    <r>
      <rPr>
        <b/>
        <sz val="12"/>
        <rFont val="Times New Roman"/>
        <family val="1"/>
      </rPr>
      <t>Remblais Compacter</t>
    </r>
    <r>
      <rPr>
        <sz val="12"/>
        <rFont val="Times New Roman"/>
        <family val="1"/>
      </rPr>
      <t xml:space="preserve">: Ce prix rémunère pour les deplacements (amene et repli) de materiel, d'equipements et de personnel necessaire pour les travaux de nivellage et de compactage pour </t>
    </r>
    <r>
      <rPr>
        <u/>
        <sz val="12"/>
        <rFont val="Times New Roman"/>
        <family val="1"/>
      </rPr>
      <t>la surface a construire</t>
    </r>
    <r>
      <rPr>
        <sz val="12"/>
        <rFont val="Times New Roman"/>
        <family val="1"/>
      </rPr>
      <t>.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</si>
  <si>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r>
      <t xml:space="preserve">Béton armé : semelles 1 m x 1m x 0.20 m </t>
    </r>
    <r>
      <rPr>
        <sz val="12"/>
        <rFont val="Times New Roman"/>
        <family val="1"/>
      </rPr>
      <t>dosé @375 kg/m³ (armature: 4 fer ½ grade 60 dans les deux sens/ espacement 10 cm) et toutes sujétions (</t>
    </r>
    <r>
      <rPr>
        <b/>
        <sz val="12"/>
        <rFont val="Times New Roman"/>
        <family val="1"/>
      </rPr>
      <t>voir cahier de charger</t>
    </r>
    <r>
      <rPr>
        <sz val="12"/>
        <rFont val="Times New Roman"/>
        <family val="1"/>
      </rPr>
      <t>)</t>
    </r>
  </si>
  <si>
    <r>
      <t>M</t>
    </r>
    <r>
      <rPr>
        <vertAlign val="superscript"/>
        <sz val="12"/>
        <color theme="1"/>
        <rFont val="Times New Roman"/>
        <family val="1"/>
      </rPr>
      <t>3</t>
    </r>
  </si>
  <si>
    <r>
      <t xml:space="preserve">Béton armé : Poutres libages </t>
    </r>
    <r>
      <rPr>
        <sz val="12"/>
        <color rgb="FF000000"/>
        <rFont val="Times New Roman"/>
        <family val="1"/>
      </rPr>
      <t>dosé @375 kg/m³ y compris coffrage, décoffrage avec des armatures (8 fer ½ longitudinale avec cadres 3/8 Grade 60 espace a 15 cm) et toutes sujétions de mise en œuvre</t>
    </r>
    <r>
      <rPr>
        <b/>
        <sz val="12"/>
        <color indexed="8"/>
        <rFont val="Times New Roman"/>
        <family val="1"/>
      </rPr>
      <t>. (voir cahier de charger)</t>
    </r>
  </si>
  <si>
    <r>
      <t xml:space="preserve">Béton armé : Socles 0.5x0.5x1.2 m </t>
    </r>
    <r>
      <rPr>
        <sz val="12"/>
        <rFont val="Times New Roman"/>
        <family val="1"/>
      </rPr>
      <t>@375 kg/m³ (armature 1/2 grade 60 et cadre 3/8 espacement 12 cm y compris toutes sujétions de mis en oeuvre (</t>
    </r>
    <r>
      <rPr>
        <b/>
        <sz val="12"/>
        <rFont val="Times New Roman"/>
        <family val="1"/>
      </rPr>
      <t>voir cahier de charger</t>
    </r>
    <r>
      <rPr>
        <sz val="12"/>
        <rFont val="Times New Roman"/>
        <family val="1"/>
      </rPr>
      <t>)</t>
    </r>
  </si>
  <si>
    <r>
      <t xml:space="preserve">Béton armé : chainage inférieur </t>
    </r>
    <r>
      <rPr>
        <sz val="12"/>
        <rFont val="Times New Roman"/>
        <family val="1"/>
      </rPr>
      <t>pour le centre de sante Baie dumesle dosé @375 kg/m³ (Barres armature  ½ grade 60 longitudinales avec des étriers en 3/8 )  espacement 12cm</t>
    </r>
    <r>
      <rPr>
        <b/>
        <sz val="12"/>
        <rFont val="Times New Roman"/>
        <family val="1"/>
      </rPr>
      <t xml:space="preserve"> (voir cahier de charger)</t>
    </r>
  </si>
  <si>
    <r>
      <t xml:space="preserve">Béton armé : Dalle de Parquet + Galérie de 0.10 m </t>
    </r>
    <r>
      <rPr>
        <sz val="12"/>
        <rFont val="Times New Roman"/>
        <family val="1"/>
      </rPr>
      <t>d'épaisseur Flotté avant la pose des carrelages pour le centre de sante  dosé @375 kg/m³ (Ferraillage 0.20m X 0.20m @ armature: fer 3/8 grade 60) et toutes sujétions de mise en œuvre</t>
    </r>
    <r>
      <rPr>
        <b/>
        <sz val="12"/>
        <rFont val="Times New Roman"/>
        <family val="1"/>
      </rPr>
      <t xml:space="preserve"> (voir cahier de charger)</t>
    </r>
  </si>
  <si>
    <r>
      <t>Maconnerie de Roche</t>
    </r>
    <r>
      <rPr>
        <sz val="12"/>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pour le Centre de Santé  et sujétions comprises.</t>
    </r>
    <r>
      <rPr>
        <b/>
        <sz val="12"/>
        <rFont val="Times New Roman"/>
        <family val="1"/>
      </rPr>
      <t xml:space="preserve"> (voir plans types).</t>
    </r>
  </si>
  <si>
    <r>
      <t>Pose Bloc</t>
    </r>
    <r>
      <rPr>
        <sz val="12"/>
        <rFont val="Times New Roman"/>
        <family val="1"/>
      </rPr>
      <t>:Ces prix rémunèrent au metre carré (m2) pour l'achat, le transport et la mise en œuvre de la pose des blocs pour  le centre de sante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2"/>
        <rFont val="Times New Roman"/>
        <family val="1"/>
      </rPr>
      <t xml:space="preserve"> (voir plans types).</t>
    </r>
  </si>
  <si>
    <r>
      <t xml:space="preserve">Béton Armé: chainage intermediaire  pour le centre de sante: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</si>
  <si>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supérieur pour le centre de sante.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</si>
  <si>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colonnes pour  le centre de sante. </t>
    </r>
    <r>
      <rPr>
        <sz val="12"/>
        <color indexed="8"/>
        <rFont val="Times New Roman"/>
        <family val="1"/>
      </rPr>
      <t xml:space="preserve">dosé @375 kg/m³ </t>
    </r>
    <r>
      <rPr>
        <sz val="12"/>
        <rFont val="Times New Roman"/>
        <family val="1"/>
      </rPr>
      <t>(4fer 5/8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</si>
  <si>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r>
      <t>Béton Armé: Dalle pleine du centre de sante .</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</si>
  <si>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</si>
  <si>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rPr>
        <b/>
        <sz val="12"/>
        <rFont val="Times New Roman"/>
        <family val="1"/>
      </rPr>
      <t>installation electrique du centre de sante</t>
    </r>
    <r>
      <rPr>
        <sz val="12"/>
        <rFont val="Times New Roman"/>
        <family val="1"/>
      </rPr>
      <t xml:space="preserve">:Ce prix rémunère au forfait pour l'achat et l'installation des accessoires électriques et luminaires pour le  centre de sante,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</si>
  <si>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rPr>
        <b/>
        <sz val="12"/>
        <color indexed="8"/>
        <rFont val="Times New Roman"/>
        <family val="1"/>
      </rPr>
      <t>Plomberie et Embranchement</t>
    </r>
    <r>
      <rPr>
        <sz val="12"/>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2"/>
        <color rgb="FF000000"/>
        <rFont val="Times New Roman"/>
        <family val="1"/>
      </rPr>
      <t>voir cahier de charges</t>
    </r>
    <r>
      <rPr>
        <sz val="12"/>
        <color indexed="8"/>
        <rFont val="Times New Roman"/>
        <family val="1"/>
      </rPr>
      <t>)</t>
    </r>
  </si>
  <si>
    <r>
      <rPr>
        <sz val="12"/>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</si>
  <si>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</si>
  <si>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Metallique y  compris cadre en métal(1.60mX2.10m),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</si>
  <si>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2"/>
        <rFont val="Times New Roman"/>
        <family val="1"/>
      </rPr>
      <t xml:space="preserve"> (voir cahier de decharge et plan de details)
</t>
    </r>
  </si>
  <si>
    <r>
      <rPr>
        <b/>
        <sz val="12"/>
        <color indexed="8"/>
        <rFont val="Times New Roman"/>
        <family val="1"/>
      </rPr>
      <t>Fournitures d'appareils hydrauliques et sanitaires:</t>
    </r>
    <r>
      <rPr>
        <sz val="12"/>
        <color indexed="8"/>
        <rFont val="Times New Roman"/>
        <family val="1"/>
      </rPr>
      <t>Ce prix rémunère au forfait pour l'achat et la pose, l'installation des fournitures et equipements pour les blocs sanitaires, Water Closet complet (10 WC de marque Gerber),10 Lavabo,  sur piedestal,  accessoires complets pour les douches  y compris barres d'appui, équipements et materiels de douche et toutes sujétions. (</t>
    </r>
    <r>
      <rPr>
        <b/>
        <sz val="12"/>
        <color rgb="FF000000"/>
        <rFont val="Times New Roman"/>
        <family val="1"/>
      </rPr>
      <t>voir cahier de charges</t>
    </r>
    <r>
      <rPr>
        <sz val="12"/>
        <color indexed="8"/>
        <rFont val="Times New Roman"/>
        <family val="1"/>
      </rPr>
      <t>)</t>
    </r>
  </si>
  <si>
    <r>
      <rPr>
        <sz val="12"/>
        <rFont val="Times New Roman"/>
        <family val="1"/>
      </rPr>
      <t>Fenetres type A, de dimension  0.45 m x 0.45 m en lame de vitre  + grillage en fer forge</t>
    </r>
    <r>
      <rPr>
        <b/>
        <sz val="12"/>
        <rFont val="Times New Roman"/>
        <family val="1"/>
      </rPr>
      <t xml:space="preserve">
(voir cahier de decharge et plan de details)</t>
    </r>
  </si>
  <si>
    <r>
      <rPr>
        <sz val="12"/>
        <rFont val="Times New Roman"/>
        <family val="1"/>
      </rPr>
      <t>Fenetres type B1, de dimension  1.25 m x 1.20 m en lame d’aluminium et tuile + grillage en fer forge</t>
    </r>
    <r>
      <rPr>
        <b/>
        <sz val="12"/>
        <rFont val="Times New Roman"/>
        <family val="1"/>
      </rPr>
      <t xml:space="preserve">
(voir cahier de decharge et plan de details)</t>
    </r>
  </si>
  <si>
    <r>
      <rPr>
        <sz val="12"/>
        <rFont val="Times New Roman"/>
        <family val="1"/>
      </rPr>
      <t>Fenetres type C2, de dimension  0.60 m x 0.70 m en lame d’aluminium et tuile + grillage en fer forge</t>
    </r>
    <r>
      <rPr>
        <b/>
        <sz val="12"/>
        <rFont val="Times New Roman"/>
        <family val="1"/>
      </rPr>
      <t xml:space="preserve">
(voir cahier de decharge et plan de details)</t>
    </r>
  </si>
  <si>
    <r>
      <rPr>
        <sz val="12"/>
        <rFont val="Times New Roman"/>
        <family val="1"/>
      </rPr>
      <t>Fenetres type B2, de dimension  0.80 m x 0.70 m en lame d’aluminium et tuile + grillage en fer forge</t>
    </r>
    <r>
      <rPr>
        <b/>
        <sz val="12"/>
        <rFont val="Times New Roman"/>
        <family val="1"/>
      </rPr>
      <t xml:space="preserve">
(voir cahier de decharge et plan de details)</t>
    </r>
  </si>
  <si>
    <r>
      <rPr>
        <sz val="12"/>
        <rFont val="Times New Roman"/>
        <family val="1"/>
      </rPr>
      <t>Fenetres type C1, de dimension  3.10 m x 1.20 m en lame d’aluminium et tuile + grillage en fer forge</t>
    </r>
    <r>
      <rPr>
        <b/>
        <sz val="12"/>
        <rFont val="Times New Roman"/>
        <family val="1"/>
      </rPr>
      <t xml:space="preserve">
(voir cahier de decharge et plan de details)</t>
    </r>
  </si>
  <si>
    <r>
      <rPr>
        <sz val="12"/>
        <rFont val="Times New Roman"/>
        <family val="1"/>
      </rPr>
      <t>Paillasse plus évier et placard pour le laboratoitre y compris toutes sujestions d'installation</t>
    </r>
    <r>
      <rPr>
        <b/>
        <sz val="12"/>
        <rFont val="Times New Roman"/>
        <family val="1"/>
      </rPr>
      <t xml:space="preserve">
(voir cahier de decharge et plan de details)</t>
    </r>
  </si>
  <si>
    <r>
      <rPr>
        <b/>
        <sz val="12"/>
        <color indexed="8"/>
        <rFont val="Times New Roman"/>
        <family val="1"/>
      </rPr>
      <t>Fournitures Sanitaires / Fosse septique + Puisard</t>
    </r>
    <r>
      <rPr>
        <sz val="12"/>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2"/>
        <color rgb="FF000000"/>
        <rFont val="Times New Roman"/>
        <family val="1"/>
      </rPr>
      <t>voir cahier de charges</t>
    </r>
    <r>
      <rPr>
        <sz val="12"/>
        <color indexed="8"/>
        <rFont val="Times New Roman"/>
        <family val="1"/>
      </rPr>
      <t xml:space="preserve">) </t>
    </r>
  </si>
  <si>
    <r>
      <t xml:space="preserve">Peinture Sherwin Williams ou peinture vlou </t>
    </r>
    <r>
      <rPr>
        <sz val="12"/>
        <rFont val="Times New Roman"/>
        <family val="1"/>
      </rPr>
      <t>sur les cloisons, les murs d'ecran et les plafonds pour le Centre de Sante et le batiment  et soubassement</t>
    </r>
    <r>
      <rPr>
        <b/>
        <sz val="12"/>
        <rFont val="Times New Roman"/>
        <family val="1"/>
      </rPr>
      <t>.</t>
    </r>
  </si>
  <si>
    <r>
      <rPr>
        <sz val="12"/>
        <rFont val="Times New Roman"/>
        <family val="1"/>
      </rPr>
      <t>Mains courantes / Garde Corps</t>
    </r>
    <r>
      <rPr>
        <b/>
        <sz val="12"/>
        <rFont val="Times New Roman"/>
        <family val="1"/>
      </rPr>
      <t xml:space="preserve"> (voir Specification techniques dans le cahier de charge et plans de details).</t>
    </r>
  </si>
  <si>
    <r>
      <rPr>
        <sz val="12"/>
        <rFont val="Times New Roman"/>
        <family val="1"/>
      </rPr>
      <t>Construction perrons exterieurs</t>
    </r>
    <r>
      <rPr>
        <b/>
        <sz val="12"/>
        <rFont val="Times New Roman"/>
        <family val="1"/>
      </rPr>
      <t xml:space="preserve"> (voir Specification techniques dans le cahier de charge et plans de details).</t>
    </r>
  </si>
  <si>
    <r>
      <t xml:space="preserve">Béton Armé:  escalier </t>
    </r>
    <r>
      <rPr>
        <sz val="12"/>
        <rFont val="Times New Roman"/>
        <family val="1"/>
      </rPr>
      <t>menant vers le batiment des resident a l'étage</t>
    </r>
    <r>
      <rPr>
        <b/>
        <sz val="12"/>
        <rFont val="Times New Roman"/>
        <family val="1"/>
      </rPr>
      <t xml:space="preserve"> (voir cahier de charger)</t>
    </r>
  </si>
  <si>
    <r>
      <t xml:space="preserve">Béton Armé:  colonnes pour  la residence personnelle. </t>
    </r>
    <r>
      <rPr>
        <sz val="12"/>
        <color indexed="8"/>
        <rFont val="Times New Roman"/>
        <family val="1"/>
      </rPr>
      <t xml:space="preserve">dosé @375 kg/m³ </t>
    </r>
    <r>
      <rPr>
        <sz val="12"/>
        <rFont val="Times New Roman"/>
        <family val="1"/>
      </rPr>
      <t>(4fer 5/8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</si>
  <si>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r>
      <t xml:space="preserve">Béton Armé: chainage supérieur pour la residence Personnelle.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</si>
  <si>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intermediaire  pour la Residence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</si>
  <si>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Pose Bloc</t>
    </r>
    <r>
      <rPr>
        <sz val="12"/>
        <rFont val="Times New Roman"/>
        <family val="1"/>
      </rPr>
      <t>:Ces prix rémunèrent au metre carré (m2) pour l'achat, le transport et la mise en œuvre de la pose des blocs pour  la residence du personnelle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et sujétions comprises.</t>
    </r>
    <r>
      <rPr>
        <b/>
        <sz val="12"/>
        <rFont val="Times New Roman"/>
        <family val="1"/>
      </rPr>
      <t xml:space="preserve"> (voir plans types).</t>
    </r>
  </si>
  <si>
    <r>
      <rPr>
        <b/>
        <sz val="12"/>
        <rFont val="Times New Roman"/>
        <family val="1"/>
      </rPr>
      <t>installation electrique de la residence personnelle</t>
    </r>
    <r>
      <rPr>
        <sz val="12"/>
        <rFont val="Times New Roman"/>
        <family val="1"/>
      </rPr>
      <t xml:space="preserve"> :Ce prix rémunère au forfait pour l'achat et l'installation des accessoires électriques et luminaires pour la residence,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</si>
  <si>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rPr>
        <sz val="12"/>
        <rFont val="Times New Roman"/>
        <family val="1"/>
      </rPr>
      <t>Portes en bois du pays 0.85mx2.10m (cèdre, acajou chaine) y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</si>
  <si>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en bois du pays 1mx2.10m (cèdre, acajou chaine) y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</si>
  <si>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Metallique y  compris cadre en métal(1.0mX2.10m),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</si>
  <si>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t>m</t>
    </r>
    <r>
      <rPr>
        <vertAlign val="superscript"/>
        <sz val="12"/>
        <color theme="1"/>
        <rFont val="Times New Roman"/>
        <family val="1"/>
      </rPr>
      <t>2</t>
    </r>
  </si>
  <si>
    <r>
      <rPr>
        <sz val="12"/>
        <rFont val="Times New Roman"/>
        <family val="1"/>
      </rPr>
      <t>Fenetres type A, de dimension  0.90m x 1.20 m en lame de vitre  + grillage en fer forge</t>
    </r>
    <r>
      <rPr>
        <b/>
        <sz val="12"/>
        <rFont val="Times New Roman"/>
        <family val="1"/>
      </rPr>
      <t xml:space="preserve">
(voir cahier de decharge et plan de details)</t>
    </r>
  </si>
  <si>
    <r>
      <rPr>
        <sz val="12"/>
        <rFont val="Times New Roman"/>
        <family val="1"/>
      </rPr>
      <t>Fenetres type B1, de dimension  1.80m x 1.20 m en lame d’aluminium et tuile + grillage en fer forge</t>
    </r>
    <r>
      <rPr>
        <b/>
        <sz val="12"/>
        <rFont val="Times New Roman"/>
        <family val="1"/>
      </rPr>
      <t xml:space="preserve">
(voir cahier de decharge et plan de details)</t>
    </r>
  </si>
  <si>
    <r>
      <rPr>
        <sz val="12"/>
        <rFont val="Times New Roman"/>
        <family val="1"/>
      </rPr>
      <t>Fenetres type B1, de dimension  1.25m x 1.20 m en lame d’aluminium et tuile + grillage en fer forge</t>
    </r>
    <r>
      <rPr>
        <b/>
        <sz val="12"/>
        <rFont val="Times New Roman"/>
        <family val="1"/>
      </rPr>
      <t xml:space="preserve">
(voir cahier de decharge et plan de details)</t>
    </r>
  </si>
  <si>
    <r>
      <rPr>
        <sz val="12"/>
        <rFont val="Times New Roman"/>
        <family val="1"/>
      </rPr>
      <t>Fenetres type B2, de dimension  0.80 m x 0.80 m en lame d’aluminium et tuile + grillage en fer forge</t>
    </r>
    <r>
      <rPr>
        <b/>
        <sz val="12"/>
        <rFont val="Times New Roman"/>
        <family val="1"/>
      </rPr>
      <t xml:space="preserve">
(voir cahier de decharge et plan de details)</t>
    </r>
  </si>
  <si>
    <r>
      <rPr>
        <sz val="12"/>
        <rFont val="Times New Roman"/>
        <family val="1"/>
      </rPr>
      <t>Fenetres type C1, de dimension  2.80 m x 1.20 m en lame d’aluminium et tuile + grillage en fer forge</t>
    </r>
    <r>
      <rPr>
        <b/>
        <sz val="12"/>
        <rFont val="Times New Roman"/>
        <family val="1"/>
      </rPr>
      <t xml:space="preserve">
(voir cahier de decharge et plan de details)</t>
    </r>
  </si>
  <si>
    <r>
      <rPr>
        <b/>
        <sz val="12"/>
        <color indexed="8"/>
        <rFont val="Times New Roman"/>
        <family val="1"/>
      </rPr>
      <t>Fournitures Sanitaires / Fosse septique + Puisard</t>
    </r>
    <r>
      <rPr>
        <sz val="12"/>
        <color indexed="8"/>
        <rFont val="Times New Roman"/>
        <family val="1"/>
      </rPr>
      <t>:Ce prix rémunère au forfait pour l'achat et la pose des fournitures et équipements pour la Construction de la fosse septique 4x1.5x2, soit 12m3, repartie en 2 et 1 puisard pour la mis en oeuvre et toutes sujétions. (</t>
    </r>
    <r>
      <rPr>
        <b/>
        <sz val="12"/>
        <color rgb="FF000000"/>
        <rFont val="Times New Roman"/>
        <family val="1"/>
      </rPr>
      <t>voir cahier de charges</t>
    </r>
    <r>
      <rPr>
        <sz val="12"/>
        <color indexed="8"/>
        <rFont val="Times New Roman"/>
        <family val="1"/>
      </rPr>
      <t xml:space="preserve">) </t>
    </r>
  </si>
  <si>
    <r>
      <t xml:space="preserve">Béton Armé: Cage d'escalier et escalier  de la residence </t>
    </r>
    <r>
      <rPr>
        <sz val="12"/>
        <rFont val="Times New Roman"/>
        <family val="1"/>
      </rPr>
      <t>resident a l'étage</t>
    </r>
    <r>
      <rPr>
        <b/>
        <sz val="12"/>
        <rFont val="Times New Roman"/>
        <family val="1"/>
      </rPr>
      <t xml:space="preserve"> (voir cahier de charger)</t>
    </r>
  </si>
  <si>
    <r>
      <rPr>
        <b/>
        <sz val="12"/>
        <rFont val="Times New Roman"/>
        <family val="1"/>
      </rPr>
      <t>Incinerateur complet du Centre de sante de baie dumesle</t>
    </r>
    <r>
      <rPr>
        <sz val="12"/>
        <rFont val="Times New Roman"/>
        <family val="1"/>
      </rPr>
      <t xml:space="preserve">
Ces prix rémunèrent au metre M2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</si>
  <si>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r>
      <rPr>
        <b/>
        <sz val="12"/>
        <rFont val="Times New Roman"/>
        <family val="1"/>
      </rPr>
      <t>Tonelle d'accueil</t>
    </r>
    <r>
      <rPr>
        <sz val="12"/>
        <rFont val="Times New Roman"/>
        <family val="1"/>
      </rPr>
      <t xml:space="preserve">
Ces prix rémunèrent au metre carre (m2) pour la fabrication de la structure, l'achat, le transport et la mise en œuvre de la construction de la Tonnelle d’accueil pour le Centre de Sante, toiture en structure métallique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</si>
  <si>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Buanderie</t>
    </r>
    <r>
      <rPr>
        <sz val="12"/>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</si>
  <si>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Cloture en maconnerie de blocs complete du Centre de Sante de baie dumesle:</t>
    </r>
    <r>
      <rPr>
        <sz val="12"/>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2"/>
        <rFont val="Times New Roman"/>
        <family val="1"/>
      </rPr>
      <t>(voir specifications techniques dans les plans et le cahier de charge)</t>
    </r>
    <r>
      <rPr>
        <sz val="12"/>
        <rFont val="Times New Roman"/>
        <family val="1"/>
      </rPr>
      <t>.</t>
    </r>
  </si>
  <si>
    <r>
      <rPr>
        <b/>
        <sz val="12"/>
        <rFont val="Times New Roman"/>
        <family val="1"/>
      </rPr>
      <t>Mur de Soutenement en maconnerie de roche riviere:</t>
    </r>
    <r>
      <rPr>
        <sz val="12"/>
        <rFont val="Times New Roman"/>
        <family val="1"/>
      </rPr>
      <t xml:space="preserve">
Ces prix rémunèrent au metre cube (m3) pour l'achat, le transport et la mise en œuvre du mur en maconnerie de moellon du mur de soutenement de la rive droite du centre de sante ,comme defini ci-apres. Il inclut tous les prix de fourniture, de transport des éléments constitutifs pour le pied d'encrage du mur de soutenement de 1.00 m de largeur et d'une hauteur de 0,50 m y compris la fourniture des matériaux ainsi que toutes autres dispositifs de mise en œuvre et tous les essais éventuels. Le mur de soutenmement en maçonnerie de moellon en élévation de dimension de la base 1.200 m pour la grande sur une hauteur de 2,50 m et 0,40 m pour la petite base au sommet avec un chainage beton arme de 0,20 x 0,40 x 40.5 ml et sujétions comprises. </t>
    </r>
    <r>
      <rPr>
        <b/>
        <sz val="12"/>
        <rFont val="Times New Roman"/>
        <family val="1"/>
      </rPr>
      <t>(voir specifications techniques dans les plans et le cahier de charge)</t>
    </r>
  </si>
  <si>
    <r>
      <rPr>
        <b/>
        <sz val="12"/>
        <color indexed="8"/>
        <rFont val="Times New Roman"/>
        <family val="1"/>
      </rPr>
      <t xml:space="preserve">construction d'une reservoir semi-anterre </t>
    </r>
    <r>
      <rPr>
        <sz val="12"/>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2"/>
        <color rgb="FF000000"/>
        <rFont val="Times New Roman"/>
        <family val="1"/>
      </rPr>
      <t>voir cahier de charges</t>
    </r>
    <r>
      <rPr>
        <sz val="12"/>
        <color indexed="8"/>
        <rFont val="Times New Roman"/>
        <family val="1"/>
      </rPr>
      <t>).</t>
    </r>
  </si>
  <si>
    <r>
      <rPr>
        <sz val="12"/>
        <rFont val="Times New Roman"/>
        <family val="1"/>
      </rPr>
      <t xml:space="preserve">Armenagement cour+100ml (1.20x1.20m)aler pietonne  pour permettre une  circulation adequatre au niveau de la cour,inclus bac a fleur et plante multicolor </t>
    </r>
    <r>
      <rPr>
        <b/>
        <sz val="12"/>
        <rFont val="Times New Roman"/>
        <family val="1"/>
      </rPr>
      <t>(voir Specification techniques dans le cahier de charge et plans de details).</t>
    </r>
  </si>
  <si>
    <t>CENTRE DE SANTE SAINT LOUIS DU SUD</t>
  </si>
  <si>
    <t>Armenagement  du centre de sante saint Luois du Sud</t>
  </si>
  <si>
    <t>Deplacement et  reprise de la  grande Barriere principale en fer forge (5x2.10m) du centre de sante y compris toutes sujestion de mis en oeuvre</t>
  </si>
  <si>
    <t>Ouverture d'une espace qui donne l'acces a l'incinerateur et le bloc sanitaire dan la partie arriere du  Centre de Santé de:(2m x 3m ) y compris toutes sujestions.</t>
  </si>
  <si>
    <t>ouverture et mis en place fenetre pour la salle de maternite (2mx1.20) y compris toutes sujestion d'installation</t>
  </si>
  <si>
    <t>Fenetre dans la salle d'urgence</t>
  </si>
  <si>
    <t>Fentre dans la salle d'attente</t>
  </si>
  <si>
    <t>Reprise  porte  fournaud de l'incinerateur et la chminee  y compris toutes sujestions de mis en oeuvres.</t>
  </si>
  <si>
    <t>FFt</t>
  </si>
  <si>
    <t>Netoyage et Traitement fosse a placenta en face de l'incinerateur y compris toutes sujestions</t>
  </si>
  <si>
    <r>
      <rPr>
        <b/>
        <sz val="11"/>
        <color indexed="8"/>
        <rFont val="Times New Roman"/>
        <family val="1"/>
      </rPr>
      <t xml:space="preserve">Mobilisation-Replis / Organisation de Chantier </t>
    </r>
    <r>
      <rPr>
        <sz val="11"/>
        <color indexed="8"/>
        <rFont val="Times New Roman"/>
        <family val="1"/>
      </rPr>
      <t xml:space="preserve">:Ce prix rémunère au forfait pour la mobilisation pour l'armenagement du centre de sante  (amené et repli) de matériels, d’équipements et de personnels nécessaires à l’installation du chantier;  le transport des débris à un lieu d’entreposage choisi conjointement avec la Municipalité et le Responsable du PGSE, les mesures de santé et sécurité sur le chantier sont indispensables (équipements de travail pour les ouvriers, gardienage,  et autres....),  nettoyage constamment du site et toutes sujétions.                                                                                                                                                                                                                                                   </t>
    </r>
  </si>
  <si>
    <r>
      <rPr>
        <sz val="11"/>
        <rFont val="Georgia"/>
        <family val="1"/>
      </rPr>
      <t>Reprise la Construction perrons exterieurs bloc sanitaire</t>
    </r>
    <r>
      <rPr>
        <b/>
        <sz val="11"/>
        <rFont val="Georgia"/>
        <family val="1"/>
      </rPr>
      <t xml:space="preserve"> (voir Specification techniques dans le cahier de charge et plans de details).</t>
    </r>
  </si>
  <si>
    <r>
      <rPr>
        <b/>
        <sz val="11"/>
        <rFont val="Times New Roman"/>
        <family val="1"/>
      </rPr>
      <t xml:space="preserve">Cloture : </t>
    </r>
    <r>
      <rPr>
        <sz val="11"/>
        <rFont val="Times New Roman"/>
        <family val="1"/>
      </rPr>
      <t>reprise  construction de la  cloture arriere avoisiner avec le comissariat,inclus demolution mur existant , nettoyage, enlèvement de déchets et gravier du travail , barbelee y compris toutes sujétions de mise en oeuvre.</t>
    </r>
  </si>
  <si>
    <r>
      <rPr>
        <sz val="11"/>
        <rFont val="Georgia"/>
        <family val="1"/>
      </rPr>
      <t>Fenetres type A1, de dimension  1.60m x 0.95 m en lame de vitre et tuile + grillage en fer forge</t>
    </r>
    <r>
      <rPr>
        <b/>
        <sz val="11"/>
        <rFont val="Georgia"/>
        <family val="1"/>
      </rPr>
      <t xml:space="preserve">
(voir cahier de decharge et plan de details)</t>
    </r>
  </si>
  <si>
    <r>
      <rPr>
        <sz val="11"/>
        <rFont val="Georgia"/>
        <family val="1"/>
      </rPr>
      <t>Fenetres type A2, de dimension  1.85m x 0.95 m en lame de verre et tuile + grillage en fer forge</t>
    </r>
    <r>
      <rPr>
        <b/>
        <sz val="11"/>
        <rFont val="Georgia"/>
        <family val="1"/>
      </rPr>
      <t xml:space="preserve">
(voir cahier de decharge et plan de details)</t>
    </r>
  </si>
  <si>
    <r>
      <rPr>
        <sz val="11"/>
        <rFont val="Georgia"/>
        <family val="1"/>
      </rPr>
      <t>Fenetres type A3, de dimension  0.95 m x 0.95 m en lame de verre et tuile + grillage en fer forge</t>
    </r>
    <r>
      <rPr>
        <b/>
        <sz val="11"/>
        <rFont val="Georgia"/>
        <family val="1"/>
      </rPr>
      <t xml:space="preserve">
(voir cahier de decharge et plan de details)</t>
    </r>
  </si>
  <si>
    <r>
      <rPr>
        <sz val="11"/>
        <rFont val="Georgia"/>
        <family val="1"/>
      </rPr>
      <t>Fenetres type A2, de dimension  0.64m x 0.95 m en lame de verre et tuile + grillage en fer forge</t>
    </r>
    <r>
      <rPr>
        <b/>
        <sz val="11"/>
        <rFont val="Georgia"/>
        <family val="1"/>
      </rPr>
      <t xml:space="preserve">
(voir cahier de decharge et plan de details)</t>
    </r>
  </si>
  <si>
    <r>
      <t>Fentre dans la salle de reception et signe vitaux:</t>
    </r>
    <r>
      <rPr>
        <sz val="11"/>
        <rFont val="Times New Roman"/>
        <family val="1"/>
      </rPr>
      <t>Fenetres type A1, de dimension  1.25m x 0.64 m en lame de vitre et tuile + grillage en fer forge</t>
    </r>
  </si>
  <si>
    <r>
      <rPr>
        <sz val="11"/>
        <rFont val="Times New Roman"/>
        <family val="1"/>
      </rPr>
      <t>Placard pour la cuisine et armoire dans les chambres des residents avec bois du pays</t>
    </r>
    <r>
      <rPr>
        <b/>
        <sz val="11"/>
        <rFont val="Times New Roman"/>
        <family val="1"/>
      </rPr>
      <t xml:space="preserve">
(voir cahier de decharge et plan de details)</t>
    </r>
  </si>
  <si>
    <r>
      <rPr>
        <sz val="11"/>
        <rFont val="Georgia"/>
        <family val="1"/>
      </rPr>
      <t>Portes en bois du pays (cèdre, acajou chaine) y  compris cadre en bois, quincaillerie et serrurerie, fournitures telles que le scellement dans la maçonnerie de mise en œuvre et  sujétion (0.90x2.10m)(</t>
    </r>
    <r>
      <rPr>
        <b/>
        <sz val="11"/>
        <rFont val="Georgia"/>
        <family val="1"/>
      </rPr>
      <t>voir cahier de decharge et plan de details</t>
    </r>
    <r>
      <rPr>
        <sz val="11"/>
        <rFont val="Georgia"/>
        <family val="1"/>
      </rPr>
      <t>)</t>
    </r>
    <r>
      <rPr>
        <b/>
        <sz val="11"/>
        <rFont val="Georgia"/>
        <family val="1"/>
      </rPr>
      <t xml:space="preserve">
</t>
    </r>
  </si>
  <si>
    <r>
      <t>Bande d’aller piétonne 1m</t>
    </r>
    <r>
      <rPr>
        <vertAlign val="superscript"/>
        <sz val="11"/>
        <color theme="1"/>
        <rFont val="Times New Roman"/>
        <family val="1"/>
      </rPr>
      <t xml:space="preserve">2 </t>
    </r>
    <r>
      <rPr>
        <sz val="11"/>
        <color theme="1"/>
        <rFont val="Times New Roman"/>
        <family val="1"/>
      </rPr>
      <t xml:space="preserve">de large au niveau de la cour arriere qui donne l'acces a l'incinerateur y compris toutes sujestion </t>
    </r>
  </si>
  <si>
    <r>
      <rPr>
        <b/>
        <sz val="11"/>
        <color theme="1"/>
        <rFont val="Times New Roman"/>
        <family val="1"/>
      </rPr>
      <t>Reprise de faux plafond  dans les salle</t>
    </r>
    <r>
      <rPr>
        <sz val="11"/>
        <color theme="1"/>
        <rFont val="Times New Roman"/>
        <family val="1"/>
      </rPr>
      <t>: ( maternite,couloir ,salle vaccination,pharmacie,Archives et dans la residence a l'etage )0.50mx0.50m en carreaux plywood   1/2 y compris toutes sujestions de mis en oeuvre.</t>
    </r>
  </si>
  <si>
    <r>
      <t xml:space="preserve">Béton armé au niveau de la cour arriere  : </t>
    </r>
    <r>
      <rPr>
        <sz val="11"/>
        <rFont val="Georgia"/>
        <family val="1"/>
      </rPr>
      <t>0.15 m d'épaisseur Flotté (Ferraillage 0.30m X 0.30m @ armature: fer 1/4  grade 60) et toutes sujétions de mise en œuvre</t>
    </r>
    <r>
      <rPr>
        <b/>
        <sz val="11"/>
        <rFont val="Georgia"/>
        <family val="1"/>
      </rPr>
      <t xml:space="preserve"> (voir cahier de charger)</t>
    </r>
  </si>
  <si>
    <r>
      <rPr>
        <sz val="11"/>
        <rFont val="Georgia"/>
        <family val="1"/>
      </rPr>
      <t>Placard  et armoire dans la salle d'archive  avec bois du pays y compris toutes sujestions.</t>
    </r>
    <r>
      <rPr>
        <b/>
        <sz val="11"/>
        <rFont val="Georgia"/>
        <family val="1"/>
      </rPr>
      <t xml:space="preserve">
(voir cahier de decharge et plan de details)</t>
    </r>
  </si>
  <si>
    <r>
      <t>Fenetre salle maladie infectueuse:</t>
    </r>
    <r>
      <rPr>
        <sz val="11"/>
        <rFont val="Times New Roman"/>
        <family val="1"/>
      </rPr>
      <t>Fenetres type A1, de dimension  1.2m x 0.95 m en lame de vitre et tuile + grillage en fer forge</t>
    </r>
  </si>
  <si>
    <r>
      <rPr>
        <sz val="11"/>
        <rFont val="Georgia"/>
        <family val="1"/>
      </rPr>
      <t>Correction fissure au niveau du batiment interieur et exterieur y compris toutes sujestions de mis en oeurvre.</t>
    </r>
    <r>
      <rPr>
        <b/>
        <sz val="11"/>
        <rFont val="Georgia"/>
        <family val="1"/>
      </rPr>
      <t xml:space="preserve"> (voir Specification techniques dans le cahier de charge et plans de details).</t>
    </r>
  </si>
  <si>
    <r>
      <rPr>
        <sz val="11"/>
        <rFont val="Georgia"/>
        <family val="1"/>
      </rPr>
      <t>Placard  et armoire dans la salle d'archive  et la pharmacie avec bois du pays y compris toutes sujestions.</t>
    </r>
    <r>
      <rPr>
        <b/>
        <sz val="11"/>
        <rFont val="Georgia"/>
        <family val="1"/>
      </rPr>
      <t xml:space="preserve">
(voir cahier de decharge et plan de details)</t>
    </r>
  </si>
  <si>
    <t>CENTRE DE SANTE CHARLES PASQUA</t>
  </si>
  <si>
    <t>Armenagement  du centre de sante Charles  pasqua</t>
  </si>
  <si>
    <r>
      <rPr>
        <b/>
        <sz val="12"/>
        <rFont val="Times New Roman"/>
        <family val="1"/>
      </rPr>
      <t>Cloture en maconnerie de blocs complete du Centre de Sante Charles pasqua:</t>
    </r>
    <r>
      <rPr>
        <sz val="12"/>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1 barrières (5mx2.5m et une de 1m) equipe de barbele razoir au-dessus et sujétions comprises. </t>
    </r>
    <r>
      <rPr>
        <b/>
        <sz val="12"/>
        <rFont val="Times New Roman"/>
        <family val="1"/>
      </rPr>
      <t>(voir specifications techniques dans les plans et le cahier de charge)</t>
    </r>
    <r>
      <rPr>
        <sz val="12"/>
        <rFont val="Times New Roman"/>
        <family val="1"/>
      </rPr>
      <t>.</t>
    </r>
  </si>
  <si>
    <r>
      <rPr>
        <b/>
        <sz val="12"/>
        <rFont val="Times New Roman"/>
        <family val="1"/>
      </rPr>
      <t>Buanderie</t>
    </r>
    <r>
      <rPr>
        <sz val="12"/>
        <rFont val="Times New Roman"/>
        <family val="1"/>
      </rPr>
      <t xml:space="preserve">
Ces prix rémunèrent au metre carre (m2) pour la construction complete de la buanderie avec l'amenagement des espace de lavage complet, l'achat, le transport et la mise en œuvre de la construction complete suivant les plans d'execution de la buanderie avec les accesoires hydrauliques et electriques complets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</si>
  <si>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Reprise ceramique endommager a l'interieur du centre:</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 L’usage du ciment colle est recommandé pour la pose de carrelage et toutes sujétions de mise en oeuvre.</t>
    </r>
  </si>
</sst>
</file>

<file path=xl/styles.xml><?xml version="1.0" encoding="utf-8"?>
<styleSheet xmlns="http://schemas.openxmlformats.org/spreadsheetml/2006/main">
  <numFmts count="3">
    <numFmt numFmtId="43" formatCode="_(* #,##0.00_);_(* \(#,##0.00\);_(* &quot;-&quot;??_);_(@_)"/>
    <numFmt numFmtId="164" formatCode="_-* #,##0.00\ _€_-;\-* #,##0.00\ _€_-;_-* &quot;-&quot;??\ _€_-;_-@_-"/>
    <numFmt numFmtId="165" formatCode="_(* #,##0.0_);_(* \(#,##0.0\);_(* &quot;-&quot;??_);_(@_)"/>
  </numFmts>
  <fonts count="28">
    <font>
      <sz val="11"/>
      <color theme="1"/>
      <name val="Calibri"/>
      <family val="2"/>
      <scheme val="minor"/>
    </font>
    <font>
      <sz val="11"/>
      <color theme="1"/>
      <name val="Calibri"/>
      <family val="2"/>
      <scheme val="minor"/>
    </font>
    <font>
      <sz val="12"/>
      <color theme="1"/>
      <name val="Times New Roman"/>
      <family val="1"/>
    </font>
    <font>
      <b/>
      <sz val="16"/>
      <name val="Times New Roman"/>
      <family val="1"/>
    </font>
    <font>
      <b/>
      <sz val="12"/>
      <color theme="1"/>
      <name val="Times New Roman"/>
      <family val="1"/>
    </font>
    <font>
      <sz val="12"/>
      <color indexed="8"/>
      <name val="Times New Roman"/>
      <family val="1"/>
    </font>
    <font>
      <b/>
      <sz val="12"/>
      <color indexed="8"/>
      <name val="Times New Roman"/>
      <family val="1"/>
    </font>
    <font>
      <sz val="12"/>
      <name val="Times New Roman"/>
      <family val="1"/>
    </font>
    <font>
      <b/>
      <sz val="12"/>
      <name val="Times New Roman"/>
      <family val="1"/>
    </font>
    <font>
      <b/>
      <sz val="11"/>
      <color theme="1"/>
      <name val="Calibri"/>
      <family val="2"/>
      <scheme val="minor"/>
    </font>
    <font>
      <b/>
      <sz val="10"/>
      <name val="Georgia"/>
      <family val="1"/>
    </font>
    <font>
      <sz val="10"/>
      <name val="Georgia"/>
      <family val="1"/>
    </font>
    <font>
      <vertAlign val="superscript"/>
      <sz val="12"/>
      <color theme="1"/>
      <name val="Times New Roman"/>
      <family val="1"/>
    </font>
    <font>
      <b/>
      <sz val="12"/>
      <color rgb="FF000000"/>
      <name val="Times New Roman"/>
      <family val="1"/>
    </font>
    <font>
      <b/>
      <i/>
      <sz val="12"/>
      <name val="Times New Roman"/>
      <family val="1"/>
    </font>
    <font>
      <u/>
      <sz val="12"/>
      <name val="Times New Roman"/>
      <family val="1"/>
    </font>
    <font>
      <sz val="12"/>
      <color rgb="FF000000"/>
      <name val="Times New Roman"/>
      <family val="1"/>
    </font>
    <font>
      <b/>
      <sz val="11"/>
      <name val="Times New Roman"/>
      <family val="1"/>
    </font>
    <font>
      <b/>
      <sz val="11"/>
      <color theme="1"/>
      <name val="Times New Roman"/>
      <family val="1"/>
    </font>
    <font>
      <sz val="11"/>
      <color indexed="8"/>
      <name val="Times New Roman"/>
      <family val="1"/>
    </font>
    <font>
      <b/>
      <sz val="11"/>
      <color indexed="8"/>
      <name val="Times New Roman"/>
      <family val="1"/>
    </font>
    <font>
      <sz val="11"/>
      <color theme="1"/>
      <name val="Times New Roman"/>
      <family val="1"/>
    </font>
    <font>
      <b/>
      <sz val="11"/>
      <name val="Georgia"/>
      <family val="1"/>
    </font>
    <font>
      <sz val="11"/>
      <name val="Georgia"/>
      <family val="1"/>
    </font>
    <font>
      <sz val="11"/>
      <name val="Times New Roman"/>
      <family val="1"/>
    </font>
    <font>
      <vertAlign val="superscript"/>
      <sz val="11"/>
      <color theme="1"/>
      <name val="Times New Roman"/>
      <family val="1"/>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92">
    <xf numFmtId="0" fontId="0" fillId="0" borderId="0" xfId="0"/>
    <xf numFmtId="2" fontId="0" fillId="0" borderId="0" xfId="0" applyNumberFormat="1"/>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4" fillId="0" borderId="1" xfId="0" applyFont="1" applyFill="1" applyBorder="1" applyAlignment="1">
      <alignment vertical="center" wrapText="1"/>
    </xf>
    <xf numFmtId="0" fontId="4"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8" fillId="0" borderId="1" xfId="0" applyFont="1" applyBorder="1" applyAlignment="1">
      <alignment vertical="center" wrapText="1"/>
    </xf>
    <xf numFmtId="0" fontId="9" fillId="0" borderId="1" xfId="0" applyFont="1" applyBorder="1" applyAlignment="1">
      <alignment horizontal="center" vertical="center"/>
    </xf>
    <xf numFmtId="0" fontId="10" fillId="0" borderId="0" xfId="0" applyFont="1" applyAlignment="1">
      <alignment wrapText="1"/>
    </xf>
    <xf numFmtId="0" fontId="7" fillId="0" borderId="1" xfId="0" applyFont="1" applyBorder="1" applyAlignment="1">
      <alignment vertical="center" wrapText="1"/>
    </xf>
    <xf numFmtId="0" fontId="10" fillId="0" borderId="1" xfId="0" applyFont="1" applyBorder="1" applyAlignment="1">
      <alignment horizontal="justify" vertical="top" wrapText="1"/>
    </xf>
    <xf numFmtId="0" fontId="5" fillId="0" borderId="1" xfId="0" applyFont="1" applyBorder="1" applyAlignment="1">
      <alignment wrapText="1"/>
    </xf>
    <xf numFmtId="0" fontId="7" fillId="0" borderId="1" xfId="0" applyFont="1" applyBorder="1" applyAlignment="1">
      <alignment horizontal="justify" wrapText="1"/>
    </xf>
    <xf numFmtId="3" fontId="2" fillId="0" borderId="1" xfId="0" applyNumberFormat="1" applyFont="1" applyBorder="1" applyAlignment="1">
      <alignment horizontal="center" vertical="center"/>
    </xf>
    <xf numFmtId="43" fontId="2" fillId="0" borderId="1" xfId="2" applyFont="1" applyBorder="1" applyAlignment="1">
      <alignment horizontal="center" vertical="center"/>
    </xf>
    <xf numFmtId="4" fontId="2" fillId="0" borderId="1" xfId="0" applyNumberFormat="1" applyFont="1" applyBorder="1" applyAlignment="1">
      <alignment horizontal="center" vertical="center" wrapText="1"/>
    </xf>
    <xf numFmtId="0" fontId="5" fillId="0" borderId="1" xfId="0" applyFont="1" applyBorder="1" applyAlignment="1">
      <alignment vertical="center" wrapText="1"/>
    </xf>
    <xf numFmtId="43" fontId="2" fillId="0" borderId="1" xfId="2" applyFont="1" applyBorder="1" applyAlignment="1">
      <alignment horizontal="center" vertical="center" wrapText="1"/>
    </xf>
    <xf numFmtId="43" fontId="2" fillId="0" borderId="1" xfId="2" applyNumberFormat="1" applyFont="1" applyBorder="1" applyAlignment="1">
      <alignment horizontal="center" vertical="center"/>
    </xf>
    <xf numFmtId="165" fontId="2" fillId="0" borderId="1" xfId="2" applyNumberFormat="1" applyFont="1" applyBorder="1" applyAlignment="1">
      <alignment horizontal="center" vertical="center"/>
    </xf>
    <xf numFmtId="43" fontId="4" fillId="0" borderId="1" xfId="0" applyNumberFormat="1" applyFont="1" applyBorder="1" applyAlignment="1">
      <alignment horizontal="center" vertical="center"/>
    </xf>
    <xf numFmtId="0" fontId="3" fillId="2" borderId="1" xfId="0" applyFont="1" applyFill="1" applyBorder="1" applyAlignment="1">
      <alignment horizontal="center" vertical="center" wrapText="1"/>
    </xf>
    <xf numFmtId="0" fontId="10" fillId="0" borderId="1" xfId="0" applyFont="1" applyBorder="1" applyAlignment="1">
      <alignment wrapText="1"/>
    </xf>
    <xf numFmtId="0" fontId="4" fillId="0" borderId="1" xfId="0" applyFont="1" applyBorder="1" applyAlignment="1">
      <alignment horizontal="center" wrapText="1"/>
    </xf>
    <xf numFmtId="0" fontId="4" fillId="0" borderId="1" xfId="0" applyFont="1"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vertical="center" wrapText="1"/>
    </xf>
    <xf numFmtId="0" fontId="5" fillId="0" borderId="1" xfId="0" applyFont="1" applyBorder="1" applyAlignment="1">
      <alignment horizontal="justify" wrapText="1"/>
    </xf>
    <xf numFmtId="43" fontId="2" fillId="0" borderId="1" xfId="2" applyFont="1" applyBorder="1" applyAlignment="1">
      <alignment vertical="center" wrapText="1"/>
    </xf>
    <xf numFmtId="3" fontId="2" fillId="0" borderId="1" xfId="0" applyNumberFormat="1" applyFont="1" applyBorder="1" applyAlignment="1">
      <alignment horizontal="center" vertical="center" wrapText="1"/>
    </xf>
    <xf numFmtId="0" fontId="7" fillId="0" borderId="1" xfId="0" applyFont="1" applyBorder="1" applyAlignment="1">
      <alignment horizontal="justify" vertical="top" wrapText="1"/>
    </xf>
    <xf numFmtId="0" fontId="8" fillId="0" borderId="1" xfId="0" applyFont="1" applyBorder="1" applyAlignment="1">
      <alignment horizontal="justify" wrapText="1"/>
    </xf>
    <xf numFmtId="4" fontId="2" fillId="0" borderId="1" xfId="0" applyNumberFormat="1" applyFont="1" applyBorder="1" applyAlignment="1">
      <alignment vertical="center" wrapText="1"/>
    </xf>
    <xf numFmtId="0" fontId="6" fillId="0" borderId="1" xfId="0" applyFont="1" applyBorder="1" applyAlignment="1">
      <alignment horizontal="justify" wrapText="1"/>
    </xf>
    <xf numFmtId="0" fontId="7" fillId="0" borderId="1" xfId="0" applyFont="1" applyBorder="1" applyAlignment="1">
      <alignment wrapText="1"/>
    </xf>
    <xf numFmtId="0" fontId="2" fillId="0" borderId="1" xfId="0" applyFont="1" applyBorder="1" applyAlignment="1">
      <alignment horizontal="left" wrapText="1"/>
    </xf>
    <xf numFmtId="0" fontId="8" fillId="0" borderId="1" xfId="0" applyFont="1" applyBorder="1" applyAlignment="1">
      <alignment horizontal="left" wrapText="1"/>
    </xf>
    <xf numFmtId="0" fontId="8" fillId="0" borderId="1" xfId="0" applyFont="1" applyBorder="1" applyAlignment="1">
      <alignment wrapText="1"/>
    </xf>
    <xf numFmtId="0" fontId="8" fillId="0" borderId="0" xfId="0" applyFont="1" applyFill="1" applyAlignment="1">
      <alignment horizontal="justify" wrapText="1"/>
    </xf>
    <xf numFmtId="4" fontId="4" fillId="0" borderId="1" xfId="0" applyNumberFormat="1"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applyAlignment="1">
      <alignment horizontal="left" wrapText="1"/>
    </xf>
    <xf numFmtId="0" fontId="2" fillId="0" borderId="1" xfId="0" applyNumberFormat="1" applyFont="1" applyBorder="1" applyAlignment="1">
      <alignment horizontal="center" vertical="center" wrapText="1"/>
    </xf>
    <xf numFmtId="0" fontId="4" fillId="0" borderId="0" xfId="0" applyFont="1" applyBorder="1" applyAlignment="1">
      <alignment horizontal="center" vertical="center"/>
    </xf>
    <xf numFmtId="0" fontId="2" fillId="0" borderId="0" xfId="0" applyFont="1" applyBorder="1" applyAlignment="1"/>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vertical="center" wrapText="1"/>
    </xf>
    <xf numFmtId="43" fontId="2" fillId="0" borderId="1" xfId="2" applyFont="1" applyBorder="1" applyAlignment="1">
      <alignment vertical="center"/>
    </xf>
    <xf numFmtId="0" fontId="7" fillId="0" borderId="1" xfId="0" applyFont="1" applyFill="1" applyBorder="1" applyAlignment="1">
      <alignment horizontal="justify" wrapText="1"/>
    </xf>
    <xf numFmtId="43" fontId="4" fillId="0" borderId="1" xfId="2" applyFont="1" applyBorder="1" applyAlignment="1">
      <alignment horizontal="center"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2" fillId="0" borderId="0" xfId="0" applyFont="1" applyBorder="1" applyAlignment="1">
      <alignment horizontal="center" vertical="center" wrapText="1"/>
    </xf>
    <xf numFmtId="4" fontId="4" fillId="0" borderId="0" xfId="0" applyNumberFormat="1" applyFont="1" applyBorder="1" applyAlignment="1">
      <alignment horizontal="center" vertical="center" wrapText="1"/>
    </xf>
    <xf numFmtId="0" fontId="2" fillId="0" borderId="0" xfId="0" applyFont="1" applyBorder="1" applyAlignment="1">
      <alignment horizontal="center" vertical="center"/>
    </xf>
    <xf numFmtId="43" fontId="2" fillId="0" borderId="1" xfId="2" applyNumberFormat="1" applyFont="1" applyBorder="1" applyAlignment="1">
      <alignment vertical="center"/>
    </xf>
    <xf numFmtId="165" fontId="2" fillId="0" borderId="1" xfId="2" applyNumberFormat="1" applyFont="1" applyBorder="1" applyAlignment="1">
      <alignment vertical="center"/>
    </xf>
    <xf numFmtId="0" fontId="9" fillId="0" borderId="2" xfId="0" applyFont="1" applyBorder="1" applyAlignment="1">
      <alignment horizontal="center" vertical="center"/>
    </xf>
    <xf numFmtId="43" fontId="4" fillId="0" borderId="1" xfId="0" applyNumberFormat="1" applyFont="1" applyBorder="1" applyAlignment="1">
      <alignment vertical="center"/>
    </xf>
    <xf numFmtId="0" fontId="0" fillId="0" borderId="0" xfId="0" applyFont="1"/>
    <xf numFmtId="0" fontId="17" fillId="2"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9" fillId="0" borderId="1" xfId="0" applyFont="1" applyBorder="1" applyAlignment="1">
      <alignment wrapText="1"/>
    </xf>
    <xf numFmtId="0" fontId="21" fillId="0" borderId="1" xfId="0" applyFont="1" applyBorder="1" applyAlignment="1">
      <alignment horizontal="center" vertical="center"/>
    </xf>
    <xf numFmtId="43" fontId="21" fillId="0" borderId="1" xfId="2" applyNumberFormat="1" applyFont="1" applyBorder="1" applyAlignment="1">
      <alignment vertical="center"/>
    </xf>
    <xf numFmtId="165" fontId="21" fillId="0" borderId="1" xfId="2" applyNumberFormat="1" applyFont="1" applyBorder="1" applyAlignment="1">
      <alignment vertical="center"/>
    </xf>
    <xf numFmtId="0" fontId="22" fillId="0" borderId="0" xfId="0" applyFont="1" applyAlignment="1">
      <alignment wrapText="1"/>
    </xf>
    <xf numFmtId="43" fontId="21" fillId="0" borderId="1" xfId="2" applyFont="1" applyBorder="1" applyAlignment="1">
      <alignment vertical="center"/>
    </xf>
    <xf numFmtId="0" fontId="24" fillId="0" borderId="1" xfId="0" applyFont="1" applyBorder="1" applyAlignment="1">
      <alignment vertical="center" wrapText="1"/>
    </xf>
    <xf numFmtId="0" fontId="21" fillId="0" borderId="1" xfId="0" applyFont="1" applyBorder="1" applyAlignment="1">
      <alignment vertical="center" wrapText="1"/>
    </xf>
    <xf numFmtId="0" fontId="24" fillId="0" borderId="1" xfId="0" applyFont="1" applyBorder="1" applyAlignment="1">
      <alignment horizontal="justify" vertical="center" wrapText="1"/>
    </xf>
    <xf numFmtId="0" fontId="17" fillId="0" borderId="1" xfId="0" applyFont="1" applyBorder="1" applyAlignment="1">
      <alignment vertical="center" wrapText="1"/>
    </xf>
    <xf numFmtId="0" fontId="22" fillId="0" borderId="1" xfId="0" applyFont="1" applyBorder="1" applyAlignment="1">
      <alignment horizontal="justify" vertical="top" wrapText="1"/>
    </xf>
    <xf numFmtId="0" fontId="17" fillId="0" borderId="1" xfId="0" applyFont="1" applyBorder="1" applyAlignment="1">
      <alignment wrapText="1"/>
    </xf>
    <xf numFmtId="0" fontId="21" fillId="0" borderId="1" xfId="0" applyFont="1" applyBorder="1" applyAlignment="1">
      <alignment horizontal="left" vertical="center" wrapText="1"/>
    </xf>
    <xf numFmtId="0" fontId="17" fillId="0" borderId="1" xfId="0" applyFont="1" applyBorder="1" applyAlignment="1">
      <alignment horizontal="justify" vertical="center" wrapText="1"/>
    </xf>
    <xf numFmtId="0" fontId="22" fillId="0" borderId="0" xfId="0" applyFont="1" applyAlignment="1">
      <alignment horizontal="justify" vertical="top" wrapText="1"/>
    </xf>
    <xf numFmtId="0" fontId="21" fillId="0" borderId="2" xfId="0" applyFont="1" applyBorder="1" applyAlignment="1">
      <alignment horizontal="center" vertical="center"/>
    </xf>
    <xf numFmtId="43" fontId="21" fillId="0" borderId="2" xfId="2" applyFont="1" applyBorder="1" applyAlignment="1">
      <alignment vertical="center"/>
    </xf>
    <xf numFmtId="0" fontId="22" fillId="0" borderId="0" xfId="0" applyFont="1" applyAlignment="1">
      <alignment horizontal="justify" wrapText="1"/>
    </xf>
    <xf numFmtId="0" fontId="21" fillId="0" borderId="1" xfId="0" applyFont="1" applyBorder="1" applyAlignment="1">
      <alignment horizontal="center" vertical="center" wrapText="1"/>
    </xf>
    <xf numFmtId="0" fontId="18" fillId="0" borderId="1" xfId="0" applyFont="1" applyFill="1" applyBorder="1" applyAlignment="1">
      <alignment vertical="center" wrapText="1"/>
    </xf>
    <xf numFmtId="0" fontId="21" fillId="0" borderId="1" xfId="0" applyFont="1" applyBorder="1" applyAlignment="1">
      <alignment vertical="center"/>
    </xf>
    <xf numFmtId="43" fontId="18" fillId="0" borderId="1" xfId="0" applyNumberFormat="1" applyFont="1" applyBorder="1" applyAlignment="1">
      <alignment vertical="center"/>
    </xf>
    <xf numFmtId="0" fontId="26" fillId="0" borderId="0" xfId="0" applyFont="1"/>
    <xf numFmtId="0" fontId="8" fillId="2" borderId="1" xfId="0" applyFont="1" applyFill="1" applyBorder="1" applyAlignment="1">
      <alignment horizontal="center" vertical="center" wrapText="1"/>
    </xf>
    <xf numFmtId="0" fontId="27" fillId="0" borderId="1" xfId="0" applyFont="1" applyBorder="1" applyAlignment="1">
      <alignment horizontal="center" vertical="center"/>
    </xf>
    <xf numFmtId="0" fontId="22" fillId="0" borderId="1" xfId="0" applyFont="1" applyBorder="1" applyAlignment="1">
      <alignment vertical="center" wrapText="1"/>
    </xf>
  </cellXfs>
  <cellStyles count="3">
    <cellStyle name="Comma" xfId="2" builtinId="3"/>
    <cellStyle name="Milliers 2" xfId="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19"/>
  <sheetViews>
    <sheetView tabSelected="1" topLeftCell="A13" workbookViewId="0">
      <selection activeCell="I17" sqref="I17"/>
    </sheetView>
  </sheetViews>
  <sheetFormatPr defaultRowHeight="15"/>
  <cols>
    <col min="1" max="1" width="7.28515625" customWidth="1"/>
    <col min="2" max="2" width="58" customWidth="1"/>
    <col min="3" max="3" width="7.42578125" customWidth="1"/>
    <col min="4" max="4" width="9.5703125" customWidth="1"/>
    <col min="5" max="5" width="14.5703125" customWidth="1"/>
    <col min="6" max="6" width="15.28515625" customWidth="1"/>
  </cols>
  <sheetData>
    <row r="1" spans="1:8" ht="23.25" customHeight="1">
      <c r="B1" s="24" t="s">
        <v>14</v>
      </c>
      <c r="C1" s="24"/>
      <c r="D1" s="24"/>
      <c r="E1" s="24"/>
      <c r="F1" s="24"/>
    </row>
    <row r="2" spans="1:8" ht="26.25" customHeight="1">
      <c r="B2" s="24" t="s">
        <v>15</v>
      </c>
      <c r="C2" s="24"/>
      <c r="D2" s="24"/>
      <c r="E2" s="24"/>
      <c r="F2" s="24"/>
    </row>
    <row r="3" spans="1:8" ht="15.75">
      <c r="A3" s="10" t="s">
        <v>11</v>
      </c>
      <c r="B3" s="7" t="s">
        <v>0</v>
      </c>
      <c r="C3" s="7" t="s">
        <v>1</v>
      </c>
      <c r="D3" s="7" t="s">
        <v>2</v>
      </c>
      <c r="E3" s="7" t="s">
        <v>5</v>
      </c>
      <c r="F3" s="7" t="s">
        <v>3</v>
      </c>
    </row>
    <row r="4" spans="1:8" ht="147" customHeight="1">
      <c r="A4" s="10">
        <v>1</v>
      </c>
      <c r="B4" s="14" t="s">
        <v>9</v>
      </c>
      <c r="C4" s="4" t="s">
        <v>7</v>
      </c>
      <c r="D4" s="4">
        <v>1</v>
      </c>
      <c r="E4" s="21">
        <v>1200000</v>
      </c>
      <c r="F4" s="22">
        <f>D4*E4</f>
        <v>1200000</v>
      </c>
    </row>
    <row r="5" spans="1:8" ht="58.5" customHeight="1">
      <c r="A5" s="10">
        <v>2</v>
      </c>
      <c r="B5" s="11" t="s">
        <v>16</v>
      </c>
      <c r="C5" s="4" t="s">
        <v>8</v>
      </c>
      <c r="D5" s="4">
        <v>150</v>
      </c>
      <c r="E5" s="17">
        <v>3500</v>
      </c>
      <c r="F5" s="22">
        <f t="shared" ref="F5:F18" si="0">D5*E5</f>
        <v>525000</v>
      </c>
    </row>
    <row r="6" spans="1:8" ht="252.75" customHeight="1">
      <c r="A6" s="10">
        <v>3</v>
      </c>
      <c r="B6" s="12" t="s">
        <v>17</v>
      </c>
      <c r="C6" s="4" t="s">
        <v>8</v>
      </c>
      <c r="D6" s="4">
        <v>100</v>
      </c>
      <c r="E6" s="17">
        <v>30000</v>
      </c>
      <c r="F6" s="22">
        <f t="shared" si="0"/>
        <v>3000000</v>
      </c>
      <c r="H6" s="1"/>
    </row>
    <row r="7" spans="1:8" ht="125.25" customHeight="1">
      <c r="A7" s="10">
        <v>4</v>
      </c>
      <c r="B7" s="15" t="s">
        <v>18</v>
      </c>
      <c r="C7" s="4" t="s">
        <v>7</v>
      </c>
      <c r="D7" s="4">
        <v>1</v>
      </c>
      <c r="E7" s="17">
        <v>250000</v>
      </c>
      <c r="F7" s="17">
        <f t="shared" si="0"/>
        <v>250000</v>
      </c>
    </row>
    <row r="8" spans="1:8" ht="117" customHeight="1">
      <c r="A8" s="10">
        <v>5</v>
      </c>
      <c r="B8" s="8" t="s">
        <v>19</v>
      </c>
      <c r="C8" s="4" t="s">
        <v>4</v>
      </c>
      <c r="D8" s="4">
        <v>6</v>
      </c>
      <c r="E8" s="17">
        <v>65000</v>
      </c>
      <c r="F8" s="17">
        <f t="shared" si="0"/>
        <v>390000</v>
      </c>
    </row>
    <row r="9" spans="1:8" ht="107.25" customHeight="1">
      <c r="A9" s="10">
        <v>6</v>
      </c>
      <c r="B9" s="12" t="s">
        <v>20</v>
      </c>
      <c r="C9" s="4" t="s">
        <v>4</v>
      </c>
      <c r="D9" s="4">
        <v>20.48</v>
      </c>
      <c r="E9" s="16">
        <v>60000</v>
      </c>
      <c r="F9" s="17">
        <f>E9*D9</f>
        <v>1228800</v>
      </c>
    </row>
    <row r="10" spans="1:8" ht="108" customHeight="1">
      <c r="A10" s="10">
        <v>7</v>
      </c>
      <c r="B10" s="19" t="s">
        <v>21</v>
      </c>
      <c r="C10" s="5" t="s">
        <v>7</v>
      </c>
      <c r="D10" s="5">
        <v>1</v>
      </c>
      <c r="E10" s="18">
        <v>450000</v>
      </c>
      <c r="F10" s="18">
        <f t="shared" ref="F10" si="1">D10*E10</f>
        <v>450000</v>
      </c>
    </row>
    <row r="11" spans="1:8" ht="177.75" customHeight="1">
      <c r="A11" s="10">
        <v>8</v>
      </c>
      <c r="B11" s="12" t="s">
        <v>22</v>
      </c>
      <c r="C11" s="4" t="s">
        <v>7</v>
      </c>
      <c r="D11" s="4">
        <v>1</v>
      </c>
      <c r="E11" s="17">
        <v>1250000</v>
      </c>
      <c r="F11" s="17">
        <f t="shared" si="0"/>
        <v>1250000</v>
      </c>
    </row>
    <row r="12" spans="1:8" ht="54.75" customHeight="1">
      <c r="A12" s="10">
        <v>9</v>
      </c>
      <c r="B12" s="9" t="s">
        <v>24</v>
      </c>
      <c r="C12" s="4" t="s">
        <v>7</v>
      </c>
      <c r="D12" s="4">
        <v>1</v>
      </c>
      <c r="E12" s="17">
        <v>1200000</v>
      </c>
      <c r="F12" s="17">
        <f t="shared" si="0"/>
        <v>1200000</v>
      </c>
    </row>
    <row r="13" spans="1:8" ht="130.5" customHeight="1">
      <c r="A13" s="10">
        <v>10</v>
      </c>
      <c r="B13" s="12" t="s">
        <v>23</v>
      </c>
      <c r="C13" s="5" t="s">
        <v>4</v>
      </c>
      <c r="D13" s="5">
        <v>650</v>
      </c>
      <c r="E13" s="20">
        <v>7000</v>
      </c>
      <c r="F13" s="18">
        <f t="shared" ref="F13" si="2">E13*D13</f>
        <v>4550000</v>
      </c>
    </row>
    <row r="14" spans="1:8" ht="51" customHeight="1">
      <c r="A14" s="10">
        <v>11</v>
      </c>
      <c r="B14" s="9" t="s">
        <v>25</v>
      </c>
      <c r="C14" s="5" t="s">
        <v>7</v>
      </c>
      <c r="D14" s="5">
        <v>1</v>
      </c>
      <c r="E14" s="20">
        <v>75000</v>
      </c>
      <c r="F14" s="18">
        <f>D14*E14</f>
        <v>75000</v>
      </c>
    </row>
    <row r="15" spans="1:8" ht="36.75" customHeight="1">
      <c r="A15" s="10">
        <v>12</v>
      </c>
      <c r="B15" s="2" t="s">
        <v>13</v>
      </c>
      <c r="C15" s="4" t="s">
        <v>8</v>
      </c>
      <c r="D15" s="4">
        <v>20</v>
      </c>
      <c r="E15" s="17">
        <v>3500</v>
      </c>
      <c r="F15" s="17">
        <f t="shared" si="0"/>
        <v>70000</v>
      </c>
    </row>
    <row r="16" spans="1:8" ht="51.75" customHeight="1">
      <c r="A16" s="10">
        <v>13</v>
      </c>
      <c r="B16" s="3" t="s">
        <v>27</v>
      </c>
      <c r="C16" s="5" t="s">
        <v>7</v>
      </c>
      <c r="D16" s="5">
        <v>1</v>
      </c>
      <c r="E16" s="17">
        <v>350000</v>
      </c>
      <c r="F16" s="17">
        <f t="shared" si="0"/>
        <v>350000</v>
      </c>
    </row>
    <row r="17" spans="1:6" ht="56.25" customHeight="1">
      <c r="A17" s="10">
        <v>14</v>
      </c>
      <c r="B17" s="25" t="s">
        <v>26</v>
      </c>
      <c r="C17" s="4" t="s">
        <v>7</v>
      </c>
      <c r="D17" s="4">
        <v>1</v>
      </c>
      <c r="E17" s="17">
        <v>300000</v>
      </c>
      <c r="F17" s="17">
        <f t="shared" si="0"/>
        <v>300000</v>
      </c>
    </row>
    <row r="18" spans="1:6" ht="57.75" customHeight="1">
      <c r="A18" s="10">
        <v>15</v>
      </c>
      <c r="B18" s="13" t="s">
        <v>28</v>
      </c>
      <c r="C18" s="4" t="s">
        <v>7</v>
      </c>
      <c r="D18" s="4">
        <v>1</v>
      </c>
      <c r="E18" s="17">
        <v>400000</v>
      </c>
      <c r="F18" s="17">
        <f t="shared" si="0"/>
        <v>400000</v>
      </c>
    </row>
    <row r="19" spans="1:6" ht="22.5" customHeight="1">
      <c r="A19" s="10">
        <v>16</v>
      </c>
      <c r="B19" s="6" t="s">
        <v>6</v>
      </c>
      <c r="C19" s="4"/>
      <c r="D19" s="4"/>
      <c r="E19" s="4"/>
      <c r="F19" s="23">
        <f>SUM(F4:F18)</f>
        <v>15238800</v>
      </c>
    </row>
  </sheetData>
  <mergeCells count="2">
    <mergeCell ref="B1:F1"/>
    <mergeCell ref="B2: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88"/>
  <sheetViews>
    <sheetView topLeftCell="A10" workbookViewId="0">
      <selection activeCell="B81" sqref="B81"/>
    </sheetView>
  </sheetViews>
  <sheetFormatPr defaultRowHeight="15"/>
  <cols>
    <col min="1" max="1" width="8.140625" customWidth="1"/>
    <col min="2" max="2" width="63.140625" customWidth="1"/>
    <col min="5" max="5" width="14.42578125" customWidth="1"/>
    <col min="6" max="6" width="16.5703125" customWidth="1"/>
  </cols>
  <sheetData>
    <row r="1" spans="1:6" ht="33" customHeight="1">
      <c r="A1" s="26"/>
      <c r="B1" s="27" t="s">
        <v>29</v>
      </c>
      <c r="C1" s="26"/>
      <c r="D1" s="26"/>
      <c r="E1" s="28"/>
      <c r="F1" s="28"/>
    </row>
    <row r="2" spans="1:6" ht="31.5">
      <c r="A2" s="7" t="s">
        <v>11</v>
      </c>
      <c r="B2" s="29" t="s">
        <v>30</v>
      </c>
      <c r="C2" s="7" t="s">
        <v>1</v>
      </c>
      <c r="D2" s="7" t="s">
        <v>2</v>
      </c>
      <c r="E2" s="7" t="s">
        <v>5</v>
      </c>
      <c r="F2" s="7" t="s">
        <v>31</v>
      </c>
    </row>
    <row r="3" spans="1:6" ht="189.75" customHeight="1">
      <c r="A3" s="7">
        <v>1</v>
      </c>
      <c r="B3" s="30" t="s">
        <v>57</v>
      </c>
      <c r="C3" s="5" t="s">
        <v>7</v>
      </c>
      <c r="D3" s="5">
        <v>1</v>
      </c>
      <c r="E3" s="20">
        <v>2000000</v>
      </c>
      <c r="F3" s="20">
        <f>E3*D3</f>
        <v>2000000</v>
      </c>
    </row>
    <row r="4" spans="1:6" ht="83.25" customHeight="1">
      <c r="A4" s="7">
        <v>2</v>
      </c>
      <c r="B4" s="30" t="s">
        <v>58</v>
      </c>
      <c r="C4" s="5" t="s">
        <v>7</v>
      </c>
      <c r="D4" s="5">
        <v>1</v>
      </c>
      <c r="E4" s="20">
        <v>225000</v>
      </c>
      <c r="F4" s="20">
        <f>E4*D4</f>
        <v>225000</v>
      </c>
    </row>
    <row r="5" spans="1:6" ht="159" customHeight="1">
      <c r="A5" s="7">
        <v>3</v>
      </c>
      <c r="B5" s="30" t="s">
        <v>59</v>
      </c>
      <c r="C5" s="5" t="s">
        <v>60</v>
      </c>
      <c r="D5" s="5">
        <v>375.56</v>
      </c>
      <c r="E5" s="5">
        <v>750</v>
      </c>
      <c r="F5" s="18">
        <f>D5*E5</f>
        <v>281670</v>
      </c>
    </row>
    <row r="6" spans="1:6" ht="149.25" customHeight="1">
      <c r="A6" s="7">
        <v>4</v>
      </c>
      <c r="B6" s="30" t="s">
        <v>61</v>
      </c>
      <c r="C6" s="5" t="s">
        <v>62</v>
      </c>
      <c r="D6" s="5">
        <v>181.67</v>
      </c>
      <c r="E6" s="32">
        <v>5000</v>
      </c>
      <c r="F6" s="18">
        <f t="shared" ref="F6:F38" si="0">D6*E6</f>
        <v>908349.99999999988</v>
      </c>
    </row>
    <row r="7" spans="1:6" ht="47.25">
      <c r="A7" s="7">
        <v>5</v>
      </c>
      <c r="B7" s="33" t="s">
        <v>32</v>
      </c>
      <c r="C7" s="5" t="s">
        <v>4</v>
      </c>
      <c r="D7" s="5">
        <v>32.17</v>
      </c>
      <c r="E7" s="32">
        <v>4500</v>
      </c>
      <c r="F7" s="18">
        <f t="shared" si="0"/>
        <v>144765</v>
      </c>
    </row>
    <row r="8" spans="1:6" ht="42" customHeight="1">
      <c r="A8" s="7">
        <v>6</v>
      </c>
      <c r="B8" s="33" t="s">
        <v>33</v>
      </c>
      <c r="C8" s="5" t="s">
        <v>62</v>
      </c>
      <c r="D8" s="5">
        <v>9.17</v>
      </c>
      <c r="E8" s="32">
        <v>45000</v>
      </c>
      <c r="F8" s="18">
        <f t="shared" si="0"/>
        <v>412650</v>
      </c>
    </row>
    <row r="9" spans="1:6" ht="156.75" customHeight="1">
      <c r="A9" s="7">
        <v>7</v>
      </c>
      <c r="B9" s="15" t="s">
        <v>63</v>
      </c>
      <c r="C9" s="5" t="s">
        <v>34</v>
      </c>
      <c r="D9" s="5">
        <v>225.22</v>
      </c>
      <c r="E9" s="20">
        <v>2200</v>
      </c>
      <c r="F9" s="18">
        <f t="shared" si="0"/>
        <v>495484</v>
      </c>
    </row>
    <row r="10" spans="1:6" ht="47.25" customHeight="1">
      <c r="A10" s="7">
        <v>8</v>
      </c>
      <c r="B10" s="34" t="s">
        <v>64</v>
      </c>
      <c r="C10" s="5" t="s">
        <v>65</v>
      </c>
      <c r="D10" s="5">
        <v>9.8000000000000007</v>
      </c>
      <c r="E10" s="18">
        <v>60000</v>
      </c>
      <c r="F10" s="18">
        <f t="shared" si="0"/>
        <v>588000</v>
      </c>
    </row>
    <row r="11" spans="1:6" ht="65.25" customHeight="1">
      <c r="A11" s="7">
        <v>9</v>
      </c>
      <c r="B11" s="36" t="s">
        <v>66</v>
      </c>
      <c r="C11" s="5" t="s">
        <v>35</v>
      </c>
      <c r="D11" s="5">
        <v>18.05</v>
      </c>
      <c r="E11" s="20">
        <v>60000</v>
      </c>
      <c r="F11" s="18">
        <f t="shared" si="0"/>
        <v>1083000</v>
      </c>
    </row>
    <row r="12" spans="1:6" ht="51" customHeight="1">
      <c r="A12" s="7">
        <v>10</v>
      </c>
      <c r="B12" s="34" t="s">
        <v>67</v>
      </c>
      <c r="C12" s="5" t="s">
        <v>35</v>
      </c>
      <c r="D12" s="5">
        <v>14.4</v>
      </c>
      <c r="E12" s="20">
        <v>60000</v>
      </c>
      <c r="F12" s="18">
        <f t="shared" si="0"/>
        <v>864000</v>
      </c>
    </row>
    <row r="13" spans="1:6" ht="54" customHeight="1">
      <c r="A13" s="7">
        <v>11</v>
      </c>
      <c r="B13" s="34" t="s">
        <v>68</v>
      </c>
      <c r="C13" s="5" t="s">
        <v>34</v>
      </c>
      <c r="D13" s="5">
        <v>13.54</v>
      </c>
      <c r="E13" s="20">
        <v>60000</v>
      </c>
      <c r="F13" s="18">
        <f t="shared" si="0"/>
        <v>812400</v>
      </c>
    </row>
    <row r="14" spans="1:6" ht="66.75" customHeight="1">
      <c r="A14" s="7">
        <v>12</v>
      </c>
      <c r="B14" s="34" t="s">
        <v>69</v>
      </c>
      <c r="C14" s="5" t="s">
        <v>34</v>
      </c>
      <c r="D14" s="5">
        <v>37.54</v>
      </c>
      <c r="E14" s="20">
        <v>45000</v>
      </c>
      <c r="F14" s="18">
        <f t="shared" si="0"/>
        <v>1689300</v>
      </c>
    </row>
    <row r="15" spans="1:6" ht="132" customHeight="1">
      <c r="A15" s="7">
        <v>13</v>
      </c>
      <c r="B15" s="34" t="s">
        <v>70</v>
      </c>
      <c r="C15" s="5" t="s">
        <v>34</v>
      </c>
      <c r="D15" s="5">
        <v>108.31</v>
      </c>
      <c r="E15" s="20">
        <v>7500</v>
      </c>
      <c r="F15" s="18">
        <f t="shared" si="0"/>
        <v>812325</v>
      </c>
    </row>
    <row r="16" spans="1:6" ht="175.5" customHeight="1">
      <c r="A16" s="7">
        <v>14</v>
      </c>
      <c r="B16" s="34" t="s">
        <v>71</v>
      </c>
      <c r="C16" s="5" t="s">
        <v>4</v>
      </c>
      <c r="D16" s="5">
        <v>335.66</v>
      </c>
      <c r="E16" s="20">
        <v>3500</v>
      </c>
      <c r="F16" s="18">
        <f t="shared" si="0"/>
        <v>1174810</v>
      </c>
    </row>
    <row r="17" spans="1:6" ht="55.5" customHeight="1">
      <c r="A17" s="7">
        <v>15</v>
      </c>
      <c r="B17" s="36" t="s">
        <v>72</v>
      </c>
      <c r="C17" s="5" t="s">
        <v>34</v>
      </c>
      <c r="D17" s="5">
        <v>4.9400000000000004</v>
      </c>
      <c r="E17" s="20">
        <v>60000</v>
      </c>
      <c r="F17" s="18">
        <f t="shared" si="0"/>
        <v>296400</v>
      </c>
    </row>
    <row r="18" spans="1:6" ht="57" customHeight="1">
      <c r="A18" s="7">
        <v>16</v>
      </c>
      <c r="B18" s="36" t="s">
        <v>73</v>
      </c>
      <c r="C18" s="5" t="s">
        <v>34</v>
      </c>
      <c r="D18" s="5">
        <v>27.08</v>
      </c>
      <c r="E18" s="20">
        <v>60000</v>
      </c>
      <c r="F18" s="18">
        <f t="shared" si="0"/>
        <v>1624800</v>
      </c>
    </row>
    <row r="19" spans="1:6" ht="66.75" customHeight="1">
      <c r="A19" s="7">
        <v>17</v>
      </c>
      <c r="B19" s="36" t="s">
        <v>74</v>
      </c>
      <c r="C19" s="5" t="s">
        <v>34</v>
      </c>
      <c r="D19" s="5">
        <v>12.96</v>
      </c>
      <c r="E19" s="20">
        <v>70000</v>
      </c>
      <c r="F19" s="18">
        <f>E19*D19</f>
        <v>907200.00000000012</v>
      </c>
    </row>
    <row r="20" spans="1:6" ht="51" customHeight="1">
      <c r="A20" s="7">
        <v>18</v>
      </c>
      <c r="B20" s="36" t="s">
        <v>75</v>
      </c>
      <c r="C20" s="5" t="s">
        <v>34</v>
      </c>
      <c r="D20" s="5">
        <v>47.45</v>
      </c>
      <c r="E20" s="20">
        <v>65000</v>
      </c>
      <c r="F20" s="18">
        <f t="shared" ref="F20:F22" si="1">E20*D20</f>
        <v>3084250</v>
      </c>
    </row>
    <row r="21" spans="1:6" ht="36" customHeight="1">
      <c r="A21" s="7">
        <v>19</v>
      </c>
      <c r="B21" s="37" t="s">
        <v>36</v>
      </c>
      <c r="C21" s="5" t="s">
        <v>4</v>
      </c>
      <c r="D21" s="5">
        <v>1136.22</v>
      </c>
      <c r="E21" s="20">
        <v>2500</v>
      </c>
      <c r="F21" s="18">
        <f t="shared" si="1"/>
        <v>2840550</v>
      </c>
    </row>
    <row r="22" spans="1:6" ht="126.75" customHeight="1">
      <c r="A22" s="7">
        <v>20</v>
      </c>
      <c r="B22" s="37" t="s">
        <v>76</v>
      </c>
      <c r="C22" s="5" t="s">
        <v>4</v>
      </c>
      <c r="D22" s="5">
        <v>375.36</v>
      </c>
      <c r="E22" s="20">
        <v>5500</v>
      </c>
      <c r="F22" s="18">
        <f t="shared" si="1"/>
        <v>2064480</v>
      </c>
    </row>
    <row r="23" spans="1:6" ht="31.5">
      <c r="A23" s="7">
        <v>21</v>
      </c>
      <c r="B23" s="38" t="s">
        <v>37</v>
      </c>
      <c r="C23" s="5" t="s">
        <v>60</v>
      </c>
      <c r="D23" s="5">
        <v>40.5</v>
      </c>
      <c r="E23" s="20">
        <v>5000</v>
      </c>
      <c r="F23" s="18">
        <f t="shared" si="0"/>
        <v>202500</v>
      </c>
    </row>
    <row r="24" spans="1:6" ht="164.25" customHeight="1">
      <c r="A24" s="7">
        <v>22</v>
      </c>
      <c r="B24" s="15" t="s">
        <v>77</v>
      </c>
      <c r="C24" s="5" t="s">
        <v>7</v>
      </c>
      <c r="D24" s="5">
        <v>1</v>
      </c>
      <c r="E24" s="20">
        <v>1200000</v>
      </c>
      <c r="F24" s="18">
        <f t="shared" si="0"/>
        <v>1200000</v>
      </c>
    </row>
    <row r="25" spans="1:6" ht="80.25" customHeight="1">
      <c r="A25" s="7">
        <v>23</v>
      </c>
      <c r="B25" s="30" t="s">
        <v>78</v>
      </c>
      <c r="C25" s="5" t="s">
        <v>7</v>
      </c>
      <c r="D25" s="5">
        <v>1</v>
      </c>
      <c r="E25" s="20">
        <v>170000</v>
      </c>
      <c r="F25" s="18">
        <f t="shared" si="0"/>
        <v>170000</v>
      </c>
    </row>
    <row r="26" spans="1:6" ht="98.25" customHeight="1">
      <c r="A26" s="7">
        <v>24</v>
      </c>
      <c r="B26" s="34" t="s">
        <v>79</v>
      </c>
      <c r="C26" s="5" t="s">
        <v>38</v>
      </c>
      <c r="D26" s="5">
        <v>15</v>
      </c>
      <c r="E26" s="20">
        <v>45000</v>
      </c>
      <c r="F26" s="18">
        <f t="shared" si="0"/>
        <v>675000</v>
      </c>
    </row>
    <row r="27" spans="1:6" ht="75" customHeight="1">
      <c r="A27" s="7">
        <v>25</v>
      </c>
      <c r="B27" s="34" t="s">
        <v>80</v>
      </c>
      <c r="C27" s="5" t="s">
        <v>38</v>
      </c>
      <c r="D27" s="5">
        <v>14</v>
      </c>
      <c r="E27" s="18">
        <v>55000</v>
      </c>
      <c r="F27" s="18">
        <f t="shared" si="0"/>
        <v>770000</v>
      </c>
    </row>
    <row r="28" spans="1:6" ht="73.5" customHeight="1">
      <c r="A28" s="7">
        <v>26</v>
      </c>
      <c r="B28" s="34" t="s">
        <v>81</v>
      </c>
      <c r="C28" s="5" t="s">
        <v>38</v>
      </c>
      <c r="D28" s="5">
        <v>4</v>
      </c>
      <c r="E28" s="18">
        <v>125000</v>
      </c>
      <c r="F28" s="18">
        <f t="shared" si="0"/>
        <v>500000</v>
      </c>
    </row>
    <row r="29" spans="1:6" ht="78" customHeight="1">
      <c r="A29" s="7">
        <v>27</v>
      </c>
      <c r="B29" s="34" t="s">
        <v>82</v>
      </c>
      <c r="C29" s="5" t="s">
        <v>38</v>
      </c>
      <c r="D29" s="5">
        <v>1</v>
      </c>
      <c r="E29" s="18">
        <v>150000</v>
      </c>
      <c r="F29" s="18">
        <f t="shared" si="0"/>
        <v>150000</v>
      </c>
    </row>
    <row r="30" spans="1:6" ht="97.5" customHeight="1">
      <c r="A30" s="7">
        <v>28</v>
      </c>
      <c r="B30" s="30" t="s">
        <v>83</v>
      </c>
      <c r="C30" s="5" t="s">
        <v>7</v>
      </c>
      <c r="D30" s="5">
        <v>1</v>
      </c>
      <c r="E30" s="18">
        <v>950000</v>
      </c>
      <c r="F30" s="18">
        <f t="shared" si="0"/>
        <v>950000</v>
      </c>
    </row>
    <row r="31" spans="1:6" ht="47.25">
      <c r="A31" s="7">
        <v>29</v>
      </c>
      <c r="B31" s="39" t="s">
        <v>84</v>
      </c>
      <c r="C31" s="5" t="s">
        <v>38</v>
      </c>
      <c r="D31" s="5">
        <v>3</v>
      </c>
      <c r="E31" s="18">
        <v>30000</v>
      </c>
      <c r="F31" s="18">
        <f>D31*E31</f>
        <v>90000</v>
      </c>
    </row>
    <row r="32" spans="1:6" ht="47.25">
      <c r="A32" s="7">
        <v>30</v>
      </c>
      <c r="B32" s="34" t="s">
        <v>85</v>
      </c>
      <c r="C32" s="5" t="s">
        <v>38</v>
      </c>
      <c r="D32" s="5">
        <v>9</v>
      </c>
      <c r="E32" s="18">
        <v>50000</v>
      </c>
      <c r="F32" s="18">
        <f t="shared" ref="F32:F35" si="2">D32*E32</f>
        <v>450000</v>
      </c>
    </row>
    <row r="33" spans="1:6" ht="47.25">
      <c r="A33" s="7">
        <v>31</v>
      </c>
      <c r="B33" s="34" t="s">
        <v>86</v>
      </c>
      <c r="C33" s="5" t="s">
        <v>38</v>
      </c>
      <c r="D33" s="5">
        <v>2</v>
      </c>
      <c r="E33" s="18">
        <v>30000</v>
      </c>
      <c r="F33" s="18">
        <f t="shared" si="2"/>
        <v>60000</v>
      </c>
    </row>
    <row r="34" spans="1:6" ht="47.25">
      <c r="A34" s="7">
        <v>32</v>
      </c>
      <c r="B34" s="34" t="s">
        <v>87</v>
      </c>
      <c r="C34" s="5" t="s">
        <v>38</v>
      </c>
      <c r="D34" s="5">
        <v>10</v>
      </c>
      <c r="E34" s="18">
        <v>35000</v>
      </c>
      <c r="F34" s="18">
        <f t="shared" si="2"/>
        <v>350000</v>
      </c>
    </row>
    <row r="35" spans="1:6" ht="47.25">
      <c r="A35" s="7">
        <v>33</v>
      </c>
      <c r="B35" s="34" t="s">
        <v>88</v>
      </c>
      <c r="C35" s="5" t="s">
        <v>38</v>
      </c>
      <c r="D35" s="5">
        <v>1</v>
      </c>
      <c r="E35" s="18">
        <v>75000</v>
      </c>
      <c r="F35" s="18">
        <f t="shared" si="2"/>
        <v>75000</v>
      </c>
    </row>
    <row r="36" spans="1:6" ht="31.5">
      <c r="A36" s="7">
        <v>34</v>
      </c>
      <c r="B36" s="15" t="s">
        <v>39</v>
      </c>
      <c r="C36" s="5" t="s">
        <v>7</v>
      </c>
      <c r="D36" s="5">
        <v>1</v>
      </c>
      <c r="E36" s="18">
        <v>250000</v>
      </c>
      <c r="F36" s="18">
        <f t="shared" si="0"/>
        <v>250000</v>
      </c>
    </row>
    <row r="37" spans="1:6" ht="47.25">
      <c r="A37" s="7">
        <v>35</v>
      </c>
      <c r="B37" s="34" t="s">
        <v>89</v>
      </c>
      <c r="C37" s="5" t="s">
        <v>7</v>
      </c>
      <c r="D37" s="5">
        <v>1</v>
      </c>
      <c r="E37" s="18">
        <v>150000</v>
      </c>
      <c r="F37" s="18">
        <f t="shared" si="0"/>
        <v>150000</v>
      </c>
    </row>
    <row r="38" spans="1:6" ht="81" customHeight="1">
      <c r="A38" s="7">
        <v>36</v>
      </c>
      <c r="B38" s="30" t="s">
        <v>90</v>
      </c>
      <c r="C38" s="5" t="s">
        <v>34</v>
      </c>
      <c r="D38" s="5">
        <v>28.8</v>
      </c>
      <c r="E38" s="18">
        <v>20000</v>
      </c>
      <c r="F38" s="18">
        <f t="shared" si="0"/>
        <v>576000</v>
      </c>
    </row>
    <row r="39" spans="1:6" ht="47.25">
      <c r="A39" s="7">
        <v>37</v>
      </c>
      <c r="B39" s="34" t="s">
        <v>91</v>
      </c>
      <c r="C39" s="5" t="s">
        <v>60</v>
      </c>
      <c r="D39" s="5">
        <v>1136.22</v>
      </c>
      <c r="E39" s="20">
        <v>850</v>
      </c>
      <c r="F39" s="18">
        <f>D39*E39</f>
        <v>965787</v>
      </c>
    </row>
    <row r="40" spans="1:6" ht="47.25">
      <c r="A40" s="7">
        <v>38</v>
      </c>
      <c r="B40" s="40" t="s">
        <v>25</v>
      </c>
      <c r="C40" s="5" t="s">
        <v>7</v>
      </c>
      <c r="D40" s="5">
        <v>3</v>
      </c>
      <c r="E40" s="20">
        <v>45000</v>
      </c>
      <c r="F40" s="18">
        <f>D40*E40</f>
        <v>135000</v>
      </c>
    </row>
    <row r="41" spans="1:6" ht="35.25" customHeight="1">
      <c r="A41" s="7">
        <v>39</v>
      </c>
      <c r="B41" s="40" t="s">
        <v>92</v>
      </c>
      <c r="C41" s="5" t="s">
        <v>7</v>
      </c>
      <c r="D41" s="5">
        <v>3</v>
      </c>
      <c r="E41" s="20">
        <v>45000</v>
      </c>
      <c r="F41" s="18">
        <f>D41*E41</f>
        <v>135000</v>
      </c>
    </row>
    <row r="42" spans="1:6" ht="33.75" customHeight="1">
      <c r="A42" s="7">
        <v>40</v>
      </c>
      <c r="B42" s="40" t="s">
        <v>93</v>
      </c>
      <c r="C42" s="5" t="s">
        <v>7</v>
      </c>
      <c r="D42" s="5">
        <v>1</v>
      </c>
      <c r="E42" s="20">
        <v>75000</v>
      </c>
      <c r="F42" s="18">
        <f>D42*E42</f>
        <v>75000</v>
      </c>
    </row>
    <row r="43" spans="1:6" ht="31.5">
      <c r="A43" s="7">
        <v>41</v>
      </c>
      <c r="B43" s="41" t="s">
        <v>94</v>
      </c>
      <c r="C43" s="5" t="s">
        <v>7</v>
      </c>
      <c r="D43" s="5">
        <v>1</v>
      </c>
      <c r="E43" s="20">
        <v>250000</v>
      </c>
      <c r="F43" s="18">
        <f>D43*E43</f>
        <v>250000</v>
      </c>
    </row>
    <row r="44" spans="1:6" ht="22.5" customHeight="1">
      <c r="A44" s="7">
        <v>42</v>
      </c>
      <c r="B44" s="27" t="s">
        <v>40</v>
      </c>
      <c r="C44" s="5"/>
      <c r="D44" s="5"/>
      <c r="E44" s="7"/>
      <c r="F44" s="42">
        <f>SUM(F3:F43)</f>
        <v>30488721</v>
      </c>
    </row>
    <row r="45" spans="1:6" ht="15.75">
      <c r="A45" s="43"/>
      <c r="B45" s="44"/>
      <c r="C45" s="56"/>
      <c r="D45" s="56"/>
      <c r="E45" s="43"/>
      <c r="F45" s="57"/>
    </row>
    <row r="46" spans="1:6" ht="15.75">
      <c r="A46" s="7"/>
      <c r="B46" s="27" t="s">
        <v>41</v>
      </c>
      <c r="C46" s="7"/>
      <c r="D46" s="7"/>
      <c r="E46" s="7"/>
      <c r="F46" s="7"/>
    </row>
    <row r="47" spans="1:6" ht="31.5">
      <c r="A47" s="7" t="s">
        <v>11</v>
      </c>
      <c r="B47" s="29" t="s">
        <v>30</v>
      </c>
      <c r="C47" s="7" t="s">
        <v>1</v>
      </c>
      <c r="D47" s="7" t="s">
        <v>2</v>
      </c>
      <c r="E47" s="7" t="s">
        <v>5</v>
      </c>
      <c r="F47" s="7" t="s">
        <v>31</v>
      </c>
    </row>
    <row r="48" spans="1:6" ht="63" customHeight="1">
      <c r="A48" s="7">
        <v>1</v>
      </c>
      <c r="B48" s="36" t="s">
        <v>95</v>
      </c>
      <c r="C48" s="5" t="s">
        <v>62</v>
      </c>
      <c r="D48" s="5">
        <v>8.34</v>
      </c>
      <c r="E48" s="18">
        <v>70000</v>
      </c>
      <c r="F48" s="18">
        <f t="shared" ref="F48:F72" si="3">D48*E48</f>
        <v>583800</v>
      </c>
    </row>
    <row r="49" spans="1:6" ht="50.25" customHeight="1">
      <c r="A49" s="7">
        <v>2</v>
      </c>
      <c r="B49" s="36" t="s">
        <v>96</v>
      </c>
      <c r="C49" s="5" t="s">
        <v>34</v>
      </c>
      <c r="D49" s="5">
        <v>16.68</v>
      </c>
      <c r="E49" s="18">
        <v>60000</v>
      </c>
      <c r="F49" s="18">
        <f t="shared" si="3"/>
        <v>1000800</v>
      </c>
    </row>
    <row r="50" spans="1:6" ht="51" customHeight="1">
      <c r="A50" s="7">
        <v>3</v>
      </c>
      <c r="B50" s="36" t="s">
        <v>97</v>
      </c>
      <c r="C50" s="5" t="s">
        <v>62</v>
      </c>
      <c r="D50" s="5">
        <v>3.23</v>
      </c>
      <c r="E50" s="18">
        <v>60000</v>
      </c>
      <c r="F50" s="18">
        <f t="shared" si="3"/>
        <v>193800</v>
      </c>
    </row>
    <row r="51" spans="1:6" ht="177.75" customHeight="1">
      <c r="A51" s="7">
        <v>4</v>
      </c>
      <c r="B51" s="34" t="s">
        <v>98</v>
      </c>
      <c r="C51" s="5" t="s">
        <v>4</v>
      </c>
      <c r="D51" s="5">
        <v>248.92</v>
      </c>
      <c r="E51" s="20">
        <v>4500</v>
      </c>
      <c r="F51" s="18">
        <f t="shared" si="3"/>
        <v>1120140</v>
      </c>
    </row>
    <row r="52" spans="1:6" ht="31.5">
      <c r="A52" s="7">
        <v>5</v>
      </c>
      <c r="B52" s="38" t="s">
        <v>42</v>
      </c>
      <c r="C52" s="5" t="s">
        <v>65</v>
      </c>
      <c r="D52" s="5">
        <v>25.33</v>
      </c>
      <c r="E52" s="18">
        <v>65000</v>
      </c>
      <c r="F52" s="18">
        <f t="shared" si="3"/>
        <v>1646450</v>
      </c>
    </row>
    <row r="53" spans="1:6" ht="24" customHeight="1">
      <c r="A53" s="7">
        <v>6</v>
      </c>
      <c r="B53" s="38" t="s">
        <v>43</v>
      </c>
      <c r="C53" s="5" t="s">
        <v>60</v>
      </c>
      <c r="D53" s="5">
        <v>522.73</v>
      </c>
      <c r="E53" s="20">
        <v>2500</v>
      </c>
      <c r="F53" s="18">
        <f t="shared" si="3"/>
        <v>1306825</v>
      </c>
    </row>
    <row r="54" spans="1:6" ht="18.75">
      <c r="A54" s="7">
        <v>7</v>
      </c>
      <c r="B54" s="38" t="s">
        <v>44</v>
      </c>
      <c r="C54" s="5" t="s">
        <v>60</v>
      </c>
      <c r="D54" s="5">
        <v>226.92</v>
      </c>
      <c r="E54" s="20">
        <v>2500</v>
      </c>
      <c r="F54" s="18">
        <f t="shared" si="3"/>
        <v>567300</v>
      </c>
    </row>
    <row r="55" spans="1:6" ht="18.75">
      <c r="A55" s="7">
        <v>8</v>
      </c>
      <c r="B55" s="38" t="s">
        <v>45</v>
      </c>
      <c r="C55" s="5" t="s">
        <v>60</v>
      </c>
      <c r="D55" s="5">
        <v>218.06</v>
      </c>
      <c r="E55" s="20">
        <v>7500</v>
      </c>
      <c r="F55" s="18">
        <f t="shared" si="3"/>
        <v>1635450</v>
      </c>
    </row>
    <row r="56" spans="1:6" ht="174" customHeight="1">
      <c r="A56" s="7">
        <v>9</v>
      </c>
      <c r="B56" s="15" t="s">
        <v>99</v>
      </c>
      <c r="C56" s="5" t="s">
        <v>7</v>
      </c>
      <c r="D56" s="5">
        <v>1</v>
      </c>
      <c r="E56" s="20">
        <v>450000</v>
      </c>
      <c r="F56" s="18">
        <f t="shared" si="3"/>
        <v>450000</v>
      </c>
    </row>
    <row r="57" spans="1:6" ht="68.25" customHeight="1">
      <c r="A57" s="7">
        <v>10</v>
      </c>
      <c r="B57" s="30" t="s">
        <v>78</v>
      </c>
      <c r="C57" s="5" t="s">
        <v>7</v>
      </c>
      <c r="D57" s="5">
        <v>1</v>
      </c>
      <c r="E57" s="20">
        <v>100000</v>
      </c>
      <c r="F57" s="18">
        <f t="shared" si="3"/>
        <v>100000</v>
      </c>
    </row>
    <row r="58" spans="1:6" ht="75.75" customHeight="1">
      <c r="A58" s="7"/>
      <c r="B58" s="39" t="s">
        <v>100</v>
      </c>
      <c r="C58" s="5" t="s">
        <v>38</v>
      </c>
      <c r="D58" s="5">
        <v>8</v>
      </c>
      <c r="E58" s="20">
        <v>85000</v>
      </c>
      <c r="F58" s="18">
        <f t="shared" si="3"/>
        <v>680000</v>
      </c>
    </row>
    <row r="59" spans="1:6" ht="75.75" customHeight="1">
      <c r="A59" s="7">
        <v>11</v>
      </c>
      <c r="B59" s="39" t="s">
        <v>101</v>
      </c>
      <c r="C59" s="5" t="s">
        <v>38</v>
      </c>
      <c r="D59" s="5">
        <v>7</v>
      </c>
      <c r="E59" s="18">
        <v>100000</v>
      </c>
      <c r="F59" s="18">
        <f t="shared" si="3"/>
        <v>700000</v>
      </c>
    </row>
    <row r="60" spans="1:6" ht="80.25" customHeight="1">
      <c r="A60" s="7">
        <v>12</v>
      </c>
      <c r="B60" s="34" t="s">
        <v>102</v>
      </c>
      <c r="C60" s="5" t="s">
        <v>38</v>
      </c>
      <c r="D60" s="5">
        <v>1</v>
      </c>
      <c r="E60" s="18">
        <v>100000</v>
      </c>
      <c r="F60" s="18">
        <f t="shared" si="3"/>
        <v>100000</v>
      </c>
    </row>
    <row r="61" spans="1:6" ht="18.75">
      <c r="A61" s="7">
        <v>13</v>
      </c>
      <c r="B61" s="38" t="s">
        <v>46</v>
      </c>
      <c r="C61" s="5" t="s">
        <v>103</v>
      </c>
      <c r="D61" s="5">
        <v>35.700000000000003</v>
      </c>
      <c r="E61" s="20">
        <v>5000</v>
      </c>
      <c r="F61" s="18">
        <f t="shared" si="3"/>
        <v>178500</v>
      </c>
    </row>
    <row r="62" spans="1:6" ht="31.5">
      <c r="A62" s="7">
        <v>14</v>
      </c>
      <c r="B62" s="38" t="s">
        <v>47</v>
      </c>
      <c r="C62" s="5" t="s">
        <v>7</v>
      </c>
      <c r="D62" s="5">
        <v>1</v>
      </c>
      <c r="E62" s="18">
        <v>350000</v>
      </c>
      <c r="F62" s="18">
        <f t="shared" si="3"/>
        <v>350000</v>
      </c>
    </row>
    <row r="63" spans="1:6" ht="47.25">
      <c r="A63" s="7">
        <v>15</v>
      </c>
      <c r="B63" s="34" t="s">
        <v>104</v>
      </c>
      <c r="C63" s="5" t="s">
        <v>38</v>
      </c>
      <c r="D63" s="5">
        <v>12</v>
      </c>
      <c r="E63" s="18">
        <v>40000</v>
      </c>
      <c r="F63" s="18">
        <f t="shared" si="3"/>
        <v>480000</v>
      </c>
    </row>
    <row r="64" spans="1:6" ht="47.25">
      <c r="A64" s="7">
        <v>16</v>
      </c>
      <c r="B64" s="34" t="s">
        <v>105</v>
      </c>
      <c r="C64" s="5" t="s">
        <v>38</v>
      </c>
      <c r="D64" s="5">
        <v>1</v>
      </c>
      <c r="E64" s="18">
        <v>50000</v>
      </c>
      <c r="F64" s="18">
        <f t="shared" si="3"/>
        <v>50000</v>
      </c>
    </row>
    <row r="65" spans="1:6" ht="47.25">
      <c r="A65" s="7">
        <v>17</v>
      </c>
      <c r="B65" s="34" t="s">
        <v>86</v>
      </c>
      <c r="C65" s="5" t="s">
        <v>38</v>
      </c>
      <c r="D65" s="5">
        <v>3</v>
      </c>
      <c r="E65" s="18">
        <v>30000</v>
      </c>
      <c r="F65" s="18">
        <f t="shared" si="3"/>
        <v>90000</v>
      </c>
    </row>
    <row r="66" spans="1:6" ht="47.25">
      <c r="A66" s="7"/>
      <c r="B66" s="34" t="s">
        <v>106</v>
      </c>
      <c r="C66" s="5" t="s">
        <v>38</v>
      </c>
      <c r="D66" s="5">
        <v>6</v>
      </c>
      <c r="E66" s="18">
        <v>45000</v>
      </c>
      <c r="F66" s="18">
        <f t="shared" si="3"/>
        <v>270000</v>
      </c>
    </row>
    <row r="67" spans="1:6" ht="47.25">
      <c r="A67" s="7">
        <v>18</v>
      </c>
      <c r="B67" s="34" t="s">
        <v>107</v>
      </c>
      <c r="C67" s="5" t="s">
        <v>38</v>
      </c>
      <c r="D67" s="5">
        <v>3</v>
      </c>
      <c r="E67" s="18">
        <v>35000</v>
      </c>
      <c r="F67" s="18">
        <f t="shared" si="3"/>
        <v>105000</v>
      </c>
    </row>
    <row r="68" spans="1:6" ht="47.25">
      <c r="A68" s="7">
        <v>19</v>
      </c>
      <c r="B68" s="34" t="s">
        <v>108</v>
      </c>
      <c r="C68" s="5" t="s">
        <v>38</v>
      </c>
      <c r="D68" s="5">
        <v>2</v>
      </c>
      <c r="E68" s="18">
        <v>55000</v>
      </c>
      <c r="F68" s="18">
        <f>D68*E68</f>
        <v>110000</v>
      </c>
    </row>
    <row r="69" spans="1:6" ht="31.5">
      <c r="A69" s="7">
        <v>20</v>
      </c>
      <c r="B69" s="38" t="s">
        <v>48</v>
      </c>
      <c r="C69" s="5" t="s">
        <v>7</v>
      </c>
      <c r="D69" s="5">
        <v>1</v>
      </c>
      <c r="E69" s="18">
        <v>250000</v>
      </c>
      <c r="F69" s="18">
        <f t="shared" si="3"/>
        <v>250000</v>
      </c>
    </row>
    <row r="70" spans="1:6" ht="82.5" customHeight="1">
      <c r="A70" s="7">
        <v>21</v>
      </c>
      <c r="B70" s="30" t="s">
        <v>109</v>
      </c>
      <c r="C70" s="5" t="s">
        <v>34</v>
      </c>
      <c r="D70" s="5">
        <v>12</v>
      </c>
      <c r="E70" s="18">
        <v>20000</v>
      </c>
      <c r="F70" s="18">
        <f t="shared" si="3"/>
        <v>240000</v>
      </c>
    </row>
    <row r="71" spans="1:6" ht="18.75">
      <c r="A71" s="7">
        <v>22</v>
      </c>
      <c r="B71" s="38" t="s">
        <v>49</v>
      </c>
      <c r="C71" s="5" t="s">
        <v>103</v>
      </c>
      <c r="D71" s="5">
        <v>1.8</v>
      </c>
      <c r="E71" s="18">
        <v>37000</v>
      </c>
      <c r="F71" s="18">
        <f t="shared" si="3"/>
        <v>66600</v>
      </c>
    </row>
    <row r="72" spans="1:6" ht="37.5" customHeight="1">
      <c r="A72" s="7"/>
      <c r="B72" s="41" t="s">
        <v>110</v>
      </c>
      <c r="C72" s="5" t="s">
        <v>7</v>
      </c>
      <c r="D72" s="5">
        <v>1</v>
      </c>
      <c r="E72" s="18">
        <v>75000</v>
      </c>
      <c r="F72" s="18">
        <f t="shared" si="3"/>
        <v>75000</v>
      </c>
    </row>
    <row r="73" spans="1:6" ht="31.5">
      <c r="A73" s="7">
        <v>23</v>
      </c>
      <c r="B73" s="38" t="s">
        <v>50</v>
      </c>
      <c r="C73" s="5" t="s">
        <v>60</v>
      </c>
      <c r="D73" s="5">
        <v>748.85</v>
      </c>
      <c r="E73" s="20">
        <v>950</v>
      </c>
      <c r="F73" s="45">
        <f>E73*D73</f>
        <v>711407.5</v>
      </c>
    </row>
    <row r="74" spans="1:6" ht="15.75">
      <c r="A74" s="7">
        <v>24</v>
      </c>
      <c r="B74" s="27" t="s">
        <v>51</v>
      </c>
      <c r="C74" s="5"/>
      <c r="D74" s="5"/>
      <c r="E74" s="7"/>
      <c r="F74" s="42">
        <f>SUM(F48:F73)</f>
        <v>13061072.5</v>
      </c>
    </row>
    <row r="75" spans="1:6" ht="15.75">
      <c r="A75" s="46"/>
      <c r="B75" s="47"/>
      <c r="C75" s="58"/>
      <c r="D75" s="58"/>
      <c r="E75" s="58"/>
      <c r="F75" s="58"/>
    </row>
    <row r="76" spans="1:6" ht="33.75" customHeight="1">
      <c r="A76" s="48"/>
      <c r="B76" s="28" t="s">
        <v>52</v>
      </c>
      <c r="C76" s="5"/>
      <c r="D76" s="4"/>
      <c r="E76" s="4"/>
      <c r="F76" s="4"/>
    </row>
    <row r="77" spans="1:6" ht="26.25" customHeight="1">
      <c r="A77" s="48" t="s">
        <v>11</v>
      </c>
      <c r="B77" s="49" t="s">
        <v>0</v>
      </c>
      <c r="C77" s="48" t="s">
        <v>1</v>
      </c>
      <c r="D77" s="48" t="s">
        <v>53</v>
      </c>
      <c r="E77" s="7" t="s">
        <v>5</v>
      </c>
      <c r="F77" s="48" t="s">
        <v>3</v>
      </c>
    </row>
    <row r="78" spans="1:6" ht="81" customHeight="1">
      <c r="A78" s="48">
        <v>1</v>
      </c>
      <c r="B78" s="15" t="s">
        <v>111</v>
      </c>
      <c r="C78" s="4" t="s">
        <v>4</v>
      </c>
      <c r="D78" s="4">
        <v>20.48</v>
      </c>
      <c r="E78" s="16">
        <v>60000</v>
      </c>
      <c r="F78" s="17">
        <f>E78*D78</f>
        <v>1228800</v>
      </c>
    </row>
    <row r="79" spans="1:6" ht="110.25" customHeight="1">
      <c r="A79" s="48">
        <v>2</v>
      </c>
      <c r="B79" s="15" t="s">
        <v>112</v>
      </c>
      <c r="C79" s="4" t="s">
        <v>4</v>
      </c>
      <c r="D79" s="4">
        <v>30</v>
      </c>
      <c r="E79" s="16">
        <v>25000</v>
      </c>
      <c r="F79" s="17">
        <f>E79*D79</f>
        <v>750000</v>
      </c>
    </row>
    <row r="80" spans="1:6" ht="113.25" customHeight="1">
      <c r="A80" s="48">
        <v>3</v>
      </c>
      <c r="B80" s="15" t="s">
        <v>19</v>
      </c>
      <c r="C80" s="4" t="s">
        <v>4</v>
      </c>
      <c r="D80" s="4">
        <v>6</v>
      </c>
      <c r="E80" s="16">
        <v>17500</v>
      </c>
      <c r="F80" s="17">
        <f t="shared" ref="F80:F86" si="4">E80*D80</f>
        <v>105000</v>
      </c>
    </row>
    <row r="81" spans="1:6" ht="130.5" customHeight="1">
      <c r="A81" s="48">
        <v>4</v>
      </c>
      <c r="B81" s="15" t="s">
        <v>113</v>
      </c>
      <c r="C81" s="4" t="s">
        <v>4</v>
      </c>
      <c r="D81" s="4">
        <v>8.35</v>
      </c>
      <c r="E81" s="17">
        <v>45000</v>
      </c>
      <c r="F81" s="17">
        <f t="shared" si="4"/>
        <v>375750</v>
      </c>
    </row>
    <row r="82" spans="1:6" ht="220.5" customHeight="1">
      <c r="A82" s="48">
        <v>5</v>
      </c>
      <c r="B82" s="15" t="s">
        <v>114</v>
      </c>
      <c r="C82" s="5" t="s">
        <v>8</v>
      </c>
      <c r="D82" s="4">
        <v>93.35</v>
      </c>
      <c r="E82" s="17">
        <v>30000</v>
      </c>
      <c r="F82" s="17">
        <f t="shared" si="4"/>
        <v>2800500</v>
      </c>
    </row>
    <row r="83" spans="1:6" ht="222" customHeight="1">
      <c r="A83" s="48"/>
      <c r="B83" s="33" t="s">
        <v>115</v>
      </c>
      <c r="C83" s="5" t="s">
        <v>34</v>
      </c>
      <c r="D83" s="4">
        <v>81</v>
      </c>
      <c r="E83" s="17">
        <v>25000</v>
      </c>
      <c r="F83" s="17">
        <f t="shared" si="4"/>
        <v>2025000</v>
      </c>
    </row>
    <row r="84" spans="1:6" ht="32.25" customHeight="1">
      <c r="A84" s="48"/>
      <c r="B84" s="52" t="s">
        <v>54</v>
      </c>
      <c r="C84" s="5" t="s">
        <v>34</v>
      </c>
      <c r="D84" s="4">
        <v>16</v>
      </c>
      <c r="E84" s="17">
        <v>55000</v>
      </c>
      <c r="F84" s="17">
        <f t="shared" si="4"/>
        <v>880000</v>
      </c>
    </row>
    <row r="85" spans="1:6" ht="95.25" customHeight="1">
      <c r="A85" s="48">
        <v>6</v>
      </c>
      <c r="B85" s="30" t="s">
        <v>116</v>
      </c>
      <c r="C85" s="4" t="s">
        <v>34</v>
      </c>
      <c r="D85" s="4">
        <v>45</v>
      </c>
      <c r="E85" s="17">
        <v>17500</v>
      </c>
      <c r="F85" s="17">
        <f t="shared" si="4"/>
        <v>787500</v>
      </c>
    </row>
    <row r="86" spans="1:6" ht="62.25" customHeight="1">
      <c r="A86" s="48">
        <v>7</v>
      </c>
      <c r="B86" s="40" t="s">
        <v>117</v>
      </c>
      <c r="C86" s="4" t="s">
        <v>7</v>
      </c>
      <c r="D86" s="4">
        <v>1</v>
      </c>
      <c r="E86" s="17">
        <v>150000</v>
      </c>
      <c r="F86" s="17">
        <f t="shared" si="4"/>
        <v>150000</v>
      </c>
    </row>
    <row r="87" spans="1:6" ht="15.75">
      <c r="A87" s="48">
        <v>8</v>
      </c>
      <c r="B87" s="28" t="s">
        <v>55</v>
      </c>
      <c r="C87" s="4"/>
      <c r="D87" s="4"/>
      <c r="E87" s="4"/>
      <c r="F87" s="53">
        <f>SUM(F78:F86)</f>
        <v>9102550</v>
      </c>
    </row>
    <row r="88" spans="1:6" ht="15.75">
      <c r="A88" s="48">
        <v>9</v>
      </c>
      <c r="B88" s="28" t="s">
        <v>56</v>
      </c>
      <c r="C88" s="4"/>
      <c r="D88" s="4"/>
      <c r="E88" s="4"/>
      <c r="F88" s="53">
        <f>F44+F74+F87</f>
        <v>52652343.5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29"/>
  <sheetViews>
    <sheetView topLeftCell="A16" workbookViewId="0">
      <selection activeCell="H6" sqref="H6"/>
    </sheetView>
  </sheetViews>
  <sheetFormatPr defaultRowHeight="15"/>
  <cols>
    <col min="2" max="2" width="54.42578125" customWidth="1"/>
    <col min="5" max="5" width="13.42578125" customWidth="1"/>
    <col min="6" max="6" width="14.5703125" customWidth="1"/>
  </cols>
  <sheetData>
    <row r="1" spans="1:6">
      <c r="A1" s="63"/>
      <c r="B1" s="64" t="s">
        <v>118</v>
      </c>
      <c r="C1" s="64"/>
      <c r="D1" s="64"/>
      <c r="E1" s="64"/>
      <c r="F1" s="64"/>
    </row>
    <row r="2" spans="1:6">
      <c r="A2" s="63"/>
      <c r="B2" s="64" t="s">
        <v>119</v>
      </c>
      <c r="C2" s="64"/>
      <c r="D2" s="64"/>
      <c r="E2" s="64"/>
      <c r="F2" s="64"/>
    </row>
    <row r="3" spans="1:6" ht="26.25" customHeight="1">
      <c r="A3" s="10" t="s">
        <v>11</v>
      </c>
      <c r="B3" s="65" t="s">
        <v>0</v>
      </c>
      <c r="C3" s="65" t="s">
        <v>1</v>
      </c>
      <c r="D3" s="65" t="s">
        <v>2</v>
      </c>
      <c r="E3" s="65" t="s">
        <v>5</v>
      </c>
      <c r="F3" s="65" t="s">
        <v>3</v>
      </c>
    </row>
    <row r="4" spans="1:6" ht="153.75" customHeight="1">
      <c r="A4" s="10">
        <v>1</v>
      </c>
      <c r="B4" s="66" t="s">
        <v>128</v>
      </c>
      <c r="C4" s="67" t="s">
        <v>7</v>
      </c>
      <c r="D4" s="67">
        <v>1</v>
      </c>
      <c r="E4" s="68">
        <v>1200000</v>
      </c>
      <c r="F4" s="69">
        <f>D4*E4</f>
        <v>1200000</v>
      </c>
    </row>
    <row r="5" spans="1:6" ht="48" customHeight="1">
      <c r="A5" s="10">
        <v>2</v>
      </c>
      <c r="B5" s="70" t="s">
        <v>129</v>
      </c>
      <c r="C5" s="67" t="s">
        <v>7</v>
      </c>
      <c r="D5" s="67">
        <v>1</v>
      </c>
      <c r="E5" s="71">
        <v>75000</v>
      </c>
      <c r="F5" s="69">
        <f t="shared" ref="F5:F28" si="0">D5*E5</f>
        <v>75000</v>
      </c>
    </row>
    <row r="6" spans="1:6" ht="60">
      <c r="A6" s="10">
        <v>3</v>
      </c>
      <c r="B6" s="72" t="s">
        <v>130</v>
      </c>
      <c r="C6" s="67" t="s">
        <v>8</v>
      </c>
      <c r="D6" s="67">
        <v>32</v>
      </c>
      <c r="E6" s="71">
        <v>30000</v>
      </c>
      <c r="F6" s="69">
        <f t="shared" si="0"/>
        <v>960000</v>
      </c>
    </row>
    <row r="7" spans="1:6" ht="47.25" customHeight="1">
      <c r="A7" s="10">
        <v>4</v>
      </c>
      <c r="B7" s="73" t="s">
        <v>120</v>
      </c>
      <c r="C7" s="67" t="s">
        <v>7</v>
      </c>
      <c r="D7" s="67">
        <v>1</v>
      </c>
      <c r="E7" s="71">
        <v>250000</v>
      </c>
      <c r="F7" s="71">
        <f t="shared" si="0"/>
        <v>250000</v>
      </c>
    </row>
    <row r="8" spans="1:6" ht="57.75" customHeight="1">
      <c r="A8" s="10">
        <v>5</v>
      </c>
      <c r="B8" s="74" t="s">
        <v>121</v>
      </c>
      <c r="C8" s="67" t="s">
        <v>4</v>
      </c>
      <c r="D8" s="67">
        <v>6</v>
      </c>
      <c r="E8" s="71">
        <v>2500</v>
      </c>
      <c r="F8" s="71">
        <f t="shared" si="0"/>
        <v>15000</v>
      </c>
    </row>
    <row r="9" spans="1:6" ht="36.75" customHeight="1">
      <c r="A9" s="10">
        <v>5</v>
      </c>
      <c r="B9" s="72" t="s">
        <v>122</v>
      </c>
      <c r="C9" s="67" t="s">
        <v>1</v>
      </c>
      <c r="D9" s="67">
        <v>1</v>
      </c>
      <c r="E9" s="71">
        <v>45000</v>
      </c>
      <c r="F9" s="71">
        <f t="shared" si="0"/>
        <v>45000</v>
      </c>
    </row>
    <row r="10" spans="1:6" ht="24.75" customHeight="1">
      <c r="A10" s="10">
        <v>6</v>
      </c>
      <c r="B10" s="75" t="s">
        <v>123</v>
      </c>
      <c r="C10" s="67"/>
      <c r="D10" s="67"/>
      <c r="E10" s="71"/>
      <c r="F10" s="71">
        <f t="shared" si="0"/>
        <v>0</v>
      </c>
    </row>
    <row r="11" spans="1:6" ht="52.5" customHeight="1">
      <c r="A11" s="10">
        <v>7</v>
      </c>
      <c r="B11" s="76" t="s">
        <v>131</v>
      </c>
      <c r="C11" s="67" t="s">
        <v>1</v>
      </c>
      <c r="D11" s="67">
        <v>1</v>
      </c>
      <c r="E11" s="71">
        <v>40000</v>
      </c>
      <c r="F11" s="71">
        <f t="shared" si="0"/>
        <v>40000</v>
      </c>
    </row>
    <row r="12" spans="1:6" ht="50.25" customHeight="1">
      <c r="A12" s="10">
        <v>8</v>
      </c>
      <c r="B12" s="76" t="s">
        <v>132</v>
      </c>
      <c r="C12" s="67" t="s">
        <v>1</v>
      </c>
      <c r="D12" s="67">
        <v>1</v>
      </c>
      <c r="E12" s="71">
        <v>40000</v>
      </c>
      <c r="F12" s="71">
        <f t="shared" si="0"/>
        <v>40000</v>
      </c>
    </row>
    <row r="13" spans="1:6" ht="45.75" customHeight="1">
      <c r="A13" s="10">
        <v>9</v>
      </c>
      <c r="B13" s="76" t="s">
        <v>133</v>
      </c>
      <c r="C13" s="67" t="s">
        <v>1</v>
      </c>
      <c r="D13" s="67">
        <v>2</v>
      </c>
      <c r="E13" s="71">
        <v>35000</v>
      </c>
      <c r="F13" s="71">
        <f t="shared" si="0"/>
        <v>70000</v>
      </c>
    </row>
    <row r="14" spans="1:6" ht="21.75" customHeight="1">
      <c r="A14" s="10">
        <v>10</v>
      </c>
      <c r="B14" s="75" t="s">
        <v>124</v>
      </c>
      <c r="C14" s="67"/>
      <c r="D14" s="67"/>
      <c r="E14" s="71"/>
      <c r="F14" s="71">
        <f t="shared" si="0"/>
        <v>0</v>
      </c>
    </row>
    <row r="15" spans="1:6" ht="47.25" customHeight="1">
      <c r="A15" s="10">
        <v>11</v>
      </c>
      <c r="B15" s="76" t="s">
        <v>131</v>
      </c>
      <c r="C15" s="67" t="s">
        <v>1</v>
      </c>
      <c r="D15" s="67">
        <v>1</v>
      </c>
      <c r="E15" s="71">
        <v>40000</v>
      </c>
      <c r="F15" s="71">
        <f t="shared" si="0"/>
        <v>40000</v>
      </c>
    </row>
    <row r="16" spans="1:6" ht="49.5" customHeight="1">
      <c r="A16" s="10">
        <v>12</v>
      </c>
      <c r="B16" s="76" t="s">
        <v>134</v>
      </c>
      <c r="C16" s="67" t="s">
        <v>1</v>
      </c>
      <c r="D16" s="67">
        <v>1</v>
      </c>
      <c r="E16" s="71">
        <v>35000</v>
      </c>
      <c r="F16" s="71">
        <f t="shared" si="0"/>
        <v>35000</v>
      </c>
    </row>
    <row r="17" spans="1:6" ht="45.75" customHeight="1">
      <c r="A17" s="10">
        <v>13</v>
      </c>
      <c r="B17" s="77" t="s">
        <v>135</v>
      </c>
      <c r="C17" s="67" t="s">
        <v>1</v>
      </c>
      <c r="D17" s="67">
        <v>4</v>
      </c>
      <c r="E17" s="71">
        <v>40000</v>
      </c>
      <c r="F17" s="71">
        <f t="shared" si="0"/>
        <v>160000</v>
      </c>
    </row>
    <row r="18" spans="1:6" ht="45" customHeight="1">
      <c r="A18" s="10">
        <v>14</v>
      </c>
      <c r="B18" s="75" t="s">
        <v>142</v>
      </c>
      <c r="C18" s="67" t="s">
        <v>1</v>
      </c>
      <c r="D18" s="67">
        <v>1</v>
      </c>
      <c r="E18" s="71">
        <v>40000</v>
      </c>
      <c r="F18" s="71">
        <f t="shared" si="0"/>
        <v>40000</v>
      </c>
    </row>
    <row r="19" spans="1:6" ht="40.5" customHeight="1">
      <c r="A19" s="10">
        <v>15</v>
      </c>
      <c r="B19" s="78" t="s">
        <v>125</v>
      </c>
      <c r="C19" s="67" t="s">
        <v>126</v>
      </c>
      <c r="D19" s="67">
        <v>1</v>
      </c>
      <c r="E19" s="71">
        <v>130000</v>
      </c>
      <c r="F19" s="71">
        <f t="shared" si="0"/>
        <v>130000</v>
      </c>
    </row>
    <row r="20" spans="1:6" ht="45.75" customHeight="1">
      <c r="A20" s="10">
        <v>16</v>
      </c>
      <c r="B20" s="79" t="s">
        <v>136</v>
      </c>
      <c r="C20" s="67" t="s">
        <v>7</v>
      </c>
      <c r="D20" s="67">
        <v>1</v>
      </c>
      <c r="E20" s="71">
        <v>150000</v>
      </c>
      <c r="F20" s="71">
        <f t="shared" si="0"/>
        <v>150000</v>
      </c>
    </row>
    <row r="21" spans="1:6" ht="77.25" customHeight="1">
      <c r="A21" s="61">
        <v>17</v>
      </c>
      <c r="B21" s="80" t="s">
        <v>137</v>
      </c>
      <c r="C21" s="81" t="s">
        <v>1</v>
      </c>
      <c r="D21" s="81">
        <v>6</v>
      </c>
      <c r="E21" s="82">
        <v>100000</v>
      </c>
      <c r="F21" s="82">
        <f t="shared" si="0"/>
        <v>600000</v>
      </c>
    </row>
    <row r="22" spans="1:6" ht="37.5" customHeight="1">
      <c r="A22" s="10">
        <v>18</v>
      </c>
      <c r="B22" s="78" t="s">
        <v>138</v>
      </c>
      <c r="C22" s="67" t="s">
        <v>8</v>
      </c>
      <c r="D22" s="67">
        <v>20</v>
      </c>
      <c r="E22" s="71">
        <v>2750</v>
      </c>
      <c r="F22" s="71">
        <f t="shared" si="0"/>
        <v>55000</v>
      </c>
    </row>
    <row r="23" spans="1:6" ht="60">
      <c r="A23" s="10">
        <v>19</v>
      </c>
      <c r="B23" s="73" t="s">
        <v>139</v>
      </c>
      <c r="C23" s="67" t="s">
        <v>4</v>
      </c>
      <c r="D23" s="67">
        <v>109.47</v>
      </c>
      <c r="E23" s="71">
        <v>4500</v>
      </c>
      <c r="F23" s="71">
        <f t="shared" si="0"/>
        <v>492615</v>
      </c>
    </row>
    <row r="24" spans="1:6" ht="60.75" customHeight="1">
      <c r="A24" s="10">
        <v>20</v>
      </c>
      <c r="B24" s="83" t="s">
        <v>140</v>
      </c>
      <c r="C24" s="67" t="s">
        <v>4</v>
      </c>
      <c r="D24" s="67">
        <v>60</v>
      </c>
      <c r="E24" s="71">
        <v>5000</v>
      </c>
      <c r="F24" s="71">
        <f t="shared" si="0"/>
        <v>300000</v>
      </c>
    </row>
    <row r="25" spans="1:6" ht="17.25" customHeight="1">
      <c r="A25" s="10">
        <v>21</v>
      </c>
      <c r="B25" s="73" t="s">
        <v>127</v>
      </c>
      <c r="C25" s="84" t="s">
        <v>7</v>
      </c>
      <c r="D25" s="84">
        <v>1</v>
      </c>
      <c r="E25" s="71">
        <v>50000</v>
      </c>
      <c r="F25" s="71">
        <f t="shared" si="0"/>
        <v>50000</v>
      </c>
    </row>
    <row r="26" spans="1:6" ht="39" customHeight="1">
      <c r="A26" s="10">
        <v>22</v>
      </c>
      <c r="B26" s="78" t="s">
        <v>12</v>
      </c>
      <c r="C26" s="67" t="s">
        <v>4</v>
      </c>
      <c r="D26" s="67">
        <v>5.76</v>
      </c>
      <c r="E26" s="71">
        <v>50000</v>
      </c>
      <c r="F26" s="71">
        <f t="shared" si="0"/>
        <v>288000</v>
      </c>
    </row>
    <row r="27" spans="1:6" ht="50.25" customHeight="1">
      <c r="A27" s="10">
        <v>23</v>
      </c>
      <c r="B27" s="78" t="s">
        <v>10</v>
      </c>
      <c r="C27" s="67" t="s">
        <v>4</v>
      </c>
      <c r="D27" s="67">
        <v>30</v>
      </c>
      <c r="E27" s="71">
        <v>4000</v>
      </c>
      <c r="F27" s="71">
        <f t="shared" si="0"/>
        <v>120000</v>
      </c>
    </row>
    <row r="28" spans="1:6" ht="47.25" customHeight="1">
      <c r="A28" s="10">
        <v>24</v>
      </c>
      <c r="B28" s="80" t="s">
        <v>141</v>
      </c>
      <c r="C28" s="67" t="s">
        <v>7</v>
      </c>
      <c r="D28" s="67">
        <v>1</v>
      </c>
      <c r="E28" s="71">
        <v>300000</v>
      </c>
      <c r="F28" s="71">
        <f t="shared" si="0"/>
        <v>300000</v>
      </c>
    </row>
    <row r="29" spans="1:6" ht="21.75" customHeight="1">
      <c r="A29" s="10">
        <v>25</v>
      </c>
      <c r="B29" s="85" t="s">
        <v>6</v>
      </c>
      <c r="C29" s="67"/>
      <c r="D29" s="67"/>
      <c r="E29" s="86"/>
      <c r="F29" s="87">
        <f>SUM(F4:F28)</f>
        <v>5455615</v>
      </c>
    </row>
  </sheetData>
  <mergeCells count="2">
    <mergeCell ref="B1:F1"/>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
  <sheetViews>
    <sheetView workbookViewId="0">
      <selection activeCell="H13" sqref="H13"/>
    </sheetView>
  </sheetViews>
  <sheetFormatPr defaultRowHeight="15"/>
  <cols>
    <col min="1" max="1" width="7.28515625" customWidth="1"/>
    <col min="2" max="2" width="57.28515625" customWidth="1"/>
    <col min="5" max="5" width="14.140625" customWidth="1"/>
    <col min="6" max="6" width="15.28515625" customWidth="1"/>
  </cols>
  <sheetData>
    <row r="1" spans="1:6" ht="15.75">
      <c r="A1" s="88"/>
      <c r="B1" s="89" t="s">
        <v>145</v>
      </c>
      <c r="C1" s="89"/>
      <c r="D1" s="89"/>
      <c r="E1" s="89"/>
      <c r="F1" s="89"/>
    </row>
    <row r="2" spans="1:6" ht="15.75">
      <c r="A2" s="88"/>
      <c r="B2" s="89" t="s">
        <v>146</v>
      </c>
      <c r="C2" s="89"/>
      <c r="D2" s="89"/>
      <c r="E2" s="89"/>
      <c r="F2" s="89"/>
    </row>
    <row r="3" spans="1:6" ht="31.5">
      <c r="A3" s="90" t="s">
        <v>11</v>
      </c>
      <c r="B3" s="7" t="s">
        <v>0</v>
      </c>
      <c r="C3" s="7" t="s">
        <v>1</v>
      </c>
      <c r="D3" s="50" t="s">
        <v>2</v>
      </c>
      <c r="E3" s="7" t="s">
        <v>5</v>
      </c>
      <c r="F3" s="7" t="s">
        <v>3</v>
      </c>
    </row>
    <row r="4" spans="1:6" ht="151.5" customHeight="1">
      <c r="A4" s="90">
        <v>1</v>
      </c>
      <c r="B4" s="19" t="s">
        <v>9</v>
      </c>
      <c r="C4" s="4" t="s">
        <v>7</v>
      </c>
      <c r="D4" s="4">
        <v>1</v>
      </c>
      <c r="E4" s="59">
        <v>450000</v>
      </c>
      <c r="F4" s="60">
        <f>D4*E4</f>
        <v>450000</v>
      </c>
    </row>
    <row r="5" spans="1:6" ht="61.5" customHeight="1">
      <c r="A5" s="90">
        <v>2</v>
      </c>
      <c r="B5" s="91" t="s">
        <v>143</v>
      </c>
      <c r="C5" s="4" t="s">
        <v>8</v>
      </c>
      <c r="D5" s="4">
        <v>100</v>
      </c>
      <c r="E5" s="51">
        <v>2500</v>
      </c>
      <c r="F5" s="60">
        <f t="shared" ref="F5:F13" si="0">D5*E5</f>
        <v>250000</v>
      </c>
    </row>
    <row r="6" spans="1:6" ht="192" customHeight="1">
      <c r="A6" s="90">
        <v>3</v>
      </c>
      <c r="B6" s="12" t="s">
        <v>147</v>
      </c>
      <c r="C6" s="4" t="s">
        <v>8</v>
      </c>
      <c r="D6" s="4">
        <v>363.52</v>
      </c>
      <c r="E6" s="51">
        <v>25000</v>
      </c>
      <c r="F6" s="60">
        <f t="shared" si="0"/>
        <v>9088000</v>
      </c>
    </row>
    <row r="7" spans="1:6" ht="141.75" customHeight="1">
      <c r="A7" s="90">
        <v>4</v>
      </c>
      <c r="B7" s="15" t="s">
        <v>148</v>
      </c>
      <c r="C7" s="4" t="s">
        <v>4</v>
      </c>
      <c r="D7" s="4">
        <v>8.35</v>
      </c>
      <c r="E7" s="17">
        <v>55000</v>
      </c>
      <c r="F7" s="17">
        <f t="shared" ref="F7" si="1">E7*D7</f>
        <v>459250</v>
      </c>
    </row>
    <row r="8" spans="1:6" ht="98.25" customHeight="1">
      <c r="A8" s="90">
        <v>5</v>
      </c>
      <c r="B8" s="12" t="s">
        <v>19</v>
      </c>
      <c r="C8" s="4" t="s">
        <v>4</v>
      </c>
      <c r="D8" s="4">
        <v>6</v>
      </c>
      <c r="E8" s="51">
        <v>65000</v>
      </c>
      <c r="F8" s="51">
        <f t="shared" si="0"/>
        <v>390000</v>
      </c>
    </row>
    <row r="9" spans="1:6" ht="81" customHeight="1">
      <c r="A9" s="90">
        <v>6</v>
      </c>
      <c r="B9" s="12" t="s">
        <v>20</v>
      </c>
      <c r="C9" s="4" t="s">
        <v>4</v>
      </c>
      <c r="D9" s="4">
        <v>20.48</v>
      </c>
      <c r="E9" s="55">
        <v>60000</v>
      </c>
      <c r="F9" s="51">
        <f>E9*D9</f>
        <v>1228800</v>
      </c>
    </row>
    <row r="10" spans="1:6" ht="58.5" customHeight="1">
      <c r="A10" s="90">
        <v>7</v>
      </c>
      <c r="B10" s="9" t="s">
        <v>24</v>
      </c>
      <c r="C10" s="4" t="s">
        <v>7</v>
      </c>
      <c r="D10" s="4">
        <v>1</v>
      </c>
      <c r="E10" s="51">
        <v>1200000</v>
      </c>
      <c r="F10" s="51">
        <f t="shared" si="0"/>
        <v>1200000</v>
      </c>
    </row>
    <row r="11" spans="1:6" ht="135.75" customHeight="1">
      <c r="A11" s="90">
        <v>8</v>
      </c>
      <c r="B11" s="12" t="s">
        <v>149</v>
      </c>
      <c r="C11" s="5" t="s">
        <v>4</v>
      </c>
      <c r="D11" s="5">
        <v>100</v>
      </c>
      <c r="E11" s="31">
        <v>7000</v>
      </c>
      <c r="F11" s="35">
        <f t="shared" ref="F11" si="2">E11*D11</f>
        <v>700000</v>
      </c>
    </row>
    <row r="12" spans="1:6" ht="33" customHeight="1">
      <c r="A12" s="90">
        <v>9</v>
      </c>
      <c r="B12" s="3" t="s">
        <v>13</v>
      </c>
      <c r="C12" s="4" t="s">
        <v>8</v>
      </c>
      <c r="D12" s="4">
        <v>30</v>
      </c>
      <c r="E12" s="51">
        <v>4500</v>
      </c>
      <c r="F12" s="51">
        <f t="shared" si="0"/>
        <v>135000</v>
      </c>
    </row>
    <row r="13" spans="1:6" ht="47.25" customHeight="1">
      <c r="A13" s="90">
        <v>10</v>
      </c>
      <c r="B13" s="91" t="s">
        <v>144</v>
      </c>
      <c r="C13" s="4" t="s">
        <v>7</v>
      </c>
      <c r="D13" s="4">
        <v>1</v>
      </c>
      <c r="E13" s="51">
        <v>400000</v>
      </c>
      <c r="F13" s="51">
        <f t="shared" si="0"/>
        <v>400000</v>
      </c>
    </row>
    <row r="14" spans="1:6" ht="15.75">
      <c r="A14" s="90">
        <v>11</v>
      </c>
      <c r="B14" s="6" t="s">
        <v>6</v>
      </c>
      <c r="C14" s="4"/>
      <c r="D14" s="4"/>
      <c r="E14" s="54"/>
      <c r="F14" s="62">
        <f>SUM(F4:F13)</f>
        <v>14301050</v>
      </c>
    </row>
  </sheetData>
  <mergeCells count="2">
    <mergeCell ref="B1:F1"/>
    <mergeCell ref="B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CCS sunlight la colline</vt:lpstr>
      <vt:lpstr>CCS Baie dumesle</vt:lpstr>
      <vt:lpstr>ccs saint louis du sud</vt:lpstr>
      <vt:lpstr>ccs charles Pasqua</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2023-07-28T20:39:58Z</cp:lastPrinted>
  <dcterms:created xsi:type="dcterms:W3CDTF">2023-07-28T01:07:22Z</dcterms:created>
  <dcterms:modified xsi:type="dcterms:W3CDTF">2023-08-17T16:13:44Z</dcterms:modified>
</cp:coreProperties>
</file>