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F15" i="1"/>
  <c r="F17"/>
  <c r="F22" l="1"/>
  <c r="F21"/>
  <c r="F42" l="1"/>
  <c r="F25" l="1"/>
  <c r="F38"/>
  <c r="F39"/>
  <c r="F40"/>
  <c r="F41"/>
  <c r="F7" l="1"/>
  <c r="F9"/>
  <c r="F10"/>
  <c r="F11"/>
  <c r="F8"/>
  <c r="F6"/>
  <c r="F5"/>
  <c r="F3"/>
  <c r="F26"/>
  <c r="F27" l="1"/>
  <c r="F34"/>
  <c r="F35"/>
  <c r="F36"/>
  <c r="F37"/>
  <c r="F33"/>
  <c r="F43" l="1"/>
  <c r="F24"/>
  <c r="F23"/>
  <c r="F20"/>
  <c r="F19"/>
  <c r="F18"/>
  <c r="F16"/>
  <c r="F14"/>
  <c r="F13"/>
  <c r="F12"/>
  <c r="F4"/>
  <c r="F28" l="1"/>
  <c r="F44" s="1"/>
</calcChain>
</file>

<file path=xl/sharedStrings.xml><?xml version="1.0" encoding="utf-8"?>
<sst xmlns="http://schemas.openxmlformats.org/spreadsheetml/2006/main" count="87" uniqueCount="57">
  <si>
    <t>#</t>
  </si>
  <si>
    <t>Description Des Travaux</t>
  </si>
  <si>
    <t>Unité</t>
  </si>
  <si>
    <t>Quantité</t>
  </si>
  <si>
    <t>Prix Unitaire</t>
  </si>
  <si>
    <t>Prix Total</t>
  </si>
  <si>
    <r>
      <t>M</t>
    </r>
    <r>
      <rPr>
        <vertAlign val="superscript"/>
        <sz val="12"/>
        <color theme="1"/>
        <rFont val="Times New Roman"/>
        <family val="1"/>
      </rPr>
      <t>2</t>
    </r>
  </si>
  <si>
    <t>m2</t>
  </si>
  <si>
    <t>fft</t>
  </si>
  <si>
    <t>U</t>
  </si>
  <si>
    <r>
      <t>m</t>
    </r>
    <r>
      <rPr>
        <vertAlign val="superscript"/>
        <sz val="12"/>
        <color theme="1"/>
        <rFont val="Times New Roman"/>
        <family val="1"/>
      </rPr>
      <t>2</t>
    </r>
  </si>
  <si>
    <t>Cout Total résidence personnelle</t>
  </si>
  <si>
    <t>Description</t>
  </si>
  <si>
    <t>Qtité</t>
  </si>
  <si>
    <t>Prix total</t>
  </si>
  <si>
    <t>ml</t>
  </si>
  <si>
    <t>Total 2</t>
  </si>
  <si>
    <t>Montant total 1+2</t>
  </si>
  <si>
    <t>m3</t>
  </si>
  <si>
    <t>Crepissage et enduisage murs + Plafonds et mur de soubassement (intérieures/extérieures Centre du Batiment residents)</t>
  </si>
  <si>
    <r>
      <rPr>
        <b/>
        <sz val="10"/>
        <rFont val="Georgia"/>
        <family val="1"/>
      </rPr>
      <t>Guerite de securite</t>
    </r>
    <r>
      <rPr>
        <sz val="10"/>
        <rFont val="Georgia"/>
        <family val="1"/>
      </rPr>
      <t xml:space="preserve">
Ces prix rémunèrent au metre carre (m2) pour la construction complete de la guerite de securite, l'achat, le transport et la mise en œuvre de la construction complete suvant les plans d'execution de la guerite de securite pour le Centre de Sante y compris toutes sujétions de mis en œuvre. (</t>
    </r>
    <r>
      <rPr>
        <b/>
        <sz val="10"/>
        <rFont val="Georgia"/>
        <family val="1"/>
      </rPr>
      <t>voir Specification techniques dans le cahier de charge et plans de details</t>
    </r>
    <r>
      <rPr>
        <sz val="10"/>
        <rFont val="Georgia"/>
        <family val="1"/>
      </rPr>
      <t>).</t>
    </r>
  </si>
  <si>
    <r>
      <rPr>
        <b/>
        <sz val="10"/>
        <rFont val="Georgia"/>
        <family val="1"/>
      </rPr>
      <t>Buanderie</t>
    </r>
    <r>
      <rPr>
        <sz val="10"/>
        <rFont val="Georgia"/>
        <family val="1"/>
      </rPr>
      <t xml:space="preserve">
Ces prix rémunèrent au metre carre (m2) pour la construction complete de la buanderie avec l'amenagement des espace de lavage complet, l'achat, le transport et la mise en œuvre de la construction complete suvant les plans d'execution de la buanderie avec les accesoires hydrauliques et electriques complets pour le Centre de Sante y compris toutes sujétions de mis en œuvre. </t>
    </r>
    <r>
      <rPr>
        <b/>
        <sz val="10"/>
        <rFont val="Georgia"/>
        <family val="1"/>
      </rPr>
      <t>(voir Specification techniques dans le cahier de charge et plans de details</t>
    </r>
    <r>
      <rPr>
        <sz val="10"/>
        <rFont val="Georgia"/>
        <family val="1"/>
      </rPr>
      <t>).</t>
    </r>
  </si>
  <si>
    <r>
      <rPr>
        <b/>
        <sz val="10"/>
        <rFont val="Georgia"/>
        <family val="1"/>
      </rPr>
      <t>Reprise du Systeme Electrique du centre</t>
    </r>
    <r>
      <rPr>
        <sz val="10"/>
        <rFont val="Georgia"/>
        <family val="1"/>
      </rPr>
      <t xml:space="preserve"> :Ce prix rémunère au forfait pour l'achat et l'installation des accessoires électriques et luminaires pour le Centre de Sante de beraud. Ce prix remunere aussi tous les travaux de préparation pour la mise en place des accessoires électriques et luminaires, lampes solaires y compris toutes matériels de mis en œuvre fil #10,#12 ,14 types Américain et les ampoules inclus (apparent avec tuyaux galvaniser) la main d'oeuvre, le transport et toutes sujestions comprises.  
</t>
    </r>
    <r>
      <rPr>
        <b/>
        <i/>
        <sz val="10"/>
        <rFont val="Georgia"/>
        <family val="1"/>
      </rPr>
      <t xml:space="preserve">N.B:les matériels et accessoires électriques seront de bonne qualité et de marque. </t>
    </r>
    <r>
      <rPr>
        <sz val="10"/>
        <rFont val="Georgia"/>
        <family val="1"/>
      </rPr>
      <t>L'étendue des travaux s'entend comme suit :</t>
    </r>
  </si>
  <si>
    <r>
      <rPr>
        <b/>
        <sz val="12"/>
        <color indexed="8"/>
        <rFont val="Times New Roman"/>
        <family val="1"/>
      </rPr>
      <t>Mobilisation</t>
    </r>
    <r>
      <rPr>
        <sz val="12"/>
        <color indexed="8"/>
        <rFont val="Times New Roman"/>
        <family val="1"/>
      </rPr>
      <t xml:space="preserve">:Ce prix rémunère au forfait pour la mobilisation, la démolition, l'implantation de toute la construction de la residence personnelle,  ainsi que les déplacements (amené et repli) de matériels, d’équipements et de personnels nécessaires à l’installation du chantier; tous les travaux de déboisement et de dessouchage nécessaires, le transport des débris à un lieu d’entreposage choisi conjointement avec la Municipalité et le Responsable du PGSE, les mesures de santé et sécurité sur le chantier sont indispensables (équipements de travail pour les ouvriers, gardienage, cloture provisoire et autres....), construction d’un bureau provisoire en bois y compris chaise et un mini table, nettoyage constamment du site et toutes sujétions.                                                                                                                                                                                                                                                   </t>
    </r>
  </si>
  <si>
    <r>
      <t>Pose Bloc</t>
    </r>
    <r>
      <rPr>
        <sz val="12"/>
        <rFont val="Times New Roman"/>
        <family val="1"/>
      </rPr>
      <t>:Ces prix rémunèrent au metre carré (m2) pour l'achat, le transport et la mise en œuvre de la pose des blocs pour  le Batiment logeant les residents comme defini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la dalle de parquet, au mortier de 300 kg de ciment CPA 250/315 par m³ de sable, remplie de béton dans les blocs BH 350, + Centre de Santé + toutes les espaces a construire et sujétions comprises.</t>
    </r>
    <r>
      <rPr>
        <b/>
        <sz val="12"/>
        <rFont val="Times New Roman"/>
        <family val="1"/>
      </rPr>
      <t xml:space="preserve"> (voir plans types).</t>
    </r>
  </si>
  <si>
    <r>
      <rPr>
        <b/>
        <sz val="12"/>
        <rFont val="Times New Roman"/>
        <family val="1"/>
      </rPr>
      <t xml:space="preserve">Céramique Antidérapante </t>
    </r>
    <r>
      <rPr>
        <sz val="12"/>
        <rFont val="Times New Roman"/>
        <family val="1"/>
      </rPr>
      <t xml:space="preserve">
Les carrelages en carreau de céramique (Grès) posés et hourdés au mortier  dose à 350 kg/ m3 de sable  y compris pose, coulis de ciment toutes coupes, entailles, raccord de carreaux, nettoyage, enlèvement de déchets et gravier du travail, y compris toutes fournitures (pour Parquet, murs toilettes, laboratoire et cuisine). L’usage du ciment colle est recommandé pour la pose de carrelage et toutes sujétions de mise en oeuvre.</t>
    </r>
  </si>
  <si>
    <r>
      <rPr>
        <sz val="12"/>
        <rFont val="Times New Roman"/>
        <family val="1"/>
      </rPr>
      <t>Placard pour la cuisine et armoire dans les chambres avec bois du pays</t>
    </r>
    <r>
      <rPr>
        <b/>
        <sz val="12"/>
        <rFont val="Times New Roman"/>
        <family val="1"/>
      </rPr>
      <t xml:space="preserve">
(voir cahier de decharge et plan de details)</t>
    </r>
  </si>
  <si>
    <r>
      <rPr>
        <sz val="12"/>
        <rFont val="Times New Roman"/>
        <family val="1"/>
      </rPr>
      <t>Paillasse cuisine plus évier</t>
    </r>
    <r>
      <rPr>
        <b/>
        <sz val="12"/>
        <rFont val="Times New Roman"/>
        <family val="1"/>
      </rPr>
      <t xml:space="preserve">
(voir cahier de decharge et plan de details)</t>
    </r>
  </si>
  <si>
    <r>
      <t xml:space="preserve">Peinture Sherwin Williams ou peinture vlou </t>
    </r>
    <r>
      <rPr>
        <sz val="12"/>
        <rFont val="Times New Roman"/>
        <family val="1"/>
      </rPr>
      <t>sur les cloisons, les murs d'ecran et les plafonds pour le Centre de Sante et le batiment des residents et soubassement</t>
    </r>
    <r>
      <rPr>
        <b/>
        <sz val="12"/>
        <rFont val="Times New Roman"/>
        <family val="1"/>
      </rPr>
      <t>.</t>
    </r>
  </si>
  <si>
    <t xml:space="preserve"> Céramique  mural pour les douche y compris toutes sujestion de pose (Grès)</t>
  </si>
  <si>
    <r>
      <rPr>
        <b/>
        <sz val="12"/>
        <color indexed="8"/>
        <rFont val="Times New Roman"/>
        <family val="1"/>
      </rPr>
      <t>Fournitures d'appareils hydrauliques et sanitaires:</t>
    </r>
    <r>
      <rPr>
        <sz val="12"/>
        <color indexed="8"/>
        <rFont val="Times New Roman"/>
        <family val="1"/>
      </rPr>
      <t>Ce prix rémunère au forfait pour l'achat et la pose, l'installation des fournitures et equipements pour les blocs sanitaires, Water Closet complet (3 WC),3 Lavabo,  sur piedestal,  accessoires complets pour les douches  y compris barres d'appui, équipements et materiels de douche et toutes sujétions. (</t>
    </r>
    <r>
      <rPr>
        <b/>
        <sz val="12"/>
        <color rgb="FF000000"/>
        <rFont val="Times New Roman"/>
        <family val="1"/>
      </rPr>
      <t>voir cahier de charges</t>
    </r>
    <r>
      <rPr>
        <sz val="12"/>
        <color indexed="8"/>
        <rFont val="Times New Roman"/>
        <family val="1"/>
      </rPr>
      <t>)</t>
    </r>
  </si>
  <si>
    <r>
      <rPr>
        <b/>
        <sz val="12"/>
        <color indexed="8"/>
        <rFont val="Times New Roman"/>
        <family val="1"/>
      </rPr>
      <t>Fournitures Sanitaires / Fosse septique + Puisard</t>
    </r>
    <r>
      <rPr>
        <sz val="12"/>
        <color indexed="8"/>
        <rFont val="Times New Roman"/>
        <family val="1"/>
      </rPr>
      <t>:Ce prix rémunère au forfait pour l'achat et la pose des fournitures et équipements pour la Construction de la fosse septique 6x2.0x2.4, soit 28.8m3, repartie en 2 et 1 puisard pour la mis en oeuvre et toutes sujétions. (</t>
    </r>
    <r>
      <rPr>
        <b/>
        <sz val="12"/>
        <color rgb="FF000000"/>
        <rFont val="Times New Roman"/>
        <family val="1"/>
      </rPr>
      <t>voir cahier de charges</t>
    </r>
    <r>
      <rPr>
        <sz val="12"/>
        <color indexed="8"/>
        <rFont val="Times New Roman"/>
        <family val="1"/>
      </rPr>
      <t xml:space="preserve">) </t>
    </r>
  </si>
  <si>
    <r>
      <rPr>
        <sz val="10"/>
        <rFont val="Georgia"/>
        <family val="1"/>
      </rPr>
      <t>Mis en place des portes Metallique 0.90 m y  compris cadre en métal, quincaillerie et serrurerie, fournitures telles que le scellement dans la maçonnerie de mise en œuvre et  sujétion (</t>
    </r>
    <r>
      <rPr>
        <b/>
        <sz val="10"/>
        <rFont val="Georgia"/>
        <family val="1"/>
      </rPr>
      <t>voir cahier de decharge et plan de details</t>
    </r>
    <r>
      <rPr>
        <sz val="10"/>
        <rFont val="Georgia"/>
        <family val="1"/>
      </rPr>
      <t>)</t>
    </r>
    <r>
      <rPr>
        <b/>
        <sz val="10"/>
        <rFont val="Georgia"/>
        <family val="1"/>
      </rPr>
      <t xml:space="preserve">
</t>
    </r>
  </si>
  <si>
    <r>
      <rPr>
        <sz val="10"/>
        <rFont val="Georgia"/>
        <family val="1"/>
      </rPr>
      <t xml:space="preserve">Armenagement cour+ 75ml (1.20x1.20m)aler pietonne  pour permettre une  circulation adequatre au niveau de la cour,inclus bac a fleur et plante multicolor </t>
    </r>
    <r>
      <rPr>
        <b/>
        <sz val="10"/>
        <rFont val="Georgia"/>
        <family val="1"/>
      </rPr>
      <t>(voir Specification techniques dans le cahier de charge et plans de details).</t>
    </r>
  </si>
  <si>
    <r>
      <rPr>
        <b/>
        <sz val="10"/>
        <rFont val="Georgia"/>
        <family val="1"/>
      </rPr>
      <t>Incinerateur complet du Centre de Sante de l'homond</t>
    </r>
    <r>
      <rPr>
        <sz val="10"/>
        <rFont val="Georgia"/>
        <family val="1"/>
      </rPr>
      <t xml:space="preserve">
Ces prix rémunèrent au metre M2 pour l'achat, le transport et la mise en œuvre de la construction de l'Incinerateur et de l'entrepot de stockage des dechets avec la fosse a cendre. (</t>
    </r>
    <r>
      <rPr>
        <b/>
        <sz val="10"/>
        <rFont val="Georgia"/>
        <family val="1"/>
      </rPr>
      <t>voir Specification techniques dans le cahier de charge et plans de details</t>
    </r>
    <r>
      <rPr>
        <sz val="10"/>
        <rFont val="Georgia"/>
        <family val="1"/>
      </rPr>
      <t>).</t>
    </r>
  </si>
  <si>
    <r>
      <rPr>
        <b/>
        <sz val="10"/>
        <color indexed="8"/>
        <rFont val="Georgia"/>
        <family val="1"/>
      </rPr>
      <t xml:space="preserve">construction d'une reservoir semi-anterre </t>
    </r>
    <r>
      <rPr>
        <sz val="10"/>
        <color indexed="8"/>
        <rFont val="Georgia"/>
        <family val="1"/>
      </rPr>
      <t>:Ce prix rémunère au forfait pour l'achat et la pose des fournitures et équipements pour les travaux hydraulique de construction du reservoir semi-enterre de 30 m3 volume utile (6.0m x3m x2.5m) et linstallation de pompe 1Hp pour faire monter l’eau  dans les châteaux et toutes sujétions. (</t>
    </r>
    <r>
      <rPr>
        <b/>
        <sz val="10"/>
        <color rgb="FF000000"/>
        <rFont val="Georgia"/>
        <family val="1"/>
      </rPr>
      <t>voir cahier de charges</t>
    </r>
    <r>
      <rPr>
        <sz val="10"/>
        <color indexed="8"/>
        <rFont val="Georgia"/>
        <family val="1"/>
      </rPr>
      <t>).</t>
    </r>
  </si>
  <si>
    <t>ARMENAGEMENT COUR CENTRE ,CONSTRUCTION INCINERATEUR ET DEPOT STOCKAGE.</t>
  </si>
  <si>
    <r>
      <rPr>
        <b/>
        <sz val="12"/>
        <rFont val="Times New Roman"/>
        <family val="1"/>
      </rPr>
      <t>Reprise installation electrique du Batiment</t>
    </r>
    <r>
      <rPr>
        <sz val="12"/>
        <rFont val="Times New Roman"/>
        <family val="1"/>
      </rPr>
      <t xml:space="preserve"> :Ce prix rémunère au forfait pour l'achat et l'installation des accessoires électriques et luminaires pour le  batiment des residents suivant les indications données sur les plans. Ce prix remunere aussi tous les travaux de préparation pour la mise en place des accessoires électriques et luminaires, lampes solaires y compris toutes matériels de mis en œuvre fil #10,#12 ,14 types Américain et les ampoules inclus (apparent avec tuyaux galvaniser) la main d'oeuvre, le transport et toutes sujestions comprises.  
</t>
    </r>
    <r>
      <rPr>
        <b/>
        <i/>
        <sz val="12"/>
        <rFont val="Times New Roman"/>
        <family val="1"/>
      </rPr>
      <t xml:space="preserve">N.B:les matériels et accessoires électriques seront de bonne qualité et de marque. </t>
    </r>
    <r>
      <rPr>
        <sz val="12"/>
        <rFont val="Times New Roman"/>
        <family val="1"/>
      </rPr>
      <t>L'étendue des travaux s'entend comme suit :</t>
    </r>
  </si>
  <si>
    <t>construction de deux cage escalier d'acces complet y compris toutes sujestion de mis en oeuvre</t>
  </si>
  <si>
    <r>
      <rPr>
        <b/>
        <sz val="12"/>
        <color indexed="8"/>
        <rFont val="Times New Roman"/>
        <family val="1"/>
      </rPr>
      <t>Separation interieur Avec grillage fer forge l'espace logeant les resident</t>
    </r>
    <r>
      <rPr>
        <sz val="12"/>
        <color indexed="8"/>
        <rFont val="Times New Roman"/>
        <family val="1"/>
      </rPr>
      <t xml:space="preserve">:Ce prix rémunère au mètre carré (m2) pour l'installations du grillagede separation et les lignes . Il rémunère également la fourniture des matériels et équipements  pour la mise en œuvre, de points de référence ainsi que  toutes sujétions. </t>
    </r>
  </si>
  <si>
    <t>Fft</t>
  </si>
  <si>
    <t>ARMENAGEMENT CENTRE DE SANTE L'HOMOND</t>
  </si>
  <si>
    <r>
      <rPr>
        <b/>
        <sz val="10"/>
        <rFont val="Georgia"/>
        <family val="1"/>
      </rPr>
      <t>Cloture en maconnerie de blocs complete du Centre de Sante del'homond:</t>
    </r>
    <r>
      <rPr>
        <sz val="10"/>
        <rFont val="Georgia"/>
        <family val="1"/>
      </rPr>
      <t xml:space="preserve">
Ces prix rémunèrent au metre lineaire (ml) pour l'achat, le transport et la mise en œuvre de la pose des blocs comme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le chainage inferieur du mur de fondation, au mortier de 300 kg de ciment CPA 250/315 par m³ de sable, remplie de béton dans les blocs BH 350 avec 2 barrières (5mx2.5m et une de 1m) equipe de barbele razoir au-dessus et sujétions comprises. </t>
    </r>
    <r>
      <rPr>
        <b/>
        <sz val="10"/>
        <rFont val="Georgia"/>
        <family val="1"/>
      </rPr>
      <t>(voir specifications techniques dans les plans et le cahier de charge)</t>
    </r>
    <r>
      <rPr>
        <sz val="10"/>
        <rFont val="Georgia"/>
        <family val="1"/>
      </rPr>
      <t>.</t>
    </r>
  </si>
  <si>
    <r>
      <t xml:space="preserve">Béton armé :Reprise Dalle de Parquet + Galérie de 0.10 m </t>
    </r>
    <r>
      <rPr>
        <sz val="12"/>
        <rFont val="Times New Roman"/>
        <family val="1"/>
      </rPr>
      <t>d'épaisseur Flotté avant la pose des carrelages pour la residence personnelle  dosé @375 kg/m³ (Ferraillage 0.20m X 0.20m @ armature: fer 3/8 grade 60) et toutes sujétions de mise en œuvre</t>
    </r>
    <r>
      <rPr>
        <b/>
        <sz val="12"/>
        <rFont val="Times New Roman"/>
        <family val="1"/>
      </rPr>
      <t xml:space="preserve"> (voir cahier de charger)</t>
    </r>
  </si>
  <si>
    <r>
      <rPr>
        <sz val="12"/>
        <rFont val="Times New Roman"/>
        <family val="1"/>
      </rPr>
      <t>Mains courantes / Garde Corps</t>
    </r>
    <r>
      <rPr>
        <b/>
        <sz val="12"/>
        <rFont val="Times New Roman"/>
        <family val="1"/>
      </rPr>
      <t xml:space="preserve"> (voir Specification techniques dans le cahier de charge et plans de details).</t>
    </r>
  </si>
  <si>
    <r>
      <rPr>
        <sz val="12"/>
        <rFont val="Times New Roman"/>
        <family val="1"/>
      </rPr>
      <t xml:space="preserve">Construction Rampes d'Acces + espaces de circulation </t>
    </r>
    <r>
      <rPr>
        <b/>
        <sz val="12"/>
        <rFont val="Times New Roman"/>
        <family val="1"/>
      </rPr>
      <t>(voir Specification techniques dans le cahier de charge et plans de details).</t>
    </r>
  </si>
  <si>
    <r>
      <rPr>
        <sz val="12"/>
        <rFont val="Times New Roman"/>
        <family val="1"/>
      </rPr>
      <t>Construction perrons exterieurs</t>
    </r>
    <r>
      <rPr>
        <b/>
        <sz val="12"/>
        <rFont val="Times New Roman"/>
        <family val="1"/>
      </rPr>
      <t xml:space="preserve"> (voir Specification techniques dans le cahier de charge et plans de details).</t>
    </r>
  </si>
  <si>
    <r>
      <rPr>
        <b/>
        <sz val="12"/>
        <color indexed="8"/>
        <rFont val="Times New Roman"/>
        <family val="1"/>
      </rPr>
      <t>Plomberie et Embranchement</t>
    </r>
    <r>
      <rPr>
        <sz val="12"/>
        <color indexed="8"/>
        <rFont val="Times New Roman"/>
        <family val="1"/>
      </rPr>
      <t>:Ce prix rémunère au forfait pour l'achat et la pose des fournitures et equipements pour les travaux du réseau de drainage en tuyaux 4" PVC SCH 40, Réseau de drainage en tuyaux 2" PVC SCH 40, l'epandage et toutes sujétions. (</t>
    </r>
    <r>
      <rPr>
        <b/>
        <sz val="12"/>
        <color rgb="FF000000"/>
        <rFont val="Times New Roman"/>
        <family val="1"/>
      </rPr>
      <t>voir cahier de charges</t>
    </r>
    <r>
      <rPr>
        <sz val="12"/>
        <color indexed="8"/>
        <rFont val="Times New Roman"/>
        <family val="1"/>
      </rPr>
      <t>)</t>
    </r>
  </si>
  <si>
    <r>
      <rPr>
        <sz val="12"/>
        <rFont val="Times New Roman"/>
        <family val="1"/>
      </rPr>
      <t>Porte en metal alluminum à deux battants interieur du centre, completes avec toute la quincaillerie et serrurerie, fournitures telles que le scellement dans la maçonnerie et securiser par des fers forges de mise en œuvre et  sujétion</t>
    </r>
    <r>
      <rPr>
        <b/>
        <sz val="12"/>
        <rFont val="Times New Roman"/>
        <family val="1"/>
      </rPr>
      <t xml:space="preserve"> (voir cahier de decharge et plan de details)
</t>
    </r>
  </si>
  <si>
    <r>
      <rPr>
        <sz val="12"/>
        <rFont val="Times New Roman"/>
        <family val="1"/>
      </rPr>
      <t>Portes Metallique y  compris cadre en métal(1.0mx2.10m),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</si>
  <si>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Portes Metallique y  compris cadre en métal pour les douche (0.80x2.10m),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</si>
  <si>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Porte en vitre et alluminum à deux battants completes avec toute la quincaillerie et serrurerie, fournitures telles que le scellement dans la maçonnerie et securiser par des fers forges de mise en œuvre et  sujétion</t>
    </r>
    <r>
      <rPr>
        <b/>
        <sz val="12"/>
        <rFont val="Times New Roman"/>
        <family val="1"/>
      </rPr>
      <t xml:space="preserve"> (voir cahier de decharge et plan de details)
</t>
    </r>
  </si>
  <si>
    <r>
      <rPr>
        <sz val="12"/>
        <rFont val="Times New Roman"/>
        <family val="1"/>
      </rPr>
      <t>Fenetres type A, de dimension  1.60 m x 1.20 m en lame d’aluminium et tuile + grillage en fer forge</t>
    </r>
    <r>
      <rPr>
        <b/>
        <sz val="12"/>
        <rFont val="Times New Roman"/>
        <family val="1"/>
      </rPr>
      <t xml:space="preserve">
(voir cahier de decharge et plan de details)</t>
    </r>
  </si>
  <si>
    <r>
      <rPr>
        <sz val="12"/>
        <rFont val="Times New Roman"/>
        <family val="1"/>
      </rPr>
      <t>Fenetres type B1, de dimension  0.80m x 0.60 m en lame d’aluminium et tuile + grillage en fer forge</t>
    </r>
    <r>
      <rPr>
        <b/>
        <sz val="12"/>
        <rFont val="Times New Roman"/>
        <family val="1"/>
      </rPr>
      <t xml:space="preserve">
(voir cahier de decharge et plan de details)</t>
    </r>
  </si>
  <si>
    <r>
      <rPr>
        <sz val="12"/>
        <rFont val="Times New Roman"/>
        <family val="1"/>
      </rPr>
      <t>Fenetres type B2, de dimension  2.50 m x 1.20 m en lame d’aluminium et tuile + grillage en fer forge</t>
    </r>
    <r>
      <rPr>
        <b/>
        <sz val="12"/>
        <rFont val="Times New Roman"/>
        <family val="1"/>
      </rPr>
      <t xml:space="preserve">
(voir cahier de decharge et plan de details)</t>
    </r>
  </si>
  <si>
    <r>
      <rPr>
        <sz val="10"/>
        <rFont val="Georgia"/>
        <family val="1"/>
      </rPr>
      <t>Fenetres , de dimension  1.20 m x 1.20 m en lame de verre traslucide et tuile + grillage en fer forge</t>
    </r>
    <r>
      <rPr>
        <b/>
        <sz val="10"/>
        <rFont val="Georgia"/>
        <family val="1"/>
      </rPr>
      <t xml:space="preserve">
(voir cahier de decharge et plan de details)</t>
    </r>
  </si>
  <si>
    <r>
      <t xml:space="preserve">Reprise peinture General du centre de sante de lomond :Peinture Sherwin Williams ou peinture vlou </t>
    </r>
    <r>
      <rPr>
        <sz val="10"/>
        <rFont val="Georgia"/>
        <family val="1"/>
      </rPr>
      <t>sur les cloisons, les murs d'ecran et les plafonds pour le Centre de Sante .</t>
    </r>
  </si>
</sst>
</file>

<file path=xl/styles.xml><?xml version="1.0" encoding="utf-8"?>
<styleSheet xmlns="http://schemas.openxmlformats.org/spreadsheetml/2006/main">
  <numFmts count="1">
    <numFmt numFmtId="43" formatCode="_(* #,##0.00_);_(* \(#,##0.00\);_(* &quot;-&quot;??_);_(@_)"/>
  </numFmts>
  <fonts count="18">
    <font>
      <sz val="11"/>
      <color theme="1"/>
      <name val="Calibri"/>
      <family val="2"/>
      <scheme val="minor"/>
    </font>
    <font>
      <b/>
      <sz val="12"/>
      <color theme="1"/>
      <name val="Times New Roman"/>
      <family val="1"/>
    </font>
    <font>
      <sz val="12"/>
      <color theme="1"/>
      <name val="Times New Roman"/>
      <family val="1"/>
    </font>
    <font>
      <vertAlign val="superscript"/>
      <sz val="12"/>
      <color theme="1"/>
      <name val="Times New Roman"/>
      <family val="1"/>
    </font>
    <font>
      <sz val="11"/>
      <color theme="1"/>
      <name val="Calibri"/>
      <family val="2"/>
      <scheme val="minor"/>
    </font>
    <font>
      <b/>
      <sz val="10"/>
      <color indexed="8"/>
      <name val="Georgia"/>
      <family val="1"/>
    </font>
    <font>
      <sz val="10"/>
      <color indexed="8"/>
      <name val="Georgia"/>
      <family val="1"/>
    </font>
    <font>
      <b/>
      <sz val="10"/>
      <color rgb="FF000000"/>
      <name val="Georgia"/>
      <family val="1"/>
    </font>
    <font>
      <sz val="10"/>
      <name val="Georgia"/>
      <family val="1"/>
    </font>
    <font>
      <b/>
      <sz val="10"/>
      <name val="Georgia"/>
      <family val="1"/>
    </font>
    <font>
      <b/>
      <i/>
      <sz val="10"/>
      <name val="Georgia"/>
      <family val="1"/>
    </font>
    <font>
      <b/>
      <sz val="11"/>
      <color theme="1"/>
      <name val="Calibri"/>
      <family val="2"/>
      <scheme val="minor"/>
    </font>
    <font>
      <sz val="12"/>
      <color indexed="8"/>
      <name val="Times New Roman"/>
      <family val="1"/>
    </font>
    <font>
      <b/>
      <sz val="12"/>
      <color indexed="8"/>
      <name val="Times New Roman"/>
      <family val="1"/>
    </font>
    <font>
      <b/>
      <sz val="12"/>
      <color rgb="FF000000"/>
      <name val="Times New Roman"/>
      <family val="1"/>
    </font>
    <font>
      <sz val="12"/>
      <name val="Times New Roman"/>
      <family val="1"/>
    </font>
    <font>
      <b/>
      <sz val="12"/>
      <name val="Times New Roman"/>
      <family val="1"/>
    </font>
    <font>
      <b/>
      <i/>
      <sz val="12"/>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4" fillId="0" borderId="0" applyFont="0" applyFill="0" applyBorder="0" applyAlignment="0" applyProtection="0"/>
  </cellStyleXfs>
  <cellXfs count="32">
    <xf numFmtId="0" fontId="0" fillId="0" borderId="0" xfId="0"/>
    <xf numFmtId="0" fontId="2"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wrapText="1"/>
    </xf>
    <xf numFmtId="3" fontId="2" fillId="0" borderId="1" xfId="0" applyNumberFormat="1" applyFont="1" applyBorder="1" applyAlignment="1">
      <alignment vertical="center"/>
    </xf>
    <xf numFmtId="0" fontId="1" fillId="0" borderId="1" xfId="0" applyFont="1" applyBorder="1" applyAlignment="1">
      <alignment vertical="center" wrapText="1"/>
    </xf>
    <xf numFmtId="0" fontId="1" fillId="0" borderId="1" xfId="0" applyFont="1" applyBorder="1" applyAlignment="1">
      <alignment horizontal="center" vertical="center" wrapText="1"/>
    </xf>
    <xf numFmtId="0" fontId="2" fillId="0" borderId="1" xfId="0" applyFont="1" applyBorder="1" applyAlignment="1">
      <alignment horizontal="right" vertical="center" wrapText="1"/>
    </xf>
    <xf numFmtId="4" fontId="2" fillId="0" borderId="1" xfId="0" applyNumberFormat="1" applyFont="1" applyBorder="1" applyAlignment="1">
      <alignment horizontal="right" vertical="center" wrapText="1"/>
    </xf>
    <xf numFmtId="0" fontId="6" fillId="0" borderId="1" xfId="0" applyFont="1" applyBorder="1" applyAlignment="1">
      <alignment horizontal="justify" vertical="top" wrapText="1"/>
    </xf>
    <xf numFmtId="0" fontId="1" fillId="0" borderId="1" xfId="0" applyFont="1" applyBorder="1" applyAlignment="1">
      <alignment horizontal="left" vertical="center" wrapText="1"/>
    </xf>
    <xf numFmtId="0" fontId="8" fillId="0" borderId="1" xfId="0" applyFont="1" applyBorder="1" applyAlignment="1">
      <alignment horizontal="justify" vertical="top" wrapText="1"/>
    </xf>
    <xf numFmtId="0" fontId="9" fillId="0" borderId="1" xfId="0" applyFont="1" applyBorder="1" applyAlignment="1">
      <alignment horizontal="justify" vertical="top" wrapText="1"/>
    </xf>
    <xf numFmtId="0" fontId="1" fillId="0" borderId="1" xfId="0" applyFont="1" applyBorder="1" applyAlignment="1">
      <alignment horizontal="center"/>
    </xf>
    <xf numFmtId="43" fontId="2" fillId="0" borderId="1" xfId="1" applyFont="1" applyBorder="1" applyAlignment="1">
      <alignment vertical="center"/>
    </xf>
    <xf numFmtId="43" fontId="1" fillId="0" borderId="1" xfId="1" applyFont="1" applyBorder="1" applyAlignment="1">
      <alignment vertical="center"/>
    </xf>
    <xf numFmtId="0" fontId="2" fillId="0" borderId="1" xfId="0" applyFont="1" applyBorder="1" applyAlignment="1">
      <alignment horizontal="left" vertical="center" wrapText="1"/>
    </xf>
    <xf numFmtId="4" fontId="1" fillId="0" borderId="1" xfId="0" applyNumberFormat="1" applyFont="1" applyBorder="1" applyAlignment="1">
      <alignment horizontal="right" vertical="center" wrapText="1"/>
    </xf>
    <xf numFmtId="0" fontId="9" fillId="0" borderId="1" xfId="0" applyFont="1" applyBorder="1" applyAlignment="1">
      <alignment wrapText="1"/>
    </xf>
    <xf numFmtId="4" fontId="15" fillId="0" borderId="1" xfId="0" applyNumberFormat="1" applyFont="1" applyBorder="1" applyAlignment="1">
      <alignment horizontal="right" vertical="center"/>
    </xf>
    <xf numFmtId="0" fontId="1" fillId="0" borderId="1" xfId="0" applyFont="1" applyBorder="1" applyAlignment="1">
      <alignment horizontal="center" wrapText="1"/>
    </xf>
    <xf numFmtId="0" fontId="16" fillId="0" borderId="1" xfId="0" applyFont="1" applyBorder="1" applyAlignment="1">
      <alignment horizontal="left" vertical="center" wrapText="1"/>
    </xf>
    <xf numFmtId="0" fontId="1" fillId="0" borderId="1" xfId="0" applyFont="1" applyBorder="1" applyAlignment="1">
      <alignment horizontal="right" vertical="center" wrapText="1"/>
    </xf>
    <xf numFmtId="43" fontId="2" fillId="0" borderId="1" xfId="1" applyFont="1" applyBorder="1" applyAlignment="1">
      <alignment horizontal="right" vertical="center" wrapText="1"/>
    </xf>
    <xf numFmtId="0" fontId="15" fillId="0" borderId="1" xfId="0" applyFont="1" applyBorder="1" applyAlignment="1">
      <alignment horizontal="right" vertical="center"/>
    </xf>
    <xf numFmtId="0" fontId="12" fillId="0" borderId="1" xfId="0" applyFont="1" applyBorder="1" applyAlignment="1">
      <alignment horizontal="left" vertical="center" wrapText="1"/>
    </xf>
    <xf numFmtId="0" fontId="15" fillId="0" borderId="1" xfId="0" applyFont="1" applyBorder="1" applyAlignment="1">
      <alignment horizontal="left" vertical="center" wrapText="1"/>
    </xf>
    <xf numFmtId="0" fontId="0" fillId="0" borderId="1" xfId="0" applyBorder="1"/>
    <xf numFmtId="0" fontId="0" fillId="0" borderId="1" xfId="0" applyBorder="1" applyAlignment="1">
      <alignment horizontal="left"/>
    </xf>
    <xf numFmtId="0" fontId="11" fillId="0" borderId="1" xfId="0" applyFont="1" applyBorder="1" applyAlignment="1">
      <alignment wrapText="1"/>
    </xf>
    <xf numFmtId="0" fontId="0" fillId="0" borderId="1" xfId="0" applyBorder="1" applyAlignment="1">
      <alignment wrapText="1"/>
    </xf>
    <xf numFmtId="0" fontId="1" fillId="0" borderId="1" xfId="0" applyFont="1" applyBorder="1"/>
  </cellXfs>
  <cellStyles count="2">
    <cellStyle name="Comma" xfId="1" builtinId="3"/>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44"/>
  <sheetViews>
    <sheetView tabSelected="1" topLeftCell="A21" workbookViewId="0">
      <selection activeCell="H37" sqref="H37"/>
    </sheetView>
  </sheetViews>
  <sheetFormatPr defaultRowHeight="15"/>
  <cols>
    <col min="1" max="1" width="7" customWidth="1"/>
    <col min="2" max="2" width="66.28515625" customWidth="1"/>
    <col min="3" max="3" width="12" customWidth="1"/>
    <col min="4" max="4" width="14.140625" customWidth="1"/>
    <col min="5" max="5" width="16" customWidth="1"/>
    <col min="6" max="6" width="15.28515625" customWidth="1"/>
  </cols>
  <sheetData>
    <row r="1" spans="1:6" ht="33.75" customHeight="1">
      <c r="A1" s="22"/>
      <c r="B1" s="6" t="s">
        <v>41</v>
      </c>
      <c r="C1" s="22"/>
      <c r="D1" s="22"/>
      <c r="E1" s="22"/>
      <c r="F1" s="22"/>
    </row>
    <row r="2" spans="1:6" ht="36" customHeight="1">
      <c r="A2" s="20" t="s">
        <v>0</v>
      </c>
      <c r="B2" s="6" t="s">
        <v>1</v>
      </c>
      <c r="C2" s="6" t="s">
        <v>2</v>
      </c>
      <c r="D2" s="6" t="s">
        <v>3</v>
      </c>
      <c r="E2" s="6" t="s">
        <v>4</v>
      </c>
      <c r="F2" s="6" t="s">
        <v>5</v>
      </c>
    </row>
    <row r="3" spans="1:6" ht="162" customHeight="1">
      <c r="A3" s="20">
        <v>1</v>
      </c>
      <c r="B3" s="25" t="s">
        <v>23</v>
      </c>
      <c r="C3" s="7" t="s">
        <v>8</v>
      </c>
      <c r="D3" s="7">
        <v>1</v>
      </c>
      <c r="E3" s="7">
        <v>1500000</v>
      </c>
      <c r="F3" s="23">
        <f>E3*D3</f>
        <v>1500000</v>
      </c>
    </row>
    <row r="4" spans="1:6" ht="84.75" customHeight="1">
      <c r="A4" s="20">
        <v>2</v>
      </c>
      <c r="B4" s="25" t="s">
        <v>39</v>
      </c>
      <c r="C4" s="7" t="s">
        <v>6</v>
      </c>
      <c r="D4" s="7">
        <v>55.02</v>
      </c>
      <c r="E4" s="7">
        <v>2000</v>
      </c>
      <c r="F4" s="8">
        <f>D4*E4</f>
        <v>110040</v>
      </c>
    </row>
    <row r="5" spans="1:6" ht="64.5" customHeight="1">
      <c r="A5" s="20">
        <v>4</v>
      </c>
      <c r="B5" s="21" t="s">
        <v>43</v>
      </c>
      <c r="C5" s="7" t="s">
        <v>18</v>
      </c>
      <c r="D5" s="7">
        <v>31.72</v>
      </c>
      <c r="E5" s="7">
        <v>45000</v>
      </c>
      <c r="F5" s="8">
        <f t="shared" ref="F5:F25" si="0">D5*E5</f>
        <v>1427400</v>
      </c>
    </row>
    <row r="6" spans="1:6" ht="162.75" customHeight="1">
      <c r="A6" s="20">
        <v>5</v>
      </c>
      <c r="B6" s="21" t="s">
        <v>24</v>
      </c>
      <c r="C6" s="7" t="s">
        <v>7</v>
      </c>
      <c r="D6" s="7">
        <v>15</v>
      </c>
      <c r="E6" s="7">
        <v>3000</v>
      </c>
      <c r="F6" s="8">
        <f t="shared" si="0"/>
        <v>45000</v>
      </c>
    </row>
    <row r="7" spans="1:6" ht="36.75" customHeight="1">
      <c r="A7" s="20">
        <v>6</v>
      </c>
      <c r="B7" s="21" t="s">
        <v>44</v>
      </c>
      <c r="C7" s="7" t="s">
        <v>40</v>
      </c>
      <c r="D7" s="7">
        <v>1</v>
      </c>
      <c r="E7" s="7">
        <v>40000</v>
      </c>
      <c r="F7" s="8">
        <f t="shared" si="0"/>
        <v>40000</v>
      </c>
    </row>
    <row r="8" spans="1:6" ht="45.75" customHeight="1">
      <c r="A8" s="20">
        <v>7</v>
      </c>
      <c r="B8" s="21" t="s">
        <v>45</v>
      </c>
      <c r="C8" s="7" t="s">
        <v>8</v>
      </c>
      <c r="D8" s="7">
        <v>1</v>
      </c>
      <c r="E8" s="7">
        <v>75000</v>
      </c>
      <c r="F8" s="8">
        <f>E8*D8</f>
        <v>75000</v>
      </c>
    </row>
    <row r="9" spans="1:6" ht="33.75" customHeight="1">
      <c r="A9" s="20">
        <v>8</v>
      </c>
      <c r="B9" s="21" t="s">
        <v>46</v>
      </c>
      <c r="C9" s="7" t="s">
        <v>40</v>
      </c>
      <c r="D9" s="7">
        <v>1</v>
      </c>
      <c r="E9" s="7">
        <v>25000</v>
      </c>
      <c r="F9" s="8">
        <f t="shared" ref="F9:F11" si="1">E9*D9</f>
        <v>25000</v>
      </c>
    </row>
    <row r="10" spans="1:6" ht="49.5" customHeight="1">
      <c r="A10" s="20">
        <v>9</v>
      </c>
      <c r="B10" s="26" t="s">
        <v>19</v>
      </c>
      <c r="C10" s="7" t="s">
        <v>7</v>
      </c>
      <c r="D10" s="7">
        <v>1341.88</v>
      </c>
      <c r="E10" s="7">
        <v>2000</v>
      </c>
      <c r="F10" s="8">
        <f t="shared" si="1"/>
        <v>2683760</v>
      </c>
    </row>
    <row r="11" spans="1:6" ht="93.75" customHeight="1">
      <c r="A11" s="20">
        <v>10</v>
      </c>
      <c r="B11" s="26" t="s">
        <v>25</v>
      </c>
      <c r="C11" s="7" t="s">
        <v>7</v>
      </c>
      <c r="D11" s="7">
        <v>534.16999999999996</v>
      </c>
      <c r="E11" s="7">
        <v>5000</v>
      </c>
      <c r="F11" s="8">
        <f t="shared" si="1"/>
        <v>2670850</v>
      </c>
    </row>
    <row r="12" spans="1:6" ht="38.25" customHeight="1">
      <c r="A12" s="20">
        <v>11</v>
      </c>
      <c r="B12" s="16" t="s">
        <v>29</v>
      </c>
      <c r="C12" s="7" t="s">
        <v>6</v>
      </c>
      <c r="D12" s="7">
        <v>45.5</v>
      </c>
      <c r="E12" s="7">
        <v>5000</v>
      </c>
      <c r="F12" s="8">
        <f t="shared" si="0"/>
        <v>227500</v>
      </c>
    </row>
    <row r="13" spans="1:6" ht="160.5" customHeight="1">
      <c r="A13" s="20">
        <v>12</v>
      </c>
      <c r="B13" s="26" t="s">
        <v>37</v>
      </c>
      <c r="C13" s="7" t="s">
        <v>8</v>
      </c>
      <c r="D13" s="7">
        <v>1</v>
      </c>
      <c r="E13" s="7">
        <v>350000</v>
      </c>
      <c r="F13" s="8">
        <f t="shared" si="0"/>
        <v>350000</v>
      </c>
    </row>
    <row r="14" spans="1:6" ht="62.25" customHeight="1">
      <c r="A14" s="20">
        <v>11</v>
      </c>
      <c r="B14" s="25" t="s">
        <v>47</v>
      </c>
      <c r="C14" s="7" t="s">
        <v>8</v>
      </c>
      <c r="D14" s="7">
        <v>1</v>
      </c>
      <c r="E14" s="7">
        <v>150000</v>
      </c>
      <c r="F14" s="8">
        <f t="shared" si="0"/>
        <v>150000</v>
      </c>
    </row>
    <row r="15" spans="1:6" ht="62.25" customHeight="1">
      <c r="A15" s="20"/>
      <c r="B15" s="21" t="s">
        <v>48</v>
      </c>
      <c r="C15" s="7" t="s">
        <v>9</v>
      </c>
      <c r="D15" s="7">
        <v>3</v>
      </c>
      <c r="E15" s="7">
        <v>75000</v>
      </c>
      <c r="F15" s="8">
        <f t="shared" si="0"/>
        <v>225000</v>
      </c>
    </row>
    <row r="16" spans="1:6" ht="54.75" customHeight="1">
      <c r="A16" s="20">
        <v>13</v>
      </c>
      <c r="B16" s="21" t="s">
        <v>49</v>
      </c>
      <c r="C16" s="24" t="s">
        <v>9</v>
      </c>
      <c r="D16" s="19">
        <v>13</v>
      </c>
      <c r="E16" s="8">
        <v>55000</v>
      </c>
      <c r="F16" s="8">
        <f t="shared" si="0"/>
        <v>715000</v>
      </c>
    </row>
    <row r="17" spans="1:6" ht="63.75" customHeight="1">
      <c r="A17" s="20">
        <v>14</v>
      </c>
      <c r="B17" s="21" t="s">
        <v>50</v>
      </c>
      <c r="C17" s="24" t="s">
        <v>9</v>
      </c>
      <c r="D17" s="19">
        <v>8</v>
      </c>
      <c r="E17" s="8">
        <v>30000</v>
      </c>
      <c r="F17" s="8">
        <f t="shared" si="0"/>
        <v>240000</v>
      </c>
    </row>
    <row r="18" spans="1:6" ht="70.5" customHeight="1">
      <c r="A18" s="20">
        <v>15</v>
      </c>
      <c r="B18" s="21" t="s">
        <v>51</v>
      </c>
      <c r="C18" s="7" t="s">
        <v>9</v>
      </c>
      <c r="D18" s="7">
        <v>1</v>
      </c>
      <c r="E18" s="8">
        <v>200000</v>
      </c>
      <c r="F18" s="8">
        <f t="shared" si="0"/>
        <v>200000</v>
      </c>
    </row>
    <row r="19" spans="1:6" ht="98.25" customHeight="1">
      <c r="A19" s="20">
        <v>16</v>
      </c>
      <c r="B19" s="25" t="s">
        <v>30</v>
      </c>
      <c r="C19" s="7" t="s">
        <v>8</v>
      </c>
      <c r="D19" s="7">
        <v>1</v>
      </c>
      <c r="E19" s="8">
        <v>250000</v>
      </c>
      <c r="F19" s="8">
        <f t="shared" si="0"/>
        <v>250000</v>
      </c>
    </row>
    <row r="20" spans="1:6" ht="63" customHeight="1">
      <c r="A20" s="20">
        <v>17</v>
      </c>
      <c r="B20" s="21" t="s">
        <v>52</v>
      </c>
      <c r="C20" s="24" t="s">
        <v>9</v>
      </c>
      <c r="D20" s="19">
        <v>30</v>
      </c>
      <c r="E20" s="8">
        <v>55000</v>
      </c>
      <c r="F20" s="8">
        <f>D20*E20</f>
        <v>1650000</v>
      </c>
    </row>
    <row r="21" spans="1:6" ht="63" customHeight="1">
      <c r="A21" s="20">
        <v>18</v>
      </c>
      <c r="B21" s="21" t="s">
        <v>53</v>
      </c>
      <c r="C21" s="24" t="s">
        <v>9</v>
      </c>
      <c r="D21" s="19">
        <v>4</v>
      </c>
      <c r="E21" s="8">
        <v>25000</v>
      </c>
      <c r="F21" s="8">
        <f>D21*E21</f>
        <v>100000</v>
      </c>
    </row>
    <row r="22" spans="1:6" ht="63" customHeight="1">
      <c r="A22" s="20">
        <v>19</v>
      </c>
      <c r="B22" s="21" t="s">
        <v>54</v>
      </c>
      <c r="C22" s="24" t="s">
        <v>9</v>
      </c>
      <c r="D22" s="19">
        <v>1</v>
      </c>
      <c r="E22" s="8">
        <v>60000</v>
      </c>
      <c r="F22" s="8">
        <f>D22*E22</f>
        <v>60000</v>
      </c>
    </row>
    <row r="23" spans="1:6" ht="40.5" customHeight="1">
      <c r="A23" s="20">
        <v>20</v>
      </c>
      <c r="B23" s="21" t="s">
        <v>26</v>
      </c>
      <c r="C23" s="7" t="s">
        <v>8</v>
      </c>
      <c r="D23" s="7">
        <v>1</v>
      </c>
      <c r="E23" s="8">
        <v>250000</v>
      </c>
      <c r="F23" s="8">
        <f t="shared" si="0"/>
        <v>250000</v>
      </c>
    </row>
    <row r="24" spans="1:6" ht="30.75" customHeight="1">
      <c r="A24" s="20">
        <v>21</v>
      </c>
      <c r="B24" s="21" t="s">
        <v>27</v>
      </c>
      <c r="C24" s="7" t="s">
        <v>10</v>
      </c>
      <c r="D24" s="7">
        <v>2.7</v>
      </c>
      <c r="E24" s="8">
        <v>35000</v>
      </c>
      <c r="F24" s="8">
        <f t="shared" si="0"/>
        <v>94500</v>
      </c>
    </row>
    <row r="25" spans="1:6" ht="78.75" customHeight="1">
      <c r="A25" s="20">
        <v>22</v>
      </c>
      <c r="B25" s="25" t="s">
        <v>31</v>
      </c>
      <c r="C25" s="7" t="s">
        <v>18</v>
      </c>
      <c r="D25" s="7">
        <v>28.8</v>
      </c>
      <c r="E25" s="8">
        <v>20000</v>
      </c>
      <c r="F25" s="8">
        <f t="shared" si="0"/>
        <v>576000</v>
      </c>
    </row>
    <row r="26" spans="1:6" ht="51.75" customHeight="1">
      <c r="A26" s="20">
        <v>23</v>
      </c>
      <c r="B26" s="21" t="s">
        <v>28</v>
      </c>
      <c r="C26" s="7" t="s">
        <v>6</v>
      </c>
      <c r="D26" s="7">
        <v>2210.66</v>
      </c>
      <c r="E26" s="7">
        <v>750</v>
      </c>
      <c r="F26" s="8">
        <f>D26*E26</f>
        <v>1657995</v>
      </c>
    </row>
    <row r="27" spans="1:6" ht="30.75" customHeight="1">
      <c r="A27" s="20">
        <v>24</v>
      </c>
      <c r="B27" s="16" t="s">
        <v>38</v>
      </c>
      <c r="C27" s="7" t="s">
        <v>8</v>
      </c>
      <c r="D27" s="7">
        <v>2</v>
      </c>
      <c r="E27" s="7">
        <v>150000</v>
      </c>
      <c r="F27" s="8">
        <f>D27*E27</f>
        <v>300000</v>
      </c>
    </row>
    <row r="28" spans="1:6" ht="27.75" customHeight="1">
      <c r="A28" s="20">
        <v>25</v>
      </c>
      <c r="B28" s="10" t="s">
        <v>11</v>
      </c>
      <c r="C28" s="7"/>
      <c r="D28" s="7"/>
      <c r="E28" s="22"/>
      <c r="F28" s="17">
        <f>F3+SUM(F3:F27)</f>
        <v>17123045</v>
      </c>
    </row>
    <row r="29" spans="1:6">
      <c r="A29" s="27"/>
      <c r="B29" s="28"/>
      <c r="C29" s="27"/>
      <c r="D29" s="27"/>
      <c r="E29" s="27"/>
      <c r="F29" s="27"/>
    </row>
    <row r="30" spans="1:6">
      <c r="A30" s="27"/>
      <c r="B30" s="27"/>
      <c r="C30" s="27"/>
      <c r="D30" s="27"/>
      <c r="E30" s="27"/>
      <c r="F30" s="27"/>
    </row>
    <row r="31" spans="1:6" ht="29.25" customHeight="1">
      <c r="A31" s="27"/>
      <c r="B31" s="29" t="s">
        <v>36</v>
      </c>
      <c r="C31" s="30"/>
      <c r="D31" s="27"/>
      <c r="E31" s="27"/>
      <c r="F31" s="27"/>
    </row>
    <row r="32" spans="1:6" ht="21" customHeight="1">
      <c r="A32" s="13" t="s">
        <v>0</v>
      </c>
      <c r="B32" s="31" t="s">
        <v>12</v>
      </c>
      <c r="C32" s="13" t="s">
        <v>2</v>
      </c>
      <c r="D32" s="13" t="s">
        <v>13</v>
      </c>
      <c r="E32" s="20" t="s">
        <v>4</v>
      </c>
      <c r="F32" s="13" t="s">
        <v>14</v>
      </c>
    </row>
    <row r="33" spans="1:6" ht="64.5" customHeight="1">
      <c r="A33" s="13">
        <v>1</v>
      </c>
      <c r="B33" s="11" t="s">
        <v>34</v>
      </c>
      <c r="C33" s="1" t="s">
        <v>7</v>
      </c>
      <c r="D33" s="1">
        <v>20.48</v>
      </c>
      <c r="E33" s="4">
        <v>60000</v>
      </c>
      <c r="F33" s="14">
        <f>E33*D33</f>
        <v>1228800</v>
      </c>
    </row>
    <row r="34" spans="1:6" ht="99" customHeight="1">
      <c r="A34" s="13">
        <v>2</v>
      </c>
      <c r="B34" s="11" t="s">
        <v>20</v>
      </c>
      <c r="C34" s="1" t="s">
        <v>7</v>
      </c>
      <c r="D34" s="1">
        <v>6</v>
      </c>
      <c r="E34" s="4">
        <v>60000</v>
      </c>
      <c r="F34" s="14">
        <f t="shared" ref="F34:F42" si="2">E34*D34</f>
        <v>360000</v>
      </c>
    </row>
    <row r="35" spans="1:6" ht="91.5" customHeight="1">
      <c r="A35" s="13">
        <v>3</v>
      </c>
      <c r="B35" s="11" t="s">
        <v>21</v>
      </c>
      <c r="C35" s="1" t="s">
        <v>7</v>
      </c>
      <c r="D35" s="1">
        <v>8.35</v>
      </c>
      <c r="E35" s="2">
        <v>45000</v>
      </c>
      <c r="F35" s="14">
        <f t="shared" si="2"/>
        <v>375750</v>
      </c>
    </row>
    <row r="36" spans="1:6" ht="178.5">
      <c r="A36" s="13">
        <v>4</v>
      </c>
      <c r="B36" s="11" t="s">
        <v>42</v>
      </c>
      <c r="C36" s="3" t="s">
        <v>15</v>
      </c>
      <c r="D36" s="1">
        <v>300</v>
      </c>
      <c r="E36" s="2">
        <v>25000</v>
      </c>
      <c r="F36" s="14">
        <f t="shared" si="2"/>
        <v>7500000</v>
      </c>
    </row>
    <row r="37" spans="1:6" ht="39" customHeight="1">
      <c r="A37" s="13">
        <v>5</v>
      </c>
      <c r="B37" s="12" t="s">
        <v>56</v>
      </c>
      <c r="C37" s="1" t="s">
        <v>7</v>
      </c>
      <c r="D37" s="1">
        <v>450</v>
      </c>
      <c r="E37" s="2">
        <v>1500</v>
      </c>
      <c r="F37" s="14">
        <f t="shared" si="2"/>
        <v>675000</v>
      </c>
    </row>
    <row r="38" spans="1:6" ht="51" customHeight="1">
      <c r="A38" s="13">
        <v>6</v>
      </c>
      <c r="B38" s="12" t="s">
        <v>32</v>
      </c>
      <c r="C38" s="1" t="s">
        <v>9</v>
      </c>
      <c r="D38" s="1">
        <v>9</v>
      </c>
      <c r="E38" s="2">
        <v>8500</v>
      </c>
      <c r="F38" s="14">
        <f t="shared" si="2"/>
        <v>76500</v>
      </c>
    </row>
    <row r="39" spans="1:6" ht="39.75" customHeight="1">
      <c r="A39" s="13">
        <v>7</v>
      </c>
      <c r="B39" s="12" t="s">
        <v>55</v>
      </c>
      <c r="C39" s="1" t="s">
        <v>9</v>
      </c>
      <c r="D39" s="1">
        <v>1</v>
      </c>
      <c r="E39" s="2">
        <v>45000</v>
      </c>
      <c r="F39" s="14">
        <f t="shared" si="2"/>
        <v>45000</v>
      </c>
    </row>
    <row r="40" spans="1:6" ht="84" customHeight="1">
      <c r="A40" s="13">
        <v>8</v>
      </c>
      <c r="B40" s="9" t="s">
        <v>35</v>
      </c>
      <c r="C40" s="1" t="s">
        <v>18</v>
      </c>
      <c r="D40" s="1">
        <v>45</v>
      </c>
      <c r="E40" s="2">
        <v>17500</v>
      </c>
      <c r="F40" s="14">
        <f t="shared" si="2"/>
        <v>787500</v>
      </c>
    </row>
    <row r="41" spans="1:6" ht="128.25" customHeight="1">
      <c r="A41" s="13">
        <v>9</v>
      </c>
      <c r="B41" s="11" t="s">
        <v>22</v>
      </c>
      <c r="C41" s="1" t="s">
        <v>8</v>
      </c>
      <c r="D41" s="1">
        <v>1</v>
      </c>
      <c r="E41" s="2">
        <v>1500000</v>
      </c>
      <c r="F41" s="14">
        <f t="shared" si="2"/>
        <v>1500000</v>
      </c>
    </row>
    <row r="42" spans="1:6" ht="56.25" customHeight="1">
      <c r="A42" s="13">
        <v>10</v>
      </c>
      <c r="B42" s="18" t="s">
        <v>33</v>
      </c>
      <c r="C42" s="1" t="s">
        <v>8</v>
      </c>
      <c r="D42" s="1">
        <v>1</v>
      </c>
      <c r="E42" s="2">
        <v>250000</v>
      </c>
      <c r="F42" s="14">
        <f t="shared" si="2"/>
        <v>250000</v>
      </c>
    </row>
    <row r="43" spans="1:6" ht="15.75">
      <c r="A43" s="13">
        <v>11</v>
      </c>
      <c r="B43" s="5" t="s">
        <v>16</v>
      </c>
      <c r="C43" s="1"/>
      <c r="D43" s="1"/>
      <c r="E43" s="2"/>
      <c r="F43" s="15">
        <f>F33+SUM(F33:F42)</f>
        <v>14027350</v>
      </c>
    </row>
    <row r="44" spans="1:6" ht="15.75">
      <c r="A44" s="13">
        <v>12</v>
      </c>
      <c r="B44" s="5" t="s">
        <v>17</v>
      </c>
      <c r="C44" s="1"/>
      <c r="D44" s="1"/>
      <c r="E44" s="2"/>
      <c r="F44" s="15">
        <f>F28+F43</f>
        <v>31150395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Brissely Beausejour</dc:creator>
  <cp:lastModifiedBy>Brissely Beausejour</cp:lastModifiedBy>
  <cp:lastPrinted>2023-07-28T20:38:19Z</cp:lastPrinted>
  <dcterms:created xsi:type="dcterms:W3CDTF">2023-07-27T20:58:06Z</dcterms:created>
  <dcterms:modified xsi:type="dcterms:W3CDTF">2023-09-06T15:16:40Z</dcterms:modified>
</cp:coreProperties>
</file>