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SNI" sheetId="1" r:id="rId1"/>
  </sheets>
  <calcPr calcId="124519"/>
</workbook>
</file>

<file path=xl/calcChain.xml><?xml version="1.0" encoding="utf-8"?>
<calcChain xmlns="http://schemas.openxmlformats.org/spreadsheetml/2006/main">
  <c r="F28" i="1"/>
  <c r="F67" l="1"/>
  <c r="F66" l="1"/>
  <c r="F58" l="1"/>
  <c r="F57"/>
  <c r="F56"/>
  <c r="F55"/>
  <c r="F54"/>
  <c r="F53"/>
  <c r="F52"/>
  <c r="F51"/>
  <c r="F50"/>
  <c r="F49"/>
  <c r="F48"/>
  <c r="F47"/>
  <c r="F46"/>
  <c r="F45"/>
  <c r="F44"/>
  <c r="F43"/>
  <c r="F42"/>
  <c r="F41"/>
  <c r="F40"/>
  <c r="F39"/>
  <c r="F38"/>
  <c r="F37"/>
  <c r="F36"/>
  <c r="F35"/>
  <c r="F34"/>
  <c r="F33"/>
  <c r="F32"/>
  <c r="F31"/>
  <c r="F30"/>
  <c r="F63"/>
  <c r="F64"/>
  <c r="F65"/>
  <c r="F68"/>
  <c r="F25"/>
  <c r="F26"/>
  <c r="F24"/>
  <c r="F69" l="1"/>
  <c r="F59"/>
  <c r="F13"/>
  <c r="F4"/>
  <c r="F27" l="1"/>
  <c r="F23"/>
  <c r="F22"/>
  <c r="F15" l="1"/>
  <c r="F16"/>
  <c r="F17"/>
  <c r="F11"/>
  <c r="F9"/>
  <c r="F20" l="1"/>
  <c r="F5" l="1"/>
  <c r="F3"/>
  <c r="F21"/>
  <c r="F19" l="1"/>
  <c r="F18"/>
  <c r="F14"/>
  <c r="F12"/>
  <c r="F10"/>
  <c r="F8"/>
  <c r="F7"/>
  <c r="F6"/>
  <c r="F70" l="1"/>
</calcChain>
</file>

<file path=xl/sharedStrings.xml><?xml version="1.0" encoding="utf-8"?>
<sst xmlns="http://schemas.openxmlformats.org/spreadsheetml/2006/main" count="144" uniqueCount="82">
  <si>
    <t>#</t>
  </si>
  <si>
    <t>Description Des Travaux</t>
  </si>
  <si>
    <t>Unité</t>
  </si>
  <si>
    <t>Quantité</t>
  </si>
  <si>
    <t>Prix Unitaire</t>
  </si>
  <si>
    <t>Prix Total</t>
  </si>
  <si>
    <t>m2</t>
  </si>
  <si>
    <t>fft</t>
  </si>
  <si>
    <t>U</t>
  </si>
  <si>
    <t>Description</t>
  </si>
  <si>
    <t>Qtité</t>
  </si>
  <si>
    <t>Prix total</t>
  </si>
  <si>
    <t>ml</t>
  </si>
  <si>
    <t>M3</t>
  </si>
  <si>
    <t>m3</t>
  </si>
  <si>
    <t xml:space="preserve"> Céramique  mural pour les douche y compris toutes sujestion de pose (Grès)</t>
  </si>
  <si>
    <t>Montant total 1+2+3</t>
  </si>
  <si>
    <r>
      <rPr>
        <b/>
        <sz val="16"/>
        <color indexed="8"/>
        <rFont val="Times New Roman"/>
        <family val="1"/>
      </rPr>
      <t xml:space="preserve">construction d'une reservoir semi-anterre </t>
    </r>
    <r>
      <rPr>
        <sz val="16"/>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6"/>
        <color rgb="FF000000"/>
        <rFont val="Times New Roman"/>
        <family val="1"/>
      </rPr>
      <t>voir cahier de charges</t>
    </r>
    <r>
      <rPr>
        <sz val="16"/>
        <color indexed="8"/>
        <rFont val="Times New Roman"/>
        <family val="1"/>
      </rPr>
      <t>).</t>
    </r>
  </si>
  <si>
    <r>
      <rPr>
        <sz val="16"/>
        <rFont val="Times New Roman"/>
        <family val="1"/>
      </rPr>
      <t xml:space="preserve">Armenagement cour+100ml (1.20x1.20m)aler pietonne  pour permettre une  circulation adequatre au niveau de la cour,inclus bac a fleur et plante multicolor ,Arbre fruitier et non frutier </t>
    </r>
    <r>
      <rPr>
        <b/>
        <sz val="16"/>
        <rFont val="Times New Roman"/>
        <family val="1"/>
      </rPr>
      <t>(voir Specification techniques dans le cahier de charge et plans de details).</t>
    </r>
  </si>
  <si>
    <t>Béton de propreté d'épaisseur 5 cm   dosé @200 kg/m³,</t>
  </si>
  <si>
    <r>
      <rPr>
        <b/>
        <sz val="16"/>
        <rFont val="Times New Roman"/>
        <family val="1"/>
      </rPr>
      <t>Guerite de securite</t>
    </r>
    <r>
      <rPr>
        <sz val="16"/>
        <rFont val="Times New Roman"/>
        <family val="1"/>
      </rPr>
      <t xml:space="preserve">
Ces prix rémunèrent au metre carre (m2) pour la construction complete de la guerite de securite, l'achat, le transport et la mise en œuvre de la construction complete suivant les plans d'execution de la guerite de securite pour le Centre de Sante y compris toutes sujétions de mis en œuvre. (</t>
    </r>
    <r>
      <rPr>
        <b/>
        <sz val="16"/>
        <rFont val="Times New Roman"/>
        <family val="1"/>
      </rPr>
      <t>voir Specification techniques dans le cahier de charge et plans de details</t>
    </r>
    <r>
      <rPr>
        <sz val="16"/>
        <rFont val="Times New Roman"/>
        <family val="1"/>
      </rPr>
      <t>).</t>
    </r>
  </si>
  <si>
    <t>DIRECTION SANITAIRE DES NIPPES (RCD + NIVEAU 1)</t>
  </si>
  <si>
    <t>Crepissage et enduisage murs + Plafonds et mur de soubassement (intérieures/extérieures du DSNI y compris toutes sujestions,</t>
  </si>
  <si>
    <t xml:space="preserve"> Céramique  mural pour les douche y compris toutes sujestion de pose (Grès) (pour  murs toilettes et cuisine) .</t>
  </si>
  <si>
    <t>Aménagement et panderie pour le Bureau du Directeur principal y compris toutes sujestion d'installation</t>
  </si>
  <si>
    <t>ARMENAGEMENT COUR ,CONSTRUCTION RESERVOIR ET GUERITE SECURITE,</t>
  </si>
  <si>
    <r>
      <rPr>
        <b/>
        <sz val="16"/>
        <rFont val="Times New Roman"/>
        <family val="1"/>
      </rPr>
      <t>Cloture en maconnerie de blocs complete du DSNI:</t>
    </r>
    <r>
      <rPr>
        <sz val="16"/>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2 de 1m) equipe de barbele razoir au-dessus et sujétions comprises. </t>
    </r>
    <r>
      <rPr>
        <b/>
        <sz val="16"/>
        <rFont val="Times New Roman"/>
        <family val="1"/>
      </rPr>
      <t>(voir specifications techniques dans les plans et le cahier de charge)</t>
    </r>
    <r>
      <rPr>
        <sz val="16"/>
        <rFont val="Times New Roman"/>
        <family val="1"/>
      </rPr>
      <t>.</t>
    </r>
  </si>
  <si>
    <t>Cout Total 1 du DSNI</t>
  </si>
  <si>
    <r>
      <t>M</t>
    </r>
    <r>
      <rPr>
        <vertAlign val="superscript"/>
        <sz val="18"/>
        <color theme="1"/>
        <rFont val="Times New Roman"/>
        <family val="1"/>
      </rPr>
      <t>2</t>
    </r>
  </si>
  <si>
    <r>
      <t>m</t>
    </r>
    <r>
      <rPr>
        <vertAlign val="superscript"/>
        <sz val="18"/>
        <color theme="1"/>
        <rFont val="Times New Roman"/>
        <family val="1"/>
      </rPr>
      <t>3</t>
    </r>
  </si>
  <si>
    <r>
      <rPr>
        <b/>
        <sz val="18"/>
        <rFont val="Times New Roman"/>
        <family val="1"/>
      </rPr>
      <t>Remblais Compacter</t>
    </r>
    <r>
      <rPr>
        <sz val="18"/>
        <rFont val="Times New Roman"/>
        <family val="1"/>
      </rPr>
      <t xml:space="preserve">:Ce prix rémunère pour les deplacements (amene et repli) de materiel, d'equipements et de personnel necessaire pour les travaux de nivellage et de compactage pour </t>
    </r>
    <r>
      <rPr>
        <u/>
        <sz val="18"/>
        <rFont val="Times New Roman"/>
        <family val="1"/>
      </rPr>
      <t>la surface a construire</t>
    </r>
    <r>
      <rPr>
        <sz val="18"/>
        <rFont val="Times New Roman"/>
        <family val="1"/>
      </rPr>
      <t>. Il inclut toutes les opérations d'extraction, de transport, de déchargement et de compactage. Ce prix remunere un remblai tout venant (ou équivalent) compacter a partir du foncage jusqu'a la haueur des socles et des murs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</si>
  <si>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8"/>
        <rFont val="Times New Roman"/>
        <family val="1"/>
      </rPr>
      <t>dosé @375 kg/m³ (armature: 7 fer ½ grade 60 dans les deux sens/ espacement 10 cm) et toutes sujétions (</t>
    </r>
    <r>
      <rPr>
        <b/>
        <sz val="18"/>
        <rFont val="Times New Roman"/>
        <family val="1"/>
      </rPr>
      <t>voir cahier de charger</t>
    </r>
    <r>
      <rPr>
        <sz val="18"/>
        <rFont val="Times New Roman"/>
        <family val="1"/>
      </rPr>
      <t>)</t>
    </r>
  </si>
  <si>
    <r>
      <t>M</t>
    </r>
    <r>
      <rPr>
        <vertAlign val="superscript"/>
        <sz val="18"/>
        <color theme="1"/>
        <rFont val="Times New Roman"/>
        <family val="1"/>
      </rPr>
      <t>3</t>
    </r>
  </si>
  <si>
    <r>
      <t xml:space="preserve">Béton armé : Poutres libages </t>
    </r>
    <r>
      <rPr>
        <sz val="18"/>
        <color rgb="FF000000"/>
        <rFont val="Times New Roman"/>
        <family val="1"/>
      </rPr>
      <t>dosé @375 kg/m³ y compris coffrage, décoffrage avec des armatures (8 fer ½ longitudinale avec cadres 3/8 Grade 60 espace a 15 cm) et toutes sujétions de mise en œuvre</t>
    </r>
    <r>
      <rPr>
        <b/>
        <sz val="18"/>
        <color indexed="8"/>
        <rFont val="Times New Roman"/>
        <family val="1"/>
      </rPr>
      <t>. (voir cahier de charger)</t>
    </r>
  </si>
  <si>
    <r>
      <t xml:space="preserve">Béton armé : Socles 0.4x0.4x1.3 m </t>
    </r>
    <r>
      <rPr>
        <sz val="18"/>
        <rFont val="Times New Roman"/>
        <family val="1"/>
      </rPr>
      <t>@375 kg/m³ (armature 1/2 grade 60 et cadre 3/8 espacement 12 cm y compris toutes sujétions de mis en oeuvre (</t>
    </r>
    <r>
      <rPr>
        <b/>
        <sz val="18"/>
        <rFont val="Times New Roman"/>
        <family val="1"/>
      </rPr>
      <t>voir cahier de charger</t>
    </r>
    <r>
      <rPr>
        <sz val="18"/>
        <rFont val="Times New Roman"/>
        <family val="1"/>
      </rPr>
      <t>)</t>
    </r>
  </si>
  <si>
    <r>
      <t xml:space="preserve">Béton armé : chainage inférieur </t>
    </r>
    <r>
      <rPr>
        <sz val="18"/>
        <rFont val="Times New Roman"/>
        <family val="1"/>
      </rPr>
      <t>pour le centre  dosé @375 kg/m³ (Barres armature  ½ grade 60 longitudinales avec des étriers en 3/8 )  espacement 12cm</t>
    </r>
    <r>
      <rPr>
        <b/>
        <sz val="18"/>
        <rFont val="Times New Roman"/>
        <family val="1"/>
      </rPr>
      <t xml:space="preserve"> (voir cahier de charger)</t>
    </r>
  </si>
  <si>
    <r>
      <rPr>
        <b/>
        <sz val="18"/>
        <rFont val="Times New Roman"/>
        <family val="1"/>
      </rPr>
      <t xml:space="preserve">Céramique Antidérapante </t>
    </r>
    <r>
      <rPr>
        <sz val="18"/>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</si>
  <si>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8"/>
        <color rgb="FF000000"/>
        <rFont val="Times New Roman"/>
        <family val="1"/>
      </rPr>
      <t>voir cahier de charges</t>
    </r>
    <r>
      <rPr>
        <sz val="18"/>
        <color indexed="8"/>
        <rFont val="Times New Roman"/>
        <family val="1"/>
      </rPr>
      <t>)</t>
    </r>
  </si>
  <si>
    <r>
      <rPr>
        <sz val="18"/>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</si>
  <si>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</si>
  <si>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Portes Metallique y  compris cadre en métal(1.60mX2.10m),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</si>
  <si>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sz val="18"/>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</si>
  <si>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sz val="18"/>
        <rFont val="Times New Roman"/>
        <family val="1"/>
      </rPr>
      <t>Fenetres type C2, de dimension  0.60 m x 0.70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</si>
  <si>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8"/>
        <color rgb="FF000000"/>
        <rFont val="Times New Roman"/>
        <family val="1"/>
      </rPr>
      <t>voir cahier de charges</t>
    </r>
    <r>
      <rPr>
        <sz val="18"/>
        <color indexed="8"/>
        <rFont val="Times New Roman"/>
        <family val="1"/>
      </rPr>
      <t xml:space="preserve">) </t>
    </r>
  </si>
  <si>
    <r>
      <rPr>
        <sz val="18"/>
        <rFont val="Times New Roman"/>
        <family val="1"/>
      </rPr>
      <t xml:space="preserve">Construction Rampes d'Acces + espaces de circulation </t>
    </r>
    <r>
      <rPr>
        <b/>
        <sz val="18"/>
        <rFont val="Times New Roman"/>
        <family val="1"/>
      </rPr>
      <t>(voir Specification techniques dans le cahier de charge et plans de details).</t>
    </r>
  </si>
  <si>
    <r>
      <rPr>
        <sz val="18"/>
        <rFont val="Times New Roman"/>
        <family val="1"/>
      </rPr>
      <t>Construction perrons exterieurs</t>
    </r>
    <r>
      <rPr>
        <b/>
        <sz val="18"/>
        <rFont val="Times New Roman"/>
        <family val="1"/>
      </rPr>
      <t xml:space="preserve"> (voir Specification techniques dans le cahier de charge et plans de details).</t>
    </r>
  </si>
  <si>
    <t>Description Des Travaux residence gardien et salle technique</t>
  </si>
  <si>
    <r>
      <rPr>
        <b/>
        <sz val="18"/>
        <color indexed="8"/>
        <rFont val="Times New Roman"/>
        <family val="1"/>
      </rPr>
      <t>Implantation par m² pour la residence du Gardien et salle technique</t>
    </r>
    <r>
      <rPr>
        <sz val="18"/>
        <color indexed="8"/>
        <rFont val="Times New Roman"/>
        <family val="1"/>
      </rPr>
      <t>:Ce prix rémunère au mètre carré (m2)  l'implantation  du batiment logeant le gardien et la salle techinquet les lignes, les niveaux nécessaires pour les travaux d'excavation des fondations des ouvrages se trouvant sur le site du DSNI ,Il rémunère également la fourniture des matériel et la mise en œuvre de piquets .</t>
    </r>
  </si>
  <si>
    <r>
      <rPr>
        <b/>
        <sz val="18"/>
        <color indexed="8"/>
        <rFont val="Times New Roman"/>
        <family val="1"/>
      </rPr>
      <t>Fouille :</t>
    </r>
    <r>
      <rPr>
        <sz val="18"/>
        <color indexed="8"/>
        <rFont val="Times New Roman"/>
        <family val="1"/>
      </rPr>
      <t>Ce prix rémunère au mètre cube (m3) pour l'exécution des travaux de fouille pour la residence du gardien et celle des salle technique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t>
    </r>
    <r>
      <rPr>
        <b/>
        <sz val="18"/>
        <color rgb="FF000000"/>
        <rFont val="Times New Roman"/>
        <family val="1"/>
      </rPr>
      <t>par blindage ou boisage de toute nature</t>
    </r>
    <r>
      <rPr>
        <sz val="18"/>
        <color indexed="8"/>
        <rFont val="Times New Roman"/>
        <family val="1"/>
      </rPr>
      <t>) et toutes sujétions.</t>
    </r>
  </si>
  <si>
    <r>
      <t xml:space="preserve">Béton armé : Dalle de Parquet  de 0.10 m </t>
    </r>
    <r>
      <rPr>
        <sz val="18"/>
        <rFont val="Times New Roman"/>
        <family val="1"/>
      </rPr>
      <t>d'épaisseur Flotté avant la pose des carrelages pour le centre dosé @375 kg/m³ (Ferraillage 0.20m X 0.20m @ armature: fer 3/8 grade 60) et toutes sujétions de mise en œuvre</t>
    </r>
    <r>
      <rPr>
        <b/>
        <sz val="18"/>
        <rFont val="Times New Roman"/>
        <family val="1"/>
      </rPr>
      <t xml:space="preserve"> (voir cahier de charger)</t>
    </r>
  </si>
  <si>
    <r>
      <t>Maconnerie de Roche</t>
    </r>
    <r>
      <rPr>
        <sz val="18"/>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toutes les espaces a construire et sujétions comprises.</t>
    </r>
    <r>
      <rPr>
        <b/>
        <sz val="18"/>
        <rFont val="Times New Roman"/>
        <family val="1"/>
      </rPr>
      <t xml:space="preserve"> (voir plans types).</t>
    </r>
  </si>
  <si>
    <r>
      <t>Pose Bloc</t>
    </r>
    <r>
      <rPr>
        <sz val="18"/>
        <rFont val="Times New Roman"/>
        <family val="1"/>
      </rPr>
      <t>:Ces prix rémunèrent au metre carré (m2) pour l'achat, le transport et la mise en œuvre de la pose des blocs pour  la residence du gardien et celle des salles technique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toutes les espaces a construire et sujétions comprises.</t>
    </r>
    <r>
      <rPr>
        <b/>
        <sz val="18"/>
        <rFont val="Times New Roman"/>
        <family val="1"/>
      </rPr>
      <t xml:space="preserve"> (voir plans types).</t>
    </r>
  </si>
  <si>
    <r>
      <t xml:space="preserve">Béton Armé: chainage intermediaire  ,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</si>
  <si>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chainage supérieur . </t>
    </r>
    <r>
      <rPr>
        <sz val="18"/>
        <color rgb="FF000000"/>
        <rFont val="Times New Roman"/>
        <family val="1"/>
      </rPr>
      <t>dosé @ 375 kg/m³ (Barres armature  ½ grade 60 longitudinales avec des étriers en 3/8) espacement 12cm</t>
    </r>
    <r>
      <rPr>
        <b/>
        <sz val="18"/>
        <color indexed="8"/>
        <rFont val="Times New Roman"/>
        <family val="1"/>
      </rPr>
      <t xml:space="preserve"> (voir cahier de charger)</t>
    </r>
  </si>
  <si>
    <r>
      <t xml:space="preserve">Béton Armé:  colonnes . </t>
    </r>
    <r>
      <rPr>
        <sz val="18"/>
        <color indexed="8"/>
        <rFont val="Times New Roman"/>
        <family val="1"/>
      </rPr>
      <t xml:space="preserve">dosé @375 kg/m³ </t>
    </r>
    <r>
      <rPr>
        <sz val="18"/>
        <rFont val="Times New Roman"/>
        <family val="1"/>
      </rPr>
      <t>( 4fer 1/2 et 2 fer 3/8 avec étrier 3/8 grade 60), y compris coffrage, décoffrage, armatures et toutes sujétions de mise en œuvre.</t>
    </r>
    <r>
      <rPr>
        <b/>
        <sz val="18"/>
        <rFont val="Times New Roman"/>
        <family val="1"/>
      </rPr>
      <t xml:space="preserve"> (</t>
    </r>
    <r>
      <rPr>
        <b/>
        <i/>
        <sz val="18"/>
        <rFont val="Times New Roman"/>
        <family val="1"/>
      </rPr>
      <t>voir cahier de charger</t>
    </r>
    <r>
      <rPr>
        <b/>
        <sz val="18"/>
        <rFont val="Times New Roman"/>
        <family val="1"/>
      </rPr>
      <t>)</t>
    </r>
  </si>
  <si>
    <r>
      <t>Béton Armé: Dalle pleine .</t>
    </r>
    <r>
      <rPr>
        <sz val="18"/>
        <color rgb="FF000000"/>
        <rFont val="Times New Roman"/>
        <family val="1"/>
      </rPr>
      <t>dosé @ 375 kg/m³ (cadrillage d'armature ½ grade 60 dans les deux sens) espacement 12cm</t>
    </r>
    <r>
      <rPr>
        <b/>
        <sz val="18"/>
        <color indexed="8"/>
        <rFont val="Times New Roman"/>
        <family val="1"/>
      </rPr>
      <t xml:space="preserve"> (voir cahier de charger)</t>
    </r>
  </si>
  <si>
    <t>Crepissage et enduisage murs + Plafonds et mur de soubassement (intérieures/extérieures )</t>
  </si>
  <si>
    <r>
      <rPr>
        <b/>
        <sz val="18"/>
        <rFont val="Times New Roman"/>
        <family val="1"/>
      </rPr>
      <t>installation electrique du Batiment</t>
    </r>
    <r>
      <rPr>
        <sz val="18"/>
        <rFont val="Times New Roman"/>
        <family val="1"/>
      </rPr>
      <t xml:space="preserve"> :Ce prix rémunère au forfait pour l'achat et l'installation des accessoires électriques et luminaires ,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</si>
  <si>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sz val="18"/>
        <rFont val="Times New Roman"/>
        <family val="1"/>
      </rPr>
      <t>petit Portes en métal apprêté de couleur blanc a panneau en acier creux  y  (0.70mX2.10m) pour la douches ,compris cadre en métal, quincaillerie et serrurerie, fournitures telles que le scellement dans la maçonnerie de mise en œuvre et  sujétion (</t>
    </r>
    <r>
      <rPr>
        <b/>
        <sz val="18"/>
        <rFont val="Times New Roman"/>
        <family val="1"/>
      </rPr>
      <t>voir cahier de decharge et plan de details</t>
    </r>
    <r>
      <rPr>
        <sz val="18"/>
        <rFont val="Times New Roman"/>
        <family val="1"/>
      </rPr>
      <t>)</t>
    </r>
    <r>
      <rPr>
        <b/>
        <sz val="18"/>
        <rFont val="Times New Roman"/>
        <family val="1"/>
      </rPr>
      <t xml:space="preserve">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</si>
  <si>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(1 WC),1 Lavabo,  sur piedestal,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</si>
  <si>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B1, de dimension  1.0 m x 1.20 m en lame d’aluminium et tuile + grillage en fer forge</t>
    </r>
    <r>
      <rPr>
        <b/>
        <sz val="18"/>
        <rFont val="Times New Roman"/>
        <family val="1"/>
      </rPr>
      <t xml:space="preserve">
(voir cahier de decharge et plan de details)</t>
    </r>
  </si>
  <si>
    <r>
      <rPr>
        <b/>
        <sz val="18"/>
        <color indexed="8"/>
        <rFont val="Times New Roman"/>
        <family val="1"/>
      </rPr>
      <t>Fournitures Sanitaires / Fosse septique + Puisard</t>
    </r>
    <r>
      <rPr>
        <sz val="18"/>
        <color indexed="8"/>
        <rFont val="Times New Roman"/>
        <family val="1"/>
      </rPr>
      <t>:Ce prix rémunère au forfait pour l'achat et la pose des fournitures et équipements pour la Construction de la fosse septique 2.5x2.0x2.4, soit 12m3, repartie en 1 et 1 puisard pour la mis en oeuvre et toutes sujétions. (</t>
    </r>
    <r>
      <rPr>
        <b/>
        <sz val="18"/>
        <color rgb="FF000000"/>
        <rFont val="Times New Roman"/>
        <family val="1"/>
      </rPr>
      <t>voir cahier de charges</t>
    </r>
    <r>
      <rPr>
        <sz val="18"/>
        <color indexed="8"/>
        <rFont val="Times New Roman"/>
        <family val="1"/>
      </rPr>
      <t xml:space="preserve">) </t>
    </r>
  </si>
  <si>
    <r>
      <t xml:space="preserve">Peinture Sherwin Williams ou peinture vlou </t>
    </r>
    <r>
      <rPr>
        <sz val="18"/>
        <rFont val="Times New Roman"/>
        <family val="1"/>
      </rPr>
      <t>sur les cloisons, les murs d'ecran et les plafonds pour  le batiment de gardien et soubassement</t>
    </r>
    <r>
      <rPr>
        <b/>
        <sz val="18"/>
        <rFont val="Times New Roman"/>
        <family val="1"/>
      </rPr>
      <t>.</t>
    </r>
  </si>
  <si>
    <t>TOTAL 2</t>
  </si>
  <si>
    <t>Total 3</t>
  </si>
  <si>
    <t>FFT</t>
  </si>
  <si>
    <r>
      <rPr>
        <sz val="16"/>
        <rFont val="Times New Roman"/>
        <family val="1"/>
      </rPr>
      <t>Amenagement des espaces de Parking des personnelles en carreaux de Beton de 1mx1m avec gazon dans les jointsde 0.05cm pour  16 voitures</t>
    </r>
    <r>
      <rPr>
        <b/>
        <sz val="16"/>
        <rFont val="Times New Roman"/>
        <family val="1"/>
      </rPr>
      <t xml:space="preserve"> (voir Specification techniques dans le cahier de charge et plans de details).</t>
    </r>
  </si>
  <si>
    <r>
      <t>Route en Piste Agricol</t>
    </r>
    <r>
      <rPr>
        <sz val="16"/>
        <rFont val="Times New Roman"/>
        <family val="1"/>
      </rPr>
      <t xml:space="preserve"> :2 bande beton avec roche pour espaces d' entrée aux personnelles 20mx 4x 0.25m quadriller avec fer 3/8 @ 20cm</t>
    </r>
    <r>
      <rPr>
        <b/>
        <sz val="16"/>
        <rFont val="Times New Roman"/>
        <family val="1"/>
      </rPr>
      <t xml:space="preserve"> (voir Specification techniques dans le cahier de charge et plans de details).</t>
    </r>
  </si>
  <si>
    <r>
      <rPr>
        <b/>
        <sz val="18"/>
        <color indexed="8"/>
        <rFont val="Times New Roman"/>
        <family val="1"/>
      </rPr>
      <t>Mobilisation-Replis / Organisation de Chantier</t>
    </r>
    <r>
      <rPr>
        <sz val="18"/>
        <color indexed="8"/>
        <rFont val="Times New Roman"/>
        <family val="1"/>
      </rPr>
      <t xml:space="preserve"> :Ce prix rémunère au forfait pour la mobilisation,  l'implantation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</si>
  <si>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8"/>
        <rFont val="Times New Roman"/>
        <family val="1"/>
      </rPr>
      <t>installation electrique du batiment DSNI :</t>
    </r>
    <r>
      <rPr>
        <sz val="18"/>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8"/>
        <rFont val="Times New Roman"/>
        <family val="1"/>
      </rPr>
      <t xml:space="preserve">N.B:les matériels et accessoires électriques seront de bonne qualité et de marque. </t>
    </r>
    <r>
      <rPr>
        <sz val="18"/>
        <rFont val="Times New Roman"/>
        <family val="1"/>
      </rPr>
      <t>L'étendue des travaux s'entend comme suit :</t>
    </r>
  </si>
  <si>
    <r>
      <rPr>
        <b/>
        <sz val="18"/>
        <color indexed="8"/>
        <rFont val="Times New Roman"/>
        <family val="1"/>
      </rPr>
      <t>Plomberie et Embranchement</t>
    </r>
    <r>
      <rPr>
        <sz val="18"/>
        <color indexed="8"/>
        <rFont val="Times New Roman"/>
        <family val="1"/>
      </rPr>
      <t>:Ce prix rémunère au forfait pour l'achat et la pose des fournitures et equipements pour les travaux du réseau de drainage en tuyaux 4" PVC SCH 40, Réseau de drainage en tuyaux 2" PVC SCH 40, l'epandage et toutes sujétions.Revision completes des ligne existante (</t>
    </r>
    <r>
      <rPr>
        <b/>
        <sz val="18"/>
        <color rgb="FF000000"/>
        <rFont val="Times New Roman"/>
        <family val="1"/>
      </rPr>
      <t>voir cahier de charges</t>
    </r>
    <r>
      <rPr>
        <sz val="18"/>
        <color indexed="8"/>
        <rFont val="Times New Roman"/>
        <family val="1"/>
      </rPr>
      <t>)</t>
    </r>
  </si>
  <si>
    <r>
      <rPr>
        <sz val="18"/>
        <rFont val="Times New Roman"/>
        <family val="1"/>
      </rPr>
      <t>Porte prometal à deux battants (1.60mX2.10m)completes avec toute la quincaillerie et serrurerie, fournitures telles que le scellement dans la maçonnerie et securiser par des fers forges de mise en œuvre et  sujétion</t>
    </r>
    <r>
      <rPr>
        <b/>
        <sz val="18"/>
        <rFont val="Times New Roman"/>
        <family val="1"/>
      </rPr>
      <t xml:space="preserve"> (voir cahier de decharge et plan de details)
</t>
    </r>
  </si>
  <si>
    <r>
      <rPr>
        <b/>
        <sz val="18"/>
        <color indexed="8"/>
        <rFont val="Times New Roman"/>
        <family val="1"/>
      </rPr>
      <t>Fournitures d'appareils hydrauliques et sanitaires:</t>
    </r>
    <r>
      <rPr>
        <sz val="18"/>
        <color indexed="8"/>
        <rFont val="Times New Roman"/>
        <family val="1"/>
      </rPr>
      <t>Ce prix rémunère au forfait pour l'achat et la pose, l'installation des fournitures et equipements pour les blocs sanitaires, Water Closet complet (11 WC de marque Gerber),11 Lavabo,  sur piedestal,  accessoires complets pour les douches  y compris barres d'appui, équipements et materiels de douche et toutes sujétions. (</t>
    </r>
    <r>
      <rPr>
        <b/>
        <sz val="18"/>
        <color rgb="FF000000"/>
        <rFont val="Times New Roman"/>
        <family val="1"/>
      </rPr>
      <t>voir cahier de charges</t>
    </r>
    <r>
      <rPr>
        <sz val="18"/>
        <color indexed="8"/>
        <rFont val="Times New Roman"/>
        <family val="1"/>
      </rPr>
      <t>)</t>
    </r>
  </si>
  <si>
    <r>
      <rPr>
        <sz val="18"/>
        <rFont val="Times New Roman"/>
        <family val="1"/>
      </rPr>
      <t>Fenetres type A1, de dimension  1.80 m x 1.50 m en lame d’aluminium et tuile + grillage en fer forge</t>
    </r>
    <r>
      <rPr>
        <b/>
        <sz val="18"/>
        <rFont val="Times New Roman"/>
        <family val="1"/>
      </rPr>
      <t xml:space="preserve">
(voir cahier de decharge et plan de details)</t>
    </r>
  </si>
  <si>
    <r>
      <rPr>
        <sz val="18"/>
        <rFont val="Times New Roman"/>
        <family val="1"/>
      </rPr>
      <t>Fenetres type B1, de dimension  0.60 m x 0.70 m en lame d’aluminium et tuile + grillage en fer forge</t>
    </r>
    <r>
      <rPr>
        <b/>
        <sz val="18"/>
        <rFont val="Times New Roman"/>
        <family val="1"/>
      </rPr>
      <t xml:space="preserve">
(voir cahier de decharge et plan de details)</t>
    </r>
  </si>
  <si>
    <r>
      <rPr>
        <sz val="18"/>
        <rFont val="Times New Roman"/>
        <family val="1"/>
      </rPr>
      <t>Fenetres type C1, de dimension  2.13m x 1.50 m en lame d’aluminium et tuile + grillage en fer forge</t>
    </r>
    <r>
      <rPr>
        <b/>
        <sz val="18"/>
        <rFont val="Times New Roman"/>
        <family val="1"/>
      </rPr>
      <t xml:space="preserve">
(voir cahier de decharge et plan de details)</t>
    </r>
  </si>
  <si>
    <r>
      <rPr>
        <sz val="18"/>
        <rFont val="Times New Roman"/>
        <family val="1"/>
      </rPr>
      <t>Paillasse plus évier et placard pour la Cuisine y compris toutes sujestions d'installation</t>
    </r>
    <r>
      <rPr>
        <b/>
        <sz val="18"/>
        <rFont val="Times New Roman"/>
        <family val="1"/>
      </rPr>
      <t xml:space="preserve">
(voir cahier de decharge et plan de details)</t>
    </r>
  </si>
  <si>
    <r>
      <t xml:space="preserve">Peinture Sherwin Williams ou peinture vlou </t>
    </r>
    <r>
      <rPr>
        <sz val="18"/>
        <rFont val="Times New Roman"/>
        <family val="1"/>
      </rPr>
      <t>sur les cloisons, les murs d'ecran et les plafonds pour la DSNI et mur de soubassement soubassement</t>
    </r>
    <r>
      <rPr>
        <b/>
        <sz val="18"/>
        <rFont val="Times New Roman"/>
        <family val="1"/>
      </rPr>
      <t>.y compris toutes sujestions.</t>
    </r>
  </si>
  <si>
    <r>
      <rPr>
        <sz val="18"/>
        <rFont val="Times New Roman"/>
        <family val="1"/>
      </rPr>
      <t>Mains courantes / Garde Corps</t>
    </r>
    <r>
      <rPr>
        <b/>
        <sz val="18"/>
        <rFont val="Times New Roman"/>
        <family val="1"/>
      </rPr>
      <t xml:space="preserve">  pour les deux escalier(voir Specification techniques dans le cahier de charge et plans de details).</t>
    </r>
  </si>
  <si>
    <r>
      <rPr>
        <b/>
        <u/>
        <sz val="18"/>
        <color theme="1"/>
        <rFont val="Times New Roman"/>
        <family val="1"/>
      </rPr>
      <t>Climatisation Bureau LNSP</t>
    </r>
    <r>
      <rPr>
        <sz val="18"/>
        <color theme="1"/>
        <rFont val="Times New Roman"/>
        <family val="1"/>
      </rPr>
      <t xml:space="preserve">
Ce prix comprend la mise en œuvre, l'achat, le transport, l'installation de l'AIR CONDITIONNER SPLIT 36,000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</si>
  <si>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r>
      <rPr>
        <b/>
        <u/>
        <sz val="18"/>
        <color theme="1"/>
        <rFont val="Times New Roman"/>
        <family val="1"/>
      </rPr>
      <t>Climatisation Bureau LNSP</t>
    </r>
    <r>
      <rPr>
        <sz val="18"/>
        <color theme="1"/>
        <rFont val="Times New Roman"/>
        <family val="1"/>
      </rPr>
      <t xml:space="preserve">
Ce prix comprend la mise en œuvre, l'achat, le transport, l'installation de l'AIR CONDITIONNER SPLIT 18,000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</si>
  <si>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r>
      <rPr>
        <b/>
        <u/>
        <sz val="18"/>
        <color theme="1"/>
        <rFont val="Times New Roman"/>
        <family val="1"/>
      </rPr>
      <t>Climatisation Bureau LNSP</t>
    </r>
    <r>
      <rPr>
        <sz val="18"/>
        <color theme="1"/>
        <rFont val="Times New Roman"/>
        <family val="1"/>
      </rPr>
      <t xml:space="preserve">
Ce prix comprend la mise en œuvre, l'achat, le transport, l'installation de l'AIR CONDITIONNER SPLIT 24,000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</si>
</sst>
</file>

<file path=xl/styles.xml><?xml version="1.0" encoding="utf-8"?>
<styleSheet xmlns="http://schemas.openxmlformats.org/spreadsheetml/2006/main">
  <numFmts count="1">
    <numFmt numFmtId="43" formatCode="_(* #,##0.00_);_(* \(#,##0.00\);_(* &quot;-&quot;??_);_(@_)"/>
  </numFmts>
  <fonts count="23">
    <font>
      <sz val="11"/>
      <color theme="1"/>
      <name val="Calibri"/>
      <family val="2"/>
      <scheme val="minor"/>
    </font>
    <font>
      <b/>
      <sz val="12"/>
      <color theme="1"/>
      <name val="Times New Roman"/>
      <family val="1"/>
    </font>
    <font>
      <sz val="11"/>
      <color theme="1"/>
      <name val="Calibri"/>
      <family val="2"/>
      <scheme val="minor"/>
    </font>
    <font>
      <b/>
      <sz val="16"/>
      <color theme="1"/>
      <name val="Times New Roman"/>
      <family val="1"/>
    </font>
    <font>
      <sz val="16"/>
      <color indexed="8"/>
      <name val="Times New Roman"/>
      <family val="1"/>
    </font>
    <font>
      <b/>
      <sz val="16"/>
      <color indexed="8"/>
      <name val="Times New Roman"/>
      <family val="1"/>
    </font>
    <font>
      <sz val="16"/>
      <color theme="1"/>
      <name val="Times New Roman"/>
      <family val="1"/>
    </font>
    <font>
      <b/>
      <sz val="16"/>
      <color rgb="FF000000"/>
      <name val="Times New Roman"/>
      <family val="1"/>
    </font>
    <font>
      <sz val="16"/>
      <name val="Times New Roman"/>
      <family val="1"/>
    </font>
    <font>
      <b/>
      <sz val="16"/>
      <name val="Times New Roman"/>
      <family val="1"/>
    </font>
    <font>
      <b/>
      <sz val="18"/>
      <color theme="1"/>
      <name val="Times New Roman"/>
      <family val="1"/>
    </font>
    <font>
      <sz val="18"/>
      <color indexed="8"/>
      <name val="Times New Roman"/>
      <family val="1"/>
    </font>
    <font>
      <b/>
      <sz val="18"/>
      <color indexed="8"/>
      <name val="Times New Roman"/>
      <family val="1"/>
    </font>
    <font>
      <sz val="18"/>
      <color theme="1"/>
      <name val="Times New Roman"/>
      <family val="1"/>
    </font>
    <font>
      <vertAlign val="superscript"/>
      <sz val="18"/>
      <color theme="1"/>
      <name val="Times New Roman"/>
      <family val="1"/>
    </font>
    <font>
      <b/>
      <sz val="18"/>
      <color rgb="FF000000"/>
      <name val="Times New Roman"/>
      <family val="1"/>
    </font>
    <font>
      <sz val="18"/>
      <name val="Times New Roman"/>
      <family val="1"/>
    </font>
    <font>
      <b/>
      <sz val="18"/>
      <name val="Times New Roman"/>
      <family val="1"/>
    </font>
    <font>
      <u/>
      <sz val="18"/>
      <name val="Times New Roman"/>
      <family val="1"/>
    </font>
    <font>
      <sz val="18"/>
      <color rgb="FF000000"/>
      <name val="Times New Roman"/>
      <family val="1"/>
    </font>
    <font>
      <b/>
      <i/>
      <sz val="18"/>
      <name val="Times New Roman"/>
      <family val="1"/>
    </font>
    <font>
      <b/>
      <sz val="20"/>
      <color theme="1"/>
      <name val="Times New Roman"/>
      <family val="1"/>
    </font>
    <font>
      <b/>
      <u/>
      <sz val="18"/>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4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43" fontId="6" fillId="0" borderId="1" xfId="1" applyFont="1" applyBorder="1" applyAlignment="1">
      <alignment vertical="center"/>
    </xf>
    <xf numFmtId="0" fontId="6" fillId="0" borderId="1" xfId="0" applyFont="1" applyBorder="1" applyAlignment="1">
      <alignment vertical="center" wrapText="1"/>
    </xf>
    <xf numFmtId="4" fontId="3" fillId="0" borderId="1" xfId="0" applyNumberFormat="1"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43" fontId="3" fillId="0" borderId="1" xfId="1" applyFont="1" applyBorder="1" applyAlignment="1">
      <alignment vertical="center"/>
    </xf>
    <xf numFmtId="0" fontId="1" fillId="0" borderId="1"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13" fillId="0" borderId="1" xfId="0" applyFont="1" applyBorder="1" applyAlignment="1">
      <alignment vertical="center" wrapText="1"/>
    </xf>
    <xf numFmtId="4" fontId="13" fillId="0" borderId="1" xfId="0" applyNumberFormat="1" applyFont="1" applyBorder="1" applyAlignment="1">
      <alignment vertical="center" wrapText="1"/>
    </xf>
    <xf numFmtId="3" fontId="13" fillId="0" borderId="1" xfId="0" applyNumberFormat="1" applyFont="1" applyBorder="1" applyAlignment="1">
      <alignment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2" fillId="0" borderId="1" xfId="0" applyFont="1" applyBorder="1" applyAlignment="1">
      <alignment vertical="center" wrapText="1"/>
    </xf>
    <xf numFmtId="0" fontId="21" fillId="0" borderId="1" xfId="0" applyFont="1" applyBorder="1" applyAlignment="1">
      <alignment vertical="center" wrapText="1"/>
    </xf>
    <xf numFmtId="0" fontId="9" fillId="0" borderId="0" xfId="0" applyFont="1" applyAlignment="1">
      <alignment wrapText="1"/>
    </xf>
    <xf numFmtId="0" fontId="9" fillId="0" borderId="1" xfId="0" applyFont="1" applyBorder="1" applyAlignment="1">
      <alignment wrapText="1"/>
    </xf>
    <xf numFmtId="0" fontId="8" fillId="0" borderId="1" xfId="0" applyFont="1" applyBorder="1" applyAlignment="1">
      <alignment horizontal="center"/>
    </xf>
    <xf numFmtId="4" fontId="8" fillId="0" borderId="1" xfId="0" applyNumberFormat="1" applyFont="1" applyBorder="1" applyAlignment="1">
      <alignment horizontal="right"/>
    </xf>
    <xf numFmtId="43" fontId="8" fillId="0" borderId="1" xfId="1" applyFont="1" applyBorder="1" applyProtection="1">
      <protection locked="0"/>
    </xf>
    <xf numFmtId="43" fontId="8" fillId="0" borderId="1" xfId="1" applyFont="1" applyBorder="1" applyAlignment="1">
      <alignment horizontal="right"/>
    </xf>
    <xf numFmtId="0" fontId="10" fillId="0" borderId="1" xfId="0" applyFont="1" applyBorder="1" applyAlignment="1">
      <alignment horizontal="left" vertical="center" wrapText="1"/>
    </xf>
    <xf numFmtId="0" fontId="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43" fontId="6" fillId="0" borderId="1" xfId="1" applyFont="1" applyBorder="1" applyAlignment="1">
      <alignment horizontal="center" vertical="center"/>
    </xf>
    <xf numFmtId="0" fontId="21" fillId="0" borderId="1" xfId="0" applyFont="1" applyBorder="1" applyAlignment="1">
      <alignment horizontal="left" vertical="center"/>
    </xf>
    <xf numFmtId="0" fontId="21" fillId="0" borderId="1" xfId="0" applyFont="1" applyBorder="1" applyAlignment="1">
      <alignment horizontal="left" vertical="center" wrapText="1"/>
    </xf>
    <xf numFmtId="0" fontId="11" fillId="0" borderId="1" xfId="0" applyFont="1" applyBorder="1" applyAlignment="1">
      <alignment horizontal="left" vertical="center" wrapText="1"/>
    </xf>
    <xf numFmtId="43" fontId="13" fillId="0" borderId="1" xfId="1" applyFont="1" applyBorder="1" applyAlignment="1">
      <alignment vertical="center" wrapText="1"/>
    </xf>
    <xf numFmtId="0" fontId="16" fillId="0" borderId="1" xfId="0" applyFont="1" applyBorder="1" applyAlignment="1">
      <alignment horizontal="left" vertical="center" wrapText="1"/>
    </xf>
    <xf numFmtId="0" fontId="13" fillId="0" borderId="1" xfId="0" applyFont="1" applyBorder="1" applyAlignment="1">
      <alignment horizontal="left" vertical="center" wrapText="1"/>
    </xf>
    <xf numFmtId="0" fontId="17" fillId="0" borderId="1" xfId="0" applyFont="1" applyBorder="1" applyAlignment="1">
      <alignment horizontal="left" vertical="center" wrapText="1"/>
    </xf>
    <xf numFmtId="0" fontId="13" fillId="0" borderId="1" xfId="0" applyFont="1" applyBorder="1" applyAlignment="1">
      <alignment horizontal="justify"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5"/>
  <sheetViews>
    <sheetView tabSelected="1" view="pageBreakPreview" zoomScale="60" workbookViewId="0">
      <selection activeCell="K72" sqref="K72"/>
    </sheetView>
  </sheetViews>
  <sheetFormatPr defaultRowHeight="15"/>
  <cols>
    <col min="1" max="1" width="7" customWidth="1"/>
    <col min="2" max="2" width="98.140625" customWidth="1"/>
    <col min="3" max="3" width="11.85546875" customWidth="1"/>
    <col min="4" max="4" width="15.140625" customWidth="1"/>
    <col min="5" max="5" width="25" customWidth="1"/>
    <col min="6" max="6" width="25.85546875" customWidth="1"/>
  </cols>
  <sheetData>
    <row r="1" spans="1:6" ht="33.75" customHeight="1">
      <c r="A1" s="2"/>
      <c r="B1" s="33" t="s">
        <v>21</v>
      </c>
      <c r="C1" s="33"/>
      <c r="D1" s="33"/>
      <c r="E1" s="33"/>
      <c r="F1" s="33"/>
    </row>
    <row r="2" spans="1:6" ht="45.75" customHeight="1">
      <c r="A2" s="35" t="s">
        <v>0</v>
      </c>
      <c r="B2" s="33" t="s">
        <v>1</v>
      </c>
      <c r="C2" s="33" t="s">
        <v>2</v>
      </c>
      <c r="D2" s="33" t="s">
        <v>3</v>
      </c>
      <c r="E2" s="33" t="s">
        <v>4</v>
      </c>
      <c r="F2" s="33" t="s">
        <v>5</v>
      </c>
    </row>
    <row r="3" spans="1:6" ht="282" customHeight="1">
      <c r="A3" s="34">
        <v>1</v>
      </c>
      <c r="B3" s="42" t="s">
        <v>68</v>
      </c>
      <c r="C3" s="20" t="s">
        <v>7</v>
      </c>
      <c r="D3" s="20">
        <v>1</v>
      </c>
      <c r="E3" s="43">
        <v>2500000</v>
      </c>
      <c r="F3" s="43">
        <f>E3*D3</f>
        <v>2500000</v>
      </c>
    </row>
    <row r="4" spans="1:6" ht="51" customHeight="1">
      <c r="A4" s="34">
        <v>2</v>
      </c>
      <c r="B4" s="44" t="s">
        <v>22</v>
      </c>
      <c r="C4" s="20" t="s">
        <v>6</v>
      </c>
      <c r="D4" s="20">
        <v>1524.56</v>
      </c>
      <c r="E4" s="43">
        <v>3000</v>
      </c>
      <c r="F4" s="43">
        <f>E4*D4</f>
        <v>4573680</v>
      </c>
    </row>
    <row r="5" spans="1:6" ht="191.25" customHeight="1">
      <c r="A5" s="34">
        <v>3</v>
      </c>
      <c r="B5" s="44" t="s">
        <v>36</v>
      </c>
      <c r="C5" s="20" t="s">
        <v>6</v>
      </c>
      <c r="D5" s="20">
        <v>981.71</v>
      </c>
      <c r="E5" s="43">
        <v>7000</v>
      </c>
      <c r="F5" s="21">
        <f t="shared" ref="F5" si="0">E5*D5</f>
        <v>6871970</v>
      </c>
    </row>
    <row r="6" spans="1:6" ht="54" customHeight="1">
      <c r="A6" s="34">
        <v>4</v>
      </c>
      <c r="B6" s="45" t="s">
        <v>23</v>
      </c>
      <c r="C6" s="20" t="s">
        <v>28</v>
      </c>
      <c r="D6" s="20">
        <v>118.11</v>
      </c>
      <c r="E6" s="43">
        <v>6000</v>
      </c>
      <c r="F6" s="21">
        <f t="shared" ref="F6:F20" si="1">D6*E6</f>
        <v>708660</v>
      </c>
    </row>
    <row r="7" spans="1:6" ht="257.25" customHeight="1">
      <c r="A7" s="34">
        <v>5</v>
      </c>
      <c r="B7" s="44" t="s">
        <v>69</v>
      </c>
      <c r="C7" s="20" t="s">
        <v>7</v>
      </c>
      <c r="D7" s="20">
        <v>1</v>
      </c>
      <c r="E7" s="43">
        <v>1750000</v>
      </c>
      <c r="F7" s="21">
        <f t="shared" si="1"/>
        <v>1750000</v>
      </c>
    </row>
    <row r="8" spans="1:6" ht="126" customHeight="1">
      <c r="A8" s="34">
        <v>6</v>
      </c>
      <c r="B8" s="42" t="s">
        <v>70</v>
      </c>
      <c r="C8" s="20" t="s">
        <v>7</v>
      </c>
      <c r="D8" s="20">
        <v>1</v>
      </c>
      <c r="E8" s="43">
        <v>450000</v>
      </c>
      <c r="F8" s="21">
        <f t="shared" si="1"/>
        <v>450000</v>
      </c>
    </row>
    <row r="9" spans="1:6" ht="138" customHeight="1">
      <c r="A9" s="34">
        <v>7</v>
      </c>
      <c r="B9" s="46" t="s">
        <v>38</v>
      </c>
      <c r="C9" s="20" t="s">
        <v>8</v>
      </c>
      <c r="D9" s="20">
        <v>10</v>
      </c>
      <c r="E9" s="43">
        <v>55000</v>
      </c>
      <c r="F9" s="21">
        <f t="shared" si="1"/>
        <v>550000</v>
      </c>
    </row>
    <row r="10" spans="1:6" ht="111.75" customHeight="1">
      <c r="A10" s="34">
        <v>8</v>
      </c>
      <c r="B10" s="46" t="s">
        <v>39</v>
      </c>
      <c r="C10" s="20" t="s">
        <v>8</v>
      </c>
      <c r="D10" s="20">
        <v>24</v>
      </c>
      <c r="E10" s="21">
        <v>55000</v>
      </c>
      <c r="F10" s="21">
        <f t="shared" si="1"/>
        <v>1320000</v>
      </c>
    </row>
    <row r="11" spans="1:6" ht="101.25" customHeight="1">
      <c r="A11" s="34">
        <v>9</v>
      </c>
      <c r="B11" s="46" t="s">
        <v>40</v>
      </c>
      <c r="C11" s="20" t="s">
        <v>8</v>
      </c>
      <c r="D11" s="20">
        <v>3</v>
      </c>
      <c r="E11" s="21">
        <v>145000</v>
      </c>
      <c r="F11" s="21">
        <f t="shared" si="1"/>
        <v>435000</v>
      </c>
    </row>
    <row r="12" spans="1:6" ht="111.75" customHeight="1">
      <c r="A12" s="34">
        <v>10</v>
      </c>
      <c r="B12" s="46" t="s">
        <v>41</v>
      </c>
      <c r="C12" s="20" t="s">
        <v>8</v>
      </c>
      <c r="D12" s="20">
        <v>2</v>
      </c>
      <c r="E12" s="21">
        <v>250000</v>
      </c>
      <c r="F12" s="21">
        <f t="shared" si="1"/>
        <v>500000</v>
      </c>
    </row>
    <row r="13" spans="1:6" ht="102" customHeight="1">
      <c r="A13" s="34">
        <v>11</v>
      </c>
      <c r="B13" s="46" t="s">
        <v>71</v>
      </c>
      <c r="C13" s="20" t="s">
        <v>8</v>
      </c>
      <c r="D13" s="20">
        <v>3</v>
      </c>
      <c r="E13" s="21">
        <v>145000</v>
      </c>
      <c r="F13" s="21">
        <f t="shared" ref="F13" si="2">D13*E13</f>
        <v>435000</v>
      </c>
    </row>
    <row r="14" spans="1:6" ht="153" customHeight="1">
      <c r="A14" s="34">
        <v>12</v>
      </c>
      <c r="B14" s="42" t="s">
        <v>72</v>
      </c>
      <c r="C14" s="20" t="s">
        <v>7</v>
      </c>
      <c r="D14" s="20">
        <v>1</v>
      </c>
      <c r="E14" s="21">
        <v>850000</v>
      </c>
      <c r="F14" s="21">
        <f t="shared" si="1"/>
        <v>850000</v>
      </c>
    </row>
    <row r="15" spans="1:6" ht="70.5" customHeight="1">
      <c r="A15" s="34">
        <v>13</v>
      </c>
      <c r="B15" s="46" t="s">
        <v>73</v>
      </c>
      <c r="C15" s="20" t="s">
        <v>8</v>
      </c>
      <c r="D15" s="20">
        <v>38</v>
      </c>
      <c r="E15" s="21">
        <v>55000</v>
      </c>
      <c r="F15" s="21">
        <f t="shared" ref="F15:F17" si="3">D15*E15</f>
        <v>2090000</v>
      </c>
    </row>
    <row r="16" spans="1:6" ht="83.25" customHeight="1">
      <c r="A16" s="34">
        <v>14</v>
      </c>
      <c r="B16" s="46" t="s">
        <v>74</v>
      </c>
      <c r="C16" s="20" t="s">
        <v>8</v>
      </c>
      <c r="D16" s="20">
        <v>10</v>
      </c>
      <c r="E16" s="21">
        <v>35000</v>
      </c>
      <c r="F16" s="21">
        <f t="shared" si="3"/>
        <v>350000</v>
      </c>
    </row>
    <row r="17" spans="1:6" ht="69" customHeight="1">
      <c r="A17" s="34">
        <v>15</v>
      </c>
      <c r="B17" s="46" t="s">
        <v>75</v>
      </c>
      <c r="C17" s="20" t="s">
        <v>8</v>
      </c>
      <c r="D17" s="20">
        <v>1</v>
      </c>
      <c r="E17" s="21">
        <v>75000</v>
      </c>
      <c r="F17" s="21">
        <f t="shared" si="3"/>
        <v>75000</v>
      </c>
    </row>
    <row r="18" spans="1:6" ht="39" customHeight="1">
      <c r="A18" s="34">
        <v>16</v>
      </c>
      <c r="B18" s="44" t="s">
        <v>24</v>
      </c>
      <c r="C18" s="20" t="s">
        <v>7</v>
      </c>
      <c r="D18" s="20">
        <v>1</v>
      </c>
      <c r="E18" s="21">
        <v>150000</v>
      </c>
      <c r="F18" s="21">
        <f t="shared" si="1"/>
        <v>150000</v>
      </c>
    </row>
    <row r="19" spans="1:6" ht="73.5" customHeight="1">
      <c r="A19" s="34">
        <v>17</v>
      </c>
      <c r="B19" s="46" t="s">
        <v>76</v>
      </c>
      <c r="C19" s="20" t="s">
        <v>7</v>
      </c>
      <c r="D19" s="20">
        <v>1</v>
      </c>
      <c r="E19" s="21">
        <v>200000</v>
      </c>
      <c r="F19" s="21">
        <f t="shared" si="1"/>
        <v>200000</v>
      </c>
    </row>
    <row r="20" spans="1:6" ht="122.25" customHeight="1">
      <c r="A20" s="34">
        <v>18</v>
      </c>
      <c r="B20" s="42" t="s">
        <v>43</v>
      </c>
      <c r="C20" s="20" t="s">
        <v>14</v>
      </c>
      <c r="D20" s="20">
        <v>28.8</v>
      </c>
      <c r="E20" s="21">
        <v>25000</v>
      </c>
      <c r="F20" s="21">
        <f t="shared" si="1"/>
        <v>720000</v>
      </c>
    </row>
    <row r="21" spans="1:6" ht="82.5" customHeight="1">
      <c r="A21" s="34">
        <v>19</v>
      </c>
      <c r="B21" s="46" t="s">
        <v>77</v>
      </c>
      <c r="C21" s="20" t="s">
        <v>28</v>
      </c>
      <c r="D21" s="20">
        <v>2718.2</v>
      </c>
      <c r="E21" s="43">
        <v>950</v>
      </c>
      <c r="F21" s="21">
        <f>D21*E21</f>
        <v>2582290</v>
      </c>
    </row>
    <row r="22" spans="1:6" ht="75.75" customHeight="1">
      <c r="A22" s="34">
        <v>20</v>
      </c>
      <c r="B22" s="46" t="s">
        <v>44</v>
      </c>
      <c r="C22" s="20" t="s">
        <v>7</v>
      </c>
      <c r="D22" s="20">
        <v>1</v>
      </c>
      <c r="E22" s="43">
        <v>45000</v>
      </c>
      <c r="F22" s="21">
        <f>D22*E22</f>
        <v>45000</v>
      </c>
    </row>
    <row r="23" spans="1:6" ht="52.5" customHeight="1">
      <c r="A23" s="34">
        <v>21</v>
      </c>
      <c r="B23" s="46" t="s">
        <v>78</v>
      </c>
      <c r="C23" s="20" t="s">
        <v>7</v>
      </c>
      <c r="D23" s="20">
        <v>2</v>
      </c>
      <c r="E23" s="43">
        <v>125000</v>
      </c>
      <c r="F23" s="21">
        <f>D23*E23</f>
        <v>250000</v>
      </c>
    </row>
    <row r="24" spans="1:6" ht="196.5" customHeight="1">
      <c r="A24" s="34">
        <v>22</v>
      </c>
      <c r="B24" s="47" t="s">
        <v>79</v>
      </c>
      <c r="C24" s="20" t="s">
        <v>8</v>
      </c>
      <c r="D24" s="20">
        <v>4</v>
      </c>
      <c r="E24" s="21">
        <v>275000</v>
      </c>
      <c r="F24" s="21">
        <f t="shared" ref="F24:F26" si="4">D24*E24</f>
        <v>1100000</v>
      </c>
    </row>
    <row r="25" spans="1:6" ht="198" customHeight="1">
      <c r="A25" s="34">
        <v>23</v>
      </c>
      <c r="B25" s="47" t="s">
        <v>80</v>
      </c>
      <c r="C25" s="20" t="s">
        <v>8</v>
      </c>
      <c r="D25" s="20">
        <v>2</v>
      </c>
      <c r="E25" s="21">
        <v>180000</v>
      </c>
      <c r="F25" s="21">
        <f t="shared" ref="F25" si="5">D25*E25</f>
        <v>360000</v>
      </c>
    </row>
    <row r="26" spans="1:6" ht="201.75" customHeight="1">
      <c r="A26" s="34">
        <v>24</v>
      </c>
      <c r="B26" s="47" t="s">
        <v>81</v>
      </c>
      <c r="C26" s="20" t="s">
        <v>8</v>
      </c>
      <c r="D26" s="20">
        <v>2</v>
      </c>
      <c r="E26" s="21">
        <v>190000</v>
      </c>
      <c r="F26" s="21">
        <f t="shared" si="4"/>
        <v>380000</v>
      </c>
    </row>
    <row r="27" spans="1:6" ht="72.75" customHeight="1">
      <c r="A27" s="34">
        <v>25</v>
      </c>
      <c r="B27" s="46" t="s">
        <v>45</v>
      </c>
      <c r="C27" s="20" t="s">
        <v>7</v>
      </c>
      <c r="D27" s="20">
        <v>1</v>
      </c>
      <c r="E27" s="43">
        <v>75000</v>
      </c>
      <c r="F27" s="21">
        <f>D27*E27</f>
        <v>75000</v>
      </c>
    </row>
    <row r="28" spans="1:6" ht="39" customHeight="1">
      <c r="A28" s="1">
        <v>26</v>
      </c>
      <c r="B28" s="5" t="s">
        <v>27</v>
      </c>
      <c r="C28" s="7"/>
      <c r="D28" s="7"/>
      <c r="E28" s="4"/>
      <c r="F28" s="8">
        <f>SUM(F3:F27)</f>
        <v>29321600</v>
      </c>
    </row>
    <row r="29" spans="1:6" ht="61.5" customHeight="1">
      <c r="A29" s="18" t="s">
        <v>0</v>
      </c>
      <c r="B29" s="26" t="s">
        <v>46</v>
      </c>
      <c r="C29" s="18" t="s">
        <v>2</v>
      </c>
      <c r="D29" s="18" t="s">
        <v>3</v>
      </c>
      <c r="E29" s="18" t="s">
        <v>4</v>
      </c>
      <c r="F29" s="18" t="s">
        <v>5</v>
      </c>
    </row>
    <row r="30" spans="1:6" ht="162.75" customHeight="1">
      <c r="A30" s="18">
        <v>1</v>
      </c>
      <c r="B30" s="19" t="s">
        <v>47</v>
      </c>
      <c r="C30" s="20" t="s">
        <v>28</v>
      </c>
      <c r="D30" s="20">
        <v>46.39</v>
      </c>
      <c r="E30" s="20">
        <v>700</v>
      </c>
      <c r="F30" s="21">
        <f>D30*E30</f>
        <v>32473</v>
      </c>
    </row>
    <row r="31" spans="1:6" ht="182.25" customHeight="1">
      <c r="A31" s="18">
        <v>2</v>
      </c>
      <c r="B31" s="19" t="s">
        <v>48</v>
      </c>
      <c r="C31" s="20" t="s">
        <v>29</v>
      </c>
      <c r="D31" s="20">
        <v>35.93</v>
      </c>
      <c r="E31" s="22">
        <v>5000</v>
      </c>
      <c r="F31" s="21">
        <f t="shared" ref="F31:F56" si="6">D31*E31</f>
        <v>179650</v>
      </c>
    </row>
    <row r="32" spans="1:6" ht="51.75" customHeight="1">
      <c r="A32" s="18">
        <v>3</v>
      </c>
      <c r="B32" s="23" t="s">
        <v>19</v>
      </c>
      <c r="C32" s="20" t="s">
        <v>29</v>
      </c>
      <c r="D32" s="20">
        <v>1.83</v>
      </c>
      <c r="E32" s="22">
        <v>45000</v>
      </c>
      <c r="F32" s="21">
        <f t="shared" si="6"/>
        <v>82350</v>
      </c>
    </row>
    <row r="33" spans="1:6" ht="252" customHeight="1">
      <c r="A33" s="18">
        <v>4</v>
      </c>
      <c r="B33" s="23" t="s">
        <v>30</v>
      </c>
      <c r="C33" s="20" t="s">
        <v>14</v>
      </c>
      <c r="D33" s="20">
        <v>20.56</v>
      </c>
      <c r="E33" s="20">
        <v>2000</v>
      </c>
      <c r="F33" s="21">
        <f t="shared" si="6"/>
        <v>41120</v>
      </c>
    </row>
    <row r="34" spans="1:6" ht="87.75" customHeight="1">
      <c r="A34" s="18">
        <v>5</v>
      </c>
      <c r="B34" s="24" t="s">
        <v>31</v>
      </c>
      <c r="C34" s="20" t="s">
        <v>32</v>
      </c>
      <c r="D34" s="20">
        <v>1.8</v>
      </c>
      <c r="E34" s="21">
        <v>55000</v>
      </c>
      <c r="F34" s="21">
        <f t="shared" si="6"/>
        <v>99000</v>
      </c>
    </row>
    <row r="35" spans="1:6" ht="114" customHeight="1">
      <c r="A35" s="18">
        <v>5</v>
      </c>
      <c r="B35" s="25" t="s">
        <v>33</v>
      </c>
      <c r="C35" s="20" t="s">
        <v>13</v>
      </c>
      <c r="D35" s="20">
        <v>3.69</v>
      </c>
      <c r="E35" s="20">
        <v>55000</v>
      </c>
      <c r="F35" s="21">
        <f t="shared" si="6"/>
        <v>202950</v>
      </c>
    </row>
    <row r="36" spans="1:6" ht="83.25" customHeight="1">
      <c r="A36" s="18">
        <v>7</v>
      </c>
      <c r="B36" s="24" t="s">
        <v>34</v>
      </c>
      <c r="C36" s="20" t="s">
        <v>13</v>
      </c>
      <c r="D36" s="20">
        <v>2.7</v>
      </c>
      <c r="E36" s="20">
        <v>55000</v>
      </c>
      <c r="F36" s="21">
        <f t="shared" si="6"/>
        <v>148500</v>
      </c>
    </row>
    <row r="37" spans="1:6" ht="84.75" customHeight="1">
      <c r="A37" s="18">
        <v>8</v>
      </c>
      <c r="B37" s="24" t="s">
        <v>35</v>
      </c>
      <c r="C37" s="20" t="s">
        <v>14</v>
      </c>
      <c r="D37" s="20">
        <v>2.77</v>
      </c>
      <c r="E37" s="20">
        <v>60000</v>
      </c>
      <c r="F37" s="21">
        <f t="shared" si="6"/>
        <v>166200</v>
      </c>
    </row>
    <row r="38" spans="1:6" ht="100.5" customHeight="1">
      <c r="A38" s="18">
        <v>9</v>
      </c>
      <c r="B38" s="24" t="s">
        <v>49</v>
      </c>
      <c r="C38" s="20" t="s">
        <v>14</v>
      </c>
      <c r="D38" s="20">
        <v>4.6399999999999997</v>
      </c>
      <c r="E38" s="20">
        <v>45000</v>
      </c>
      <c r="F38" s="21">
        <f t="shared" si="6"/>
        <v>208800</v>
      </c>
    </row>
    <row r="39" spans="1:6" ht="222.75" customHeight="1">
      <c r="A39" s="18">
        <v>10</v>
      </c>
      <c r="B39" s="24" t="s">
        <v>50</v>
      </c>
      <c r="C39" s="20" t="s">
        <v>6</v>
      </c>
      <c r="D39" s="20">
        <v>23.26</v>
      </c>
      <c r="E39" s="20">
        <v>7500</v>
      </c>
      <c r="F39" s="21">
        <f t="shared" si="6"/>
        <v>174450</v>
      </c>
    </row>
    <row r="40" spans="1:6" ht="277.5" customHeight="1">
      <c r="A40" s="18">
        <v>11</v>
      </c>
      <c r="B40" s="24" t="s">
        <v>51</v>
      </c>
      <c r="C40" s="20" t="s">
        <v>6</v>
      </c>
      <c r="D40" s="20">
        <v>103.41</v>
      </c>
      <c r="E40" s="20">
        <v>3000</v>
      </c>
      <c r="F40" s="21">
        <f t="shared" si="6"/>
        <v>310230</v>
      </c>
    </row>
    <row r="41" spans="1:6" ht="106.5" customHeight="1">
      <c r="A41" s="18">
        <v>12</v>
      </c>
      <c r="B41" s="25" t="s">
        <v>52</v>
      </c>
      <c r="C41" s="20" t="s">
        <v>14</v>
      </c>
      <c r="D41" s="20">
        <v>1.38</v>
      </c>
      <c r="E41" s="20">
        <v>55000</v>
      </c>
      <c r="F41" s="21">
        <f t="shared" si="6"/>
        <v>75900</v>
      </c>
    </row>
    <row r="42" spans="1:6" ht="84" customHeight="1">
      <c r="A42" s="18">
        <v>13</v>
      </c>
      <c r="B42" s="25" t="s">
        <v>53</v>
      </c>
      <c r="C42" s="20" t="s">
        <v>14</v>
      </c>
      <c r="D42" s="20">
        <v>2.77</v>
      </c>
      <c r="E42" s="20">
        <v>55000</v>
      </c>
      <c r="F42" s="21">
        <f t="shared" si="6"/>
        <v>152350</v>
      </c>
    </row>
    <row r="43" spans="1:6" ht="104.25" customHeight="1">
      <c r="A43" s="18">
        <v>14</v>
      </c>
      <c r="B43" s="25" t="s">
        <v>54</v>
      </c>
      <c r="C43" s="20" t="s">
        <v>14</v>
      </c>
      <c r="D43" s="20">
        <v>0.8</v>
      </c>
      <c r="E43" s="20">
        <v>70000</v>
      </c>
      <c r="F43" s="21">
        <f>E43*D43</f>
        <v>56000</v>
      </c>
    </row>
    <row r="44" spans="1:6" ht="78.75" customHeight="1">
      <c r="A44" s="18">
        <v>15</v>
      </c>
      <c r="B44" s="25" t="s">
        <v>55</v>
      </c>
      <c r="C44" s="20" t="s">
        <v>14</v>
      </c>
      <c r="D44" s="20">
        <v>6.5</v>
      </c>
      <c r="E44" s="20">
        <v>55000</v>
      </c>
      <c r="F44" s="21">
        <f t="shared" ref="F44:F46" si="7">E44*D44</f>
        <v>357500</v>
      </c>
    </row>
    <row r="45" spans="1:6" ht="69" customHeight="1">
      <c r="A45" s="18">
        <v>16</v>
      </c>
      <c r="B45" s="23" t="s">
        <v>56</v>
      </c>
      <c r="C45" s="20" t="s">
        <v>6</v>
      </c>
      <c r="D45" s="20">
        <v>295.99</v>
      </c>
      <c r="E45" s="20">
        <v>2000</v>
      </c>
      <c r="F45" s="21">
        <f t="shared" si="7"/>
        <v>591980</v>
      </c>
    </row>
    <row r="46" spans="1:6" ht="203.25" customHeight="1">
      <c r="A46" s="18">
        <v>17</v>
      </c>
      <c r="B46" s="23" t="s">
        <v>36</v>
      </c>
      <c r="C46" s="20" t="s">
        <v>6</v>
      </c>
      <c r="D46" s="20">
        <v>46.36</v>
      </c>
      <c r="E46" s="20">
        <v>5000</v>
      </c>
      <c r="F46" s="21">
        <f t="shared" si="7"/>
        <v>231800</v>
      </c>
    </row>
    <row r="47" spans="1:6" ht="61.5" customHeight="1">
      <c r="A47" s="18">
        <v>18</v>
      </c>
      <c r="B47" s="20" t="s">
        <v>15</v>
      </c>
      <c r="C47" s="20" t="s">
        <v>28</v>
      </c>
      <c r="D47" s="20">
        <v>13.3</v>
      </c>
      <c r="E47" s="20">
        <v>5000</v>
      </c>
      <c r="F47" s="21">
        <f t="shared" si="6"/>
        <v>66500</v>
      </c>
    </row>
    <row r="48" spans="1:6" ht="198" customHeight="1">
      <c r="A48" s="18">
        <v>19</v>
      </c>
      <c r="B48" s="23" t="s">
        <v>57</v>
      </c>
      <c r="C48" s="20" t="s">
        <v>7</v>
      </c>
      <c r="D48" s="20">
        <v>1</v>
      </c>
      <c r="E48" s="20">
        <v>125000</v>
      </c>
      <c r="F48" s="21">
        <f t="shared" si="6"/>
        <v>125000</v>
      </c>
    </row>
    <row r="49" spans="1:6" ht="120.75" customHeight="1">
      <c r="A49" s="18">
        <v>20</v>
      </c>
      <c r="B49" s="19" t="s">
        <v>37</v>
      </c>
      <c r="C49" s="20" t="s">
        <v>7</v>
      </c>
      <c r="D49" s="20">
        <v>1</v>
      </c>
      <c r="E49" s="20">
        <v>75000</v>
      </c>
      <c r="F49" s="21">
        <f t="shared" si="6"/>
        <v>75000</v>
      </c>
    </row>
    <row r="50" spans="1:6" ht="127.5" customHeight="1">
      <c r="A50" s="18">
        <v>21</v>
      </c>
      <c r="B50" s="24" t="s">
        <v>58</v>
      </c>
      <c r="C50" s="20" t="s">
        <v>8</v>
      </c>
      <c r="D50" s="20">
        <v>1</v>
      </c>
      <c r="E50" s="20">
        <v>45000</v>
      </c>
      <c r="F50" s="21">
        <f t="shared" si="6"/>
        <v>45000</v>
      </c>
    </row>
    <row r="51" spans="1:6" ht="107.25" customHeight="1">
      <c r="A51" s="18">
        <v>22</v>
      </c>
      <c r="B51" s="24" t="s">
        <v>39</v>
      </c>
      <c r="C51" s="20" t="s">
        <v>8</v>
      </c>
      <c r="D51" s="20">
        <v>2</v>
      </c>
      <c r="E51" s="21">
        <v>55000</v>
      </c>
      <c r="F51" s="21">
        <f t="shared" si="6"/>
        <v>110000</v>
      </c>
    </row>
    <row r="52" spans="1:6" ht="105" customHeight="1">
      <c r="A52" s="18">
        <v>23</v>
      </c>
      <c r="B52" s="24" t="s">
        <v>40</v>
      </c>
      <c r="C52" s="20" t="s">
        <v>8</v>
      </c>
      <c r="D52" s="20">
        <v>1</v>
      </c>
      <c r="E52" s="21">
        <v>125000</v>
      </c>
      <c r="F52" s="21">
        <f t="shared" si="6"/>
        <v>125000</v>
      </c>
    </row>
    <row r="53" spans="1:6" ht="154.5" customHeight="1">
      <c r="A53" s="18">
        <v>24</v>
      </c>
      <c r="B53" s="19" t="s">
        <v>59</v>
      </c>
      <c r="C53" s="20" t="s">
        <v>7</v>
      </c>
      <c r="D53" s="20">
        <v>1</v>
      </c>
      <c r="E53" s="21">
        <v>150000</v>
      </c>
      <c r="F53" s="21">
        <f t="shared" si="6"/>
        <v>150000</v>
      </c>
    </row>
    <row r="54" spans="1:6" ht="87" customHeight="1">
      <c r="A54" s="18">
        <v>25</v>
      </c>
      <c r="B54" s="24" t="s">
        <v>60</v>
      </c>
      <c r="C54" s="20" t="s">
        <v>8</v>
      </c>
      <c r="D54" s="20">
        <v>6</v>
      </c>
      <c r="E54" s="21">
        <v>50000</v>
      </c>
      <c r="F54" s="21">
        <f t="shared" ref="F54:F55" si="8">D54*E54</f>
        <v>300000</v>
      </c>
    </row>
    <row r="55" spans="1:6" ht="84.75" customHeight="1">
      <c r="A55" s="18">
        <v>26</v>
      </c>
      <c r="B55" s="24" t="s">
        <v>42</v>
      </c>
      <c r="C55" s="20" t="s">
        <v>8</v>
      </c>
      <c r="D55" s="20">
        <v>1</v>
      </c>
      <c r="E55" s="21">
        <v>30000</v>
      </c>
      <c r="F55" s="21">
        <f t="shared" si="8"/>
        <v>30000</v>
      </c>
    </row>
    <row r="56" spans="1:6" ht="123" customHeight="1">
      <c r="A56" s="18">
        <v>27</v>
      </c>
      <c r="B56" s="19" t="s">
        <v>61</v>
      </c>
      <c r="C56" s="20" t="s">
        <v>14</v>
      </c>
      <c r="D56" s="20">
        <v>12</v>
      </c>
      <c r="E56" s="21">
        <v>20000</v>
      </c>
      <c r="F56" s="21">
        <f t="shared" si="6"/>
        <v>240000</v>
      </c>
    </row>
    <row r="57" spans="1:6" ht="83.25" customHeight="1">
      <c r="A57" s="18">
        <v>28</v>
      </c>
      <c r="B57" s="24" t="s">
        <v>62</v>
      </c>
      <c r="C57" s="20" t="s">
        <v>28</v>
      </c>
      <c r="D57" s="20">
        <v>305.2</v>
      </c>
      <c r="E57" s="20">
        <v>750</v>
      </c>
      <c r="F57" s="21">
        <f>D57*E57</f>
        <v>228900</v>
      </c>
    </row>
    <row r="58" spans="1:6" ht="63.75" customHeight="1">
      <c r="A58" s="18">
        <v>29</v>
      </c>
      <c r="B58" s="24" t="s">
        <v>45</v>
      </c>
      <c r="C58" s="20" t="s">
        <v>7</v>
      </c>
      <c r="D58" s="20">
        <v>1</v>
      </c>
      <c r="E58" s="20">
        <v>75000</v>
      </c>
      <c r="F58" s="21">
        <f>D58*E58</f>
        <v>75000</v>
      </c>
    </row>
    <row r="59" spans="1:6" ht="39" customHeight="1">
      <c r="A59" s="1">
        <v>30</v>
      </c>
      <c r="B59" s="5" t="s">
        <v>63</v>
      </c>
      <c r="C59" s="7"/>
      <c r="D59" s="7"/>
      <c r="E59" s="4"/>
      <c r="F59" s="8">
        <f>SUM(F30:F58)</f>
        <v>4681653</v>
      </c>
    </row>
    <row r="60" spans="1:6" ht="48" customHeight="1">
      <c r="A60" s="36" t="s">
        <v>0</v>
      </c>
      <c r="B60" s="10"/>
      <c r="C60" s="10"/>
      <c r="D60" s="10"/>
      <c r="E60" s="10"/>
      <c r="F60" s="10"/>
    </row>
    <row r="61" spans="1:6" ht="57.75" customHeight="1">
      <c r="A61" s="3">
        <v>1</v>
      </c>
      <c r="B61" s="5" t="s">
        <v>25</v>
      </c>
      <c r="C61" s="9"/>
      <c r="D61" s="10"/>
      <c r="E61" s="10"/>
      <c r="F61" s="10"/>
    </row>
    <row r="62" spans="1:6" ht="48" customHeight="1">
      <c r="A62" s="3">
        <v>2</v>
      </c>
      <c r="B62" s="40" t="s">
        <v>9</v>
      </c>
      <c r="C62" s="40" t="s">
        <v>2</v>
      </c>
      <c r="D62" s="40" t="s">
        <v>10</v>
      </c>
      <c r="E62" s="41" t="s">
        <v>4</v>
      </c>
      <c r="F62" s="40" t="s">
        <v>11</v>
      </c>
    </row>
    <row r="63" spans="1:6" ht="141.75" customHeight="1">
      <c r="A63" s="3">
        <v>3</v>
      </c>
      <c r="B63" s="12" t="s">
        <v>20</v>
      </c>
      <c r="C63" s="14" t="s">
        <v>6</v>
      </c>
      <c r="D63" s="14">
        <v>6</v>
      </c>
      <c r="E63" s="15">
        <v>50000</v>
      </c>
      <c r="F63" s="6">
        <f t="shared" ref="F63:F68" si="9">E63*D63</f>
        <v>300000</v>
      </c>
    </row>
    <row r="64" spans="1:6" ht="254.25" customHeight="1">
      <c r="A64" s="3">
        <v>4</v>
      </c>
      <c r="B64" s="12" t="s">
        <v>26</v>
      </c>
      <c r="C64" s="7" t="s">
        <v>12</v>
      </c>
      <c r="D64" s="14">
        <v>251.82</v>
      </c>
      <c r="E64" s="6">
        <v>30000</v>
      </c>
      <c r="F64" s="6">
        <f t="shared" si="9"/>
        <v>7554600</v>
      </c>
    </row>
    <row r="65" spans="1:6" ht="106.5" customHeight="1">
      <c r="A65" s="3">
        <v>5</v>
      </c>
      <c r="B65" s="11" t="s">
        <v>17</v>
      </c>
      <c r="C65" s="14" t="s">
        <v>14</v>
      </c>
      <c r="D65" s="14">
        <v>45</v>
      </c>
      <c r="E65" s="6">
        <v>17500</v>
      </c>
      <c r="F65" s="6">
        <f t="shared" si="9"/>
        <v>787500</v>
      </c>
    </row>
    <row r="66" spans="1:6" ht="83.25" customHeight="1">
      <c r="A66" s="3">
        <v>6</v>
      </c>
      <c r="B66" s="28" t="s">
        <v>66</v>
      </c>
      <c r="C66" s="29" t="s">
        <v>65</v>
      </c>
      <c r="D66" s="30">
        <v>1</v>
      </c>
      <c r="E66" s="31">
        <v>750000</v>
      </c>
      <c r="F66" s="32">
        <f>E66*D66</f>
        <v>750000</v>
      </c>
    </row>
    <row r="67" spans="1:6" ht="72" customHeight="1">
      <c r="A67" s="3">
        <v>7</v>
      </c>
      <c r="B67" s="27" t="s">
        <v>67</v>
      </c>
      <c r="C67" s="37" t="s">
        <v>14</v>
      </c>
      <c r="D67" s="38">
        <v>16</v>
      </c>
      <c r="E67" s="39">
        <v>45000</v>
      </c>
      <c r="F67" s="39">
        <f t="shared" ref="F67" si="10">E67*D67</f>
        <v>720000</v>
      </c>
    </row>
    <row r="68" spans="1:6" ht="96.75" customHeight="1">
      <c r="A68" s="3">
        <v>8</v>
      </c>
      <c r="B68" s="13" t="s">
        <v>18</v>
      </c>
      <c r="C68" s="14" t="s">
        <v>7</v>
      </c>
      <c r="D68" s="14">
        <v>1</v>
      </c>
      <c r="E68" s="6">
        <v>250000</v>
      </c>
      <c r="F68" s="6">
        <f t="shared" si="9"/>
        <v>250000</v>
      </c>
    </row>
    <row r="69" spans="1:6" ht="37.5" customHeight="1">
      <c r="A69" s="17">
        <v>9</v>
      </c>
      <c r="B69" s="5" t="s">
        <v>64</v>
      </c>
      <c r="C69" s="14"/>
      <c r="D69" s="14"/>
      <c r="E69" s="14"/>
      <c r="F69" s="16">
        <f>SUM(F63:F68)</f>
        <v>10362100</v>
      </c>
    </row>
    <row r="70" spans="1:6" ht="51" customHeight="1">
      <c r="A70" s="17">
        <v>10</v>
      </c>
      <c r="B70" s="5" t="s">
        <v>16</v>
      </c>
      <c r="C70" s="14"/>
      <c r="D70" s="14"/>
      <c r="E70" s="14"/>
      <c r="F70" s="16">
        <f>F28+F59+F69</f>
        <v>44365353</v>
      </c>
    </row>
    <row r="71" spans="1:6" ht="66" customHeight="1"/>
    <row r="72" spans="1:6" ht="209.25" customHeight="1"/>
    <row r="73" spans="1:6" ht="53.25" customHeight="1"/>
    <row r="74" spans="1:6" ht="40.5" customHeight="1"/>
    <row r="75" spans="1:6" ht="147" customHeight="1"/>
    <row r="76" spans="1:6" ht="120" customHeight="1"/>
    <row r="77" spans="1:6" ht="92.25" customHeight="1"/>
    <row r="78" spans="1:6" ht="104.25" customHeight="1"/>
    <row r="79" spans="1:6" ht="80.25" customHeight="1"/>
    <row r="80" spans="1:6" ht="104.25" customHeight="1"/>
    <row r="81" ht="84" customHeight="1"/>
    <row r="82" ht="66" customHeight="1"/>
    <row r="83" ht="67.5" customHeight="1"/>
    <row r="84" ht="58.5" customHeight="1"/>
    <row r="85" ht="58.5" customHeight="1"/>
    <row r="86" ht="72.75" customHeight="1"/>
    <row r="87" ht="25.5" customHeight="1"/>
    <row r="88" ht="84" customHeight="1"/>
    <row r="89" ht="26.25" customHeight="1"/>
    <row r="90" ht="42.75" customHeight="1"/>
    <row r="91" ht="42.75" customHeight="1"/>
    <row r="92" ht="27" customHeight="1"/>
    <row r="93" ht="84" customHeight="1"/>
    <row r="94" ht="39.75" customHeight="1"/>
    <row r="95" ht="40.5" customHeight="1"/>
    <row r="96" ht="110.25" customHeight="1"/>
    <row r="97" ht="61.5" customHeight="1"/>
    <row r="98" ht="98.25" customHeight="1"/>
    <row r="99" ht="134.25" customHeight="1"/>
    <row r="100" ht="195" customHeight="1"/>
    <row r="101" ht="54" customHeight="1"/>
    <row r="102" ht="111" customHeight="1"/>
    <row r="103" ht="92.25" customHeight="1"/>
    <row r="104" ht="20.25" customHeight="1"/>
    <row r="105" ht="21.75" customHeight="1"/>
  </sheetData>
  <pageMargins left="0.7" right="0.7" top="0.75" bottom="0.75" header="0.3" footer="0.3"/>
  <pageSetup scale="1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DSNI</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2023-11-14T20:01:20Z</dcterms:modified>
</cp:coreProperties>
</file>