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codeName="EstaPastaDeTrabalho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nnyh\OneDrive\Documentos\AREA TRABALHO\Curso DIO IA\"/>
    </mc:Choice>
  </mc:AlternateContent>
  <xr:revisionPtr revIDLastSave="0" documentId="13_ncr:1_{3A7B4CCD-8B3E-4783-B331-7F5BE8F3B2C6}" xr6:coauthVersionLast="47" xr6:coauthVersionMax="47" xr10:uidLastSave="{00000000-0000-0000-0000-000000000000}"/>
  <bookViews>
    <workbookView xWindow="-120" yWindow="-120" windowWidth="29040" windowHeight="15720" firstSheet="3" activeTab="3" xr2:uid="{F3FFA546-C7B8-484B-9158-7CB2C3862212}"/>
  </bookViews>
  <sheets>
    <sheet name="Lançamentos" sheetId="1" state="hidden" r:id="rId1"/>
    <sheet name="Controle" sheetId="2" state="hidden" r:id="rId2"/>
    <sheet name="Economias" sheetId="4" state="hidden" r:id="rId3"/>
    <sheet name="Dashboard" sheetId="3" r:id="rId4"/>
  </sheets>
  <definedNames>
    <definedName name="SegmentaçãodeDados_Mês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8" i="4" l="1"/>
  <c r="D6" i="4" s="1"/>
</calcChain>
</file>

<file path=xl/sharedStrings.xml><?xml version="1.0" encoding="utf-8"?>
<sst xmlns="http://schemas.openxmlformats.org/spreadsheetml/2006/main" count="138" uniqueCount="54">
  <si>
    <t>Data</t>
  </si>
  <si>
    <t>Tipo</t>
  </si>
  <si>
    <t>Valor</t>
  </si>
  <si>
    <t xml:space="preserve">Categoria </t>
  </si>
  <si>
    <t>Operação Bancária</t>
  </si>
  <si>
    <t xml:space="preserve">Situação </t>
  </si>
  <si>
    <t>Entrada</t>
  </si>
  <si>
    <t>Renda fixa</t>
  </si>
  <si>
    <t>Salário mensal</t>
  </si>
  <si>
    <t>Transferência</t>
  </si>
  <si>
    <t>recebido</t>
  </si>
  <si>
    <t>Saída</t>
  </si>
  <si>
    <t>Alimentação</t>
  </si>
  <si>
    <t>Compras no supermercado</t>
  </si>
  <si>
    <t>Débto automático</t>
  </si>
  <si>
    <t>pendente</t>
  </si>
  <si>
    <t>Transporte</t>
  </si>
  <si>
    <t>Gasolina</t>
  </si>
  <si>
    <t>Cartão de Crédito</t>
  </si>
  <si>
    <t>pago</t>
  </si>
  <si>
    <t xml:space="preserve">Saída </t>
  </si>
  <si>
    <t xml:space="preserve">Lazer </t>
  </si>
  <si>
    <t>Cinema</t>
  </si>
  <si>
    <t>Saúde</t>
  </si>
  <si>
    <t>Consulta Odontologo</t>
  </si>
  <si>
    <t>Educação</t>
  </si>
  <si>
    <t>Material Escolar</t>
  </si>
  <si>
    <t>Vestuário</t>
  </si>
  <si>
    <t>Roupas para o inverno</t>
  </si>
  <si>
    <t>Rótulos de Linha</t>
  </si>
  <si>
    <t>Total Geral</t>
  </si>
  <si>
    <t>Soma de Valor</t>
  </si>
  <si>
    <t>Mês</t>
  </si>
  <si>
    <t xml:space="preserve"> </t>
  </si>
  <si>
    <t xml:space="preserve">    </t>
  </si>
  <si>
    <t xml:space="preserve">Meta </t>
  </si>
  <si>
    <t xml:space="preserve">                                                                                                                                                                                                         </t>
  </si>
  <si>
    <t xml:space="preserve">Moradia </t>
  </si>
  <si>
    <t>Agua</t>
  </si>
  <si>
    <t>Tranferência</t>
  </si>
  <si>
    <t xml:space="preserve">pago </t>
  </si>
  <si>
    <t>Aluguel</t>
  </si>
  <si>
    <t>Renda Extra</t>
  </si>
  <si>
    <t xml:space="preserve">Limpeza de ar condicionado </t>
  </si>
  <si>
    <t>pix</t>
  </si>
  <si>
    <t>Descrição</t>
  </si>
  <si>
    <t>(Tudo)</t>
  </si>
  <si>
    <t>Soma de Mês</t>
  </si>
  <si>
    <t>Rótulos de Coluna</t>
  </si>
  <si>
    <t>Total Soma de Valor</t>
  </si>
  <si>
    <t>Total Soma de Mês</t>
  </si>
  <si>
    <t>Data de Lançamento</t>
  </si>
  <si>
    <t xml:space="preserve">Total Poupado </t>
  </si>
  <si>
    <t>Depósito Poupado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</si>
</sst>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R$&quot;\ #,##0.00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1"/>
      <name val="Calibri Light"/>
      <family val="2"/>
      <scheme val="major"/>
    </font>
  </fonts>
  <fills count="11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-0.249977111117893"/>
        <bgColor theme="4" tint="0.79998168889431442"/>
      </patternFill>
    </fill>
    <fill>
      <patternFill patternType="solid">
        <fgColor theme="4"/>
        <bgColor indexed="64"/>
      </patternFill>
    </fill>
    <fill>
      <patternFill patternType="solid">
        <fgColor theme="0"/>
        <bgColor theme="4" tint="0.59999389629810485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/>
    <xf numFmtId="0" fontId="0" fillId="3" borderId="0" xfId="0" applyFill="1"/>
    <xf numFmtId="0" fontId="3" fillId="3" borderId="0" xfId="0" applyFont="1" applyFill="1"/>
    <xf numFmtId="0" fontId="0" fillId="0" borderId="1" xfId="0" applyBorder="1"/>
    <xf numFmtId="0" fontId="0" fillId="0" borderId="1" xfId="0" pivotButton="1" applyBorder="1"/>
    <xf numFmtId="0" fontId="0" fillId="0" borderId="1" xfId="0" applyBorder="1" applyAlignment="1">
      <alignment horizontal="left"/>
    </xf>
    <xf numFmtId="0" fontId="0" fillId="2" borderId="1" xfId="0" applyFill="1" applyBorder="1"/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/>
    <xf numFmtId="0" fontId="0" fillId="2" borderId="1" xfId="0" applyFill="1" applyBorder="1" applyAlignment="1">
      <alignment horizontal="center"/>
    </xf>
    <xf numFmtId="164" fontId="0" fillId="5" borderId="1" xfId="0" applyNumberFormat="1" applyFill="1" applyBorder="1"/>
    <xf numFmtId="0" fontId="0" fillId="7" borderId="0" xfId="0" applyFill="1"/>
    <xf numFmtId="164" fontId="0" fillId="0" borderId="1" xfId="0" applyNumberFormat="1" applyBorder="1"/>
    <xf numFmtId="4" fontId="0" fillId="0" borderId="1" xfId="0" applyNumberFormat="1" applyBorder="1"/>
    <xf numFmtId="14" fontId="0" fillId="8" borderId="1" xfId="0" applyNumberFormat="1" applyFill="1" applyBorder="1"/>
    <xf numFmtId="164" fontId="0" fillId="9" borderId="1" xfId="0" applyNumberFormat="1" applyFill="1" applyBorder="1"/>
    <xf numFmtId="164" fontId="0" fillId="8" borderId="1" xfId="0" applyNumberFormat="1" applyFill="1" applyBorder="1"/>
    <xf numFmtId="14" fontId="0" fillId="10" borderId="1" xfId="0" applyNumberFormat="1" applyFill="1" applyBorder="1"/>
    <xf numFmtId="164" fontId="0" fillId="10" borderId="1" xfId="0" applyNumberFormat="1" applyFill="1" applyBorder="1"/>
    <xf numFmtId="14" fontId="0" fillId="4" borderId="1" xfId="0" applyNumberFormat="1" applyFill="1" applyBorder="1"/>
    <xf numFmtId="164" fontId="0" fillId="4" borderId="1" xfId="0" applyNumberFormat="1" applyFill="1" applyBorder="1"/>
    <xf numFmtId="14" fontId="0" fillId="6" borderId="1" xfId="0" applyNumberFormat="1" applyFill="1" applyBorder="1"/>
    <xf numFmtId="164" fontId="0" fillId="2" borderId="1" xfId="0" applyNumberFormat="1" applyFill="1" applyBorder="1"/>
    <xf numFmtId="0" fontId="0" fillId="0" borderId="1" xfId="0" applyNumberFormat="1" applyBorder="1"/>
    <xf numFmtId="0" fontId="2" fillId="2" borderId="1" xfId="0" applyNumberFormat="1" applyFont="1" applyFill="1" applyBorder="1"/>
  </cellXfs>
  <cellStyles count="1">
    <cellStyle name="Normal" xfId="0" builtinId="0"/>
  </cellStyles>
  <dxfs count="3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R$&quot;\ #,##0.00"/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-0.249977111117893"/>
        </patternFill>
      </fill>
    </dxf>
    <dxf>
      <font>
        <color theme="0"/>
      </font>
    </dxf>
    <dxf>
      <fill>
        <patternFill patternType="solid">
          <bgColor theme="4" tint="-0.249977111117893"/>
        </patternFill>
      </fill>
    </dxf>
    <dxf>
      <fill>
        <patternFill patternType="solid">
          <bgColor theme="4" tint="-0.249977111117893"/>
        </patternFill>
      </fill>
    </dxf>
    <dxf>
      <fill>
        <patternFill patternType="solid">
          <bgColor theme="4" tint="-0.249977111117893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&quot;R$&quot;\ #,##0.00"/>
    </dxf>
    <dxf>
      <fill>
        <patternFill>
          <bgColor theme="4" tint="-0.499984740745262"/>
        </patternFill>
      </fill>
    </dxf>
    <dxf>
      <fill>
        <patternFill patternType="solid">
          <bgColor theme="4" tint="-0.249977111117893"/>
        </patternFill>
      </fill>
    </dxf>
    <dxf>
      <font>
        <color theme="0"/>
      </font>
    </dxf>
    <dxf>
      <font>
        <color theme="0"/>
      </font>
    </dxf>
    <dxf>
      <fill>
        <patternFill patternType="solid">
          <bgColor theme="4" tint="-0.249977111117893"/>
        </patternFill>
      </fill>
    </dxf>
    <dxf>
      <fill>
        <patternFill patternType="solid">
          <bgColor theme="4" tint="-0.249977111117893"/>
        </patternFill>
      </fill>
    </dxf>
    <dxf>
      <fill>
        <patternFill patternType="solid">
          <bgColor theme="4" tint="-0.249977111117893"/>
        </patternFill>
      </fill>
    </dxf>
    <dxf>
      <fill>
        <patternFill patternType="solid">
          <bgColor theme="4" tint="-0.249977111117893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&quot;R$&quot;\ #,##0.00"/>
    </dxf>
    <dxf>
      <numFmt numFmtId="0" formatCode="General"/>
    </dxf>
    <dxf>
      <numFmt numFmtId="19" formatCode="dd/mm/yyyy"/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</dxfs>
  <tableStyles count="1" defaultTableStyle="TableStyleMedium2" defaultPivotStyle="PivotStyleLight16">
    <tableStyle name="SlicerStyleDark1 2" pivot="0" table="0" count="10" xr9:uid="{537103E3-B1CA-491A-B26E-90D382638F63}">
      <tableStyleElement type="wholeTable" dxfId="32"/>
      <tableStyleElement type="headerRow" dxfId="31"/>
    </tableStyle>
  </tableStyles>
  <colors>
    <mruColors>
      <color rgb="FFFFFFFF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patternFill patternType="solid">
              <fgColor auto="1"/>
              <bgColor theme="4" tint="-0.24994659260841701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auto="1"/>
              <bgColor theme="8" tint="0.79998168889431442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auto="1"/>
              <bgColor theme="4" tint="-0.24994659260841701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auto="1"/>
              <bgColor theme="8" tint="0.79998168889431442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4" tint="-0.249977111117893"/>
          </font>
          <fill>
            <patternFill patternType="solid">
              <fgColor rgb="FF00B0F0"/>
              <bgColor theme="8" tint="-0.24994659260841701"/>
            </patternFill>
          </fill>
          <border>
            <left style="thin">
              <color theme="4" tint="0.59999389629810485"/>
            </left>
            <right style="thin">
              <color theme="4" tint="0.59999389629810485"/>
            </right>
            <top style="thin">
              <color theme="4" tint="0.59999389629810485"/>
            </top>
            <bottom style="thin">
              <color theme="4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4"/>
              <bgColor rgb="FF00B0F0"/>
            </patternFill>
          </fill>
          <border>
            <left style="thin">
              <color theme="4"/>
            </left>
            <right style="thin">
              <color theme="4"/>
            </right>
            <top style="thin">
              <color theme="4"/>
            </top>
            <bottom style="thin">
              <color theme="4"/>
            </bottom>
            <vertical/>
            <horizontal/>
          </border>
        </dxf>
        <dxf>
          <font>
            <color theme="0"/>
          </font>
          <fill>
            <patternFill patternType="solid">
              <fgColor rgb="FFDFDFDF"/>
              <bgColor theme="4" tint="-0.24994659260841701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theme="0"/>
          </font>
          <fill>
            <patternFill patternType="solid">
              <fgColor rgb="FFC0C0C0"/>
              <bgColor theme="4" tint="-0.24994659260841701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Dark1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 FINANCEIRA INTELIGENTE 1.xlsx]Controle!Tabela dinâmica1</c:name>
    <c:fmtId val="3"/>
  </c:pivotSource>
  <c:chart>
    <c:autoTitleDeleted val="1"/>
    <c:pivotFmts>
      <c:pivotFmt>
        <c:idx val="0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2.5396803972426364E-2"/>
          <c:y val="9.1929204639786211E-2"/>
          <c:w val="0.97460317460317458"/>
          <c:h val="0.791088246031260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Controle!$G$6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Controle!$F$7:$F$13</c:f>
              <c:strCache>
                <c:ptCount val="6"/>
                <c:pt idx="0">
                  <c:v>Alimentação</c:v>
                </c:pt>
                <c:pt idx="1">
                  <c:v>Educação</c:v>
                </c:pt>
                <c:pt idx="2">
                  <c:v>Moradia </c:v>
                </c:pt>
                <c:pt idx="3">
                  <c:v>Saúde</c:v>
                </c:pt>
                <c:pt idx="4">
                  <c:v>Transporte</c:v>
                </c:pt>
                <c:pt idx="5">
                  <c:v>Vestuário</c:v>
                </c:pt>
              </c:strCache>
            </c:strRef>
          </c:cat>
          <c:val>
            <c:numRef>
              <c:f>Controle!$G$7:$G$13</c:f>
              <c:numCache>
                <c:formatCode>General</c:formatCode>
                <c:ptCount val="6"/>
                <c:pt idx="0">
                  <c:v>550</c:v>
                </c:pt>
                <c:pt idx="1">
                  <c:v>400</c:v>
                </c:pt>
                <c:pt idx="2">
                  <c:v>1100</c:v>
                </c:pt>
                <c:pt idx="3">
                  <c:v>250</c:v>
                </c:pt>
                <c:pt idx="4">
                  <c:v>300</c:v>
                </c:pt>
                <c:pt idx="5">
                  <c:v>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7A3-4382-AF20-3211AA69BE2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355"/>
        <c:overlap val="-70"/>
        <c:axId val="1153934416"/>
        <c:axId val="919899824"/>
      </c:barChart>
      <c:catAx>
        <c:axId val="1153934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19899824"/>
        <c:crosses val="autoZero"/>
        <c:auto val="1"/>
        <c:lblAlgn val="ctr"/>
        <c:lblOffset val="100"/>
        <c:noMultiLvlLbl val="0"/>
      </c:catAx>
      <c:valAx>
        <c:axId val="91989982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153934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[PLANILHA FINANCEIRA INTELIGENTE 1.xlsx]Controle!Tabela dinâmica2</c:name>
    <c:fmtId val="8"/>
  </c:pivotSource>
  <c:chart>
    <c:autoTitleDeleted val="1"/>
    <c:pivotFmts>
      <c:pivotFmt>
        <c:idx val="0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layout>
            <c:manualLayout>
              <c:x val="-4.3478260869565218E-3"/>
              <c:y val="9.0061029605341889E-2"/>
            </c:manualLayout>
          </c:layout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layout>
            <c:manualLayout>
              <c:x val="-4.3478260869565218E-3"/>
              <c:y val="9.0061029605341889E-2"/>
            </c:manualLayout>
          </c:layout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layout>
            <c:manualLayout>
              <c:x val="-4.3478260869565218E-3"/>
              <c:y val="9.0061029605341889E-2"/>
            </c:manualLayout>
          </c:layout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flip="none" rotWithShape="1">
            <a:gsLst>
              <a:gs pos="0">
                <a:schemeClr val="accent1">
                  <a:shade val="76000"/>
                </a:schemeClr>
              </a:gs>
              <a:gs pos="75000">
                <a:schemeClr val="accent1">
                  <a:shade val="76000"/>
                  <a:lumMod val="60000"/>
                  <a:lumOff val="40000"/>
                </a:schemeClr>
              </a:gs>
              <a:gs pos="51000">
                <a:schemeClr val="accent1">
                  <a:shade val="76000"/>
                  <a:alpha val="75000"/>
                </a:schemeClr>
              </a:gs>
              <a:gs pos="100000">
                <a:schemeClr val="accent1">
                  <a:shade val="76000"/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5"/>
        <c:spPr>
          <a:gradFill flip="none" rotWithShape="1">
            <a:gsLst>
              <a:gs pos="0">
                <a:schemeClr val="accent1">
                  <a:shade val="76000"/>
                </a:schemeClr>
              </a:gs>
              <a:gs pos="75000">
                <a:schemeClr val="accent1">
                  <a:shade val="76000"/>
                  <a:lumMod val="60000"/>
                  <a:lumOff val="40000"/>
                </a:schemeClr>
              </a:gs>
              <a:gs pos="51000">
                <a:schemeClr val="accent1">
                  <a:shade val="76000"/>
                  <a:alpha val="75000"/>
                </a:schemeClr>
              </a:gs>
              <a:gs pos="100000">
                <a:schemeClr val="accent1">
                  <a:shade val="76000"/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6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1.9848814105920327E-2"/>
          <c:y val="5.6204156701390652E-2"/>
          <c:w val="0.93761799888185737"/>
          <c:h val="0.81946471273387511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Controle!$D$7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chemeClr val="accent1">
                    <a:shade val="76000"/>
                  </a:schemeClr>
                </a:gs>
                <a:gs pos="75000">
                  <a:schemeClr val="accent1">
                    <a:shade val="76000"/>
                    <a:lumMod val="60000"/>
                    <a:lumOff val="40000"/>
                  </a:schemeClr>
                </a:gs>
                <a:gs pos="51000">
                  <a:schemeClr val="accent1">
                    <a:shade val="76000"/>
                    <a:alpha val="75000"/>
                  </a:schemeClr>
                </a:gs>
                <a:gs pos="100000">
                  <a:schemeClr val="accent1">
                    <a:shade val="76000"/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Controle!$C$8:$C$10</c:f>
              <c:strCache>
                <c:ptCount val="2"/>
                <c:pt idx="0">
                  <c:v>Renda Extra</c:v>
                </c:pt>
                <c:pt idx="1">
                  <c:v>Renda fixa</c:v>
                </c:pt>
              </c:strCache>
            </c:strRef>
          </c:cat>
          <c:val>
            <c:numRef>
              <c:f>Controle!$D$8:$D$10</c:f>
              <c:numCache>
                <c:formatCode>General</c:formatCode>
                <c:ptCount val="2"/>
                <c:pt idx="0">
                  <c:v>830</c:v>
                </c:pt>
                <c:pt idx="1">
                  <c:v>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624-43DA-B441-07363A938FF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55"/>
        <c:overlap val="-70"/>
        <c:axId val="1153934416"/>
        <c:axId val="919899824"/>
      </c:barChart>
      <c:catAx>
        <c:axId val="1153934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19899824"/>
        <c:crosses val="autoZero"/>
        <c:auto val="1"/>
        <c:lblAlgn val="ctr"/>
        <c:lblOffset val="100"/>
        <c:noMultiLvlLbl val="0"/>
      </c:catAx>
      <c:valAx>
        <c:axId val="91989982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1153934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7839365362106227E-2"/>
          <c:y val="6.5988490943522868E-2"/>
          <c:w val="0.93305343051319667"/>
          <c:h val="0.82267232649052979"/>
        </c:manualLayout>
      </c:layout>
      <c:barChart>
        <c:barDir val="col"/>
        <c:grouping val="stacked"/>
        <c:varyColors val="0"/>
        <c:ser>
          <c:idx val="1"/>
          <c:order val="1"/>
          <c:tx>
            <c:strRef>
              <c:f>Economias!$C$7</c:f>
              <c:strCache>
                <c:ptCount val="1"/>
                <c:pt idx="0">
                  <c:v>Meta 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accent1">
                  <a:lumMod val="75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Economias!$D$7</c:f>
              <c:numCache>
                <c:formatCode>#,##0.00</c:formatCode>
                <c:ptCount val="1"/>
                <c:pt idx="0">
                  <c:v>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C6-41C1-9660-9155FB0BF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69218272"/>
        <c:axId val="1562763568"/>
      </c:barChart>
      <c:barChart>
        <c:barDir val="col"/>
        <c:grouping val="stacked"/>
        <c:varyColors val="0"/>
        <c:ser>
          <c:idx val="0"/>
          <c:order val="0"/>
          <c:tx>
            <c:strRef>
              <c:f>Economias!$C$6</c:f>
              <c:strCache>
                <c:ptCount val="1"/>
                <c:pt idx="0">
                  <c:v>Total Poupado </c:v>
                </c:pt>
              </c:strCache>
            </c:strRef>
          </c:tx>
          <c:spPr>
            <a:gradFill flip="none" rotWithShape="1">
              <a:gsLst>
                <a:gs pos="21000">
                  <a:schemeClr val="accent1">
                    <a:lumMod val="67000"/>
                  </a:schemeClr>
                </a:gs>
                <a:gs pos="100000">
                  <a:schemeClr val="bg1">
                    <a:lumMod val="95000"/>
                  </a:schemeClr>
                </a:gs>
              </a:gsLst>
              <a:lin ang="5400000" scaled="0"/>
              <a:tileRect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Economias!$D$6</c:f>
              <c:numCache>
                <c:formatCode>"R$"\ #,##0.00</c:formatCode>
                <c:ptCount val="1"/>
                <c:pt idx="0">
                  <c:v>2630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C6-41C1-9660-9155FB0BF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95510240"/>
        <c:axId val="1835053296"/>
      </c:barChart>
      <c:catAx>
        <c:axId val="10692182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62763568"/>
        <c:crosses val="autoZero"/>
        <c:auto val="1"/>
        <c:lblAlgn val="ctr"/>
        <c:lblOffset val="100"/>
        <c:noMultiLvlLbl val="0"/>
      </c:catAx>
      <c:valAx>
        <c:axId val="1562763568"/>
        <c:scaling>
          <c:orientation val="minMax"/>
        </c:scaling>
        <c:delete val="1"/>
        <c:axPos val="l"/>
        <c:numFmt formatCode="#,##0.00" sourceLinked="1"/>
        <c:majorTickMark val="out"/>
        <c:minorTickMark val="none"/>
        <c:tickLblPos val="nextTo"/>
        <c:crossAx val="1069218272"/>
        <c:crosses val="autoZero"/>
        <c:crossBetween val="between"/>
      </c:valAx>
      <c:valAx>
        <c:axId val="1835053296"/>
        <c:scaling>
          <c:orientation val="minMax"/>
        </c:scaling>
        <c:delete val="1"/>
        <c:axPos val="r"/>
        <c:numFmt formatCode="&quot;R$&quot;\ #,##0.00" sourceLinked="1"/>
        <c:majorTickMark val="out"/>
        <c:minorTickMark val="none"/>
        <c:tickLblPos val="nextTo"/>
        <c:crossAx val="1595510240"/>
        <c:crosses val="max"/>
        <c:crossBetween val="between"/>
      </c:valAx>
      <c:catAx>
        <c:axId val="1595510240"/>
        <c:scaling>
          <c:orientation val="minMax"/>
        </c:scaling>
        <c:delete val="1"/>
        <c:axPos val="t"/>
        <c:majorTickMark val="out"/>
        <c:minorTickMark val="none"/>
        <c:tickLblPos val="nextTo"/>
        <c:crossAx val="1835053296"/>
        <c:crosses val="max"/>
        <c:auto val="1"/>
        <c:lblAlgn val="ctr"/>
        <c:lblOffset val="100"/>
        <c:noMultiLvlLbl val="0"/>
      </c:catAx>
      <c:spPr>
        <a:gradFill flip="none" rotWithShape="1">
          <a:gsLst>
            <a:gs pos="66000">
              <a:schemeClr val="accent1">
                <a:lumMod val="5000"/>
                <a:lumOff val="95000"/>
              </a:schemeClr>
            </a:gs>
            <a:gs pos="16000">
              <a:schemeClr val="accent1">
                <a:lumMod val="45000"/>
                <a:lumOff val="55000"/>
              </a:schemeClr>
            </a:gs>
            <a:gs pos="1000">
              <a:schemeClr val="accent1">
                <a:lumMod val="45000"/>
                <a:lumOff val="55000"/>
              </a:schemeClr>
            </a:gs>
            <a:gs pos="31000">
              <a:schemeClr val="accent1">
                <a:lumMod val="30000"/>
                <a:lumOff val="70000"/>
              </a:schemeClr>
            </a:gs>
          </a:gsLst>
          <a:lin ang="5400000" scaled="1"/>
          <a:tileRect/>
        </a:gra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732000116428818"/>
          <c:y val="0.38134861670565384"/>
          <c:w val="0.20386943457282367"/>
          <c:h val="0.2017951343526005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0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Lan&#231;amentos!A1"/><Relationship Id="rId13" Type="http://schemas.openxmlformats.org/officeDocument/2006/relationships/chart" Target="../charts/chart3.xml"/><Relationship Id="rId3" Type="http://schemas.openxmlformats.org/officeDocument/2006/relationships/image" Target="../media/image3.png"/><Relationship Id="rId7" Type="http://schemas.openxmlformats.org/officeDocument/2006/relationships/image" Target="../media/image6.svg"/><Relationship Id="rId12" Type="http://schemas.openxmlformats.org/officeDocument/2006/relationships/image" Target="../media/image8.sv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image" Target="../media/image5.png"/><Relationship Id="rId11" Type="http://schemas.openxmlformats.org/officeDocument/2006/relationships/image" Target="../media/image7.png"/><Relationship Id="rId5" Type="http://schemas.openxmlformats.org/officeDocument/2006/relationships/hyperlink" Target="PLANILHA%20FINANCEIRA%20INTELIGENTE%201.xlsx" TargetMode="External"/><Relationship Id="rId10" Type="http://schemas.openxmlformats.org/officeDocument/2006/relationships/chart" Target="../charts/chart2.xml"/><Relationship Id="rId4" Type="http://schemas.openxmlformats.org/officeDocument/2006/relationships/image" Target="../media/image4.svg"/><Relationship Id="rId9" Type="http://schemas.openxmlformats.org/officeDocument/2006/relationships/chart" Target="../charts/chart1.xml"/><Relationship Id="rId1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79375</xdr:colOff>
      <xdr:row>122</xdr:row>
      <xdr:rowOff>158750</xdr:rowOff>
    </xdr:from>
    <xdr:to>
      <xdr:col>3</xdr:col>
      <xdr:colOff>200025</xdr:colOff>
      <xdr:row>126</xdr:row>
      <xdr:rowOff>120650</xdr:rowOff>
    </xdr:to>
    <xdr:pic>
      <xdr:nvPicPr>
        <xdr:cNvPr id="28" name="Gráfico 27" descr="Dinheiro estrutura de tópicos">
          <a:extLst>
            <a:ext uri="{FF2B5EF4-FFF2-40B4-BE49-F238E27FC236}">
              <a16:creationId xmlns:a16="http://schemas.microsoft.com/office/drawing/2014/main" id="{77EB4E4C-2A0A-B2E0-6C46-EDFDBD037C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524250" y="23399750"/>
          <a:ext cx="723900" cy="723900"/>
        </a:xfrm>
        <a:prstGeom prst="rect">
          <a:avLst/>
        </a:prstGeom>
      </xdr:spPr>
    </xdr:pic>
    <xdr:clientData/>
  </xdr:twoCellAnchor>
  <xdr:twoCellAnchor editAs="oneCell">
    <xdr:from>
      <xdr:col>2</xdr:col>
      <xdr:colOff>428625</xdr:colOff>
      <xdr:row>36</xdr:row>
      <xdr:rowOff>152400</xdr:rowOff>
    </xdr:from>
    <xdr:to>
      <xdr:col>3</xdr:col>
      <xdr:colOff>403225</xdr:colOff>
      <xdr:row>39</xdr:row>
      <xdr:rowOff>158750</xdr:rowOff>
    </xdr:to>
    <xdr:pic>
      <xdr:nvPicPr>
        <xdr:cNvPr id="65" name="Gráfico 64" descr="Dinheiro voador estrutura de tópicos">
          <a:extLst>
            <a:ext uri="{FF2B5EF4-FFF2-40B4-BE49-F238E27FC236}">
              <a16:creationId xmlns:a16="http://schemas.microsoft.com/office/drawing/2014/main" id="{38D4E32F-A3C9-A68C-9A4C-9F1F65A398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4333875" y="7010400"/>
          <a:ext cx="577850" cy="57785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3</xdr:row>
      <xdr:rowOff>35072</xdr:rowOff>
    </xdr:from>
    <xdr:to>
      <xdr:col>18</xdr:col>
      <xdr:colOff>524846</xdr:colOff>
      <xdr:row>44</xdr:row>
      <xdr:rowOff>127901</xdr:rowOff>
    </xdr:to>
    <xdr:grpSp>
      <xdr:nvGrpSpPr>
        <xdr:cNvPr id="36" name="Agrupar 35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DCD4549-0208-B119-8354-7E1BC7ED3772}"/>
            </a:ext>
          </a:extLst>
        </xdr:cNvPr>
        <xdr:cNvGrpSpPr/>
      </xdr:nvGrpSpPr>
      <xdr:grpSpPr>
        <a:xfrm>
          <a:off x="0" y="606572"/>
          <a:ext cx="13564571" cy="7903329"/>
          <a:chOff x="0" y="606572"/>
          <a:chExt cx="13564571" cy="7903329"/>
        </a:xfrm>
      </xdr:grpSpPr>
      <xdr:grpSp>
        <xdr:nvGrpSpPr>
          <xdr:cNvPr id="66" name="Agrupar 65">
            <a:extLst>
              <a:ext uri="{FF2B5EF4-FFF2-40B4-BE49-F238E27FC236}">
                <a16:creationId xmlns:a16="http://schemas.microsoft.com/office/drawing/2014/main" id="{682F8039-A63F-AC18-469C-A9BE0AE87A2D}"/>
              </a:ext>
            </a:extLst>
          </xdr:cNvPr>
          <xdr:cNvGrpSpPr/>
        </xdr:nvGrpSpPr>
        <xdr:grpSpPr>
          <a:xfrm>
            <a:off x="9080178" y="2329448"/>
            <a:ext cx="4427966" cy="632824"/>
            <a:chOff x="8858999" y="7858128"/>
            <a:chExt cx="4995393" cy="997840"/>
          </a:xfrm>
        </xdr:grpSpPr>
        <xdr:grpSp>
          <xdr:nvGrpSpPr>
            <xdr:cNvPr id="4" name="Agrupar 3">
              <a:extLst>
                <a:ext uri="{FF2B5EF4-FFF2-40B4-BE49-F238E27FC236}">
                  <a16:creationId xmlns:a16="http://schemas.microsoft.com/office/drawing/2014/main" id="{D6E1A95D-97ED-3472-62DB-5FEB7DA4202E}"/>
                </a:ext>
              </a:extLst>
            </xdr:cNvPr>
            <xdr:cNvGrpSpPr/>
          </xdr:nvGrpSpPr>
          <xdr:grpSpPr>
            <a:xfrm>
              <a:off x="8858999" y="7858128"/>
              <a:ext cx="4995393" cy="997840"/>
              <a:chOff x="2038833" y="1555262"/>
              <a:chExt cx="5388084" cy="724455"/>
            </a:xfrm>
          </xdr:grpSpPr>
          <xdr:sp macro="" textlink="">
            <xdr:nvSpPr>
              <xdr:cNvPr id="20" name="Retângulo: Cantos Superiores Arredondados 19">
                <a:extLst>
                  <a:ext uri="{FF2B5EF4-FFF2-40B4-BE49-F238E27FC236}">
                    <a16:creationId xmlns:a16="http://schemas.microsoft.com/office/drawing/2014/main" id="{79DFDA47-EA12-DE48-68D3-484992362753}"/>
                  </a:ext>
                </a:extLst>
              </xdr:cNvPr>
              <xdr:cNvSpPr/>
            </xdr:nvSpPr>
            <xdr:spPr>
              <a:xfrm>
                <a:off x="2038833" y="1555262"/>
                <a:ext cx="5388084" cy="724455"/>
              </a:xfrm>
              <a:prstGeom prst="round2SameRect">
                <a:avLst>
                  <a:gd name="adj1" fmla="val 50000"/>
                  <a:gd name="adj2" fmla="val 0"/>
                </a:avLst>
              </a:prstGeom>
              <a:solidFill>
                <a:schemeClr val="accent1">
                  <a:lumMod val="75000"/>
                </a:schemeClr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  <xdr:sp macro="" textlink="">
            <xdr:nvSpPr>
              <xdr:cNvPr id="9" name="CaixaDeTexto 8">
                <a:extLst>
                  <a:ext uri="{FF2B5EF4-FFF2-40B4-BE49-F238E27FC236}">
                    <a16:creationId xmlns:a16="http://schemas.microsoft.com/office/drawing/2014/main" id="{71B31EDC-5CF4-0CC2-9C13-B6741266E6FB}"/>
                  </a:ext>
                </a:extLst>
              </xdr:cNvPr>
              <xdr:cNvSpPr txBox="1"/>
            </xdr:nvSpPr>
            <xdr:spPr>
              <a:xfrm>
                <a:off x="3085257" y="1591734"/>
                <a:ext cx="2681336" cy="478309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r>
                  <a:rPr lang="pt-BR" sz="2800">
                    <a:solidFill>
                      <a:schemeClr val="bg1"/>
                    </a:solidFill>
                  </a:rPr>
                  <a:t> ECONOMIAS </a:t>
                </a:r>
              </a:p>
            </xdr:txBody>
          </xdr:sp>
        </xdr:grpSp>
        <xdr:pic>
          <xdr:nvPicPr>
            <xdr:cNvPr id="62" name="Gráfico 61" descr="Cofrinho estrutura de tópicos">
              <a:extLst>
                <a:ext uri="{FF2B5EF4-FFF2-40B4-BE49-F238E27FC236}">
                  <a16:creationId xmlns:a16="http://schemas.microsoft.com/office/drawing/2014/main" id="{3062233E-0DA5-B659-DBA8-DBA9573CB77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6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7"/>
                </a:ext>
              </a:extLst>
            </a:blip>
            <a:stretch>
              <a:fillRect/>
            </a:stretch>
          </xdr:blipFill>
          <xdr:spPr>
            <a:xfrm>
              <a:off x="9193032" y="7881246"/>
              <a:ext cx="803285" cy="803285"/>
            </a:xfrm>
            <a:prstGeom prst="rect">
              <a:avLst/>
            </a:prstGeom>
          </xdr:spPr>
        </xdr:pic>
      </xdr:grpSp>
      <xdr:grpSp>
        <xdr:nvGrpSpPr>
          <xdr:cNvPr id="18" name="Agrupar 17">
            <a:hlinkClick xmlns:r="http://schemas.openxmlformats.org/officeDocument/2006/relationships" r:id="rId8"/>
            <a:extLst>
              <a:ext uri="{FF2B5EF4-FFF2-40B4-BE49-F238E27FC236}">
                <a16:creationId xmlns:a16="http://schemas.microsoft.com/office/drawing/2014/main" id="{240A52CD-A123-76AD-781F-74566E66BB22}"/>
              </a:ext>
            </a:extLst>
          </xdr:cNvPr>
          <xdr:cNvGrpSpPr/>
        </xdr:nvGrpSpPr>
        <xdr:grpSpPr>
          <a:xfrm>
            <a:off x="9497300" y="1602441"/>
            <a:ext cx="3653913" cy="239097"/>
            <a:chOff x="9563878" y="1555102"/>
            <a:chExt cx="3664209" cy="242985"/>
          </a:xfrm>
        </xdr:grpSpPr>
        <xdr:sp macro="" textlink="">
          <xdr:nvSpPr>
            <xdr:cNvPr id="12" name="Retângulo 11">
              <a:hlinkClick xmlns:r="http://schemas.openxmlformats.org/officeDocument/2006/relationships" r:id="rId8"/>
              <a:extLst>
                <a:ext uri="{FF2B5EF4-FFF2-40B4-BE49-F238E27FC236}">
                  <a16:creationId xmlns:a16="http://schemas.microsoft.com/office/drawing/2014/main" id="{9B8B5DD5-C0B6-4E5B-9637-DB7B11666195}"/>
                </a:ext>
              </a:extLst>
            </xdr:cNvPr>
            <xdr:cNvSpPr/>
          </xdr:nvSpPr>
          <xdr:spPr>
            <a:xfrm>
              <a:off x="9563878" y="1555102"/>
              <a:ext cx="3664209" cy="242985"/>
            </a:xfrm>
            <a:prstGeom prst="rect">
              <a:avLst/>
            </a:prstGeom>
            <a:solidFill>
              <a:schemeClr val="accent1">
                <a:lumMod val="20000"/>
                <a:lumOff val="80000"/>
              </a:schemeClr>
            </a:solidFill>
            <a:ln>
              <a:solidFill>
                <a:schemeClr val="accent1">
                  <a:lumMod val="60000"/>
                  <a:lumOff val="40000"/>
                </a:schemeClr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pt-BR" sz="1100">
                  <a:solidFill>
                    <a:schemeClr val="accent1">
                      <a:lumMod val="75000"/>
                    </a:schemeClr>
                  </a:solidFill>
                </a:rPr>
                <a:t>Lançamentos...</a:t>
              </a:r>
            </a:p>
          </xdr:txBody>
        </xdr:sp>
        <xdr:sp macro="" textlink="">
          <xdr:nvSpPr>
            <xdr:cNvPr id="14" name="Gráfico 14" descr="Lupa com preenchimento sólido">
              <a:extLst>
                <a:ext uri="{FF2B5EF4-FFF2-40B4-BE49-F238E27FC236}">
                  <a16:creationId xmlns:a16="http://schemas.microsoft.com/office/drawing/2014/main" id="{61642A03-2DD0-C730-AB26-67FEFA3A6A64}"/>
                </a:ext>
              </a:extLst>
            </xdr:cNvPr>
            <xdr:cNvSpPr/>
          </xdr:nvSpPr>
          <xdr:spPr>
            <a:xfrm>
              <a:off x="12833319" y="1603699"/>
              <a:ext cx="346172" cy="145791"/>
            </a:xfrm>
            <a:custGeom>
              <a:avLst/>
              <a:gdLst>
                <a:gd name="connsiteX0" fmla="*/ 307525 w 315673"/>
                <a:gd name="connsiteY0" fmla="*/ 169583 h 199956"/>
                <a:gd name="connsiteX1" fmla="*/ 257537 w 315673"/>
                <a:gd name="connsiteY1" fmla="*/ 137945 h 199956"/>
                <a:gd name="connsiteX2" fmla="*/ 232743 w 315673"/>
                <a:gd name="connsiteY2" fmla="*/ 133136 h 199956"/>
                <a:gd name="connsiteX3" fmla="*/ 215147 w 315673"/>
                <a:gd name="connsiteY3" fmla="*/ 121999 h 199956"/>
                <a:gd name="connsiteX4" fmla="*/ 239941 w 315673"/>
                <a:gd name="connsiteY4" fmla="*/ 75933 h 199956"/>
                <a:gd name="connsiteX5" fmla="*/ 119971 w 315673"/>
                <a:gd name="connsiteY5" fmla="*/ 0 h 199956"/>
                <a:gd name="connsiteX6" fmla="*/ 0 w 315673"/>
                <a:gd name="connsiteY6" fmla="*/ 75933 h 199956"/>
                <a:gd name="connsiteX7" fmla="*/ 119971 w 315673"/>
                <a:gd name="connsiteY7" fmla="*/ 151866 h 199956"/>
                <a:gd name="connsiteX8" fmla="*/ 192753 w 315673"/>
                <a:gd name="connsiteY8" fmla="*/ 136173 h 199956"/>
                <a:gd name="connsiteX9" fmla="*/ 210349 w 315673"/>
                <a:gd name="connsiteY9" fmla="*/ 147310 h 199956"/>
                <a:gd name="connsiteX10" fmla="*/ 217947 w 315673"/>
                <a:gd name="connsiteY10" fmla="*/ 163002 h 199956"/>
                <a:gd name="connsiteX11" fmla="*/ 267934 w 315673"/>
                <a:gd name="connsiteY11" fmla="*/ 194641 h 199956"/>
                <a:gd name="connsiteX12" fmla="*/ 287930 w 315673"/>
                <a:gd name="connsiteY12" fmla="*/ 199956 h 199956"/>
                <a:gd name="connsiteX13" fmla="*/ 307925 w 315673"/>
                <a:gd name="connsiteY13" fmla="*/ 194641 h 199956"/>
                <a:gd name="connsiteX14" fmla="*/ 307525 w 315673"/>
                <a:gd name="connsiteY14" fmla="*/ 169583 h 199956"/>
                <a:gd name="connsiteX15" fmla="*/ 119571 w 315673"/>
                <a:gd name="connsiteY15" fmla="*/ 136426 h 199956"/>
                <a:gd name="connsiteX16" fmla="*/ 23594 w 315673"/>
                <a:gd name="connsiteY16" fmla="*/ 75680 h 199956"/>
                <a:gd name="connsiteX17" fmla="*/ 119571 w 315673"/>
                <a:gd name="connsiteY17" fmla="*/ 14933 h 199956"/>
                <a:gd name="connsiteX18" fmla="*/ 215547 w 315673"/>
                <a:gd name="connsiteY18" fmla="*/ 75680 h 199956"/>
                <a:gd name="connsiteX19" fmla="*/ 119571 w 315673"/>
                <a:gd name="connsiteY19" fmla="*/ 136426 h 199956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  <a:cxn ang="0">
                  <a:pos x="connsiteX15" y="connsiteY15"/>
                </a:cxn>
                <a:cxn ang="0">
                  <a:pos x="connsiteX16" y="connsiteY16"/>
                </a:cxn>
                <a:cxn ang="0">
                  <a:pos x="connsiteX17" y="connsiteY17"/>
                </a:cxn>
                <a:cxn ang="0">
                  <a:pos x="connsiteX18" y="connsiteY18"/>
                </a:cxn>
                <a:cxn ang="0">
                  <a:pos x="connsiteX19" y="connsiteY19"/>
                </a:cxn>
              </a:cxnLst>
              <a:rect l="l" t="t" r="r" b="b"/>
              <a:pathLst>
                <a:path w="315673" h="199956">
                  <a:moveTo>
                    <a:pt x="307525" y="169583"/>
                  </a:moveTo>
                  <a:lnTo>
                    <a:pt x="257537" y="137945"/>
                  </a:lnTo>
                  <a:cubicBezTo>
                    <a:pt x="250739" y="133642"/>
                    <a:pt x="241541" y="132123"/>
                    <a:pt x="232743" y="133136"/>
                  </a:cubicBezTo>
                  <a:lnTo>
                    <a:pt x="215147" y="121999"/>
                  </a:lnTo>
                  <a:cubicBezTo>
                    <a:pt x="230744" y="109343"/>
                    <a:pt x="239941" y="93144"/>
                    <a:pt x="239941" y="75933"/>
                  </a:cubicBezTo>
                  <a:cubicBezTo>
                    <a:pt x="239941" y="34170"/>
                    <a:pt x="185954" y="0"/>
                    <a:pt x="119971" y="0"/>
                  </a:cubicBezTo>
                  <a:cubicBezTo>
                    <a:pt x="53987" y="0"/>
                    <a:pt x="0" y="34170"/>
                    <a:pt x="0" y="75933"/>
                  </a:cubicBezTo>
                  <a:cubicBezTo>
                    <a:pt x="0" y="117696"/>
                    <a:pt x="53987" y="151866"/>
                    <a:pt x="119971" y="151866"/>
                  </a:cubicBezTo>
                  <a:cubicBezTo>
                    <a:pt x="147164" y="151866"/>
                    <a:pt x="172358" y="146044"/>
                    <a:pt x="192753" y="136173"/>
                  </a:cubicBezTo>
                  <a:lnTo>
                    <a:pt x="210349" y="147310"/>
                  </a:lnTo>
                  <a:cubicBezTo>
                    <a:pt x="208749" y="152878"/>
                    <a:pt x="211148" y="158700"/>
                    <a:pt x="217947" y="163002"/>
                  </a:cubicBezTo>
                  <a:lnTo>
                    <a:pt x="267934" y="194641"/>
                  </a:lnTo>
                  <a:cubicBezTo>
                    <a:pt x="273533" y="198185"/>
                    <a:pt x="280731" y="199956"/>
                    <a:pt x="287930" y="199956"/>
                  </a:cubicBezTo>
                  <a:cubicBezTo>
                    <a:pt x="295128" y="199956"/>
                    <a:pt x="302326" y="198185"/>
                    <a:pt x="307925" y="194641"/>
                  </a:cubicBezTo>
                  <a:cubicBezTo>
                    <a:pt x="318322" y="187554"/>
                    <a:pt x="318322" y="176417"/>
                    <a:pt x="307525" y="169583"/>
                  </a:cubicBezTo>
                  <a:close/>
                  <a:moveTo>
                    <a:pt x="119571" y="136426"/>
                  </a:moveTo>
                  <a:cubicBezTo>
                    <a:pt x="66784" y="136426"/>
                    <a:pt x="23594" y="109090"/>
                    <a:pt x="23594" y="75680"/>
                  </a:cubicBezTo>
                  <a:cubicBezTo>
                    <a:pt x="23594" y="42269"/>
                    <a:pt x="66784" y="14933"/>
                    <a:pt x="119571" y="14933"/>
                  </a:cubicBezTo>
                  <a:cubicBezTo>
                    <a:pt x="172358" y="14933"/>
                    <a:pt x="215547" y="42269"/>
                    <a:pt x="215547" y="75680"/>
                  </a:cubicBezTo>
                  <a:cubicBezTo>
                    <a:pt x="215547" y="109090"/>
                    <a:pt x="172358" y="136426"/>
                    <a:pt x="119571" y="136426"/>
                  </a:cubicBez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  <a:ln w="3969" cap="flat">
              <a:noFill/>
              <a:prstDash val="solid"/>
              <a:miter/>
            </a:ln>
          </xdr:spPr>
          <xdr:txBody>
            <a:bodyPr rtlCol="0" anchor="ctr"/>
            <a:lstStyle/>
            <a:p>
              <a:endParaRPr lang="pt-BR"/>
            </a:p>
          </xdr:txBody>
        </xdr:sp>
      </xdr:grpSp>
      <xdr:grpSp>
        <xdr:nvGrpSpPr>
          <xdr:cNvPr id="34" name="Agrupar 33">
            <a:extLst>
              <a:ext uri="{FF2B5EF4-FFF2-40B4-BE49-F238E27FC236}">
                <a16:creationId xmlns:a16="http://schemas.microsoft.com/office/drawing/2014/main" id="{B2C8E91B-3AAA-C744-2878-32AB7C8B1240}"/>
              </a:ext>
            </a:extLst>
          </xdr:cNvPr>
          <xdr:cNvGrpSpPr/>
        </xdr:nvGrpSpPr>
        <xdr:grpSpPr>
          <a:xfrm>
            <a:off x="0" y="606572"/>
            <a:ext cx="13564571" cy="7903329"/>
            <a:chOff x="1" y="494514"/>
            <a:chExt cx="13590905" cy="7903329"/>
          </a:xfrm>
        </xdr:grpSpPr>
        <xdr:sp macro="" textlink="">
          <xdr:nvSpPr>
            <xdr:cNvPr id="75" name="CaixaDeTexto 74">
              <a:extLst>
                <a:ext uri="{FF2B5EF4-FFF2-40B4-BE49-F238E27FC236}">
                  <a16:creationId xmlns:a16="http://schemas.microsoft.com/office/drawing/2014/main" id="{32A176B0-36E7-F0F4-00B6-40A996912DDE}"/>
                </a:ext>
              </a:extLst>
            </xdr:cNvPr>
            <xdr:cNvSpPr txBox="1"/>
          </xdr:nvSpPr>
          <xdr:spPr>
            <a:xfrm>
              <a:off x="5784743" y="894951"/>
              <a:ext cx="1559971" cy="55582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2400" b="1" baseline="0">
                  <a:solidFill>
                    <a:schemeClr val="accent1">
                      <a:lumMod val="75000"/>
                    </a:schemeClr>
                  </a:solidFill>
                </a:rPr>
                <a:t>Olá, Anny!</a:t>
              </a:r>
            </a:p>
            <a:p>
              <a:endParaRPr lang="pt-BR" sz="1100" baseline="0"/>
            </a:p>
            <a:p>
              <a:endParaRPr lang="pt-BR" sz="1100" baseline="0"/>
            </a:p>
          </xdr:txBody>
        </xdr:sp>
        <xdr:grpSp>
          <xdr:nvGrpSpPr>
            <xdr:cNvPr id="8" name="Agrupar 7">
              <a:extLst>
                <a:ext uri="{FF2B5EF4-FFF2-40B4-BE49-F238E27FC236}">
                  <a16:creationId xmlns:a16="http://schemas.microsoft.com/office/drawing/2014/main" id="{96A3EE9F-C34D-4826-0B96-5DC86E021CD6}"/>
                </a:ext>
              </a:extLst>
            </xdr:cNvPr>
            <xdr:cNvGrpSpPr/>
          </xdr:nvGrpSpPr>
          <xdr:grpSpPr>
            <a:xfrm>
              <a:off x="1" y="494514"/>
              <a:ext cx="13590905" cy="7903329"/>
              <a:chOff x="0" y="620106"/>
              <a:chExt cx="14255433" cy="7787788"/>
            </a:xfrm>
          </xdr:grpSpPr>
          <xdr:grpSp>
            <xdr:nvGrpSpPr>
              <xdr:cNvPr id="17" name="Agrupar 16">
                <a:extLst>
                  <a:ext uri="{FF2B5EF4-FFF2-40B4-BE49-F238E27FC236}">
                    <a16:creationId xmlns:a16="http://schemas.microsoft.com/office/drawing/2014/main" id="{898C8D3D-42DD-761F-620A-9B28C3A55540}"/>
                  </a:ext>
                </a:extLst>
              </xdr:cNvPr>
              <xdr:cNvGrpSpPr/>
            </xdr:nvGrpSpPr>
            <xdr:grpSpPr>
              <a:xfrm>
                <a:off x="4259847" y="5669248"/>
                <a:ext cx="9995586" cy="2738646"/>
                <a:chOff x="2483401" y="5688117"/>
                <a:chExt cx="5096560" cy="2813915"/>
              </a:xfrm>
            </xdr:grpSpPr>
            <xdr:grpSp>
              <xdr:nvGrpSpPr>
                <xdr:cNvPr id="13" name="Agrupar 12">
                  <a:extLst>
                    <a:ext uri="{FF2B5EF4-FFF2-40B4-BE49-F238E27FC236}">
                      <a16:creationId xmlns:a16="http://schemas.microsoft.com/office/drawing/2014/main" id="{A421EF2C-911D-348B-711E-3B70C77B79D7}"/>
                    </a:ext>
                  </a:extLst>
                </xdr:cNvPr>
                <xdr:cNvGrpSpPr/>
              </xdr:nvGrpSpPr>
              <xdr:grpSpPr>
                <a:xfrm>
                  <a:off x="2483401" y="5688117"/>
                  <a:ext cx="5096560" cy="2813915"/>
                  <a:chOff x="2483401" y="5688117"/>
                  <a:chExt cx="5096560" cy="2813915"/>
                </a:xfrm>
              </xdr:grpSpPr>
              <xdr:graphicFrame macro="">
                <xdr:nvGraphicFramePr>
                  <xdr:cNvPr id="3" name="Gráfico 2">
                    <a:extLst>
                      <a:ext uri="{FF2B5EF4-FFF2-40B4-BE49-F238E27FC236}">
                        <a16:creationId xmlns:a16="http://schemas.microsoft.com/office/drawing/2014/main" id="{E16C402F-002A-4EC7-BEDF-75B5E130BC36}"/>
                      </a:ext>
                    </a:extLst>
                  </xdr:cNvPr>
                  <xdr:cNvGraphicFramePr>
                    <a:graphicFrameLocks/>
                  </xdr:cNvGraphicFramePr>
                </xdr:nvGraphicFramePr>
                <xdr:xfrm>
                  <a:off x="2498712" y="6151607"/>
                  <a:ext cx="5081249" cy="235042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9"/>
                  </a:graphicData>
                </a:graphic>
              </xdr:graphicFrame>
              <xdr:sp macro="" textlink="">
                <xdr:nvSpPr>
                  <xdr:cNvPr id="10" name="Retângulo: Cantos Superiores Arredondados 9">
                    <a:extLst>
                      <a:ext uri="{FF2B5EF4-FFF2-40B4-BE49-F238E27FC236}">
                        <a16:creationId xmlns:a16="http://schemas.microsoft.com/office/drawing/2014/main" id="{D94FBB70-5A54-66F1-9C53-890FD892A10A}"/>
                      </a:ext>
                    </a:extLst>
                  </xdr:cNvPr>
                  <xdr:cNvSpPr/>
                </xdr:nvSpPr>
                <xdr:spPr>
                  <a:xfrm>
                    <a:off x="2483401" y="5688117"/>
                    <a:ext cx="5081248" cy="697304"/>
                  </a:xfrm>
                  <a:prstGeom prst="round2SameRect">
                    <a:avLst>
                      <a:gd name="adj1" fmla="val 50000"/>
                      <a:gd name="adj2" fmla="val 0"/>
                    </a:avLst>
                  </a:prstGeom>
                  <a:solidFill>
                    <a:schemeClr val="accent1">
                      <a:lumMod val="75000"/>
                    </a:schemeClr>
                  </a:solidFill>
                </xdr:spPr>
                <xdr:style>
                  <a:lnRef idx="2">
                    <a:schemeClr val="accent1">
                      <a:shade val="15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pt-BR" sz="1100"/>
                  </a:p>
                </xdr:txBody>
              </xdr:sp>
            </xdr:grpSp>
            <xdr:sp macro="" textlink="">
              <xdr:nvSpPr>
                <xdr:cNvPr id="16" name="CaixaDeTexto 15">
                  <a:extLst>
                    <a:ext uri="{FF2B5EF4-FFF2-40B4-BE49-F238E27FC236}">
                      <a16:creationId xmlns:a16="http://schemas.microsoft.com/office/drawing/2014/main" id="{F7257FA2-FCC2-91C2-6F2E-83C4FC89D4F5}"/>
                    </a:ext>
                  </a:extLst>
                </xdr:cNvPr>
                <xdr:cNvSpPr txBox="1"/>
              </xdr:nvSpPr>
              <xdr:spPr>
                <a:xfrm>
                  <a:off x="2909949" y="5855192"/>
                  <a:ext cx="833411" cy="372540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pPr algn="l"/>
                  <a:r>
                    <a:rPr lang="pt-BR" sz="2800" b="1">
                      <a:solidFill>
                        <a:schemeClr val="bg1"/>
                      </a:solidFill>
                      <a:latin typeface="+mj-lt"/>
                      <a:ea typeface="ADLaM Display" panose="020F0502020204030204" pitchFamily="2" charset="0"/>
                      <a:cs typeface="ADLaM Display" panose="020F0502020204030204" pitchFamily="2" charset="0"/>
                    </a:rPr>
                    <a:t>GASTOS</a:t>
                  </a:r>
                  <a:r>
                    <a:rPr lang="pt-BR" sz="2000" b="1">
                      <a:solidFill>
                        <a:schemeClr val="bg1"/>
                      </a:solidFill>
                    </a:rPr>
                    <a:t> </a:t>
                  </a:r>
                </a:p>
              </xdr:txBody>
            </xdr:sp>
          </xdr:grpSp>
          <xdr:grpSp>
            <xdr:nvGrpSpPr>
              <xdr:cNvPr id="63" name="Agrupar 62">
                <a:extLst>
                  <a:ext uri="{FF2B5EF4-FFF2-40B4-BE49-F238E27FC236}">
                    <a16:creationId xmlns:a16="http://schemas.microsoft.com/office/drawing/2014/main" id="{8E88B820-B16C-2933-E341-D84C4EBFAFDF}"/>
                  </a:ext>
                </a:extLst>
              </xdr:cNvPr>
              <xdr:cNvGrpSpPr/>
            </xdr:nvGrpSpPr>
            <xdr:grpSpPr>
              <a:xfrm>
                <a:off x="4259307" y="2330901"/>
                <a:ext cx="4524240" cy="2711810"/>
                <a:chOff x="4063779" y="13028606"/>
                <a:chExt cx="4394522" cy="4862503"/>
              </a:xfrm>
              <a:effectLst>
                <a:outerShdw blurRad="50800" dist="50800" dir="5400000" algn="ctr" rotWithShape="0">
                  <a:srgbClr val="000000">
                    <a:alpha val="99000"/>
                  </a:srgbClr>
                </a:outerShdw>
              </a:effectLst>
            </xdr:grpSpPr>
            <xdr:grpSp>
              <xdr:nvGrpSpPr>
                <xdr:cNvPr id="56" name="Agrupar 55">
                  <a:extLst>
                    <a:ext uri="{FF2B5EF4-FFF2-40B4-BE49-F238E27FC236}">
                      <a16:creationId xmlns:a16="http://schemas.microsoft.com/office/drawing/2014/main" id="{F0D20C2D-700C-4178-94FA-6F7E4A8AD395}"/>
                    </a:ext>
                  </a:extLst>
                </xdr:cNvPr>
                <xdr:cNvGrpSpPr/>
              </xdr:nvGrpSpPr>
              <xdr:grpSpPr>
                <a:xfrm>
                  <a:off x="4063779" y="13028606"/>
                  <a:ext cx="4394522" cy="4862503"/>
                  <a:chOff x="2427186" y="1459574"/>
                  <a:chExt cx="4941989" cy="3597070"/>
                </a:xfrm>
              </xdr:grpSpPr>
              <xdr:grpSp>
                <xdr:nvGrpSpPr>
                  <xdr:cNvPr id="57" name="Agrupar 56">
                    <a:extLst>
                      <a:ext uri="{FF2B5EF4-FFF2-40B4-BE49-F238E27FC236}">
                        <a16:creationId xmlns:a16="http://schemas.microsoft.com/office/drawing/2014/main" id="{0CFAB84F-13BF-91F7-29E3-4B6E2B105E12}"/>
                      </a:ext>
                    </a:extLst>
                  </xdr:cNvPr>
                  <xdr:cNvGrpSpPr/>
                </xdr:nvGrpSpPr>
                <xdr:grpSpPr>
                  <a:xfrm>
                    <a:off x="2427186" y="1459574"/>
                    <a:ext cx="4941989" cy="3597070"/>
                    <a:chOff x="2702352" y="1448990"/>
                    <a:chExt cx="4941989" cy="3597070"/>
                  </a:xfrm>
                </xdr:grpSpPr>
                <xdr:graphicFrame macro="">
                  <xdr:nvGraphicFramePr>
                    <xdr:cNvPr id="59" name="Gráfico 58">
                      <a:extLst>
                        <a:ext uri="{FF2B5EF4-FFF2-40B4-BE49-F238E27FC236}">
                          <a16:creationId xmlns:a16="http://schemas.microsoft.com/office/drawing/2014/main" id="{7C35B931-B74F-4668-A967-44FE337184A4}"/>
                        </a:ext>
                      </a:extLst>
                    </xdr:cNvPr>
                    <xdr:cNvGraphicFramePr>
                      <a:graphicFrameLocks/>
                    </xdr:cNvGraphicFramePr>
                  </xdr:nvGraphicFramePr>
                  <xdr:xfrm>
                    <a:off x="2702352" y="2289733"/>
                    <a:ext cx="4941988" cy="2756327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10"/>
                    </a:graphicData>
                  </a:graphic>
                </xdr:graphicFrame>
                <xdr:sp macro="" textlink="">
                  <xdr:nvSpPr>
                    <xdr:cNvPr id="60" name="Retângulo: Cantos Superiores Arredondados 59">
                      <a:extLst>
                        <a:ext uri="{FF2B5EF4-FFF2-40B4-BE49-F238E27FC236}">
                          <a16:creationId xmlns:a16="http://schemas.microsoft.com/office/drawing/2014/main" id="{4994E570-F410-A651-EBBE-872C1B7DB802}"/>
                        </a:ext>
                      </a:extLst>
                    </xdr:cNvPr>
                    <xdr:cNvSpPr/>
                  </xdr:nvSpPr>
                  <xdr:spPr>
                    <a:xfrm>
                      <a:off x="2709984" y="1448990"/>
                      <a:ext cx="4934357" cy="863597"/>
                    </a:xfrm>
                    <a:prstGeom prst="round2SameRect">
                      <a:avLst>
                        <a:gd name="adj1" fmla="val 50000"/>
                        <a:gd name="adj2" fmla="val 0"/>
                      </a:avLst>
                    </a:prstGeom>
                    <a:solidFill>
                      <a:schemeClr val="accent1">
                        <a:lumMod val="75000"/>
                      </a:schemeClr>
                    </a:solidFill>
                    <a:ln>
                      <a:noFill/>
                    </a:ln>
                  </xdr:spPr>
                  <xdr:style>
                    <a:lnRef idx="2">
                      <a:schemeClr val="accent1">
                        <a:shade val="15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t"/>
                    <a:lstStyle/>
                    <a:p>
                      <a:pPr algn="l"/>
                      <a:endParaRPr lang="pt-BR" sz="1100"/>
                    </a:p>
                  </xdr:txBody>
                </xdr:sp>
              </xdr:grpSp>
              <xdr:sp macro="" textlink="">
                <xdr:nvSpPr>
                  <xdr:cNvPr id="58" name="CaixaDeTexto 57">
                    <a:extLst>
                      <a:ext uri="{FF2B5EF4-FFF2-40B4-BE49-F238E27FC236}">
                        <a16:creationId xmlns:a16="http://schemas.microsoft.com/office/drawing/2014/main" id="{52822B82-CE90-DAA6-8821-A3475EDFDEE3}"/>
                      </a:ext>
                    </a:extLst>
                  </xdr:cNvPr>
                  <xdr:cNvSpPr txBox="1"/>
                </xdr:nvSpPr>
                <xdr:spPr>
                  <a:xfrm>
                    <a:off x="3351265" y="1539841"/>
                    <a:ext cx="1844910" cy="57494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wrap="square" rtlCol="0" anchor="t"/>
                  <a:lstStyle/>
                  <a:p>
                    <a:r>
                      <a:rPr lang="pt-BR" sz="2000">
                        <a:solidFill>
                          <a:schemeClr val="bg1"/>
                        </a:solidFill>
                      </a:rPr>
                      <a:t> </a:t>
                    </a:r>
                    <a:r>
                      <a:rPr lang="pt-BR" sz="2800">
                        <a:solidFill>
                          <a:schemeClr val="bg1"/>
                        </a:solidFill>
                      </a:rPr>
                      <a:t>RENDA</a:t>
                    </a:r>
                    <a:r>
                      <a:rPr lang="pt-BR" sz="2000">
                        <a:solidFill>
                          <a:schemeClr val="bg1"/>
                        </a:solidFill>
                      </a:rPr>
                      <a:t> </a:t>
                    </a:r>
                  </a:p>
                </xdr:txBody>
              </xdr:sp>
            </xdr:grpSp>
            <xdr:pic>
              <xdr:nvPicPr>
                <xdr:cNvPr id="55" name="Gráfico 54" descr="Dinheiro estrutura de tópicos">
                  <a:extLst>
                    <a:ext uri="{FF2B5EF4-FFF2-40B4-BE49-F238E27FC236}">
                      <a16:creationId xmlns:a16="http://schemas.microsoft.com/office/drawing/2014/main" id="{59E654EA-7281-40C4-B3CA-D59B57AA2154}"/>
                    </a:ext>
                  </a:extLst>
                </xdr:cNvPr>
                <xdr:cNvPicPr>
                  <a:picLocks noChangeAspect="1"/>
                </xdr:cNvPicPr>
              </xdr:nvPicPr>
              <xdr:blipFill>
                <a:blip xmlns:r="http://schemas.openxmlformats.org/officeDocument/2006/relationships" r:embed="rId1">
                  <a:alphaModFix amt="57000"/>
                  <a:extLst>
                    <a:ext uri="{28A0092B-C50C-407E-A947-70E740481C1C}">
                      <a14:useLocalDpi xmlns:a14="http://schemas.microsoft.com/office/drawing/2010/main" val="0"/>
                    </a:ext>
                    <a:ext uri="{96DAC541-7B7A-43D3-8B79-37D633B846F1}">
                      <asvg:svgBlip xmlns:asvg="http://schemas.microsoft.com/office/drawing/2016/SVG/main" r:embed="rId2"/>
                    </a:ext>
                  </a:extLst>
                </a:blip>
                <a:stretch>
                  <a:fillRect/>
                </a:stretch>
              </xdr:blipFill>
              <xdr:spPr>
                <a:xfrm>
                  <a:off x="4299720" y="13151734"/>
                  <a:ext cx="595273" cy="863513"/>
                </a:xfrm>
                <a:prstGeom prst="rect">
                  <a:avLst/>
                </a:prstGeom>
              </xdr:spPr>
            </xdr:pic>
          </xdr:grpSp>
          <mc:AlternateContent xmlns:mc="http://schemas.openxmlformats.org/markup-compatibility/2006">
            <mc:Choice xmlns:a14="http://schemas.microsoft.com/office/drawing/2010/main" Requires="a14">
              <xdr:graphicFrame macro="">
                <xdr:nvGraphicFramePr>
                  <xdr:cNvPr id="70" name="Mês">
                    <a:extLst>
                      <a:ext uri="{FF2B5EF4-FFF2-40B4-BE49-F238E27FC236}">
                        <a16:creationId xmlns:a16="http://schemas.microsoft.com/office/drawing/2014/main" id="{276D1BEE-F00B-495F-A638-605400C60C2C}"/>
                      </a:ext>
                    </a:extLst>
                  </xdr:cNvPr>
                  <xdr:cNvGraphicFramePr/>
                </xdr:nvGraphicFramePr>
                <xdr:xfrm>
                  <a:off x="0" y="2448494"/>
                  <a:ext cx="3313545" cy="1271529"/>
                </xdr:xfrm>
                <a:graphic>
                  <a:graphicData uri="http://schemas.microsoft.com/office/drawing/2010/slicer">
                    <sle:slicer xmlns:sle="http://schemas.microsoft.com/office/drawing/2010/slicer" name="Mês"/>
                  </a:graphicData>
                </a:graphic>
              </xdr:graphicFrame>
            </mc:Choice>
            <mc:Fallback>
              <xdr:sp macro="" textlink="">
                <xdr:nvSpPr>
                  <xdr:cNvPr id="0" name=""/>
                  <xdr:cNvSpPr>
                    <a:spLocks noTextEdit="1"/>
                  </xdr:cNvSpPr>
                </xdr:nvSpPr>
                <xdr:spPr>
                  <a:xfrm>
                    <a:off x="0" y="2462086"/>
                    <a:ext cx="3152960" cy="1290394"/>
                  </a:xfrm>
                  <a:prstGeom prst="rect">
                    <a:avLst/>
                  </a:prstGeom>
                  <a:solidFill>
                    <a:prstClr val="white"/>
                  </a:solidFill>
                  <a:ln w="1">
                    <a:solidFill>
                      <a:prstClr val="green"/>
                    </a:solidFill>
                  </a:ln>
                </xdr:spPr>
                <xdr:txBody>
                  <a:bodyPr vertOverflow="clip" horzOverflow="clip"/>
                  <a:lstStyle/>
                  <a:p>
                    <a:r>
                      <a:rPr lang="pt-BR" sz="1100"/>
      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      </a:r>
                  </a:p>
                </xdr:txBody>
              </xdr:sp>
            </mc:Fallback>
          </mc:AlternateContent>
          <xdr:grpSp>
            <xdr:nvGrpSpPr>
              <xdr:cNvPr id="6" name="Agrupar 5">
                <a:extLst>
                  <a:ext uri="{FF2B5EF4-FFF2-40B4-BE49-F238E27FC236}">
                    <a16:creationId xmlns:a16="http://schemas.microsoft.com/office/drawing/2014/main" id="{C5CD8228-AAD9-8ED0-D027-B54FA27AD1AB}"/>
                  </a:ext>
                </a:extLst>
              </xdr:cNvPr>
              <xdr:cNvGrpSpPr/>
            </xdr:nvGrpSpPr>
            <xdr:grpSpPr>
              <a:xfrm>
                <a:off x="7838" y="794318"/>
                <a:ext cx="3294977" cy="945427"/>
                <a:chOff x="7838" y="777431"/>
                <a:chExt cx="3294977" cy="921274"/>
              </a:xfrm>
            </xdr:grpSpPr>
            <xdr:sp macro="" textlink="">
              <xdr:nvSpPr>
                <xdr:cNvPr id="71" name="CaixaDeTexto 70">
                  <a:extLst>
                    <a:ext uri="{FF2B5EF4-FFF2-40B4-BE49-F238E27FC236}">
                      <a16:creationId xmlns:a16="http://schemas.microsoft.com/office/drawing/2014/main" id="{DAD6C784-6844-5D23-56F9-9145CA48370D}"/>
                    </a:ext>
                  </a:extLst>
                </xdr:cNvPr>
                <xdr:cNvSpPr txBox="1"/>
              </xdr:nvSpPr>
              <xdr:spPr>
                <a:xfrm>
                  <a:off x="7838" y="807469"/>
                  <a:ext cx="3294977" cy="891236"/>
                </a:xfrm>
                <a:prstGeom prst="rect">
                  <a:avLst/>
                </a:prstGeom>
                <a:solidFill>
                  <a:schemeClr val="lt1"/>
                </a:solidFill>
                <a:ln w="9525" cmpd="sng">
                  <a:solidFill>
                    <a:schemeClr val="lt1">
                      <a:shade val="50000"/>
                    </a:schemeClr>
                  </a:solidFill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t"/>
                <a:lstStyle/>
                <a:p>
                  <a:r>
                    <a:rPr lang="pt-BR" sz="1100">
                      <a:solidFill>
                        <a:srgbClr val="FFC000"/>
                      </a:solidFill>
                    </a:rPr>
                    <a:t>                                 </a:t>
                  </a:r>
                  <a:r>
                    <a:rPr lang="pt-BR" sz="1600" b="1">
                      <a:solidFill>
                        <a:srgbClr val="FFC000"/>
                      </a:solidFill>
                    </a:rPr>
                    <a:t>POD</a:t>
                  </a:r>
                  <a:r>
                    <a:rPr lang="pt-BR" sz="1600" b="1" baseline="0">
                      <a:solidFill>
                        <a:srgbClr val="FFC000"/>
                      </a:solidFill>
                    </a:rPr>
                    <a:t> CAST </a:t>
                  </a:r>
                </a:p>
                <a:p>
                  <a:endParaRPr lang="pt-BR" sz="1100" baseline="0">
                    <a:solidFill>
                      <a:srgbClr val="FFC000"/>
                    </a:solidFill>
                  </a:endParaRPr>
                </a:p>
                <a:p>
                  <a:r>
                    <a:rPr lang="pt-BR" sz="2400" baseline="0">
                      <a:solidFill>
                        <a:srgbClr val="FFC000"/>
                      </a:solidFill>
                    </a:rPr>
                    <a:t>             </a:t>
                  </a:r>
                  <a:r>
                    <a:rPr lang="pt-BR" sz="2400" b="1" baseline="0">
                      <a:solidFill>
                        <a:srgbClr val="FFC000"/>
                      </a:solidFill>
                    </a:rPr>
                    <a:t>PROSPERANDO</a:t>
                  </a:r>
                  <a:endParaRPr lang="pt-BR" sz="2400" b="1">
                    <a:solidFill>
                      <a:srgbClr val="FFC000"/>
                    </a:solidFill>
                  </a:endParaRPr>
                </a:p>
              </xdr:txBody>
            </xdr:sp>
            <xdr:pic>
              <xdr:nvPicPr>
                <xdr:cNvPr id="73" name="Gráfico 72" descr="Fones de ouvido com preenchimento sólido">
                  <a:extLst>
                    <a:ext uri="{FF2B5EF4-FFF2-40B4-BE49-F238E27FC236}">
                      <a16:creationId xmlns:a16="http://schemas.microsoft.com/office/drawing/2014/main" id="{53CCCA75-1E88-2706-3DC0-C8ED994DD074}"/>
                    </a:ext>
                  </a:extLst>
                </xdr:cNvPr>
                <xdr:cNvPicPr>
                  <a:picLocks noChangeAspect="1"/>
                </xdr:cNvPicPr>
              </xdr:nvPicPr>
              <xdr:blipFill>
                <a:blip xmlns:r="http://schemas.openxmlformats.org/officeDocument/2006/relationships" r:embed="rId11">
                  <a:extLst>
                    <a:ext uri="{28A0092B-C50C-407E-A947-70E740481C1C}">
                      <a14:useLocalDpi xmlns:a14="http://schemas.microsoft.com/office/drawing/2010/main" val="0"/>
                    </a:ext>
                    <a:ext uri="{96DAC541-7B7A-43D3-8B79-37D633B846F1}">
                      <asvg:svgBlip xmlns:asvg="http://schemas.microsoft.com/office/drawing/2016/SVG/main" r:embed="rId12"/>
                    </a:ext>
                  </a:extLst>
                </a:blip>
                <a:stretch>
                  <a:fillRect/>
                </a:stretch>
              </xdr:blipFill>
              <xdr:spPr>
                <a:xfrm>
                  <a:off x="80742" y="777431"/>
                  <a:ext cx="914400" cy="914400"/>
                </a:xfrm>
                <a:prstGeom prst="rect">
                  <a:avLst/>
                </a:prstGeom>
              </xdr:spPr>
            </xdr:pic>
          </xdr:grpSp>
          <xdr:sp macro="" textlink="">
            <xdr:nvSpPr>
              <xdr:cNvPr id="106" name="Retângulo 105">
                <a:extLst>
                  <a:ext uri="{FF2B5EF4-FFF2-40B4-BE49-F238E27FC236}">
                    <a16:creationId xmlns:a16="http://schemas.microsoft.com/office/drawing/2014/main" id="{1BC0CAC9-F991-618A-551A-EE214C2E795B}"/>
                  </a:ext>
                </a:extLst>
              </xdr:cNvPr>
              <xdr:cNvSpPr/>
            </xdr:nvSpPr>
            <xdr:spPr>
              <a:xfrm>
                <a:off x="4272694" y="620106"/>
                <a:ext cx="1317892" cy="1246054"/>
              </a:xfrm>
              <a:prstGeom prst="rect">
                <a:avLst/>
              </a:prstGeom>
              <a:solidFill>
                <a:schemeClr val="accent1">
                  <a:lumMod val="75000"/>
                </a:schemeClr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  <xdr:graphicFrame macro="">
            <xdr:nvGraphicFramePr>
              <xdr:cNvPr id="2" name="Gráfico 1">
                <a:extLst>
                  <a:ext uri="{FF2B5EF4-FFF2-40B4-BE49-F238E27FC236}">
                    <a16:creationId xmlns:a16="http://schemas.microsoft.com/office/drawing/2014/main" id="{E0701298-406C-4BC7-8062-06D71C87302A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9537766" y="2950756"/>
              <a:ext cx="4655844" cy="2093023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13"/>
              </a:graphicData>
            </a:graphic>
          </xdr:graphicFrame>
        </xdr:grpSp>
        <xdr:pic>
          <xdr:nvPicPr>
            <xdr:cNvPr id="33" name="Imagem 32">
              <a:extLst>
                <a:ext uri="{FF2B5EF4-FFF2-40B4-BE49-F238E27FC236}">
                  <a16:creationId xmlns:a16="http://schemas.microsoft.com/office/drawing/2014/main" id="{75C41CDB-76EB-629F-5BAF-E8ABDCBC99C8}"/>
                </a:ext>
              </a:extLst>
            </xdr:cNvPr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14"/>
            <a:srcRect l="15702" t="6508" r="16115"/>
            <a:stretch/>
          </xdr:blipFill>
          <xdr:spPr>
            <a:xfrm>
              <a:off x="4131540" y="565669"/>
              <a:ext cx="1153785" cy="1123560"/>
            </a:xfrm>
            <a:prstGeom prst="rect">
              <a:avLst/>
            </a:prstGeom>
          </xdr:spPr>
        </xdr:pic>
      </xdr:grpSp>
    </xdr:grpSp>
    <xdr:clientData/>
  </xdr:twoCellAnchor>
  <xdr:twoCellAnchor editAs="oneCell">
    <xdr:from>
      <xdr:col>3</xdr:col>
      <xdr:colOff>58926</xdr:colOff>
      <xdr:row>30</xdr:row>
      <xdr:rowOff>119719</xdr:rowOff>
    </xdr:from>
    <xdr:to>
      <xdr:col>3</xdr:col>
      <xdr:colOff>532724</xdr:colOff>
      <xdr:row>33</xdr:row>
      <xdr:rowOff>103977</xdr:rowOff>
    </xdr:to>
    <xdr:pic>
      <xdr:nvPicPr>
        <xdr:cNvPr id="21" name="Gráfico 20" descr="Dinheiro voador estrutura de tópicos">
          <a:extLst>
            <a:ext uri="{FF2B5EF4-FFF2-40B4-BE49-F238E27FC236}">
              <a16:creationId xmlns:a16="http://schemas.microsoft.com/office/drawing/2014/main" id="{56A6ACF1-56B2-038E-281D-B71624F277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 rot="182257">
          <a:off x="4383276" y="5834719"/>
          <a:ext cx="473798" cy="555758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ny Haylly Paula Ferreira" refreshedDate="45672.612223495373" createdVersion="8" refreshedVersion="8" minRefreshableVersion="3" recordCount="16" xr:uid="{2345EFF1-08C0-4BC4-B579-9F1D47EE35ED}">
  <cacheSource type="worksheet">
    <worksheetSource name="tbl_operacional"/>
  </cacheSource>
  <cacheFields count="9">
    <cacheField name="Data" numFmtId="14">
      <sharedItems containsSemiMixedTypes="0" containsNonDate="0" containsDate="1" containsString="0" minDate="2024-08-01T00:00:00" maxDate="2024-10-31T00:00:00" count="14">
        <d v="2024-08-01T00:00:00"/>
        <d v="2024-08-02T00:00:00"/>
        <d v="2024-08-03T00:00:00"/>
        <d v="2024-08-17T00:00:00"/>
        <d v="2024-09-01T00:00:00"/>
        <d v="2024-09-05T00:00:00"/>
        <d v="2024-09-07T00:00:00"/>
        <d v="2024-09-08T00:00:00"/>
        <d v="2024-09-10T00:00:00"/>
        <d v="2024-10-01T00:00:00"/>
        <d v="2024-10-12T00:00:00"/>
        <d v="2024-10-15T00:00:00"/>
        <d v="2024-10-25T00:00:00"/>
        <d v="2024-10-30T00:00:00"/>
      </sharedItems>
      <fieldGroup par="8" base="0">
        <rangePr groupBy="days" startDate="2024-08-01T00:00:00" endDate="2024-10-31T00:00:00"/>
        <groupItems count="368">
          <s v="&lt;01/08/2024"/>
          <s v="01/jan"/>
          <s v="02/jan"/>
          <s v="03/jan"/>
          <s v="04/jan"/>
          <s v="05/jan"/>
          <s v="06/jan"/>
          <s v="07/jan"/>
          <s v="08/jan"/>
          <s v="09/jan"/>
          <s v="10/jan"/>
          <s v="11/jan"/>
          <s v="12/jan"/>
          <s v="13/jan"/>
          <s v="14/jan"/>
          <s v="15/jan"/>
          <s v="16/jan"/>
          <s v="17/jan"/>
          <s v="18/jan"/>
          <s v="19/jan"/>
          <s v="20/jan"/>
          <s v="21/jan"/>
          <s v="22/jan"/>
          <s v="23/jan"/>
          <s v="24/jan"/>
          <s v="25/jan"/>
          <s v="26/jan"/>
          <s v="27/jan"/>
          <s v="28/jan"/>
          <s v="29/jan"/>
          <s v="30/jan"/>
          <s v="31/jan"/>
          <s v="01/fev"/>
          <s v="02/fev"/>
          <s v="03/fev"/>
          <s v="04/fev"/>
          <s v="05/fev"/>
          <s v="06/fev"/>
          <s v="07/fev"/>
          <s v="08/fev"/>
          <s v="09/fev"/>
          <s v="10/fev"/>
          <s v="11/fev"/>
          <s v="12/fev"/>
          <s v="13/fev"/>
          <s v="14/fev"/>
          <s v="15/fev"/>
          <s v="16/fev"/>
          <s v="17/fev"/>
          <s v="18/fev"/>
          <s v="19/fev"/>
          <s v="20/fev"/>
          <s v="21/fev"/>
          <s v="22/fev"/>
          <s v="23/fev"/>
          <s v="24/fev"/>
          <s v="25/fev"/>
          <s v="26/fev"/>
          <s v="27/fev"/>
          <s v="28/fev"/>
          <s v="29/fev"/>
          <s v="01/mar"/>
          <s v="02/mar"/>
          <s v="03/mar"/>
          <s v="04/mar"/>
          <s v="05/mar"/>
          <s v="06/mar"/>
          <s v="07/mar"/>
          <s v="08/mar"/>
          <s v="09/mar"/>
          <s v="10/mar"/>
          <s v="11/mar"/>
          <s v="12/mar"/>
          <s v="13/mar"/>
          <s v="14/mar"/>
          <s v="15/mar"/>
          <s v="16/mar"/>
          <s v="17/mar"/>
          <s v="18/mar"/>
          <s v="19/mar"/>
          <s v="20/mar"/>
          <s v="21/mar"/>
          <s v="22/mar"/>
          <s v="23/mar"/>
          <s v="24/mar"/>
          <s v="25/mar"/>
          <s v="26/mar"/>
          <s v="27/mar"/>
          <s v="28/mar"/>
          <s v="29/mar"/>
          <s v="30/mar"/>
          <s v="31/mar"/>
          <s v="01/abr"/>
          <s v="02/abr"/>
          <s v="03/abr"/>
          <s v="04/abr"/>
          <s v="05/abr"/>
          <s v="06/abr"/>
          <s v="07/abr"/>
          <s v="08/abr"/>
          <s v="09/abr"/>
          <s v="10/abr"/>
          <s v="11/abr"/>
          <s v="12/abr"/>
          <s v="13/abr"/>
          <s v="14/abr"/>
          <s v="15/abr"/>
          <s v="16/abr"/>
          <s v="17/abr"/>
          <s v="18/abr"/>
          <s v="19/abr"/>
          <s v="20/abr"/>
          <s v="21/abr"/>
          <s v="22/abr"/>
          <s v="23/abr"/>
          <s v="24/abr"/>
          <s v="25/abr"/>
          <s v="26/abr"/>
          <s v="27/abr"/>
          <s v="28/abr"/>
          <s v="29/abr"/>
          <s v="30/abr"/>
          <s v="01/mai"/>
          <s v="02/mai"/>
          <s v="03/mai"/>
          <s v="04/mai"/>
          <s v="05/mai"/>
          <s v="06/mai"/>
          <s v="07/mai"/>
          <s v="08/mai"/>
          <s v="09/mai"/>
          <s v="10/mai"/>
          <s v="11/mai"/>
          <s v="12/mai"/>
          <s v="13/mai"/>
          <s v="14/mai"/>
          <s v="15/mai"/>
          <s v="16/mai"/>
          <s v="17/mai"/>
          <s v="18/mai"/>
          <s v="19/mai"/>
          <s v="20/mai"/>
          <s v="21/mai"/>
          <s v="22/mai"/>
          <s v="23/mai"/>
          <s v="24/mai"/>
          <s v="25/mai"/>
          <s v="26/mai"/>
          <s v="27/mai"/>
          <s v="28/mai"/>
          <s v="29/mai"/>
          <s v="30/mai"/>
          <s v="31/mai"/>
          <s v="01/jun"/>
          <s v="02/jun"/>
          <s v="03/jun"/>
          <s v="04/jun"/>
          <s v="05/jun"/>
          <s v="06/jun"/>
          <s v="07/jun"/>
          <s v="08/jun"/>
          <s v="09/jun"/>
          <s v="10/jun"/>
          <s v="11/jun"/>
          <s v="12/jun"/>
          <s v="13/jun"/>
          <s v="14/jun"/>
          <s v="15/jun"/>
          <s v="16/jun"/>
          <s v="17/jun"/>
          <s v="18/jun"/>
          <s v="19/jun"/>
          <s v="20/jun"/>
          <s v="21/jun"/>
          <s v="22/jun"/>
          <s v="23/jun"/>
          <s v="24/jun"/>
          <s v="25/jun"/>
          <s v="26/jun"/>
          <s v="27/jun"/>
          <s v="28/jun"/>
          <s v="29/jun"/>
          <s v="30/jun"/>
          <s v="01/jul"/>
          <s v="02/jul"/>
          <s v="03/jul"/>
          <s v="04/jul"/>
          <s v="05/jul"/>
          <s v="06/jul"/>
          <s v="07/jul"/>
          <s v="08/jul"/>
          <s v="09/jul"/>
          <s v="10/jul"/>
          <s v="11/jul"/>
          <s v="12/jul"/>
          <s v="13/jul"/>
          <s v="14/jul"/>
          <s v="15/jul"/>
          <s v="16/jul"/>
          <s v="17/jul"/>
          <s v="18/jul"/>
          <s v="19/jul"/>
          <s v="20/jul"/>
          <s v="21/jul"/>
          <s v="22/jul"/>
          <s v="23/jul"/>
          <s v="24/jul"/>
          <s v="25/jul"/>
          <s v="26/jul"/>
          <s v="27/jul"/>
          <s v="28/jul"/>
          <s v="29/jul"/>
          <s v="30/jul"/>
          <s v="31/jul"/>
          <s v="01/ago"/>
          <s v="02/ago"/>
          <s v="03/ago"/>
          <s v="04/ago"/>
          <s v="05/ago"/>
          <s v="06/ago"/>
          <s v="07/ago"/>
          <s v="08/ago"/>
          <s v="09/ago"/>
          <s v="10/ago"/>
          <s v="11/ago"/>
          <s v="12/ago"/>
          <s v="13/ago"/>
          <s v="14/ago"/>
          <s v="15/ago"/>
          <s v="16/ago"/>
          <s v="17/ago"/>
          <s v="18/ago"/>
          <s v="19/ago"/>
          <s v="20/ago"/>
          <s v="21/ago"/>
          <s v="22/ago"/>
          <s v="23/ago"/>
          <s v="24/ago"/>
          <s v="25/ago"/>
          <s v="26/ago"/>
          <s v="27/ago"/>
          <s v="28/ago"/>
          <s v="29/ago"/>
          <s v="30/ago"/>
          <s v="31/ago"/>
          <s v="01/set"/>
          <s v="02/set"/>
          <s v="03/set"/>
          <s v="04/set"/>
          <s v="05/set"/>
          <s v="06/set"/>
          <s v="07/set"/>
          <s v="08/set"/>
          <s v="09/set"/>
          <s v="10/set"/>
          <s v="11/set"/>
          <s v="12/set"/>
          <s v="13/set"/>
          <s v="14/set"/>
          <s v="15/set"/>
          <s v="16/set"/>
          <s v="17/set"/>
          <s v="18/set"/>
          <s v="19/set"/>
          <s v="20/set"/>
          <s v="21/set"/>
          <s v="22/set"/>
          <s v="23/set"/>
          <s v="24/set"/>
          <s v="25/set"/>
          <s v="26/set"/>
          <s v="27/set"/>
          <s v="28/set"/>
          <s v="29/set"/>
          <s v="30/set"/>
          <s v="01/out"/>
          <s v="02/out"/>
          <s v="03/out"/>
          <s v="04/out"/>
          <s v="05/out"/>
          <s v="06/out"/>
          <s v="07/out"/>
          <s v="08/out"/>
          <s v="09/out"/>
          <s v="10/out"/>
          <s v="11/out"/>
          <s v="12/out"/>
          <s v="13/out"/>
          <s v="14/out"/>
          <s v="15/out"/>
          <s v="16/out"/>
          <s v="17/out"/>
          <s v="18/out"/>
          <s v="19/out"/>
          <s v="20/out"/>
          <s v="21/out"/>
          <s v="22/out"/>
          <s v="23/out"/>
          <s v="24/out"/>
          <s v="25/out"/>
          <s v="26/out"/>
          <s v="27/out"/>
          <s v="28/out"/>
          <s v="29/out"/>
          <s v="30/out"/>
          <s v="31/out"/>
          <s v="01/nov"/>
          <s v="02/nov"/>
          <s v="03/nov"/>
          <s v="04/nov"/>
          <s v="05/nov"/>
          <s v="06/nov"/>
          <s v="07/nov"/>
          <s v="08/nov"/>
          <s v="09/nov"/>
          <s v="10/nov"/>
          <s v="11/nov"/>
          <s v="12/nov"/>
          <s v="13/nov"/>
          <s v="14/nov"/>
          <s v="15/nov"/>
          <s v="16/nov"/>
          <s v="17/nov"/>
          <s v="18/nov"/>
          <s v="19/nov"/>
          <s v="20/nov"/>
          <s v="21/nov"/>
          <s v="22/nov"/>
          <s v="23/nov"/>
          <s v="24/nov"/>
          <s v="25/nov"/>
          <s v="26/nov"/>
          <s v="27/nov"/>
          <s v="28/nov"/>
          <s v="29/nov"/>
          <s v="30/nov"/>
          <s v="01/dez"/>
          <s v="02/dez"/>
          <s v="03/dez"/>
          <s v="04/dez"/>
          <s v="05/dez"/>
          <s v="06/dez"/>
          <s v="07/dez"/>
          <s v="08/dez"/>
          <s v="09/dez"/>
          <s v="10/dez"/>
          <s v="11/dez"/>
          <s v="12/dez"/>
          <s v="13/dez"/>
          <s v="14/dez"/>
          <s v="15/dez"/>
          <s v="16/dez"/>
          <s v="17/dez"/>
          <s v="18/dez"/>
          <s v="19/dez"/>
          <s v="20/dez"/>
          <s v="21/dez"/>
          <s v="22/dez"/>
          <s v="23/dez"/>
          <s v="24/dez"/>
          <s v="25/dez"/>
          <s v="26/dez"/>
          <s v="27/dez"/>
          <s v="28/dez"/>
          <s v="29/dez"/>
          <s v="30/dez"/>
          <s v="31/dez"/>
          <s v="&gt;31/10/2024"/>
        </groupItems>
      </fieldGroup>
    </cacheField>
    <cacheField name="Mês" numFmtId="0">
      <sharedItems containsSemiMixedTypes="0" containsString="0" containsNumber="1" containsInteger="1" minValue="8" maxValue="10" count="3">
        <n v="8"/>
        <n v="9"/>
        <n v="10"/>
      </sharedItems>
    </cacheField>
    <cacheField name="Tipo" numFmtId="0">
      <sharedItems count="3">
        <s v="Entrada"/>
        <s v="Saída"/>
        <s v="Saída "/>
      </sharedItems>
    </cacheField>
    <cacheField name="Categoria " numFmtId="0">
      <sharedItems count="9">
        <s v="Renda fixa"/>
        <s v="Alimentação"/>
        <s v="Renda Extra"/>
        <s v="Transporte"/>
        <s v="Lazer "/>
        <s v="Saúde"/>
        <s v="Educação"/>
        <s v="Vestuário"/>
        <s v="Moradia "/>
      </sharedItems>
    </cacheField>
    <cacheField name="Descrição" numFmtId="0">
      <sharedItems/>
    </cacheField>
    <cacheField name="Valor" numFmtId="164">
      <sharedItems containsSemiMixedTypes="0" containsString="0" containsNumber="1" containsInteger="1" minValue="100" maxValue="3000" count="12">
        <n v="3000"/>
        <n v="550"/>
        <n v="150"/>
        <n v="300"/>
        <n v="100"/>
        <n v="120"/>
        <n v="250"/>
        <n v="180"/>
        <n v="200"/>
        <n v="400"/>
        <n v="600"/>
        <n v="1000"/>
      </sharedItems>
    </cacheField>
    <cacheField name="Operação Bancária" numFmtId="0">
      <sharedItems/>
    </cacheField>
    <cacheField name="Situação " numFmtId="0">
      <sharedItems/>
    </cacheField>
    <cacheField name="Meses" numFmtId="0" databaseField="0">
      <fieldGroup base="0">
        <rangePr groupBy="months" startDate="2024-08-01T00:00:00" endDate="2024-10-31T00:00:00"/>
        <groupItems count="14">
          <s v="&lt;01/08/2024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31/10/2024"/>
        </groupItems>
      </fieldGroup>
    </cacheField>
  </cacheFields>
  <extLst>
    <ext xmlns:x14="http://schemas.microsoft.com/office/spreadsheetml/2009/9/main" uri="{725AE2AE-9491-48be-B2B4-4EB974FC3084}">
      <x14:pivotCacheDefinition pivotCacheId="2095418645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">
  <r>
    <x v="0"/>
    <x v="0"/>
    <x v="0"/>
    <x v="0"/>
    <s v="Salário mensal"/>
    <x v="0"/>
    <s v="Transferência"/>
    <s v="recebido"/>
  </r>
  <r>
    <x v="0"/>
    <x v="0"/>
    <x v="1"/>
    <x v="1"/>
    <s v="Compras no supermercado"/>
    <x v="1"/>
    <s v="Débto automático"/>
    <s v="pendente"/>
  </r>
  <r>
    <x v="1"/>
    <x v="0"/>
    <x v="0"/>
    <x v="2"/>
    <s v="Limpeza de ar condicionado "/>
    <x v="2"/>
    <s v="pix"/>
    <s v="recebido"/>
  </r>
  <r>
    <x v="2"/>
    <x v="0"/>
    <x v="1"/>
    <x v="3"/>
    <s v="Gasolina"/>
    <x v="3"/>
    <s v="Cartão de Crédito"/>
    <s v="pago"/>
  </r>
  <r>
    <x v="3"/>
    <x v="0"/>
    <x v="0"/>
    <x v="2"/>
    <s v="Limpeza de ar condicionado "/>
    <x v="4"/>
    <s v="pix"/>
    <s v="recebido"/>
  </r>
  <r>
    <x v="4"/>
    <x v="1"/>
    <x v="0"/>
    <x v="0"/>
    <s v="Salário mensal"/>
    <x v="0"/>
    <s v="Transferência"/>
    <s v="recebido"/>
  </r>
  <r>
    <x v="5"/>
    <x v="1"/>
    <x v="2"/>
    <x v="4"/>
    <s v="Cinema"/>
    <x v="5"/>
    <s v="Cartão de Crédito"/>
    <s v="pago"/>
  </r>
  <r>
    <x v="6"/>
    <x v="1"/>
    <x v="1"/>
    <x v="5"/>
    <s v="Consulta Odontologo"/>
    <x v="6"/>
    <s v="Transferência"/>
    <s v="pago"/>
  </r>
  <r>
    <x v="6"/>
    <x v="1"/>
    <x v="0"/>
    <x v="2"/>
    <s v="Limpeza de ar condicionado "/>
    <x v="7"/>
    <s v="pix"/>
    <s v="recebido"/>
  </r>
  <r>
    <x v="7"/>
    <x v="1"/>
    <x v="0"/>
    <x v="2"/>
    <s v="Limpeza de ar condicionado "/>
    <x v="8"/>
    <s v="pix"/>
    <s v="recebido"/>
  </r>
  <r>
    <x v="8"/>
    <x v="1"/>
    <x v="1"/>
    <x v="6"/>
    <s v="Material Escolar"/>
    <x v="9"/>
    <s v="Débto automático"/>
    <s v="pendente"/>
  </r>
  <r>
    <x v="9"/>
    <x v="2"/>
    <x v="0"/>
    <x v="0"/>
    <s v="Salário mensal"/>
    <x v="0"/>
    <s v="Tranferência"/>
    <s v="recebido"/>
  </r>
  <r>
    <x v="10"/>
    <x v="2"/>
    <x v="1"/>
    <x v="7"/>
    <s v="Roupas para o inverno"/>
    <x v="10"/>
    <s v="Cartão de Crédito"/>
    <s v="pendente"/>
  </r>
  <r>
    <x v="11"/>
    <x v="2"/>
    <x v="1"/>
    <x v="8"/>
    <s v="Aluguel"/>
    <x v="11"/>
    <s v="Tranferência"/>
    <s v="pago "/>
  </r>
  <r>
    <x v="12"/>
    <x v="2"/>
    <x v="1"/>
    <x v="8"/>
    <s v="Agua"/>
    <x v="4"/>
    <s v="Débto automático"/>
    <s v="pago"/>
  </r>
  <r>
    <x v="13"/>
    <x v="2"/>
    <x v="0"/>
    <x v="2"/>
    <s v="Limpeza de ar condicionado "/>
    <x v="8"/>
    <s v="pix"/>
    <s v="recebido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C8995A-8486-46CA-873F-49A9D9A30D95}" name="Tabela dinâmica4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K5:S17" firstHeaderRow="1" firstDataRow="3" firstDataCol="1" rowPageCount="1" colPageCount="1"/>
  <pivotFields count="9"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Col" dataField="1" showAll="0">
      <items count="4">
        <item x="0"/>
        <item x="1"/>
        <item x="2"/>
        <item t="default"/>
      </items>
    </pivotField>
    <pivotField axis="axisPage" showAll="0">
      <items count="4">
        <item x="0"/>
        <item x="1"/>
        <item x="2"/>
        <item t="default"/>
      </items>
    </pivotField>
    <pivotField axis="axisRow" showAll="0">
      <items count="10">
        <item x="1"/>
        <item x="6"/>
        <item x="4"/>
        <item x="8"/>
        <item x="2"/>
        <item x="0"/>
        <item x="5"/>
        <item x="3"/>
        <item x="7"/>
        <item t="default"/>
      </items>
    </pivotField>
    <pivotField showAll="0"/>
    <pivotField dataField="1" numFmtId="164"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3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2">
    <field x="1"/>
    <field x="-2"/>
  </colFields>
  <colItems count="8">
    <i>
      <x/>
      <x/>
    </i>
    <i r="1" i="1">
      <x v="1"/>
    </i>
    <i>
      <x v="1"/>
      <x/>
    </i>
    <i r="1" i="1">
      <x v="1"/>
    </i>
    <i>
      <x v="2"/>
      <x/>
    </i>
    <i r="1" i="1">
      <x v="1"/>
    </i>
    <i t="grand">
      <x/>
    </i>
    <i t="grand" i="1">
      <x/>
    </i>
  </colItems>
  <pageFields count="1">
    <pageField fld="2" hier="-1"/>
  </pageFields>
  <dataFields count="2">
    <dataField name="Soma de Valor" fld="5" baseField="0" baseItem="0"/>
    <dataField name="Soma de Mês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36A149-06D3-41B2-838C-F0BE477D8233}" name="Tabela dinâ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>
  <location ref="C7:D10" firstHeaderRow="1" firstDataRow="1" firstDataCol="1" rowPageCount="2" colPageCount="1"/>
  <pivotFields count="9"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Page" multipleItemSelectionAllowed="1" showAll="0">
      <items count="4">
        <item x="0"/>
        <item x="1"/>
        <item x="2"/>
        <item t="default"/>
      </items>
    </pivotField>
    <pivotField axis="axisPage" showAll="0">
      <items count="4">
        <item x="0"/>
        <item x="1"/>
        <item x="2"/>
        <item t="default"/>
      </items>
    </pivotField>
    <pivotField axis="axisRow" showAll="0">
      <items count="10">
        <item x="1"/>
        <item x="6"/>
        <item x="4"/>
        <item x="8"/>
        <item x="2"/>
        <item x="0"/>
        <item x="5"/>
        <item x="3"/>
        <item x="7"/>
        <item t="default"/>
      </items>
    </pivotField>
    <pivotField showAll="0"/>
    <pivotField dataField="1" numFmtId="164" showAll="0">
      <items count="13">
        <item x="4"/>
        <item x="5"/>
        <item x="2"/>
        <item x="7"/>
        <item x="8"/>
        <item x="6"/>
        <item x="3"/>
        <item x="9"/>
        <item x="1"/>
        <item x="10"/>
        <item x="11"/>
        <item x="0"/>
        <item t="default"/>
      </items>
    </pivotField>
    <pivotField showAll="0"/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3"/>
  </rowFields>
  <rowItems count="3">
    <i>
      <x v="4"/>
    </i>
    <i>
      <x v="5"/>
    </i>
    <i t="grand">
      <x/>
    </i>
  </rowItems>
  <colItems count="1">
    <i/>
  </colItems>
  <pageFields count="2">
    <pageField fld="2" item="0" hier="-1"/>
    <pageField fld="1" hier="-1"/>
  </pageFields>
  <dataFields count="1">
    <dataField name="Soma de Valor" fld="5" baseField="0" baseItem="0"/>
  </dataFields>
  <formats count="10">
    <format dxfId="12">
      <pivotArea type="all" dataOnly="0" outline="0" fieldPosition="0"/>
    </format>
    <format dxfId="11">
      <pivotArea outline="0" collapsedLevelsAreSubtotals="1" fieldPosition="0"/>
    </format>
    <format dxfId="10">
      <pivotArea field="3" type="button" dataOnly="0" labelOnly="1" outline="0" axis="axisRow" fieldPosition="0"/>
    </format>
    <format dxfId="9">
      <pivotArea dataOnly="0" labelOnly="1" fieldPosition="0">
        <references count="1">
          <reference field="3" count="2">
            <x v="4"/>
            <x v="5"/>
          </reference>
        </references>
      </pivotArea>
    </format>
    <format dxfId="8">
      <pivotArea dataOnly="0" labelOnly="1" grandRow="1" outline="0" fieldPosition="0"/>
    </format>
    <format dxfId="7">
      <pivotArea dataOnly="0" labelOnly="1" outline="0" axis="axisValues" fieldPosition="0"/>
    </format>
    <format dxfId="6">
      <pivotArea field="3" type="button" dataOnly="0" labelOnly="1" outline="0" axis="axisRow" fieldPosition="0"/>
    </format>
    <format dxfId="5">
      <pivotArea dataOnly="0" labelOnly="1" outline="0" axis="axisValues" fieldPosition="0"/>
    </format>
    <format dxfId="4">
      <pivotArea field="2" dataOnly="0" grandRow="1" axis="axisPage" fieldPosition="0">
        <references count="1">
          <reference field="2" count="1" selected="0">
            <x v="0"/>
          </reference>
        </references>
      </pivotArea>
    </format>
    <format dxfId="3">
      <pivotArea field="2" dataOnly="0" grandRow="1" axis="axisPage" fieldPosition="0">
        <references count="1">
          <reference field="2" count="1" selected="0">
            <x v="0"/>
          </reference>
        </references>
      </pivotArea>
    </format>
  </formats>
  <chartFormats count="5">
    <chartFormat chart="8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4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1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5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5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Dark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2D84B7-FA1A-4CE7-AB07-6A1E0FCBAD08}" name="Tabela dinâmica1" cacheId="0" applyNumberFormats="0" applyBorderFormats="0" applyFontFormats="0" applyPatternFormats="0" applyAlignmentFormats="0" applyWidthHeightFormats="1" dataCaption="Valores" updatedVersion="8" minRefreshableVersion="3" useAutoFormatting="1" itemPrintTitles="1" mergeItem="1" createdVersion="8" indent="0" outline="1" outlineData="1" multipleFieldFilters="0" chartFormat="5">
  <location ref="F6:G13" firstHeaderRow="1" firstDataRow="1" firstDataCol="1" rowPageCount="1" colPageCount="1"/>
  <pivotFields count="9"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4">
        <item h="1" x="0"/>
        <item x="1"/>
        <item x="2"/>
        <item t="default"/>
      </items>
    </pivotField>
    <pivotField axis="axisPage" showAll="0">
      <items count="4">
        <item x="0"/>
        <item x="1"/>
        <item x="2"/>
        <item t="default"/>
      </items>
    </pivotField>
    <pivotField axis="axisRow" showAll="0">
      <items count="10">
        <item x="1"/>
        <item x="6"/>
        <item x="4"/>
        <item x="8"/>
        <item x="2"/>
        <item x="0"/>
        <item x="5"/>
        <item x="3"/>
        <item x="7"/>
        <item t="default"/>
      </items>
    </pivotField>
    <pivotField showAll="0"/>
    <pivotField dataField="1" numFmtId="164"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3"/>
  </rowFields>
  <rowItems count="7">
    <i>
      <x/>
    </i>
    <i>
      <x v="1"/>
    </i>
    <i>
      <x v="3"/>
    </i>
    <i>
      <x v="6"/>
    </i>
    <i>
      <x v="7"/>
    </i>
    <i>
      <x v="8"/>
    </i>
    <i t="grand">
      <x/>
    </i>
  </rowItems>
  <colItems count="1">
    <i/>
  </colItems>
  <pageFields count="1">
    <pageField fld="2" item="1" hier="-1"/>
  </pageFields>
  <dataFields count="1">
    <dataField name="Soma de Valor" fld="5" baseField="3" baseItem="1"/>
  </dataFields>
  <formats count="15">
    <format dxfId="27">
      <pivotArea type="all" dataOnly="0" outline="0" fieldPosition="0"/>
    </format>
    <format dxfId="26">
      <pivotArea outline="0" collapsedLevelsAreSubtotals="1" fieldPosition="0"/>
    </format>
    <format dxfId="25">
      <pivotArea field="3" type="button" dataOnly="0" labelOnly="1" outline="0" axis="axisRow" fieldPosition="0"/>
    </format>
    <format dxfId="24">
      <pivotArea dataOnly="0" labelOnly="1" fieldPosition="0">
        <references count="1">
          <reference field="3" count="6">
            <x v="0"/>
            <x v="1"/>
            <x v="3"/>
            <x v="6"/>
            <x v="7"/>
            <x v="8"/>
          </reference>
        </references>
      </pivotArea>
    </format>
    <format dxfId="23">
      <pivotArea dataOnly="0" labelOnly="1" grandRow="1" outline="0" fieldPosition="0"/>
    </format>
    <format dxfId="22">
      <pivotArea dataOnly="0" labelOnly="1" outline="0" axis="axisValues" fieldPosition="0"/>
    </format>
    <format dxfId="21">
      <pivotArea field="3" type="button" dataOnly="0" labelOnly="1" outline="0" axis="axisRow" fieldPosition="0"/>
    </format>
    <format dxfId="20">
      <pivotArea dataOnly="0" labelOnly="1" outline="0" axis="axisValues" fieldPosition="0"/>
    </format>
    <format dxfId="19">
      <pivotArea grandRow="1" outline="0" collapsedLevelsAreSubtotals="1" fieldPosition="0"/>
    </format>
    <format dxfId="18">
      <pivotArea dataOnly="0" labelOnly="1" grandRow="1" outline="0" fieldPosition="0"/>
    </format>
    <format dxfId="17">
      <pivotArea grandRow="1" outline="0" collapsedLevelsAreSubtotals="1" fieldPosition="0"/>
    </format>
    <format dxfId="16">
      <pivotArea dataOnly="0" labelOnly="1" grandRow="1" outline="0" fieldPosition="0"/>
    </format>
    <format dxfId="15">
      <pivotArea field="2" type="button" dataOnly="0" labelOnly="1" outline="0" axis="axisPage" fieldPosition="0"/>
    </format>
    <format dxfId="14">
      <pivotArea field="2" type="button" dataOnly="0" labelOnly="1" outline="0" axis="axisPage" fieldPosition="0"/>
    </format>
    <format dxfId="13">
      <pivotArea field="2" type="button" dataOnly="0" labelOnly="1" outline="0" axis="axisPage" fieldPosition="0"/>
    </format>
  </formats>
  <chartFormats count="3">
    <chartFormat chart="0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Dark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E3AD4A76-1A21-45A8-9E6A-55A095DBE281}" sourceName="Mês">
  <pivotTables>
    <pivotTable tabId="2" name="Tabela dinâmica2"/>
  </pivotTables>
  <data>
    <tabular pivotCacheId="2095418645">
      <items count="3">
        <i x="0" s="1"/>
        <i x="1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" xr10:uid="{B0653166-AA0E-41F8-8B16-53E19292BAD7}" cache="SegmentaçãodeDados_Mês" caption="Mês" style="SlicerStyleDark1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24B5B13-55B1-4FAC-B701-31B5EA7FC07A}" name="tbl_operacional" displayName="tbl_operacional" ref="A1:H17" totalsRowShown="0">
  <autoFilter ref="A1:H17" xr:uid="{724B5B13-55B1-4FAC-B701-31B5EA7FC07A}"/>
  <tableColumns count="8">
    <tableColumn id="1" xr3:uid="{37B9785A-9A4A-45B1-AEB8-853C8AA7CD7F}" name="Data" dataDxfId="30"/>
    <tableColumn id="15" xr3:uid="{33629D2B-47D3-46C0-86D6-26EFBA69234A}" name="Mês" dataDxfId="29"/>
    <tableColumn id="2" xr3:uid="{AFFA0514-FFA1-4841-8347-79494592CA33}" name="Tipo"/>
    <tableColumn id="3" xr3:uid="{F86FF32B-05C8-4839-8B3E-05828CBDFF63}" name="Categoria "/>
    <tableColumn id="4" xr3:uid="{D2750364-06EB-442B-9702-2A93C3D23ACD}" name="Descrição"/>
    <tableColumn id="5" xr3:uid="{44F9E139-782B-4EE7-A27B-B7CEA122601C}" name="Valor" dataDxfId="28"/>
    <tableColumn id="6" xr3:uid="{D6EE909B-A753-472D-AC66-67E8848D63CE}" name="Operação Bancária"/>
    <tableColumn id="7" xr3:uid="{44091196-A29B-4147-BF9F-9D09969BB04A}" name="Situação 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F468386-64E2-4103-8F31-52A6A71FFB48}" name="Tabela1" displayName="Tabela1" ref="C9:D18" totalsRowShown="0" headerRowDxfId="2">
  <autoFilter ref="C9:D18" xr:uid="{AF468386-64E2-4103-8F31-52A6A71FFB48}"/>
  <tableColumns count="2">
    <tableColumn id="1" xr3:uid="{CCDEA1C7-A59B-4A49-B58B-717D6CDB0377}" name="Data de Lançamento" dataDxfId="1"/>
    <tableColumn id="2" xr3:uid="{D8D9E88C-B288-40D3-A874-96B033E58219}" name="Depósito Poupado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4A7770-426E-46E6-9871-4BEA6FFC5DCE}">
  <sheetPr codeName="Planilha1">
    <tabColor theme="4" tint="0.39997558519241921"/>
  </sheetPr>
  <dimension ref="A1:H20"/>
  <sheetViews>
    <sheetView workbookViewId="0"/>
  </sheetViews>
  <sheetFormatPr defaultRowHeight="15" x14ac:dyDescent="0.25"/>
  <cols>
    <col min="1" max="2" width="11.85546875" customWidth="1"/>
    <col min="3" max="3" width="10.42578125" customWidth="1"/>
    <col min="4" max="4" width="11.5703125" bestFit="1" customWidth="1"/>
    <col min="5" max="5" width="26.85546875" customWidth="1"/>
    <col min="6" max="6" width="14.140625" customWidth="1"/>
    <col min="7" max="7" width="18.5703125" customWidth="1"/>
    <col min="8" max="8" width="10.28515625" customWidth="1"/>
  </cols>
  <sheetData>
    <row r="1" spans="1:8" x14ac:dyDescent="0.25">
      <c r="A1" t="s">
        <v>0</v>
      </c>
      <c r="B1" t="s">
        <v>32</v>
      </c>
      <c r="C1" t="s">
        <v>1</v>
      </c>
      <c r="D1" t="s">
        <v>3</v>
      </c>
      <c r="E1" t="s">
        <v>45</v>
      </c>
      <c r="F1" t="s">
        <v>2</v>
      </c>
      <c r="G1" t="s">
        <v>4</v>
      </c>
      <c r="H1" t="s">
        <v>5</v>
      </c>
    </row>
    <row r="2" spans="1:8" x14ac:dyDescent="0.25">
      <c r="A2" s="1">
        <v>45505</v>
      </c>
      <c r="B2">
        <v>8</v>
      </c>
      <c r="C2" t="s">
        <v>6</v>
      </c>
      <c r="D2" t="s">
        <v>7</v>
      </c>
      <c r="E2" t="s">
        <v>8</v>
      </c>
      <c r="F2" s="2">
        <v>3000</v>
      </c>
      <c r="G2" t="s">
        <v>9</v>
      </c>
      <c r="H2" t="s">
        <v>10</v>
      </c>
    </row>
    <row r="3" spans="1:8" x14ac:dyDescent="0.25">
      <c r="A3" s="1">
        <v>45505</v>
      </c>
      <c r="B3">
        <v>8</v>
      </c>
      <c r="C3" t="s">
        <v>11</v>
      </c>
      <c r="D3" t="s">
        <v>12</v>
      </c>
      <c r="E3" t="s">
        <v>13</v>
      </c>
      <c r="F3" s="2">
        <v>550</v>
      </c>
      <c r="G3" t="s">
        <v>14</v>
      </c>
      <c r="H3" t="s">
        <v>15</v>
      </c>
    </row>
    <row r="4" spans="1:8" x14ac:dyDescent="0.25">
      <c r="A4" s="1">
        <v>45506</v>
      </c>
      <c r="B4">
        <v>8</v>
      </c>
      <c r="C4" t="s">
        <v>6</v>
      </c>
      <c r="D4" t="s">
        <v>42</v>
      </c>
      <c r="E4" t="s">
        <v>43</v>
      </c>
      <c r="F4" s="2">
        <v>150</v>
      </c>
      <c r="G4" t="s">
        <v>44</v>
      </c>
      <c r="H4" t="s">
        <v>10</v>
      </c>
    </row>
    <row r="5" spans="1:8" x14ac:dyDescent="0.25">
      <c r="A5" s="1">
        <v>45507</v>
      </c>
      <c r="B5">
        <v>8</v>
      </c>
      <c r="C5" t="s">
        <v>11</v>
      </c>
      <c r="D5" t="s">
        <v>16</v>
      </c>
      <c r="E5" t="s">
        <v>17</v>
      </c>
      <c r="F5" s="2">
        <v>300</v>
      </c>
      <c r="G5" t="s">
        <v>18</v>
      </c>
      <c r="H5" t="s">
        <v>19</v>
      </c>
    </row>
    <row r="6" spans="1:8" x14ac:dyDescent="0.25">
      <c r="A6" s="1">
        <v>45521</v>
      </c>
      <c r="B6">
        <v>8</v>
      </c>
      <c r="C6" t="s">
        <v>6</v>
      </c>
      <c r="D6" t="s">
        <v>42</v>
      </c>
      <c r="E6" t="s">
        <v>43</v>
      </c>
      <c r="F6" s="2">
        <v>100</v>
      </c>
      <c r="G6" t="s">
        <v>44</v>
      </c>
      <c r="H6" t="s">
        <v>10</v>
      </c>
    </row>
    <row r="7" spans="1:8" x14ac:dyDescent="0.25">
      <c r="A7" s="1">
        <v>45536</v>
      </c>
      <c r="B7">
        <v>9</v>
      </c>
      <c r="C7" t="s">
        <v>6</v>
      </c>
      <c r="D7" t="s">
        <v>7</v>
      </c>
      <c r="E7" t="s">
        <v>8</v>
      </c>
      <c r="F7" s="2">
        <v>3000</v>
      </c>
      <c r="G7" t="s">
        <v>9</v>
      </c>
      <c r="H7" t="s">
        <v>10</v>
      </c>
    </row>
    <row r="8" spans="1:8" x14ac:dyDescent="0.25">
      <c r="A8" s="1">
        <v>45540</v>
      </c>
      <c r="B8">
        <v>9</v>
      </c>
      <c r="C8" t="s">
        <v>20</v>
      </c>
      <c r="D8" t="s">
        <v>21</v>
      </c>
      <c r="E8" t="s">
        <v>22</v>
      </c>
      <c r="F8" s="2">
        <v>120</v>
      </c>
      <c r="G8" t="s">
        <v>18</v>
      </c>
      <c r="H8" t="s">
        <v>19</v>
      </c>
    </row>
    <row r="9" spans="1:8" x14ac:dyDescent="0.25">
      <c r="A9" s="1">
        <v>45542</v>
      </c>
      <c r="B9">
        <v>9</v>
      </c>
      <c r="C9" t="s">
        <v>11</v>
      </c>
      <c r="D9" t="s">
        <v>23</v>
      </c>
      <c r="E9" t="s">
        <v>24</v>
      </c>
      <c r="F9" s="2">
        <v>250</v>
      </c>
      <c r="G9" t="s">
        <v>9</v>
      </c>
      <c r="H9" t="s">
        <v>19</v>
      </c>
    </row>
    <row r="10" spans="1:8" x14ac:dyDescent="0.25">
      <c r="A10" s="1">
        <v>45542</v>
      </c>
      <c r="B10">
        <v>9</v>
      </c>
      <c r="C10" t="s">
        <v>6</v>
      </c>
      <c r="D10" t="s">
        <v>42</v>
      </c>
      <c r="E10" t="s">
        <v>43</v>
      </c>
      <c r="F10" s="2">
        <v>180</v>
      </c>
      <c r="G10" t="s">
        <v>44</v>
      </c>
      <c r="H10" t="s">
        <v>10</v>
      </c>
    </row>
    <row r="11" spans="1:8" x14ac:dyDescent="0.25">
      <c r="A11" s="1">
        <v>45543</v>
      </c>
      <c r="B11">
        <v>9</v>
      </c>
      <c r="C11" t="s">
        <v>6</v>
      </c>
      <c r="D11" t="s">
        <v>42</v>
      </c>
      <c r="E11" t="s">
        <v>43</v>
      </c>
      <c r="F11" s="2">
        <v>200</v>
      </c>
      <c r="G11" t="s">
        <v>44</v>
      </c>
      <c r="H11" t="s">
        <v>10</v>
      </c>
    </row>
    <row r="12" spans="1:8" x14ac:dyDescent="0.25">
      <c r="A12" s="1">
        <v>45545</v>
      </c>
      <c r="B12">
        <v>9</v>
      </c>
      <c r="C12" t="s">
        <v>11</v>
      </c>
      <c r="D12" t="s">
        <v>25</v>
      </c>
      <c r="E12" t="s">
        <v>26</v>
      </c>
      <c r="F12" s="2">
        <v>400</v>
      </c>
      <c r="G12" t="s">
        <v>14</v>
      </c>
      <c r="H12" t="s">
        <v>15</v>
      </c>
    </row>
    <row r="13" spans="1:8" x14ac:dyDescent="0.25">
      <c r="A13" s="1">
        <v>45566</v>
      </c>
      <c r="B13">
        <v>10</v>
      </c>
      <c r="C13" t="s">
        <v>6</v>
      </c>
      <c r="D13" t="s">
        <v>7</v>
      </c>
      <c r="E13" t="s">
        <v>8</v>
      </c>
      <c r="F13" s="2">
        <v>3000</v>
      </c>
      <c r="G13" t="s">
        <v>39</v>
      </c>
      <c r="H13" t="s">
        <v>10</v>
      </c>
    </row>
    <row r="14" spans="1:8" x14ac:dyDescent="0.25">
      <c r="A14" s="1">
        <v>45577</v>
      </c>
      <c r="B14">
        <v>10</v>
      </c>
      <c r="C14" t="s">
        <v>11</v>
      </c>
      <c r="D14" t="s">
        <v>27</v>
      </c>
      <c r="E14" t="s">
        <v>28</v>
      </c>
      <c r="F14" s="2">
        <v>600</v>
      </c>
      <c r="G14" t="s">
        <v>18</v>
      </c>
      <c r="H14" t="s">
        <v>15</v>
      </c>
    </row>
    <row r="15" spans="1:8" x14ac:dyDescent="0.25">
      <c r="A15" s="1">
        <v>45580</v>
      </c>
      <c r="B15">
        <v>10</v>
      </c>
      <c r="C15" t="s">
        <v>11</v>
      </c>
      <c r="D15" t="s">
        <v>37</v>
      </c>
      <c r="E15" t="s">
        <v>41</v>
      </c>
      <c r="F15" s="2">
        <v>1000</v>
      </c>
      <c r="G15" t="s">
        <v>39</v>
      </c>
      <c r="H15" t="s">
        <v>40</v>
      </c>
    </row>
    <row r="16" spans="1:8" x14ac:dyDescent="0.25">
      <c r="A16" s="1">
        <v>45590</v>
      </c>
      <c r="B16">
        <v>10</v>
      </c>
      <c r="C16" t="s">
        <v>11</v>
      </c>
      <c r="D16" t="s">
        <v>37</v>
      </c>
      <c r="E16" t="s">
        <v>38</v>
      </c>
      <c r="F16" s="2">
        <v>100</v>
      </c>
      <c r="G16" t="s">
        <v>14</v>
      </c>
      <c r="H16" t="s">
        <v>19</v>
      </c>
    </row>
    <row r="17" spans="1:8" x14ac:dyDescent="0.25">
      <c r="A17" s="1">
        <v>45595</v>
      </c>
      <c r="B17">
        <v>10</v>
      </c>
      <c r="C17" t="s">
        <v>6</v>
      </c>
      <c r="D17" t="s">
        <v>42</v>
      </c>
      <c r="E17" t="s">
        <v>43</v>
      </c>
      <c r="F17" s="2">
        <v>200</v>
      </c>
      <c r="G17" t="s">
        <v>44</v>
      </c>
      <c r="H17" t="s">
        <v>10</v>
      </c>
    </row>
    <row r="20" spans="1:8" x14ac:dyDescent="0.25">
      <c r="E20" t="s">
        <v>33</v>
      </c>
    </row>
  </sheetData>
  <phoneticPr fontId="1" type="noConversion"/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9A4F3-E836-46DD-A13B-2945BFF0FD21}">
  <sheetPr codeName="Planilha2">
    <tabColor theme="4" tint="0.39997558519241921"/>
  </sheetPr>
  <dimension ref="A1:S17"/>
  <sheetViews>
    <sheetView topLeftCell="A10" workbookViewId="0">
      <selection activeCell="D33" sqref="D33"/>
    </sheetView>
  </sheetViews>
  <sheetFormatPr defaultRowHeight="15" x14ac:dyDescent="0.25"/>
  <cols>
    <col min="1" max="1" width="9.85546875" style="5" customWidth="1"/>
    <col min="2" max="2" width="13" bestFit="1" customWidth="1"/>
    <col min="3" max="3" width="18" bestFit="1" customWidth="1"/>
    <col min="4" max="4" width="13.85546875" bestFit="1" customWidth="1"/>
    <col min="5" max="5" width="12" bestFit="1" customWidth="1"/>
    <col min="6" max="7" width="19.28515625" bestFit="1" customWidth="1"/>
    <col min="8" max="8" width="13" bestFit="1" customWidth="1"/>
    <col min="11" max="11" width="17" bestFit="1" customWidth="1"/>
    <col min="12" max="12" width="18.42578125" bestFit="1" customWidth="1"/>
    <col min="13" max="13" width="12" bestFit="1" customWidth="1"/>
    <col min="14" max="14" width="13" bestFit="1" customWidth="1"/>
    <col min="15" max="15" width="12" bestFit="1" customWidth="1"/>
    <col min="16" max="16" width="13" bestFit="1" customWidth="1"/>
    <col min="17" max="17" width="12" bestFit="1" customWidth="1"/>
    <col min="18" max="18" width="17.85546875" bestFit="1" customWidth="1"/>
    <col min="19" max="19" width="16.85546875" bestFit="1" customWidth="1"/>
  </cols>
  <sheetData>
    <row r="1" spans="3:19" s="5" customFormat="1" ht="46.5" customHeight="1" x14ac:dyDescent="0.25"/>
    <row r="3" spans="3:19" x14ac:dyDescent="0.25">
      <c r="K3" s="3" t="s">
        <v>1</v>
      </c>
      <c r="L3" t="s">
        <v>46</v>
      </c>
    </row>
    <row r="4" spans="3:19" x14ac:dyDescent="0.25">
      <c r="C4" s="9" t="s">
        <v>1</v>
      </c>
      <c r="D4" s="8" t="s">
        <v>6</v>
      </c>
      <c r="F4" s="15" t="s">
        <v>1</v>
      </c>
      <c r="G4" s="8" t="s">
        <v>11</v>
      </c>
    </row>
    <row r="5" spans="3:19" x14ac:dyDescent="0.25">
      <c r="C5" s="9" t="s">
        <v>32</v>
      </c>
      <c r="D5" s="8" t="s">
        <v>46</v>
      </c>
      <c r="F5" s="8"/>
      <c r="G5" s="8"/>
      <c r="L5" s="3" t="s">
        <v>48</v>
      </c>
    </row>
    <row r="6" spans="3:19" x14ac:dyDescent="0.25">
      <c r="C6" s="8"/>
      <c r="D6" s="8"/>
      <c r="F6" s="14" t="s">
        <v>29</v>
      </c>
      <c r="G6" s="14" t="s">
        <v>31</v>
      </c>
      <c r="L6">
        <v>8</v>
      </c>
      <c r="N6">
        <v>9</v>
      </c>
      <c r="P6">
        <v>10</v>
      </c>
      <c r="R6" t="s">
        <v>49</v>
      </c>
      <c r="S6" t="s">
        <v>50</v>
      </c>
    </row>
    <row r="7" spans="3:19" x14ac:dyDescent="0.25">
      <c r="C7" s="11" t="s">
        <v>29</v>
      </c>
      <c r="D7" s="11" t="s">
        <v>31</v>
      </c>
      <c r="F7" s="10" t="s">
        <v>12</v>
      </c>
      <c r="G7" s="8">
        <v>550</v>
      </c>
      <c r="K7" s="3" t="s">
        <v>29</v>
      </c>
      <c r="L7" t="s">
        <v>31</v>
      </c>
      <c r="M7" t="s">
        <v>47</v>
      </c>
      <c r="N7" t="s">
        <v>31</v>
      </c>
      <c r="O7" t="s">
        <v>47</v>
      </c>
      <c r="P7" t="s">
        <v>31</v>
      </c>
      <c r="Q7" t="s">
        <v>47</v>
      </c>
    </row>
    <row r="8" spans="3:19" x14ac:dyDescent="0.25">
      <c r="C8" s="10" t="s">
        <v>42</v>
      </c>
      <c r="D8" s="28">
        <v>830</v>
      </c>
      <c r="F8" s="10" t="s">
        <v>25</v>
      </c>
      <c r="G8" s="8">
        <v>400</v>
      </c>
      <c r="K8" s="4" t="s">
        <v>12</v>
      </c>
      <c r="L8">
        <v>550</v>
      </c>
      <c r="M8">
        <v>8</v>
      </c>
      <c r="R8">
        <v>550</v>
      </c>
      <c r="S8">
        <v>8</v>
      </c>
    </row>
    <row r="9" spans="3:19" x14ac:dyDescent="0.25">
      <c r="C9" s="10" t="s">
        <v>7</v>
      </c>
      <c r="D9" s="28">
        <v>9000</v>
      </c>
      <c r="F9" s="10" t="s">
        <v>37</v>
      </c>
      <c r="G9" s="8">
        <v>1100</v>
      </c>
      <c r="K9" s="4" t="s">
        <v>25</v>
      </c>
      <c r="N9">
        <v>400</v>
      </c>
      <c r="O9">
        <v>9</v>
      </c>
      <c r="R9">
        <v>400</v>
      </c>
      <c r="S9">
        <v>9</v>
      </c>
    </row>
    <row r="10" spans="3:19" x14ac:dyDescent="0.25">
      <c r="C10" s="12" t="s">
        <v>30</v>
      </c>
      <c r="D10" s="29">
        <v>9830</v>
      </c>
      <c r="F10" s="10" t="s">
        <v>23</v>
      </c>
      <c r="G10" s="8">
        <v>250</v>
      </c>
      <c r="K10" s="4" t="s">
        <v>21</v>
      </c>
      <c r="N10">
        <v>120</v>
      </c>
      <c r="O10">
        <v>9</v>
      </c>
      <c r="R10">
        <v>120</v>
      </c>
      <c r="S10">
        <v>9</v>
      </c>
    </row>
    <row r="11" spans="3:19" x14ac:dyDescent="0.25">
      <c r="F11" s="10" t="s">
        <v>16</v>
      </c>
      <c r="G11" s="8">
        <v>300</v>
      </c>
      <c r="K11" s="4" t="s">
        <v>37</v>
      </c>
      <c r="P11">
        <v>1100</v>
      </c>
      <c r="Q11">
        <v>20</v>
      </c>
      <c r="R11">
        <v>1100</v>
      </c>
      <c r="S11">
        <v>20</v>
      </c>
    </row>
    <row r="12" spans="3:19" x14ac:dyDescent="0.25">
      <c r="F12" s="10" t="s">
        <v>27</v>
      </c>
      <c r="G12" s="8">
        <v>600</v>
      </c>
      <c r="K12" s="4" t="s">
        <v>42</v>
      </c>
      <c r="L12">
        <v>250</v>
      </c>
      <c r="M12">
        <v>16</v>
      </c>
      <c r="N12">
        <v>380</v>
      </c>
      <c r="O12">
        <v>18</v>
      </c>
      <c r="P12">
        <v>200</v>
      </c>
      <c r="Q12">
        <v>10</v>
      </c>
      <c r="R12">
        <v>830</v>
      </c>
      <c r="S12">
        <v>44</v>
      </c>
    </row>
    <row r="13" spans="3:19" x14ac:dyDescent="0.25">
      <c r="F13" s="12" t="s">
        <v>30</v>
      </c>
      <c r="G13" s="13">
        <v>3200</v>
      </c>
      <c r="K13" s="4" t="s">
        <v>7</v>
      </c>
      <c r="L13">
        <v>3000</v>
      </c>
      <c r="M13">
        <v>8</v>
      </c>
      <c r="N13">
        <v>3000</v>
      </c>
      <c r="O13">
        <v>9</v>
      </c>
      <c r="P13">
        <v>3000</v>
      </c>
      <c r="Q13">
        <v>10</v>
      </c>
      <c r="R13">
        <v>9000</v>
      </c>
      <c r="S13">
        <v>27</v>
      </c>
    </row>
    <row r="14" spans="3:19" x14ac:dyDescent="0.25">
      <c r="K14" s="4" t="s">
        <v>23</v>
      </c>
      <c r="N14">
        <v>250</v>
      </c>
      <c r="O14">
        <v>9</v>
      </c>
      <c r="R14">
        <v>250</v>
      </c>
      <c r="S14">
        <v>9</v>
      </c>
    </row>
    <row r="15" spans="3:19" x14ac:dyDescent="0.25">
      <c r="K15" s="4" t="s">
        <v>16</v>
      </c>
      <c r="L15">
        <v>300</v>
      </c>
      <c r="M15">
        <v>8</v>
      </c>
      <c r="R15">
        <v>300</v>
      </c>
      <c r="S15">
        <v>8</v>
      </c>
    </row>
    <row r="16" spans="3:19" x14ac:dyDescent="0.25">
      <c r="K16" s="4" t="s">
        <v>27</v>
      </c>
      <c r="P16">
        <v>600</v>
      </c>
      <c r="Q16">
        <v>10</v>
      </c>
      <c r="R16">
        <v>600</v>
      </c>
      <c r="S16">
        <v>10</v>
      </c>
    </row>
    <row r="17" spans="11:19" x14ac:dyDescent="0.25">
      <c r="K17" s="4" t="s">
        <v>30</v>
      </c>
      <c r="L17">
        <v>4100</v>
      </c>
      <c r="M17">
        <v>40</v>
      </c>
      <c r="N17">
        <v>4150</v>
      </c>
      <c r="O17">
        <v>54</v>
      </c>
      <c r="P17">
        <v>4900</v>
      </c>
      <c r="Q17">
        <v>50</v>
      </c>
      <c r="R17">
        <v>13150</v>
      </c>
      <c r="S17">
        <v>144</v>
      </c>
    </row>
  </sheetData>
  <pageMargins left="0.511811024" right="0.511811024" top="0.78740157499999996" bottom="0.78740157499999996" header="0.31496062000000002" footer="0.31496062000000002"/>
  <pageSetup paperSize="9"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E4EE1-3517-4D24-99CF-5E891C3BFC8E}">
  <sheetPr codeName="Planilha3">
    <tabColor theme="4" tint="0.39997558519241921"/>
  </sheetPr>
  <dimension ref="A1:G18"/>
  <sheetViews>
    <sheetView workbookViewId="0">
      <selection activeCell="D18" sqref="D18"/>
    </sheetView>
  </sheetViews>
  <sheetFormatPr defaultRowHeight="15" x14ac:dyDescent="0.25"/>
  <cols>
    <col min="1" max="1" width="10.28515625" style="5" customWidth="1"/>
    <col min="3" max="3" width="21.5703125" customWidth="1"/>
    <col min="4" max="4" width="19.140625" customWidth="1"/>
    <col min="5" max="5" width="16.42578125" customWidth="1"/>
  </cols>
  <sheetData>
    <row r="1" spans="3:7" s="5" customFormat="1" ht="57.6" customHeight="1" x14ac:dyDescent="0.25"/>
    <row r="6" spans="3:7" x14ac:dyDescent="0.25">
      <c r="C6" s="16" t="s">
        <v>52</v>
      </c>
      <c r="D6" s="17">
        <f>SUM(D18)</f>
        <v>2630</v>
      </c>
    </row>
    <row r="7" spans="3:7" x14ac:dyDescent="0.25">
      <c r="C7" s="16" t="s">
        <v>35</v>
      </c>
      <c r="D7" s="18">
        <v>10000</v>
      </c>
    </row>
    <row r="9" spans="3:7" x14ac:dyDescent="0.25">
      <c r="C9" s="5" t="s">
        <v>51</v>
      </c>
      <c r="D9" s="5" t="s">
        <v>53</v>
      </c>
    </row>
    <row r="10" spans="3:7" x14ac:dyDescent="0.25">
      <c r="C10" s="19">
        <v>45505</v>
      </c>
      <c r="D10" s="20">
        <v>600</v>
      </c>
    </row>
    <row r="11" spans="3:7" x14ac:dyDescent="0.25">
      <c r="C11" s="19">
        <v>45506</v>
      </c>
      <c r="D11" s="21">
        <v>150</v>
      </c>
    </row>
    <row r="12" spans="3:7" x14ac:dyDescent="0.25">
      <c r="C12" s="19">
        <v>45521</v>
      </c>
      <c r="D12" s="21">
        <v>100</v>
      </c>
    </row>
    <row r="13" spans="3:7" x14ac:dyDescent="0.25">
      <c r="C13" s="22">
        <v>45536</v>
      </c>
      <c r="D13" s="23">
        <v>600</v>
      </c>
    </row>
    <row r="14" spans="3:7" x14ac:dyDescent="0.25">
      <c r="C14" s="19">
        <v>45542</v>
      </c>
      <c r="D14" s="21">
        <v>180</v>
      </c>
    </row>
    <row r="15" spans="3:7" x14ac:dyDescent="0.25">
      <c r="C15" s="24">
        <v>45543</v>
      </c>
      <c r="D15" s="25">
        <v>200</v>
      </c>
      <c r="G15" t="s">
        <v>34</v>
      </c>
    </row>
    <row r="16" spans="3:7" x14ac:dyDescent="0.25">
      <c r="C16" s="24">
        <v>45566</v>
      </c>
      <c r="D16" s="25">
        <v>600</v>
      </c>
    </row>
    <row r="17" spans="3:4" x14ac:dyDescent="0.25">
      <c r="C17" s="24">
        <v>45595</v>
      </c>
      <c r="D17" s="25">
        <v>200</v>
      </c>
    </row>
    <row r="18" spans="3:4" x14ac:dyDescent="0.25">
      <c r="C18" s="26"/>
      <c r="D18" s="27">
        <f>SUM(D10:D17)</f>
        <v>2630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8F9C7-6065-4033-987A-A5BB7FC87565}">
  <sheetPr codeName="Planilha4">
    <tabColor theme="4" tint="-0.249977111117893"/>
  </sheetPr>
  <dimension ref="A64:V144"/>
  <sheetViews>
    <sheetView showGridLines="0" showRowColHeaders="0" tabSelected="1" zoomScaleNormal="100" workbookViewId="0">
      <selection activeCell="K12" sqref="K12"/>
    </sheetView>
  </sheetViews>
  <sheetFormatPr defaultColWidth="0" defaultRowHeight="15" x14ac:dyDescent="0.25"/>
  <cols>
    <col min="1" max="1" width="47.42578125" style="5" customWidth="1"/>
    <col min="2" max="21" width="8.7109375" style="6" customWidth="1"/>
    <col min="22" max="16384" width="8.7109375" hidden="1"/>
  </cols>
  <sheetData>
    <row r="64" spans="14:14" x14ac:dyDescent="0.25">
      <c r="N64" s="6" t="s">
        <v>36</v>
      </c>
    </row>
    <row r="90" spans="16:16" x14ac:dyDescent="0.25">
      <c r="P90" s="6" t="s">
        <v>36</v>
      </c>
    </row>
    <row r="113" spans="22:22" x14ac:dyDescent="0.25">
      <c r="V113" s="6"/>
    </row>
    <row r="114" spans="22:22" x14ac:dyDescent="0.25">
      <c r="V114" s="6"/>
    </row>
    <row r="115" spans="22:22" x14ac:dyDescent="0.25">
      <c r="V115" s="6"/>
    </row>
    <row r="116" spans="22:22" x14ac:dyDescent="0.25">
      <c r="V116" s="6"/>
    </row>
    <row r="117" spans="22:22" x14ac:dyDescent="0.25">
      <c r="V117" s="6"/>
    </row>
    <row r="118" spans="22:22" x14ac:dyDescent="0.25">
      <c r="V118" s="6"/>
    </row>
    <row r="119" spans="22:22" x14ac:dyDescent="0.25">
      <c r="V119" s="6"/>
    </row>
    <row r="120" spans="22:22" x14ac:dyDescent="0.25">
      <c r="V120" s="6"/>
    </row>
    <row r="121" spans="22:22" x14ac:dyDescent="0.25">
      <c r="V121" s="6"/>
    </row>
    <row r="122" spans="22:22" x14ac:dyDescent="0.25">
      <c r="V122" s="6"/>
    </row>
    <row r="123" spans="22:22" x14ac:dyDescent="0.25">
      <c r="V123" s="6"/>
    </row>
    <row r="124" spans="22:22" x14ac:dyDescent="0.25">
      <c r="V124" s="6"/>
    </row>
    <row r="125" spans="22:22" x14ac:dyDescent="0.25">
      <c r="V125" s="6"/>
    </row>
    <row r="126" spans="22:22" x14ac:dyDescent="0.25">
      <c r="V126" s="6"/>
    </row>
    <row r="127" spans="22:22" x14ac:dyDescent="0.25">
      <c r="V127" s="6"/>
    </row>
    <row r="128" spans="22:22" x14ac:dyDescent="0.25">
      <c r="V128" s="6"/>
    </row>
    <row r="129" spans="12:22" x14ac:dyDescent="0.25">
      <c r="V129" s="6"/>
    </row>
    <row r="130" spans="12:22" x14ac:dyDescent="0.25">
      <c r="V130" s="6"/>
    </row>
    <row r="131" spans="12:22" x14ac:dyDescent="0.25">
      <c r="V131" s="6"/>
    </row>
    <row r="132" spans="12:22" x14ac:dyDescent="0.25">
      <c r="V132" s="6"/>
    </row>
    <row r="133" spans="12:22" x14ac:dyDescent="0.25">
      <c r="V133" s="6"/>
    </row>
    <row r="134" spans="12:22" x14ac:dyDescent="0.25">
      <c r="V134" s="6"/>
    </row>
    <row r="135" spans="12:22" x14ac:dyDescent="0.25">
      <c r="V135" s="6"/>
    </row>
    <row r="136" spans="12:22" x14ac:dyDescent="0.25">
      <c r="V136" s="6"/>
    </row>
    <row r="137" spans="12:22" x14ac:dyDescent="0.25">
      <c r="V137" s="6"/>
    </row>
    <row r="138" spans="12:22" x14ac:dyDescent="0.25">
      <c r="V138" s="6"/>
    </row>
    <row r="139" spans="12:22" x14ac:dyDescent="0.25">
      <c r="V139" s="6"/>
    </row>
    <row r="140" spans="12:22" x14ac:dyDescent="0.25">
      <c r="V140" s="6"/>
    </row>
    <row r="141" spans="12:22" x14ac:dyDescent="0.25">
      <c r="V141" s="6"/>
    </row>
    <row r="142" spans="12:22" x14ac:dyDescent="0.25">
      <c r="V142" s="6"/>
    </row>
    <row r="144" spans="12:22" ht="23.25" x14ac:dyDescent="0.35">
      <c r="L144" s="7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Lançamentos</vt:lpstr>
      <vt:lpstr>Controle</vt:lpstr>
      <vt:lpstr>Economias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Anny Haylly Paula Ferreira</dc:creator>
  <cp:lastModifiedBy>Anny Haylly</cp:lastModifiedBy>
  <dcterms:created xsi:type="dcterms:W3CDTF">2025-01-13T15:50:01Z</dcterms:created>
  <dcterms:modified xsi:type="dcterms:W3CDTF">2025-01-15T23:38:33Z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333b259-87ee-4762-9a8c-7b0d155dd87f_Enabled">
    <vt:lpwstr>true</vt:lpwstr>
  </property>
  <property fmtid="{D5CDD505-2E9C-101B-9397-08002B2CF9AE}" pid="3" name="MSIP_Label_9333b259-87ee-4762-9a8c-7b0d155dd87f_SetDate">
    <vt:lpwstr>2025-01-13T17:00:16Z</vt:lpwstr>
  </property>
  <property fmtid="{D5CDD505-2E9C-101B-9397-08002B2CF9AE}" pid="4" name="MSIP_Label_9333b259-87ee-4762-9a8c-7b0d155dd87f_Method">
    <vt:lpwstr>Privileged</vt:lpwstr>
  </property>
  <property fmtid="{D5CDD505-2E9C-101B-9397-08002B2CF9AE}" pid="5" name="MSIP_Label_9333b259-87ee-4762-9a8c-7b0d155dd87f_Name">
    <vt:lpwstr>_PESSOAL</vt:lpwstr>
  </property>
  <property fmtid="{D5CDD505-2E9C-101B-9397-08002B2CF9AE}" pid="6" name="MSIP_Label_9333b259-87ee-4762-9a8c-7b0d155dd87f_SiteId">
    <vt:lpwstr>ab9bba98-684a-43fb-add8-9c2bebede229</vt:lpwstr>
  </property>
  <property fmtid="{D5CDD505-2E9C-101B-9397-08002B2CF9AE}" pid="7" name="MSIP_Label_9333b259-87ee-4762-9a8c-7b0d155dd87f_ActionId">
    <vt:lpwstr>dfa84bfd-8ee7-4d61-b51f-82465d8fc6ee</vt:lpwstr>
  </property>
  <property fmtid="{D5CDD505-2E9C-101B-9397-08002B2CF9AE}" pid="8" name="MSIP_Label_9333b259-87ee-4762-9a8c-7b0d155dd87f_ContentBits">
    <vt:lpwstr>1</vt:lpwstr>
  </property>
</Properties>
</file>