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nnynomous\Downloads\"/>
    </mc:Choice>
  </mc:AlternateContent>
  <xr:revisionPtr revIDLastSave="0" documentId="13_ncr:1_{16B40A6B-8FC3-4EE5-86C3-64122BDECA53}" xr6:coauthVersionLast="47" xr6:coauthVersionMax="47" xr10:uidLastSave="{00000000-0000-0000-0000-000000000000}"/>
  <bookViews>
    <workbookView xWindow="-120" yWindow="-120" windowWidth="29040" windowHeight="15720" firstSheet="2" activeTab="2" xr2:uid="{00000000-000D-0000-FFFF-FFFF00000000}"/>
  </bookViews>
  <sheets>
    <sheet name="Tools statistics" sheetId="1" r:id="rId1"/>
    <sheet name="data-selection-process" sheetId="2" r:id="rId2"/>
    <sheet name="Reusability-Data-Analysis" sheetId="6" r:id="rId3"/>
    <sheet name="Nonreusable-Agrement-Analysis" sheetId="7" r:id="rId4"/>
    <sheet name="Workflow-NameAnno-Agrement" sheetId="15" r:id="rId5"/>
    <sheet name="Reporting dataset" sheetId="8" r:id="rId6"/>
    <sheet name="DropDownList" sheetId="14" state="hidden" r:id="rId7"/>
  </sheets>
  <definedNames>
    <definedName name="_xlnm._FilterDatabase" localSheetId="3" hidden="1">'Nonreusable-Agrement-Analysis'!$B$2:$V$261</definedName>
    <definedName name="_xlnm._FilterDatabase" localSheetId="2" hidden="1">'Reusability-Data-Analysis'!$B$2:$P$308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8" roundtripDataSignature="AMtx7mgGLiTdKG+TqFa+okVW7H9np71oaw=="/>
    </ext>
  </extLst>
</workbook>
</file>

<file path=xl/calcChain.xml><?xml version="1.0" encoding="utf-8"?>
<calcChain xmlns="http://schemas.openxmlformats.org/spreadsheetml/2006/main">
  <c r="U29" i="8" l="1"/>
  <c r="U24" i="8"/>
  <c r="U21" i="8"/>
  <c r="B9" i="8"/>
  <c r="B8" i="8"/>
  <c r="V24" i="8" s="1"/>
  <c r="C3" i="8" l="1"/>
  <c r="V10" i="8"/>
  <c r="V11" i="8"/>
  <c r="V5" i="8"/>
  <c r="V13" i="8"/>
  <c r="V6" i="8"/>
  <c r="V7" i="8"/>
  <c r="D7" i="8" l="1"/>
  <c r="D6" i="8"/>
  <c r="D5" i="8"/>
  <c r="D4" i="8"/>
  <c r="D3" i="8"/>
  <c r="D2" i="8"/>
  <c r="D13" i="8" l="1"/>
  <c r="D10" i="8"/>
  <c r="D8" i="8"/>
  <c r="D9" i="8" s="1"/>
</calcChain>
</file>

<file path=xl/sharedStrings.xml><?xml version="1.0" encoding="utf-8"?>
<sst xmlns="http://schemas.openxmlformats.org/spreadsheetml/2006/main" count="2676" uniqueCount="1259">
  <si>
    <t>Tools Info</t>
  </si>
  <si>
    <t>SL</t>
  </si>
  <si>
    <t>Year-Month</t>
  </si>
  <si>
    <t>No of tools</t>
  </si>
  <si>
    <t>2014-07</t>
  </si>
  <si>
    <t>2014-10</t>
  </si>
  <si>
    <t>2015-01</t>
  </si>
  <si>
    <t>2015-07</t>
  </si>
  <si>
    <t>2016-02</t>
  </si>
  <si>
    <t>2016-08</t>
  </si>
  <si>
    <t>2017-01</t>
  </si>
  <si>
    <t>2017-07</t>
  </si>
  <si>
    <t>2018-01</t>
  </si>
  <si>
    <t>2018-07</t>
  </si>
  <si>
    <t>2019-01</t>
  </si>
  <si>
    <t>2019-07</t>
  </si>
  <si>
    <t>2020-01</t>
  </si>
  <si>
    <t>2020-08</t>
  </si>
  <si>
    <t>2021-01</t>
  </si>
  <si>
    <t>2021-08</t>
  </si>
  <si>
    <t>2021-12</t>
  </si>
  <si>
    <t>Total No</t>
  </si>
  <si>
    <t>Percentage</t>
  </si>
  <si>
    <t>Unnamed</t>
  </si>
  <si>
    <t>HW</t>
  </si>
  <si>
    <t>Galaxy 101</t>
  </si>
  <si>
    <t>test</t>
  </si>
  <si>
    <t>Assignment</t>
  </si>
  <si>
    <t>number</t>
  </si>
  <si>
    <t>biostar, username, constructed workflow, dhfr, exercise, handson, Homework, New verse, June-HA, op, rama proj,SBNunez-Zavala, sonn, tute.., workflow for ca, workflowone, workflow mit, data handlin, fmf, full</t>
  </si>
  <si>
    <t>random name</t>
  </si>
  <si>
    <t>Project, Final Project, Coursera Project</t>
  </si>
  <si>
    <t>demo</t>
  </si>
  <si>
    <t>Workfshop, class</t>
  </si>
  <si>
    <t>username</t>
  </si>
  <si>
    <t>mischelenous</t>
  </si>
  <si>
    <t>workflow-consensus</t>
  </si>
  <si>
    <t>COVID-19: variation analysis of ARTIC ONT</t>
  </si>
  <si>
    <t>COVID-19: variation analysis on ARTIC PE (</t>
  </si>
  <si>
    <t>COVID-19: variation analysis on WGS SE</t>
  </si>
  <si>
    <t>"COVID-19: variation analysis reporting</t>
  </si>
  <si>
    <t>Parallel Accession Down</t>
  </si>
  <si>
    <t>Select</t>
  </si>
  <si>
    <t>Tools version got changed</t>
  </si>
  <si>
    <t>Tools upgradation</t>
  </si>
  <si>
    <t>Easily reusable</t>
  </si>
  <si>
    <t>4 min</t>
  </si>
  <si>
    <t>Reusable</t>
  </si>
  <si>
    <t>Checking tools connection</t>
  </si>
  <si>
    <t>Very large workflow</t>
  </si>
  <si>
    <t>5 min</t>
  </si>
  <si>
    <t>7 min</t>
  </si>
  <si>
    <t>Select first</t>
  </si>
  <si>
    <t>Checking tools connection
Tools upgradation</t>
  </si>
  <si>
    <t>3 min</t>
  </si>
  <si>
    <t>2 min</t>
  </si>
  <si>
    <t>Moderately difficult to reuse</t>
  </si>
  <si>
    <t>Workflow Name</t>
  </si>
  <si>
    <t>UpdatedTools</t>
  </si>
  <si>
    <t>Explanation</t>
  </si>
  <si>
    <t>Remarks</t>
  </si>
  <si>
    <t>Time</t>
  </si>
  <si>
    <t>Rna Seq PCL</t>
  </si>
  <si>
    <t>NA</t>
  </si>
  <si>
    <t>Unnamed history</t>
  </si>
  <si>
    <t>Sort</t>
  </si>
  <si>
    <t>Practice 1</t>
  </si>
  <si>
    <t>New tophat</t>
  </si>
  <si>
    <t>Exons and CPG</t>
  </si>
  <si>
    <t>Exons with highest number of SNPs on chr 22</t>
  </si>
  <si>
    <t>abdelazeem</t>
  </si>
  <si>
    <t>Group, Select first</t>
  </si>
  <si>
    <t>Lab 2b</t>
  </si>
  <si>
    <t>AdultVsFetal_BrainRNA</t>
  </si>
  <si>
    <t>project_1</t>
  </si>
  <si>
    <t>abolfazl.riki</t>
  </si>
  <si>
    <t>STEMREM 201b - 101813</t>
  </si>
  <si>
    <t>Group</t>
  </si>
  <si>
    <t>Galaxy: Adele Adeyemi</t>
  </si>
  <si>
    <t>imported: 1: NGS HandsOn</t>
  </si>
  <si>
    <t>20141031_RNA-Seq</t>
  </si>
  <si>
    <t>Galaxy Report Final</t>
  </si>
  <si>
    <t>Practical_Assignment_2000052</t>
  </si>
  <si>
    <t>Bam bsu</t>
  </si>
  <si>
    <t>Deb3ADOÁurea</t>
  </si>
  <si>
    <t>RASCL (AlexO Testing) Part 2</t>
  </si>
  <si>
    <t>WAS(p) Galaxy Final - Backup</t>
  </si>
  <si>
    <t>demultiplexed genomes</t>
  </si>
  <si>
    <t>escmid-clinbio-qc</t>
  </si>
  <si>
    <t>GALAXY 101 EXERCISE</t>
  </si>
  <si>
    <t>Revised and updated history Galaxy project</t>
  </si>
  <si>
    <t>Alignment-SNP-analysis</t>
  </si>
  <si>
    <t>Alpaca RNA-seq</t>
  </si>
  <si>
    <t>Homework 3/4-BICH 689 LambA</t>
  </si>
  <si>
    <t>Re-Use Workflow</t>
  </si>
  <si>
    <t>alenezi CBWHTS2016 history</t>
  </si>
  <si>
    <t>GLDS-401</t>
  </si>
  <si>
    <t>all tags bed</t>
  </si>
  <si>
    <t>VCF to snpeffs uwml</t>
  </si>
  <si>
    <t>chapinh</t>
  </si>
  <si>
    <t>SL No</t>
  </si>
  <si>
    <t>Owner</t>
  </si>
  <si>
    <t>Annotation</t>
  </si>
  <si>
    <t>Tags</t>
  </si>
  <si>
    <t>Tools Update</t>
  </si>
  <si>
    <t>ToolsDepricated</t>
  </si>
  <si>
    <t>DepricatedTools</t>
  </si>
  <si>
    <t>DAG presentable</t>
  </si>
  <si>
    <t>Challenges</t>
  </si>
  <si>
    <t>Action List</t>
  </si>
  <si>
    <t>Reusable Status</t>
  </si>
  <si>
    <t>ChIP-seq analysis (create BAM, bigWig and PeakCalling)</t>
  </si>
  <si>
    <t>59b00333787001e9b944358908f44a4f2e73fbae</t>
  </si>
  <si>
    <t>Workflow based on bowtie and macs1.3 for reads mapping and peak calling. Inputs: Preprocessed fastq files for ChIP, one bam file for the control (IgG, Input, Mock, etc.). Outputs: bam, bigwig, and bed, xls for called peaks.</t>
  </si>
  <si>
    <t>ChIP, Mouse, MACS, Illumina</t>
  </si>
  <si>
    <t>This workflow contains missing tools peakcalling_macs
There has some splitted tools (Tools are not connected)</t>
  </si>
  <si>
    <t>Connecting the tools, installing the missing tool, Upgrading the outdated tools</t>
  </si>
  <si>
    <t>Not reusable</t>
  </si>
  <si>
    <t>Peakcalling is no longer available in Galaxy, 
Connecting the tools require clear understanding of the tools functionality
Upgrading SAM to BAM tool
Finding alternative tool is not easy</t>
  </si>
  <si>
    <t>Galaxy US</t>
  </si>
  <si>
    <t>RNA-seq differential analysis (single-end short reads, 2 conditions, 2 replicates)</t>
  </si>
  <si>
    <t xml:space="preserve">7389de1bc6ba4eb87676838240cfb33bd3c22d53        
</t>
  </si>
  <si>
    <t>Workflow based on Tophat and cuffdiff. Inputs: 4 fastq files (experiments), 1 bam file (pseudoreads), 1 gtf file (annotations). Outputs: bam, bigwig, xls, and html reports with quality controls.</t>
  </si>
  <si>
    <t>RNAseq, Illumina,  Tophat, Cuffdiff</t>
  </si>
  <si>
    <t>Tool (sam_merge2) missing
ReorderSam became used several times, upgrading and connecting with other tools take time</t>
  </si>
  <si>
    <t>Upgrading ReorderSam, Cuffdiff
sam_merge2 was not used to any other tool, so removing it resolve one issue,
Removing the outdated tools and replacing with updated one, and make connection like previous</t>
  </si>
  <si>
    <t xml:space="preserve">Variant_Calling_Analysis_comparing_2_groups_of_paired_reads_bySGG
</t>
  </si>
  <si>
    <t>77f92b73e2798ec7465fa743b6b35bedc7b6c267</t>
  </si>
  <si>
    <t>Variant call analysis from paired RNA sequencing comparing two group of samples.</t>
  </si>
  <si>
    <t>rnaseq, trimming, freebayes, bwa-mem, vcffilter</t>
  </si>
  <si>
    <t>Exons with the Highest number of SNPs</t>
  </si>
  <si>
    <t>Just two tool upgradation is necessary</t>
  </si>
  <si>
    <t>Group SNPs in each Exon and count them, Select the Top 5 Exons with Highest number of SNPs upgrading</t>
  </si>
  <si>
    <t>RNAseq-Adrian</t>
  </si>
  <si>
    <t>adrianm_keda</t>
  </si>
  <si>
    <t>Actividad sobre RNAseq para transcriptómica.</t>
  </si>
  <si>
    <t xml:space="preserve"> Exploring Iris dataset with statistics and scatterplots</t>
  </si>
  <si>
    <t>afi_blebo</t>
  </si>
  <si>
    <t>Workflow constructed from history 'SNP for Trio'</t>
  </si>
  <si>
    <t>aghosal</t>
  </si>
  <si>
    <t>VCFFilter and SnpEff upgradation not working
Auto upgradation not working</t>
  </si>
  <si>
    <t>VCFfilter, SnpEff eff, Group, Select first tools upgradation</t>
  </si>
  <si>
    <t>Difficult to reuse</t>
  </si>
  <si>
    <t>Among all the upgradtion tools, VCFfilter and SnpEff are not getting upgraded
It's difficult to check which tools upgradation failed
Tools debuging is necessary
After debugging replace the outdated tools with new one</t>
  </si>
  <si>
    <t>cassette exon 25 mai 2016_v2</t>
  </si>
  <si>
    <t>alexandre</t>
  </si>
  <si>
    <t>Sort, Join two Datasets, Compute tools upgradation
Auto upgradation not working</t>
  </si>
  <si>
    <t>Sort, Join two Datasets, Compute tools upgradation not working
It's difficult to check which tools upgradation failed
Tools debuging is necessary
After debugging replace the outdated tools with new one</t>
  </si>
  <si>
    <t>map knownGene to KEGG</t>
  </si>
  <si>
    <t>alexhli</t>
  </si>
  <si>
    <t>human, gene, mapping, kegg, pathway</t>
  </si>
  <si>
    <t>Internal Server Error
Loading workflow failed</t>
  </si>
  <si>
    <t>Workflow loading failed</t>
  </si>
  <si>
    <t>Variant Call Dad Mom Kid trio MiSeq ref hg19</t>
  </si>
  <si>
    <t>alexindata</t>
  </si>
  <si>
    <t>VCFfilter, Group
Auto upgradation not working</t>
  </si>
  <si>
    <t>VCFfilter auto upgradation not working</t>
  </si>
  <si>
    <t>Need to check which tools are preventing auto upgradation, manul debuging is necessary</t>
  </si>
  <si>
    <t>ChIP-Seq analysis on BAM files</t>
  </si>
  <si>
    <t>alex-mayo</t>
  </si>
  <si>
    <t>I imported the workflow but it's not loading. Can't see any activities of the workflow</t>
  </si>
  <si>
    <t>From peaks to genes (imported from uploaded file)</t>
  </si>
  <si>
    <t>almahmoud</t>
  </si>
  <si>
    <t>Workflow for Campylobacter jejuni Lipooliogosaccharide biosynthesis locus typing</t>
  </si>
  <si>
    <t>amberimran</t>
  </si>
  <si>
    <t>campy workflow</t>
  </si>
  <si>
    <t>Workflow on read mapping with BWA</t>
  </si>
  <si>
    <t>anacoelho</t>
  </si>
  <si>
    <t>Find exons with the highest number of features</t>
  </si>
  <si>
    <t>ana_victoria</t>
  </si>
  <si>
    <t>Just updating Select first makes the workflow suitable to be reused</t>
  </si>
  <si>
    <t>Quality Control</t>
  </si>
  <si>
    <t>andre_amorim</t>
  </si>
  <si>
    <t>Workflow for reads quality control</t>
  </si>
  <si>
    <t>test, workflow</t>
  </si>
  <si>
    <t>Download and Extract Reads in FASTA/Q</t>
  </si>
  <si>
    <t>Just updating Download and Extract Reads in FASTA/Q makes the workflow suitable to be reused</t>
  </si>
  <si>
    <t>trimmomatic+assembly</t>
  </si>
  <si>
    <t>angeloromano</t>
  </si>
  <si>
    <t>Convert Newick for branchify</t>
  </si>
  <si>
    <t>anthony_rojas</t>
  </si>
  <si>
    <t>NGS Assignment / Variant Calliing - Anton Mc Donnell</t>
  </si>
  <si>
    <t>antonmcd</t>
  </si>
  <si>
    <t>assignment, anton, ngs, mc, variant</t>
  </si>
  <si>
    <t>Map with BWA for Illumina, VCFfilter,   SnpEff eff</t>
  </si>
  <si>
    <t>This workflow contains missing tools. 
It cannot be saved until they have been removed from the workflow or installed.</t>
  </si>
  <si>
    <t>Manual debugging which tools are missing or need to be updated,
Automatic upgradation failed
Search the updated version and replace it with obsolete one</t>
  </si>
  <si>
    <t>Need manual debug of tools</t>
  </si>
  <si>
    <t>Bam to Fasta</t>
  </si>
  <si>
    <t>antunderwood</t>
  </si>
  <si>
    <t>1 min</t>
  </si>
  <si>
    <t xml:space="preserve"> imported: metagenomic analysis</t>
  </si>
  <si>
    <t>anyone1985</t>
  </si>
  <si>
    <t>Generic workflow for performing a metagenomic analysis on NGS data.</t>
  </si>
  <si>
    <t>Megablast,  Compute sequence length, Join two Datasets, Filter</t>
  </si>
  <si>
    <t>Tools upgradation,
Check the connection list</t>
  </si>
  <si>
    <t>Coursera_DatasciencewithGalaxy_Programmingassignment</t>
  </si>
  <si>
    <t>aprabhu</t>
  </si>
  <si>
    <t>To identify polymorphic sites in three individuals</t>
  </si>
  <si>
    <t>Tool Upgradation</t>
  </si>
  <si>
    <t>Trio_FamilyAnalysis_NAvsHG19_SNPs_MNPs_INDELs</t>
  </si>
  <si>
    <t>ariyaths</t>
  </si>
  <si>
    <t>Clone of 'Merging and sorting reads' shared by 'ajtong@ucla.edu'</t>
  </si>
  <si>
    <t>asahakyan</t>
  </si>
  <si>
    <t>Initial processing and merging of main reads file with indexed read file</t>
  </si>
  <si>
    <t>Count, Sort</t>
  </si>
  <si>
    <t>Alignment_Variant_Calling_and_Filtering-v0.1</t>
  </si>
  <si>
    <t>ashhab</t>
  </si>
  <si>
    <t>The workflow has unconnected component, BAM-to-SAM
It's violetes the workflow properties</t>
  </si>
  <si>
    <t>Removing unnecessary tool BAM-to-SAM</t>
  </si>
  <si>
    <t>Workflow constructed from history 'VariantAnalysisPipeline'</t>
  </si>
  <si>
    <t>ashish7301</t>
  </si>
  <si>
    <t>Checking the connections between tools</t>
  </si>
  <si>
    <t>metagenomic analysis</t>
  </si>
  <si>
    <t>aun1</t>
  </si>
  <si>
    <t xml:space="preserve">
metagenomics, galaxy, ngs</t>
  </si>
  <si>
    <t>Megablast, Compute sequence length, Join two Datasets, Filter</t>
  </si>
  <si>
    <t>This workflow contains missing tools. It cannot be saved until they have been removed from the workflow or installed.</t>
  </si>
  <si>
    <t xml:space="preserve">Manual debugging for missing tools
Automatic upgradation failed
Manually upgraded FASTA-to_Tabular, Tabular-to-FASTA
Draw phytogeny  tool, Summarize taxonomy tool and many others are not available in current galaxy
</t>
  </si>
  <si>
    <t>13 min</t>
  </si>
  <si>
    <t>I checked by upgrading each tool and also search the missing tools for upgradation</t>
  </si>
  <si>
    <t>COVID-19: variation analysis of ARTIC ONT data</t>
  </si>
  <si>
    <t>ont, covid-19, artic, covid19.galaxyproject.org</t>
  </si>
  <si>
    <t>Checking connections
Checking tool functionalities</t>
  </si>
  <si>
    <t>11 min</t>
  </si>
  <si>
    <t>I tool 6 workflows instead of 3 for user, aun1, cause he worked with several types of workflows</t>
  </si>
  <si>
    <t>SOLiD single end mapping</t>
  </si>
  <si>
    <t>Internal Server error
Loading workflow failed</t>
  </si>
  <si>
    <t>30 sec</t>
  </si>
  <si>
    <t>COVID-19: MCRA</t>
  </si>
  <si>
    <t>COVID-19: variation analysis on WGS PE data</t>
  </si>
  <si>
    <t>covid-19, covid19.galaxyproject.org</t>
  </si>
  <si>
    <t>COVID-19: read pre-processing from SRA data</t>
  </si>
  <si>
    <t xml:space="preserve"> RNA-seq</t>
  </si>
  <si>
    <t>awais_74</t>
  </si>
  <si>
    <t>6 Conditions</t>
  </si>
  <si>
    <t>ATAC-seq for 4xpaired fastq cutadapt bowtie2 MACS2 2019 07 24</t>
  </si>
  <si>
    <t>awilo</t>
  </si>
  <si>
    <t>hg19, atac</t>
  </si>
  <si>
    <t>sam_merge2 tool not available</t>
  </si>
  <si>
    <t>checking alternatives of sam_merge2</t>
  </si>
  <si>
    <r>
      <rPr>
        <sz val="11"/>
        <rFont val="Calibri"/>
      </rPr>
      <t xml:space="preserve">sam_merge2 is not availbe in </t>
    </r>
    <r>
      <rPr>
        <u/>
        <sz val="11"/>
        <color rgb="FF1155CC"/>
        <rFont val="Calibri"/>
      </rPr>
      <t>Galaxy.org</t>
    </r>
  </si>
  <si>
    <t>Benchmarking DNA Cloud Costs</t>
  </si>
  <si>
    <t>bcarr15</t>
  </si>
  <si>
    <t>DNA datasets directed through alignment tools such as BWA, bowtie2, HiSat2, etc., for benchmarking purposes.</t>
  </si>
  <si>
    <t>Chcking tools connection</t>
  </si>
  <si>
    <t>Alignment_variant_calling_and_filtering-v0.1</t>
  </si>
  <si>
    <t>beibhinn</t>
  </si>
  <si>
    <t>Partition genome into 5 bins based on coverage</t>
  </si>
  <si>
    <t>Belinda</t>
  </si>
  <si>
    <t>Make windows, and run coverage on windows of some feature. Sort the results on coverage, and this will bin into 5 bins of user entered window counts.</t>
  </si>
  <si>
    <t>Select first, Select last</t>
  </si>
  <si>
    <t>Upgrading the tools
Checking tool connection</t>
  </si>
  <si>
    <t>Capture ciblée - input Frwd and Rvs</t>
  </si>
  <si>
    <t>benjamin-tournier</t>
  </si>
  <si>
    <t>"Checking connections
Checking tool functionalities"</t>
  </si>
  <si>
    <t>RNAseq: Reference-based by nekrut</t>
  </si>
  <si>
    <t>biocrusoe</t>
  </si>
  <si>
    <r>
      <rPr>
        <sz val="11"/>
        <rFont val="Calibri"/>
      </rPr>
      <t xml:space="preserve">Source: </t>
    </r>
    <r>
      <rPr>
        <u/>
        <sz val="11"/>
        <color rgb="FF1155CC"/>
        <rFont val="Calibri"/>
      </rPr>
      <t>https://github.com/nekrut/galaxy/wiki/Reference-based-RNA-seq</t>
    </r>
  </si>
  <si>
    <t>Checking connections and functionalities</t>
  </si>
  <si>
    <t>linkY - discover Y-linked genes from RNASeq data; testtoolshed.g2.bx.psu.edu/view/biomonika/linkyx</t>
  </si>
  <si>
    <t>biomonika</t>
  </si>
  <si>
    <t>trinityrnaseq, reformat_trinity_header, samtools_sort,  rgPicardMarkDups, LINKYX_Y tools got depricated.
SAM-to-BAM upgrade</t>
  </si>
  <si>
    <t>Used tools support are not available</t>
  </si>
  <si>
    <t>Tuxedo Protocol</t>
  </si>
  <si>
    <t>bioryguy</t>
  </si>
  <si>
    <t>Cufflinks</t>
  </si>
  <si>
    <t>Tools upgradation and connection checking</t>
  </si>
  <si>
    <t>Mutation finding</t>
  </si>
  <si>
    <t>bixuanjiang</t>
  </si>
  <si>
    <t>HaplotypeCaller, SelectVariants, VariantFiltration SNPs, INDELs, AnalyzeCovariates tools are depricated
Connection between tools broken</t>
  </si>
  <si>
    <t>Searching alternatives tools
Correct broken connection</t>
  </si>
  <si>
    <t>SM Variant Detection</t>
  </si>
  <si>
    <t>bjoseph</t>
  </si>
  <si>
    <t>picard_ARRG, gatk_realigner_target_creator, gatk_indel_realigner, rgPicardMarkDups tools depricated</t>
  </si>
  <si>
    <t>Workflow constructed from history 'Beeta_M_Polymorphic_sites'</t>
  </si>
  <si>
    <t>bmi</t>
  </si>
  <si>
    <t>They did several redundant tasks like VCFfilter for single dataset several times</t>
  </si>
  <si>
    <t>pRESTO NEBNext Immune Sequencing Kit Workflow v3.2.0</t>
  </si>
  <si>
    <t>bradlanghorst</t>
  </si>
  <si>
    <t>README: Example workflow for processing NEBNext Immune Sequencing data with pRESTO. CHANGES: v3.1.1: Try to fix workflow issue where it stops after pRESTO FilterSeq without errors in UI. Change 2 pRESTO FilterSeq tools right after seqtk to: generate detailed log = yes. v3.1.2: Try to fix issue with all pRESTO ParseLog tools failing. Add missing values for -f option to all pRESTO ParseLog tools using PrestoV5.3_AbSeqV3_html.sh as a template. v3.1.3: Try to fix workflow issue where it stops after it after pRESTO MaskPrimers without errors in UI. Change MaskPrimers, BuildConsensus, AssemblePairs, mask primer sequences tools to: generate detailed log = yes. v3.1.4: Try to fix workflow issue where it stops after it after pRESTO FilterSeq without errors in UI. Change AssemblePairs, mask low quality bases tools to: generate detailed log = yes (unexpectedly, they were not changed in the previous version). v3.1.5: Change MiGMAP Receptor and Chain from IGH to all available (IGH-TRD, a total of 7), to fit the current experimental design. For pRESTO MaskPrimers with R2 primer fasta, change max error rate from 0.2 to 0.5 to match the output of PrestoV5.3_AbSeqV3_html.sh more closely (this should increase the output size). v3.1.6: Try to make pRESTO CollapseSeq fastq output size match that obtained using PrestoV5.3_AbSeqV3_html.sh on the command line. Add workflow parameter Minimum Quality to pRESTO FilterSeq tool after pRESTO AssemblePairs. v3.1.7: Flips sense of the final partition to display those with 2 or more not 2 or less, reverts Min qual filter param (it only needs to be changed for debugging) v3.1.8: Adds second MiGMAP tool to produce both IG and TCR reports (it can't run both at once), adds missing filters by error rate in build consensus (fixes report) v3.1.9: Loosens mask primers after assemble pairs to use 0.4 error rate v.3.2.0: Annotations and formal workflow parameters to comport with current best practices</t>
  </si>
  <si>
    <t>nebnext</t>
  </si>
  <si>
    <t>Tutorial Reference-based RNA-Seq data analysis</t>
  </si>
  <si>
    <t>burcu</t>
  </si>
  <si>
    <t>Interproscan: Parsing GO terms from Metagenome Assembled Genomes</t>
  </si>
  <si>
    <t>carlosfarkas</t>
  </si>
  <si>
    <t>Workflow to parse output from interproscan annotation in metagenome-assembled genomes (MAGs). An example of the command line in order to obtain a tsv file (using interproscan-v5.30-69.0) from proteomes (AA_calls.fa ) works as follows: ./interproscan.sh -i /datos1/anvio/GV_final_figure/AA_calls.fa -f tsv -o /datos1/anvio/GV_final_figure/interpro-GV-tsv --goterms --highmem --cpu 40</t>
  </si>
  <si>
    <t>ChIPSeqNew</t>
  </si>
  <si>
    <t>cartof</t>
  </si>
  <si>
    <t>Callan Rules</t>
  </si>
  <si>
    <t>cbb</t>
  </si>
  <si>
    <t>Select, Sort</t>
  </si>
  <si>
    <t>Replace Text is used but no pattern is given
Replace Text was not getting upgrading automatically.
Too many manual debug is necessary</t>
  </si>
  <si>
    <t>Tools upgradation
No regular expression is not given in Replace Text, Reusers need to know it
I did manual debug 25 minutes, still the workflow cannot be used</t>
  </si>
  <si>
    <t>28 min</t>
  </si>
  <si>
    <t>Workflow constructed from history 'imported: ngs-wes-illumina-basic-genmed-2018.01'</t>
  </si>
  <si>
    <t>chileshe</t>
  </si>
  <si>
    <t>SnpSift Filter, SnpEff eff, Group</t>
  </si>
  <si>
    <t>flagstat to Samtools flagstat</t>
  </si>
  <si>
    <t>Manual debug which tools got depricated</t>
  </si>
  <si>
    <t>Updating the SnpEff eff, SnpSift Filter and Group
Manual debug which tools are causing error
Repalcing flagstat to Samtools flagstat resolve the issues</t>
  </si>
  <si>
    <t>9 min</t>
  </si>
  <si>
    <t>RNA-seq differential expression analysis</t>
  </si>
  <si>
    <t>chmy</t>
  </si>
  <si>
    <t>RNA-seq differential analysis</t>
  </si>
  <si>
    <t>easy</t>
  </si>
  <si>
    <t>imported: SOLiD Conversion Mapping for FAIRE</t>
  </si>
  <si>
    <t>chosuan</t>
  </si>
  <si>
    <t>This workflow will take SOLiD data files, convert to fastq, map with BOWTIE, filter only mapped reads and then do an analysis of Crosslinked vs Non Crosslinked DNA to identify potential open chromatin regions (FAIRE method). It uses MACS to find these regions, so it is not perfect, but it does appear to work.</t>
  </si>
  <si>
    <t>Map with Bowtie for SOLiD,  Count</t>
  </si>
  <si>
    <t>solid2fastq, peakcalling_macs alternative not available</t>
  </si>
  <si>
    <t>Depricated tools alternative support is not available right now.
Map with Bowtie for SOLiD update also failed</t>
  </si>
  <si>
    <t>Searching alternative tools for depricated one
Tools upgradation</t>
  </si>
  <si>
    <t>Analysis of differentially expressed genes</t>
  </si>
  <si>
    <t>chrissssgin</t>
  </si>
  <si>
    <t>Collin Rna-seq for two groups</t>
  </si>
  <si>
    <t>clanger</t>
  </si>
  <si>
    <t>BIOL4802</t>
  </si>
  <si>
    <t>cmarshall</t>
  </si>
  <si>
    <t>Analyze bacteria genome sequences for Experimental Micro class</t>
  </si>
  <si>
    <t>metagenomic examples</t>
  </si>
  <si>
    <t>colellaandrea</t>
  </si>
  <si>
    <t>This workflow contain three separate workflows which are not connected.</t>
  </si>
  <si>
    <t>Users can use any one of the workflows but as they are not connected I can't tell this a workflow
Checking connections of the tools</t>
  </si>
  <si>
    <t>diff &amp; merge of 'tophat &amp; cufflinks' (PE vs Non-PE)</t>
  </si>
  <si>
    <t>comparor</t>
  </si>
  <si>
    <t>rna, nascent</t>
  </si>
  <si>
    <t xml:space="preserve"> TopHat for Illumina</t>
  </si>
  <si>
    <t>Overlapping features on opposite strands</t>
  </si>
  <si>
    <t>crescent</t>
  </si>
  <si>
    <t>Fuzznuc.UCSC.BED</t>
  </si>
  <si>
    <t>curtish-uab</t>
  </si>
  <si>
    <t>Takes a BED file from "Get Data&gt;UCSC Main table browser", converts that to sequence, runs FUZZNUC and then computes the genomic coordinates of the hits and constructs a new UCSC compatible BED file as output. To include upstream/downstream regions, you can use "Operate on Genomic Intervals&gt;Get flanks" followed by "Concatenate" on your BED before sending it to this workflow.</t>
  </si>
  <si>
    <t>ucsc, bed, fuzznuc</t>
  </si>
  <si>
    <t>Extract Genomic DNA, fuzznuc, Convert, Compute</t>
  </si>
  <si>
    <t>Input to GFF-to-BED is missing
Workflow is not representable to DAG as it has two isolated parts
The output of Fuzznuc is not compatible to input of GFF-to-BED</t>
  </si>
  <si>
    <t>NGS_Workflow_workshop</t>
  </si>
  <si>
    <t>dani-2021</t>
  </si>
  <si>
    <t>SNP calls (bwa-unified genotyper)</t>
  </si>
  <si>
    <t>dan-lawson</t>
  </si>
  <si>
    <t xml:space="preserve"> SAM-to-BAM</t>
  </si>
  <si>
    <t>gatk_unified_genotyper got obsoltete</t>
  </si>
  <si>
    <t>RNAseq, Part 1</t>
  </si>
  <si>
    <t>danrussell</t>
  </si>
  <si>
    <t>Groom the input Illumina FASTQ to have Sanger Q scores, compute quality stats, draw a boxplot thereof.</t>
  </si>
  <si>
    <t>5 peaks-result</t>
  </si>
  <si>
    <t>dasha</t>
  </si>
  <si>
    <t>Filter, Compute</t>
  </si>
  <si>
    <t>Tools upgradation not working
manual debugging</t>
  </si>
  <si>
    <t>Manul debugging to check which tools is creating error
Tools upgradation</t>
  </si>
  <si>
    <t>Histones_downstream</t>
  </si>
  <si>
    <t>Duplicated steps label
Workflow has unidentified missing tools
Too many connected tools to make the workflow workable</t>
  </si>
  <si>
    <t>Renaming steps label
Manul debugging of the uninstalled tools</t>
  </si>
  <si>
    <t>17 min</t>
  </si>
  <si>
    <t xml:space="preserve"> ngs-workshop-dm3ch4</t>
  </si>
  <si>
    <t>davidkim</t>
  </si>
  <si>
    <t>Loading workflow failed
Internal Server error</t>
  </si>
  <si>
    <t>Bristol workflow to get sorted unique proper pair mapped reads</t>
  </si>
  <si>
    <t>davidmatthews</t>
  </si>
  <si>
    <t>This experimental workflow was designed for rna seq analysis of paired end reads. It creates a set of reads that are sorted, unique and mapped in a proper pair. This generates more mapped unique reads than setting tophat to only report unique hits.</t>
  </si>
  <si>
    <t>unique, seq, rna, paired, sam</t>
  </si>
  <si>
    <t>Group, Filter</t>
  </si>
  <si>
    <t>Tools upgradation not working
manual debugging to upgrade the tool</t>
  </si>
  <si>
    <t>Manual debug to check which tool is not being updated automatically</t>
  </si>
  <si>
    <t>Coronavirus Spike Protein Alignments</t>
  </si>
  <si>
    <t>delphinel</t>
  </si>
  <si>
    <t>Pipe 1.1 picard</t>
  </si>
  <si>
    <t>derdanielistcool</t>
  </si>
  <si>
    <t>imported: mapping porcine small RNA by bowtie</t>
  </si>
  <si>
    <t>derlin-pwbc-garvan</t>
  </si>
  <si>
    <t>Map with Bowtie for Illumina, SAM-to-BAM</t>
  </si>
  <si>
    <t>Tools upgradation
Checking tools connection</t>
  </si>
  <si>
    <t>Find Exons with highest number of Features</t>
  </si>
  <si>
    <t>dervla</t>
  </si>
  <si>
    <t>Unmapped reads analysis</t>
  </si>
  <si>
    <t>desl</t>
  </si>
  <si>
    <t>desmond-jasper</t>
  </si>
  <si>
    <t>Bacterial RNA-seq</t>
  </si>
  <si>
    <t>devikasub</t>
  </si>
  <si>
    <t>Workflow 'overlapping genes features chr22</t>
  </si>
  <si>
    <t>dhanush</t>
  </si>
  <si>
    <t>Workflow constructed from history 'Diana Alakhmad,M2007005,Bioinformatics assessment history</t>
  </si>
  <si>
    <t>diana-alakhmad</t>
  </si>
  <si>
    <t>RCB314:mapping, assembly and differential expression analysis workflow</t>
  </si>
  <si>
    <t>divyacct</t>
  </si>
  <si>
    <t>imported: MACS (mm8)</t>
  </si>
  <si>
    <t>dlevasseur</t>
  </si>
  <si>
    <t>Map with BWA for Illumina, SAM-to-BAM</t>
  </si>
  <si>
    <t xml:space="preserve"> peakcalling_macs tool support is not available
Splited tools in the workflow
Can not be represented as DAG</t>
  </si>
  <si>
    <t>Checking tools connection
Finding alternative to unsupported tool</t>
  </si>
  <si>
    <t>Workflow constructed from history 'Polymorphic Sites Workflow</t>
  </si>
  <si>
    <t>dmrodz</t>
  </si>
  <si>
    <t>VCFfilter, Group, Sort</t>
  </si>
  <si>
    <t>Tools upgradation not working
Manual debug which tool is creating problelm</t>
  </si>
  <si>
    <t>Checking tools connection
Step by step manual debuging which tool is creating problem
Replace the tool by taking tool from Tools list</t>
  </si>
  <si>
    <t>Metatranscriptomics - analyze human RNA-seq data with Kraken (imported from uploaded file)</t>
  </si>
  <si>
    <t>dominik_h</t>
  </si>
  <si>
    <t>This workflow was created to analyze microbiome from (human tissue) RNA-seq data</t>
  </si>
  <si>
    <t>rna-seq, microbiome, kraken, metatranscriptomics</t>
  </si>
  <si>
    <t>Kraken2, Convert Kraken</t>
  </si>
  <si>
    <t>Fastq to MACS, no shift model</t>
  </si>
  <si>
    <t>duncand</t>
  </si>
  <si>
    <t>Input taking is missing</t>
  </si>
  <si>
    <t>Connecting Input with FASTQ Groomer
Checking tools connection</t>
  </si>
  <si>
    <t>Alignment_Variant_Calling_and_Filtering-v0.1 DT</t>
  </si>
  <si>
    <t>durr-e-</t>
  </si>
  <si>
    <t>Dylan W Scott - Genomics Galaxy Exercise</t>
  </si>
  <si>
    <t>dylan-walter-scott</t>
  </si>
  <si>
    <t>Workflow loading failed
Internal Server error</t>
  </si>
  <si>
    <t>QualStats-Boxplot-Distribution</t>
  </si>
  <si>
    <t>edward</t>
  </si>
  <si>
    <t>Coonecting input dataset with Compute Quality statistics
Checking tool connections</t>
  </si>
  <si>
    <t>mapping and alignment 'project''</t>
  </si>
  <si>
    <t>elbhaitti</t>
  </si>
  <si>
    <t>Checking tools connections</t>
  </si>
  <si>
    <t>imported: FastQ to High Quality, Filtered, Headered, Sorted BAM (imported from uploaded file)</t>
  </si>
  <si>
    <t>elizar</t>
  </si>
  <si>
    <t>Improper reads discarded, focus on quality</t>
  </si>
  <si>
    <t>Sort, SAM-to-BAM</t>
  </si>
  <si>
    <t>Workflow did not complete tasks as told in the name. Only Filter Sam, Sort and SAM-to-BAM tools are called but the name told about fastq</t>
  </si>
  <si>
    <t>Take input
Alter the tools as the name suggest</t>
  </si>
  <si>
    <t>Expectations and reality not same</t>
  </si>
  <si>
    <t>NGS Aligments</t>
  </si>
  <si>
    <t>ellopv</t>
  </si>
  <si>
    <t>Download and Extract Reads in FASTA/Q, Select</t>
  </si>
  <si>
    <t>Two workflows here
Tools upgration not working
Manual debugging
Workflow should be represented as a DAG, it's not that type</t>
  </si>
  <si>
    <t>PRIMER EXAMEN BIOINFORMÁTICA</t>
  </si>
  <si>
    <t>elsaezquerro</t>
  </si>
  <si>
    <t>Checking tool connection</t>
  </si>
  <si>
    <t>Map-RSeQC</t>
  </si>
  <si>
    <t>endorphin</t>
  </si>
  <si>
    <t>A workflow to comfirm RPKM saturation</t>
  </si>
  <si>
    <t>Checking tool connection
Tools upgradation</t>
  </si>
  <si>
    <t>Rnbeads</t>
  </si>
  <si>
    <t>ethan</t>
  </si>
  <si>
    <t>This workflow contain nothing, empty workflow</t>
  </si>
  <si>
    <t>Rearrangement Junction Detection Arabidopsis Mitochondrion</t>
  </si>
  <si>
    <t>etiennelepage</t>
  </si>
  <si>
    <t>Sort, Compute</t>
  </si>
  <si>
    <t>Too many connections</t>
  </si>
  <si>
    <t>Checking tools connection
Tools upgradaation</t>
  </si>
  <si>
    <t>TopHat</t>
  </si>
  <si>
    <t>fabbs</t>
  </si>
  <si>
    <t>Just one tool, it's not a workflow</t>
  </si>
  <si>
    <t>imported: ChIP-seq control hg38, create BAM for control samples (INPUT, IgG, etc.)</t>
  </si>
  <si>
    <t>faizaan</t>
  </si>
  <si>
    <t>Workflow based on bowtie for reads mapping. Inputs: Preprocessed fastq files. Outputs: bam.</t>
  </si>
  <si>
    <t>SAM-to-BAM</t>
  </si>
  <si>
    <t>Tools upgradation not working
Manual debugging necessary</t>
  </si>
  <si>
    <t>Checking tools connection
SAM-to-BAM update manually</t>
  </si>
  <si>
    <t>imported: Sort SAM file for Cufflinks</t>
  </si>
  <si>
    <t>feehery</t>
  </si>
  <si>
    <t>Cufflinks requires that SAM files be sorted by chromosome and position. This workflow performs the sorting necessary for Cufflinks.</t>
  </si>
  <si>
    <t>This workflow is not doing task as it's described in the annotation</t>
  </si>
  <si>
    <t>Clustering 3K PBMCs with Scanpy</t>
  </si>
  <si>
    <t>fengzhizi0788</t>
  </si>
  <si>
    <t>single_cell, scanpy</t>
  </si>
  <si>
    <t>It's a very large workflow, checking connections took time</t>
  </si>
  <si>
    <t>4 Replicates HISAT2/CUFFLINKS DE</t>
  </si>
  <si>
    <t>forgyj</t>
  </si>
  <si>
    <t>Very large workflow, lots of component connections</t>
  </si>
  <si>
    <t>PreprocessGF</t>
  </si>
  <si>
    <t>fscabo</t>
  </si>
  <si>
    <t>Replace</t>
  </si>
  <si>
    <t>It's a wrong workflow, in first cut operation it has only colum c9 but in next cut operation it cut  column c2 which is impossible</t>
  </si>
  <si>
    <t>From FASTQ to TPM</t>
  </si>
  <si>
    <t>gabriele_bucci</t>
  </si>
  <si>
    <t>start from dumped fastq.gz and count read abundances with kallisto</t>
  </si>
  <si>
    <t>Individual four component
This is not a workflow
Can not be presented as DAG</t>
  </si>
  <si>
    <t>Splitted component</t>
  </si>
  <si>
    <t>Transform 'Stitch Gene blocks' FASTA blocks to standardized FASTA file</t>
  </si>
  <si>
    <t>galaxyproject</t>
  </si>
  <si>
    <t>Converts FASTA blocks to a FASTA file.</t>
  </si>
  <si>
    <t>fasta, maf, stitchgeneblocks</t>
  </si>
  <si>
    <t>Filter</t>
  </si>
  <si>
    <t>FASTA-to-Tabular connection is created again
Upgrade Filter
Check tools connection</t>
  </si>
  <si>
    <t>Merge Regions and Re-append ID column</t>
  </si>
  <si>
    <t>galaxy-user-08</t>
  </si>
  <si>
    <t>Bam_to_consensus_fasta</t>
  </si>
  <si>
    <t>genesandbones</t>
  </si>
  <si>
    <t>gatk_unified_genotyper, gatk_variant_filtration not available</t>
  </si>
  <si>
    <t>Tools support are not available.</t>
  </si>
  <si>
    <t>M1 GMAP: filtros aliniamientos</t>
  </si>
  <si>
    <t>geparada</t>
  </si>
  <si>
    <t>Compute, Filter, Group, Join two Datasets</t>
  </si>
  <si>
    <t>Tools upgradation
checking tools connection</t>
  </si>
  <si>
    <t>imported: CloudMap Hawaiian Variant Mapping with WGS and Variant Calling workflow (no candidate genes) (imported from uploaded file)</t>
  </si>
  <si>
    <t>ghamilton</t>
  </si>
  <si>
    <t>picard_ARRG, gatk_realigner_target_creator, gatk_indel_realigner, rgPicardMarkDups, gatk_unified_genotyper, gatk_depth_of_coverage, gatk_variant_select tools support are not available.</t>
  </si>
  <si>
    <t>Tools support are not available.
Duplicated step label 'FASTQ reads (Illumina 1.8)' in request.</t>
  </si>
  <si>
    <t>Finding alternative tools
Rename steps label</t>
  </si>
  <si>
    <t>Workflow for Genomic Data Science with Galaxy 'peer-reviewed project'</t>
  </si>
  <si>
    <t>glich</t>
  </si>
  <si>
    <t>Workflow for the Genomic Data Science with Galaxy. By gabriel.lichtenstein@gmail.com</t>
  </si>
  <si>
    <t>human, snps, variant</t>
  </si>
  <si>
    <t>sam_merge2</t>
  </si>
  <si>
    <t>Tool support is not available
Individual three workflows here
Can not be presented as DAG</t>
  </si>
  <si>
    <t>CloudMap Variant Discovery Mapping (and Variant Calling) workflow _2-7-2014</t>
  </si>
  <si>
    <t>gm2123</t>
  </si>
  <si>
    <t>variant-calling</t>
  </si>
  <si>
    <t>Cloudmap Uncovered Region Subtraction workflow</t>
  </si>
  <si>
    <t>Subtract</t>
  </si>
  <si>
    <t>Previous Subtract tool output is not compatible with SnpEff input</t>
  </si>
  <si>
    <t>Checking tools connection and manual debug
Replace Subtract tool with new version
Add connection with Substract to SnpEff</t>
  </si>
  <si>
    <t>Powell et al. - Environmental Enrichment RNA-seq Workflow</t>
  </si>
  <si>
    <t>g.powell</t>
  </si>
  <si>
    <t xml:space="preserve">Two different workflow
Can not be presented as a DAG
</t>
  </si>
  <si>
    <t>Intra-genome interaction prediction</t>
  </si>
  <si>
    <t>guerler</t>
  </si>
  <si>
    <t>Genome-wide prediction of protein interactions from FASTA sequences</t>
  </si>
  <si>
    <t>Checking tools collection</t>
  </si>
  <si>
    <t>GigaScience Example 1A -- aye-aye populations</t>
  </si>
  <si>
    <t>guy1</t>
  </si>
  <si>
    <t>Tutorial, works with shared data set'aye-aye_SNPs.txt'. This dataset can be found in shared histories on use galaxy.org by searching for 'miller'. Cool tutorial from Miller lab. Described in detail in 'Galaxy tools to study genome diversity', GigaScience20132:17, DOI: 10.1186/2047-217X-2-17, makes phylogentics trees, PCA analysis, SNP coverage reports...</t>
  </si>
  <si>
    <t xml:space="preserve">aye-aye, GigaScience, Miller,Galaxy, tools
tutorial to study genome diverstiy,
phylogenetic, tree, snp, coverage, PCA
</t>
  </si>
  <si>
    <t>Checking tools usages</t>
  </si>
  <si>
    <t>imported: Make Ensembl GTF compatible with Cufflinks</t>
  </si>
  <si>
    <t>guzhi100</t>
  </si>
  <si>
    <t>Converts an Ensembl gene annotation file so that it can be used with Cufflinks/compare/diff.</t>
  </si>
  <si>
    <t>Galaxy 101 Bioinformatics Tutorial- Finding the exon with the highest number SNPs in human Chromosome 22</t>
  </si>
  <si>
    <t>gwubmm</t>
  </si>
  <si>
    <t>Haiming Li_BINF 6000_workshop 1</t>
  </si>
  <si>
    <t>haiming_li</t>
  </si>
  <si>
    <t>imported: Transcriptome assembly (trimmomatic-tophat-cufflink)</t>
  </si>
  <si>
    <t>hioymaci</t>
  </si>
  <si>
    <t>Infected Trial Sequencing</t>
  </si>
  <si>
    <t>hufft68</t>
  </si>
  <si>
    <t>Two different workflow
Can not be presented as DAG</t>
  </si>
  <si>
    <t>MGEScan - identifying long terminal repeats (LTR) and non-LTR retroelements in eukaryotic genomic sequences</t>
  </si>
  <si>
    <t>hyungro-lee</t>
  </si>
  <si>
    <t xml:space="preserve"> ltr-preprocessing-scaffold,  mgescan-nonltr, repeatmasker, find-ltr, ltr-gff</t>
  </si>
  <si>
    <t>Tools support is not available</t>
  </si>
  <si>
    <t>GeneAnalysis</t>
  </si>
  <si>
    <t>igarcia17</t>
  </si>
  <si>
    <t>Good pipeline for gene expression analysis</t>
  </si>
  <si>
    <t>Large workflow</t>
  </si>
  <si>
    <t>NGS_SAM</t>
  </si>
  <si>
    <t>ipopov</t>
  </si>
  <si>
    <t>samtools mpileup</t>
  </si>
  <si>
    <t>Two different worlf;pws
Not connected
Can not be presented as DAG</t>
  </si>
  <si>
    <t>RNASeq Isabel</t>
  </si>
  <si>
    <t>isabellopezvaz</t>
  </si>
  <si>
    <t>COVID-19: consensus construction (release v0.3)</t>
  </si>
  <si>
    <t>iwc</t>
  </si>
  <si>
    <t>Build a consensus sequence from FILTER PASS variants with intrasample allele-frequency above a configurable consensus threshold. Hard-mask regions with low coverage (but not consensus variants within them) and ambiguous sites.</t>
  </si>
  <si>
    <t>Checking the workflow</t>
  </si>
  <si>
    <t>COVID-19: variation analysis of ARTIC ONT (release v0.3.1)</t>
  </si>
  <si>
    <t>This workflow for ONT-sequenced ARTIC data is modeled after the alignment/variant-calling steps of the [ARTIC pipeline](https://artic.readthedocs.io/en/latest/). It performs, essentially, the same steps as that pipeline’s minion command, i.e. read mapping with minimap2 and variant calling with medaka. Like the Illumina ARTIC workflow it uses ivar for primer trimming. Since ONT-sequenced reads have a much higher error rate than Illumina-sequenced reads and are therefor plagued more by false-positive variant calls, this workflow does make no attempt to handle amplicons affected by potential primer-binding site mutations.</t>
  </si>
  <si>
    <r>
      <rPr>
        <sz val="11"/>
        <color theme="1"/>
        <rFont val="Calibri"/>
      </rPr>
      <t xml:space="preserve">
ont, covid-19, artic, </t>
    </r>
    <r>
      <rPr>
        <u/>
        <sz val="11"/>
        <color rgb="FF1155CC"/>
        <rFont val="Calibri"/>
      </rPr>
      <t>covid19.galaxyproject.org</t>
    </r>
  </si>
  <si>
    <t>Checking tools connection
Understanding tools usages</t>
  </si>
  <si>
    <t>COVID-19: variation analysis on ARTIC PE (release v0.4.2)</t>
  </si>
  <si>
    <t>The workflow for Illumina-sequenced ARTIC data builds on the RNASeq workflow for paired-end data using the same steps for mapping and variant calling, but adds extra logic for trimming ARTIC primer sequences off reads with the ivar package. In addition, this workflow uses ivar also to identify amplicons affected by ARTIC primer-binding site mutations and excludes reads derived from such tainted amplicons when calculating allele-frequencies of other variants.</t>
  </si>
  <si>
    <t>covid-19, artic, covid19.galaxyproject.org</t>
  </si>
  <si>
    <t>Checking tools connection
Understanding tools usages
Checking some steps annotation</t>
  </si>
  <si>
    <t>Step by step working process checking</t>
  </si>
  <si>
    <t>COVID-19: variation analysis on WGS PE (release v0.2.2)</t>
  </si>
  <si>
    <t>This workflows performs paired end read mapping with bwa-mem followed by sensitive variant calling across a wide range of AFs with lofreq</t>
  </si>
  <si>
    <r>
      <rPr>
        <sz val="11"/>
        <color theme="1"/>
        <rFont val="Calibri"/>
      </rPr>
      <t xml:space="preserve">covid-19, </t>
    </r>
    <r>
      <rPr>
        <u/>
        <sz val="11"/>
        <color rgb="FF1155CC"/>
        <rFont val="Calibri"/>
      </rPr>
      <t>covid19.galaxyproject.org</t>
    </r>
    <r>
      <rPr>
        <sz val="11"/>
        <color theme="1"/>
        <rFont val="Calibri"/>
      </rPr>
      <t>, iwc, emergen_validated</t>
    </r>
  </si>
  <si>
    <t>Parallel Accession Down (release v0.1.3)</t>
  </si>
  <si>
    <t>Downloads fastq files for sequencing run accessions provided in a text file using fasterq-dump. Creates one job per listed run accession.</t>
  </si>
  <si>
    <t>COVID-19: variation analysis reporting (release v0.2)</t>
  </si>
  <si>
    <t>This workflow takes a VCF dataset of variants produced by any of the variant calling workflows in https://github.com/galaxyproject/iwc/tree/main/workflows/sars-cov-2-variant-calling and generates tabular lists of variants by Samples and by Variant, and an overview plot of variants and their allele-frequencies.</t>
  </si>
  <si>
    <t>COVID-19: variation analysis on ARTIC PE (release v0.5)</t>
  </si>
  <si>
    <t>The workflow for Illumina-sequenced ARTIC data builds on the RNASeq workflow for paired-end data using the same steps for mapping and variant calling, but adds extra logic for trimming ARTIC primer sequences off reads with the ivar package. In addition, this workflow uses ivar also to identify amplicons affected by ARTIC primer-binding site mutations and tries to exclude reads derived from such tainted amplicons when calculating allele-frequencies of other variants.</t>
  </si>
  <si>
    <t>COVID-19: consensus construction (release v0.2.2)</t>
  </si>
  <si>
    <t xml:space="preserve">COVID-19, ARTIC, covid19.galaxyproject.org
</t>
  </si>
  <si>
    <t>Checking tools connection
Tools usages and steps annotation checking</t>
  </si>
  <si>
    <t>FASTQ to VCF</t>
  </si>
  <si>
    <t>jakes</t>
  </si>
  <si>
    <t>VCFfilter</t>
  </si>
  <si>
    <t>JGooch SELEX Processing</t>
  </si>
  <si>
    <t>jamesgooch</t>
  </si>
  <si>
    <t>If steps annotation are given it will be more beautiful</t>
  </si>
  <si>
    <t>Workflow 'Add_LinkOut_UCSC_hg18_to_C9-BED</t>
  </si>
  <si>
    <t>jasper-at-htunit</t>
  </si>
  <si>
    <t>Workshop Narrow ChIP-Seq (2 Reps Mouse)</t>
  </si>
  <si>
    <t>jcotney</t>
  </si>
  <si>
    <t>Checking connection took time as it's a very large workflow</t>
  </si>
  <si>
    <t>Trim Reads Based on Quality (imported from uploaded file)</t>
  </si>
  <si>
    <t>jdlim</t>
  </si>
  <si>
    <t>very simple workflow</t>
  </si>
  <si>
    <t>Polymorphism</t>
  </si>
  <si>
    <t>jelenasp</t>
  </si>
  <si>
    <t>Filter, VCFfilter,  Group</t>
  </si>
  <si>
    <t>Tools upgradation not working
Manual debugging
VCFfilter auto upgradation not working</t>
  </si>
  <si>
    <t>Tools upgradation
Step by step debug and replace obsolote tools
Checking tools connection</t>
  </si>
  <si>
    <t>Sort BAM for Peak Calling MACS tool</t>
  </si>
  <si>
    <t>jen</t>
  </si>
  <si>
    <t>Sort BAM files by Chrom Start and send to NGS:Peak Calling: MACS.</t>
  </si>
  <si>
    <t>chip-seq, macs, bam</t>
  </si>
  <si>
    <t>BAM-to-SAM, Sort, SAM-to-BAM</t>
  </si>
  <si>
    <t>peakcalling_macs</t>
  </si>
  <si>
    <t>Tools upgradation not working
Manual debugging
Sort auto upgradation not working
peakcalling_macs tools not available</t>
  </si>
  <si>
    <t>Bed to MAF to FASTA</t>
  </si>
  <si>
    <t>Input BED, Extract MAF Blocks, Convert to FASTA. Reverse compliments (-) blocks. Adjust Step 2 to suit experiment or remove for input that is already "Extract MAF blocks" output.</t>
  </si>
  <si>
    <t>bed, fasta, extract, maf</t>
  </si>
  <si>
    <t>Sort SAM file for Cufflinks</t>
  </si>
  <si>
    <t>jeremy</t>
  </si>
  <si>
    <t>Make Ensembl GTF compatible with Cufflinks</t>
  </si>
  <si>
    <t>Data Handling Assessment</t>
  </si>
  <si>
    <t>jingjing1</t>
  </si>
  <si>
    <t>Unused tool SnpEff</t>
  </si>
  <si>
    <t>Checking tools connection
Removing unused tool</t>
  </si>
  <si>
    <t>Checking steps by steps took time</t>
  </si>
  <si>
    <t>Steps annotation important</t>
  </si>
  <si>
    <t>50 bp SNPs Flanks Extraction</t>
  </si>
  <si>
    <t>jm2075</t>
  </si>
  <si>
    <t xml:space="preserve"> Extract Genomic DNA</t>
  </si>
  <si>
    <t>Very simple workflow</t>
  </si>
  <si>
    <t>3x VCF caller from BAM</t>
  </si>
  <si>
    <t>joe_delaney</t>
  </si>
  <si>
    <t>Calls SNPs and indels from an hg38-aligned BAM file. Designed to call variants according to an input BED file, usually the full length hg38 chromosomes. Requires a manual download and upload of hg38.fa from iGenomes or elsewhere. Workflow presumes basic QC was performed during FASTQ to BAM alignments, and BAM is paired-end.</t>
  </si>
  <si>
    <t>VCF, variant</t>
  </si>
  <si>
    <t>Input data is not connected to the respective tools
Now it can not be presented as DAG</t>
  </si>
  <si>
    <t>Connecting bam file to RMDUP tool
Tools upgradation
Checking tools connection</t>
  </si>
  <si>
    <t>Genomics Galaxy Project</t>
  </si>
  <si>
    <t>john-lamb</t>
  </si>
  <si>
    <t>Filter, VCFfilter, Group, Sort</t>
  </si>
  <si>
    <t xml:space="preserve">Tools upgradation not working
Manual debugging
VCFfilter auto upgradation not working
</t>
  </si>
  <si>
    <t>Checking step by step tools connection
Step by step debug and replace issue creating tool by newar version
Tools upgradation</t>
  </si>
  <si>
    <t>Steps annotation is important</t>
  </si>
  <si>
    <t>Read alignment and variant calling procedure</t>
  </si>
  <si>
    <t>john-redmond23</t>
  </si>
  <si>
    <t>VCFfilter, SnpEff eff</t>
  </si>
  <si>
    <t>Steps annotation is provided</t>
  </si>
  <si>
    <t>LNE Workflod</t>
  </si>
  <si>
    <t>josephcarter</t>
  </si>
  <si>
    <t>Workflow genome collaboration</t>
  </si>
  <si>
    <t>Two tools  Wiggle-to-Interval and Add Column are not connected
It's not a workflow</t>
  </si>
  <si>
    <t>filter_counts_updown_combined</t>
  </si>
  <si>
    <t>jrboyd</t>
  </si>
  <si>
    <t>Combines up and down gene lists then filters an assembled counts table down to those genes. This is useful for visualization of DE genes.</t>
  </si>
  <si>
    <t>asbmr2016</t>
  </si>
  <si>
    <t>Join two Datasets</t>
  </si>
  <si>
    <t>Tools upgradation
Connection chekcing</t>
  </si>
  <si>
    <t>deseq2gene_lists</t>
  </si>
  <si>
    <t>Processes DESeq2 results table to an up and a down gene list and table. Removes NA entries. Filters out genes with &lt;10 average reads. Filters out genes that changes less than 2 fold (1 in log2) .</t>
  </si>
  <si>
    <t>Rna-seq Proyect</t>
  </si>
  <si>
    <t>Clavulanic acid is a β-lactamase inhibitor, and is produced industrially by fermentative processes, using the bacterium Streptomyces clavuligerus. The efficiency of CA production is associated with media composition, culture conditions and the physiological and genetic characteristics of the strain. However, much of the molecular pathways governing AC regulation in S. clavuligerus remain unknown, and despite numerous studies, the regulatory mechanisms involved in the AC biosynthesis pathway have not yet been fully identified. In this work, a transcriptomic analysis was performed using RNA-seq data from S. clavuligerus strain ATCC 27064 which was grown in two culture media. The first was a complex, soy-based medium which was rich in nutrients. The second medium was a chemically defined, nutrient-poor medium. In total 1505 genes were found to be differentially expressed, 587 genes were expressed under the favourable conditions of soybean cultivation and 918 under unfavourable cultivation conditions. In addition, the string tool, available in cytoscape, was used to construct an interaction network with the data obtained in the differential expression analysis, using a confidentiality score of 0.7. An enrichment analysis was performed using string to identify which of these genes were involved in the production of antibiotics and other synthesis processes of interest, such as arginine production. We used the cluster Maker 2 tool and found a group of differentially expressed genes that contribute to the production of alanine which is an important precursor for the production of clavulanic acid. Transcriptome analysis in S. clavuligerus contributes to the identification of transcript abundance during cell development and environmental perturbations, which helps us to understand how the microorganism behaves under various conditions and thus contribute to the understanding of how clavulanic acid production functions.</t>
  </si>
  <si>
    <t>juan97</t>
  </si>
  <si>
    <t>Genomic Analysis</t>
  </si>
  <si>
    <t>juanmh</t>
  </si>
  <si>
    <t>Standard strict virus mapping</t>
  </si>
  <si>
    <t>jules-hiscox</t>
  </si>
  <si>
    <t>julien5</t>
  </si>
  <si>
    <t>Compute sequence length, Join two Datasets, Filter</t>
  </si>
  <si>
    <t>megablast_wrapper</t>
  </si>
  <si>
    <t>megablast_wrapper tool support is not available</t>
  </si>
  <si>
    <t>Unpaired RNA-Seq from SRA</t>
  </si>
  <si>
    <t>j_whitchurch</t>
  </si>
  <si>
    <t>Workflow constructed from history 'Sequence Quality Assessment'</t>
  </si>
  <si>
    <t>jyotikant</t>
  </si>
  <si>
    <t>Two same workflow</t>
  </si>
  <si>
    <t>Here, two workfflows are created which are same
Removing one workflow</t>
  </si>
  <si>
    <t>RNAseq_pairedend_trim_map_counts_merge_JZ</t>
  </si>
  <si>
    <t>j_zaworski</t>
  </si>
  <si>
    <t>rnaseq, paired-end, bowtie2, htseq, featurecounts</t>
  </si>
  <si>
    <t>BINF6000 workshop 1- performing the differential gene analysis using the CuffDiff tool</t>
  </si>
  <si>
    <t>kanadroy015</t>
  </si>
  <si>
    <t>trimm_multiqc</t>
  </si>
  <si>
    <t>kantale</t>
  </si>
  <si>
    <t>Workflow 'variant coursera project '</t>
  </si>
  <si>
    <t>kdolasia</t>
  </si>
  <si>
    <t>sam_merge2 tool support not available</t>
  </si>
  <si>
    <t>Creating a bed file of signficantly different genes</t>
  </si>
  <si>
    <t>kkosnicki</t>
  </si>
  <si>
    <t>No input dataset
Replace Text tool is in the pipeline but nothing is replaced</t>
  </si>
  <si>
    <t>What are inputs and which text need to be replaced are not clear</t>
  </si>
  <si>
    <t>ChIP-Seq Analysis for intersect</t>
  </si>
  <si>
    <t>klaourakis</t>
  </si>
  <si>
    <t>import, fastqc, trimming, mapping, peak calling</t>
  </si>
  <si>
    <t>Map with Bowtie for Illumina, Compute</t>
  </si>
  <si>
    <t>WF'Metagenomics'</t>
  </si>
  <si>
    <t>koozyn</t>
  </si>
  <si>
    <t>megablast_wrapper tool support not available</t>
  </si>
  <si>
    <t>Sep 25 2015 Indel analysis workflow (final)</t>
  </si>
  <si>
    <t>ksingh</t>
  </si>
  <si>
    <t>PPFinal-PE-091320</t>
  </si>
  <si>
    <t>kwilhelm</t>
  </si>
  <si>
    <t>miRNA Secondary Analysis</t>
  </si>
  <si>
    <t>kyle-caligiuri</t>
  </si>
  <si>
    <t>This workflow will allow you to trim out the 3' adaptor sequence, then filter your data based on size and quality. It will output in FASTA format for use with miRanalyzer.</t>
  </si>
  <si>
    <t>Input dataset taking is missing</t>
  </si>
  <si>
    <t>Take a input dataset
Checking tool connection</t>
  </si>
  <si>
    <t>labs</t>
  </si>
  <si>
    <t>picard_ARRG, gatk_realigner_target_creator, gatk_indel_realigner, rgPicardMarkDups, gatk_depth_of_coverage, gatk_unified_genotyper, gatk_variant_select</t>
  </si>
  <si>
    <t>Tools support not available</t>
  </si>
  <si>
    <t>Workflow constructed from history 'Genomic Data Science Capstone'</t>
  </si>
  <si>
    <t>laetitiahuet</t>
  </si>
  <si>
    <t>Phylogenetic analysis Workflow</t>
  </si>
  <si>
    <t>laurasolarte</t>
  </si>
  <si>
    <t>Workflow to phylogenetic analysis</t>
  </si>
  <si>
    <t>fasta, phylogenetic, phylogeny</t>
  </si>
  <si>
    <t>IQ-TREE, ClustalW</t>
  </si>
  <si>
    <t>Two workflows here
Can not be presented as DAG</t>
  </si>
  <si>
    <t>CHecking tools connection</t>
  </si>
  <si>
    <t>NETISCE</t>
  </si>
  <si>
    <t>laurenmarazzi</t>
  </si>
  <si>
    <t>NETISCE identifies cell fate reprogramming targets from static networks.</t>
  </si>
  <si>
    <t>systemsbiology, networkanalysis</t>
  </si>
  <si>
    <t>netisce3, netisce1, netisce9... tools are support are not available</t>
  </si>
  <si>
    <t>Q64~Eigentable, Groups, Tail signatures, Score distributions</t>
  </si>
  <si>
    <t>leemsilver</t>
  </si>
  <si>
    <t>Select first, Compute, Convert, Group,Join two Datasets,   Sort, count</t>
  </si>
  <si>
    <t>column_join</t>
  </si>
  <si>
    <t>column_join tool are not available
Tools upgradation not workfing
Several time usages of Add column but why used not understandable
Not well organized and understandable
Invalid operation</t>
  </si>
  <si>
    <t>Fuzznuc.UCSC.Fixithere</t>
  </si>
  <si>
    <t>lissacoffey</t>
  </si>
  <si>
    <t>&lt;a href="http://www.fixithere.net/sky-customer-service/" rel="tag"&gt;fixithere&lt;/a&gt;</t>
  </si>
  <si>
    <t>Tools upgradation not working
Output of fuzznuc is incompatible as an input for GFF-to-BED</t>
  </si>
  <si>
    <t>live2018</t>
  </si>
  <si>
    <t>Sort, VCFfilter</t>
  </si>
  <si>
    <t>Tools upgradation not working
VCFfilter is creating issue to be updated automacally</t>
  </si>
  <si>
    <t>Step by step manual debug to check which tools is creating issue.
Tools upgradation</t>
  </si>
  <si>
    <t>Gene expression(FPKM)</t>
  </si>
  <si>
    <t>liyao</t>
  </si>
  <si>
    <t>v-siRNA Extractor</t>
  </si>
  <si>
    <t>lmiozzi</t>
  </si>
  <si>
    <t>illumina, virus, viroid, srnas</t>
  </si>
  <si>
    <t>CONVERTER_sam_to_bam, BAM-to-SAM,  Convert, Count, Sort</t>
  </si>
  <si>
    <t>CONVERTER_sam_to_bam</t>
  </si>
  <si>
    <t>Tools upgradation not working
Workflow contains obsolete tools</t>
  </si>
  <si>
    <t>Replacing CONVERTER_sam_to_bam to SAM-to-BAM
Adding connection to BAM-to-SAM
Tools upgradation
Checking tools connection</t>
  </si>
  <si>
    <t>Finding alternative tool of CONVERTER_sam_to_bam</t>
  </si>
  <si>
    <t>SOLiD Conversion Mapping for FAIRE</t>
  </si>
  <si>
    <t>lreiter</t>
  </si>
  <si>
    <t>faire, convert, map</t>
  </si>
  <si>
    <t xml:space="preserve">Map with Bowtie for SOLiD, Count, </t>
  </si>
  <si>
    <t>solid2fastq, peakcalling_macs</t>
  </si>
  <si>
    <t>solid2fastq, peakcalling_macs tools support are not available
Tools are not connected
Workflow are not connected as a DAG</t>
  </si>
  <si>
    <t>Download list of isolates &amp; type</t>
  </si>
  <si>
    <t>ludwigksh</t>
  </si>
  <si>
    <t>RTTS Mapper</t>
  </si>
  <si>
    <t>lukaszkielpinski</t>
  </si>
  <si>
    <t>Filter, Select,  Subtract Whole Dataset, Compute, Count</t>
  </si>
  <si>
    <t>Tools upgradation not working</t>
  </si>
  <si>
    <t>Step by step manual debugging
Tools upgradation
Checking tools connection</t>
  </si>
  <si>
    <t>Lots of effort to find out the not auto updating tool</t>
  </si>
  <si>
    <t>Workflow - 'BINF'</t>
  </si>
  <si>
    <t>lydia2333</t>
  </si>
  <si>
    <t>methratio -g option</t>
  </si>
  <si>
    <t>macgavery</t>
  </si>
  <si>
    <t>processing methratio for 5x coverage and +/- strands separately</t>
  </si>
  <si>
    <t>Compute</t>
  </si>
  <si>
    <t>Input dataset missing
Tools upgradation not working</t>
  </si>
  <si>
    <t>Manual debuging
Checking tools connection</t>
  </si>
  <si>
    <t>No clue about input dataset</t>
  </si>
  <si>
    <t>Workflow constructed from history 'Genomic DS Capstone</t>
  </si>
  <si>
    <t>mainguyenanhvu</t>
  </si>
  <si>
    <t>5 same workflow here
Can not be presented as DAG</t>
  </si>
  <si>
    <t>Removing 4 workflow and keeping one will resolve the issue
Checking tools connection</t>
  </si>
  <si>
    <t>Intensity-per-nucleus_IFs-quantification (imported from uploaded file)</t>
  </si>
  <si>
    <t>mariaigh</t>
  </si>
  <si>
    <t>No hints about input</t>
  </si>
  <si>
    <t>Checking tools connection
Getting idea of input</t>
  </si>
  <si>
    <t>Sequence analysis workflow (its output is the MetaPhylAn input) (imported from uploaded file)</t>
  </si>
  <si>
    <t>marinakontouu</t>
  </si>
  <si>
    <t>Tool connection become disjoint while moving some tools</t>
  </si>
  <si>
    <t>Checking tools connection
Adding lost connection</t>
  </si>
  <si>
    <t>ChipSeq_tutorial_child1</t>
  </si>
  <si>
    <t>marius</t>
  </si>
  <si>
    <t>This workflow aligns reads to the SacCer genome, filters aligned reads for MAPQ &gt;20 and calculates the coverage. This workflow included in the parent workflow ChIPseq-reb1-t utorial</t>
  </si>
  <si>
    <t xml:space="preserve">tutorial, chipseq </t>
  </si>
  <si>
    <t>Zip 2 collections into list:list collection</t>
  </si>
  <si>
    <t>RNASeq_Bacteria_Mtb</t>
  </si>
  <si>
    <t>mark-jones</t>
  </si>
  <si>
    <t>Simple workflow for bacterial RNASeq from fastq reads to DGE using Bowtie2, featureCounts, and DESeq2.</t>
  </si>
  <si>
    <t>rnaseq, fastqc, bowtie2, trimmomatic, bacteria</t>
  </si>
  <si>
    <t>Two workflows but it can be merged together
Now it's not a DAG</t>
  </si>
  <si>
    <t>Connect FeatureCount to DESEQ2</t>
  </si>
  <si>
    <t>Bioinformatics Assessment 2019 MMencias Workflow</t>
  </si>
  <si>
    <t>markmencias</t>
  </si>
  <si>
    <t>Canonical pipeline Matthew Crabtree</t>
  </si>
  <si>
    <t>matthewcrabtree</t>
  </si>
  <si>
    <t>Tools upgradation
VCFfilter is used 2 times, 2nd one is not necessary</t>
  </si>
  <si>
    <t>RNA-SEQ Workflow (Trimmer75bp) 150416</t>
  </si>
  <si>
    <t>mb-12985</t>
  </si>
  <si>
    <t>Part of the workflow can be used</t>
  </si>
  <si>
    <t>Workflow constructed from history 'Determine DNA polymorphic sites.'</t>
  </si>
  <si>
    <t>medhashm</t>
  </si>
  <si>
    <t>Compare two datasets to find common or distinct rows</t>
  </si>
  <si>
    <t>meganestorninho</t>
  </si>
  <si>
    <t>Basic RNA-Seq Analysis - Differential Expression (Functional Genomics Workshop 2012)</t>
  </si>
  <si>
    <t>mejia-guerra</t>
  </si>
  <si>
    <t>From the RNA-Seq analysis tutorial during the Functional Genomics Workshop 2012 https://caps.osu.edu/pfg-workshop</t>
  </si>
  <si>
    <t>Cuffdiff</t>
  </si>
  <si>
    <t>Tools are not connected
Can not be presented as DAG</t>
  </si>
  <si>
    <t>Basic Text Manipulation (Functional Genomics Workshop 2012)</t>
  </si>
  <si>
    <r>
      <rPr>
        <sz val="11"/>
        <color theme="1"/>
        <rFont val="Calibri"/>
      </rPr>
      <t>From the RNA-Seq analysis tutorial during the Functional Genomics Workshop 2012</t>
    </r>
    <r>
      <rPr>
        <u/>
        <sz val="11"/>
        <color rgb="FF1155CC"/>
        <rFont val="Calibri"/>
      </rPr>
      <t>https://caps.osu.edu/pfg-workshop</t>
    </r>
    <r>
      <rPr>
        <sz val="11"/>
        <color theme="1"/>
        <rFont val="Calibri"/>
      </rPr>
      <t>p</t>
    </r>
  </si>
  <si>
    <t>Convert, Filter</t>
  </si>
  <si>
    <t>Tools upgradation
Tools collection checking</t>
  </si>
  <si>
    <t>Simple workflow</t>
  </si>
  <si>
    <t>Create MEME-ChIP input FASTA file (500bp centered regions) from MACS2 summits.bed file</t>
  </si>
  <si>
    <t>memesuite</t>
  </si>
  <si>
    <t>Compute, Extract Genomic DNA</t>
  </si>
  <si>
    <t>Manual debugging
Checking tools connection</t>
  </si>
  <si>
    <t>Workflow constructed from history 'Identify DNA polymorphic sites</t>
  </si>
  <si>
    <t>merricrocker</t>
  </si>
  <si>
    <t>Workflow_Biseq data preparation</t>
  </si>
  <si>
    <t>mheidary</t>
  </si>
  <si>
    <t>RNA-seq de novo transcriptome reconstruction tutorial workflow</t>
  </si>
  <si>
    <t>mheydarian</t>
  </si>
  <si>
    <t>imported: RNAseqTRAPLINE</t>
  </si>
  <si>
    <t>mikhail-pyatnitskiy</t>
  </si>
  <si>
    <t>RNA sequencing data analysis in a Transparent Reproducible and Automated PipeLINE - TRAPLINE.</t>
  </si>
  <si>
    <t>Tools upgradation necessary</t>
  </si>
  <si>
    <t>Transcriptome assembly (trimmomatic-tophat-cufflink)</t>
  </si>
  <si>
    <t>mingchen0919</t>
  </si>
  <si>
    <t>RCC Liquid Biopsy_Arnold et al._v2</t>
  </si>
  <si>
    <t>mrossi</t>
  </si>
  <si>
    <t>Input taking tool is not here</t>
  </si>
  <si>
    <t>Adding input taking tool
Checking tools connection</t>
  </si>
  <si>
    <t>No hints about input dataset</t>
  </si>
  <si>
    <t>Grace's Workflow for LV samples (single-end, fastq, b37)</t>
  </si>
  <si>
    <t>muehlsch</t>
  </si>
  <si>
    <t>Tophat, cufflinks, cuffcompare, cuffdiff, also BWA</t>
  </si>
  <si>
    <t>FASTQ Groomer,  Map with BWA for Illumina, TopHat for Illumina, Cufflinks, Cuffcompare, Cuffdiff</t>
  </si>
  <si>
    <t>Tools upgration not working
Multiple workflows
Can not be presented as DAG</t>
  </si>
  <si>
    <t>RNAseqTRAPLINE</t>
  </si>
  <si>
    <t>mwolfien</t>
  </si>
  <si>
    <t>RNA-sequencing data analysis in a Transparent Reproducible and Automated PipeLINE - TRAPLINE.</t>
  </si>
  <si>
    <t>rnaseq, fastq, tophat2,  protein_interaction
mirna_target_prediction</t>
  </si>
  <si>
    <t>Cufflinks, Compute, Select first, Select</t>
  </si>
  <si>
    <t>Tools upgration not working</t>
  </si>
  <si>
    <t>I tried 30 minutes, which tools is causing issue but cannot find out</t>
  </si>
  <si>
    <t>Check again, very large workflow</t>
  </si>
  <si>
    <t>ChIP-Seq Human</t>
  </si>
  <si>
    <t>mys5</t>
  </si>
  <si>
    <t>multiBamSummary, plotFingerprint</t>
  </si>
  <si>
    <t>Identification of Polymorphism</t>
  </si>
  <si>
    <t>n-a-v-i</t>
  </si>
  <si>
    <t>Illumina Sequence Prep w/ Trim</t>
  </si>
  <si>
    <t>nbeckloff</t>
  </si>
  <si>
    <t>illumina</t>
  </si>
  <si>
    <t>FASTQ Groomer</t>
  </si>
  <si>
    <t>Input taking tool is missing</t>
  </si>
  <si>
    <t>Add input taking tool
Checking tools connection</t>
  </si>
  <si>
    <t>Workflow constructed from history 'variant detection'</t>
  </si>
  <si>
    <t>nchatter</t>
  </si>
  <si>
    <t>variant, calling</t>
  </si>
  <si>
    <t>Tools upgradation not working
There are two different workflows but it should be one, it can't be presented as a dag</t>
  </si>
  <si>
    <t>Manual debugging
Checking tools connection
Tools upgradation
Select one workflow and reject other</t>
  </si>
  <si>
    <t>Here, two distinct workflows are available
We can keep one for reuse</t>
  </si>
  <si>
    <t>Workflow constructed from history 'Pathogen Discovery with Kraken'</t>
  </si>
  <si>
    <t>nicholasconsiglio</t>
  </si>
  <si>
    <t>There are two workflows here, which operation are same and it can not be presented as DAG</t>
  </si>
  <si>
    <t>Tools upgradation
Checking tools connection
Removing one workflow</t>
  </si>
  <si>
    <t>Two workflows are same but their input dataset is different</t>
  </si>
  <si>
    <t>Viral Evolution Analysis (NCBI Data)</t>
  </si>
  <si>
    <t>nickeener</t>
  </si>
  <si>
    <t>It will be better if step annotation is provided</t>
  </si>
  <si>
    <t>RNAseq with rRNA removal</t>
  </si>
  <si>
    <t>nikiloo</t>
  </si>
  <si>
    <t>SamToFastq</t>
  </si>
  <si>
    <t>Tools upgradation not working
Two workflows and one tool, it can not be presented as a DAG
There is no hints about input dataset</t>
  </si>
  <si>
    <t>alignment-variant-calling-filtering-v0.1</t>
  </si>
  <si>
    <t>nimisha1983</t>
  </si>
  <si>
    <t>20210810 preprocessing for DESeq2</t>
  </si>
  <si>
    <t>nissan_kamiya</t>
  </si>
  <si>
    <t>RNA-seq analysis from SRA PE data (hg38, genecode.v24)</t>
  </si>
  <si>
    <t>niuyw2</t>
  </si>
  <si>
    <t>genomespace_importer</t>
  </si>
  <si>
    <t>genomespace_importer tool support not available
No tool is connected, cannot be presented as DAG
It is not a workflow</t>
  </si>
  <si>
    <t>Bed -&gt; FASTA +/- 5kB</t>
  </si>
  <si>
    <t>nmullin</t>
  </si>
  <si>
    <t>Compute, Join two Datasets,  Extract Genomic DNA</t>
  </si>
  <si>
    <t xml:space="preserve">Tools auto upgradation not working
</t>
  </si>
  <si>
    <t>BEDTools slop emulator</t>
  </si>
  <si>
    <t>nstoler</t>
  </si>
  <si>
    <t>Emulates the behavior of BEDTools slop: extend the intervals in a BED file by a given distance (on both ends).</t>
  </si>
  <si>
    <t>intervals, bedtools, slop</t>
  </si>
  <si>
    <t>Sureselect Pack Multi-Fasta for Earray Import</t>
  </si>
  <si>
    <t>odhardy</t>
  </si>
  <si>
    <t>BamCoveragePlot</t>
  </si>
  <si>
    <t>onsongo</t>
  </si>
  <si>
    <t>Generate pileup, Compute, Filter,  Convert,  Plotting tool</t>
  </si>
  <si>
    <t xml:space="preserve">Tools upgradation not working
</t>
  </si>
  <si>
    <t>WF chr16-CpG en Genes</t>
  </si>
  <si>
    <t>pamela.mancuello</t>
  </si>
  <si>
    <t>Group, Sort, Select first</t>
  </si>
  <si>
    <t>Tools version get changed</t>
  </si>
  <si>
    <t>Etapa 3 - Mapping / Variant Call - DNAnc-DNAmt (Update 01.12.20) (imported from uploaded file)</t>
  </si>
  <si>
    <t>paulo_augusto</t>
  </si>
  <si>
    <t>(29.04.18) - update: Bowtie2; BamLeftAlign - add: MarkDuplicates; GenomeCoverage; Join (09.01.19) Update Bowtie2; MarkDuplicates. (24/01/19) Add ValidadeSamFile; FixMateInformation; (21/07/19) - update Genome Coverage; (06/07/20) FASTQ interlacer adicionado; alinhador modificado (Bowtie2 para BWA); bedtools atualizado; fluxo de alinhamento e chamada de variantes no DNAmt adicionado; (01/12/20) FreeBayes atualizado (v1.3.1); add VCFfilter (DNAnc/DNAmt) e Filter (DNAnc/DNAmt).</t>
  </si>
  <si>
    <t>23 and me vs chimp (peter)</t>
  </si>
  <si>
    <t>peter</t>
  </si>
  <si>
    <t>Select, Filter, Compute, Join two Datasets</t>
  </si>
  <si>
    <t>NGS analysis - PBI</t>
  </si>
  <si>
    <t>petra-polakovicova</t>
  </si>
  <si>
    <t>analysis of Illumina reads</t>
  </si>
  <si>
    <t>RNASeq DE (5 Groups, 3 Replicates_2 Factors) (READ ANNOTATION)</t>
  </si>
  <si>
    <t>pferran</t>
  </si>
  <si>
    <t>RNA Sequencing Diff Expression Analysis of MOUSE samples using HISAT2, featureCounts, and multiple DE outputs (EdgeR, limmavoom). -PLEASE FEEL FREE TO CHANGE ALL NAMES OF INPUTS/OUTPUT STEPS; THESE ARE REFLECTIVE OF MY STUDY DESIGN. -If using different organism, please be sure to have the correct annotation file AND edit the alignment/count steps to the correct reference genome selection. -The first 6 samples are paired-end reads; if your sequence files are not paired-end, feel free to edit the HISAT2 step for these and remove the additional input files. -Alternatively, if you have more samples as paired-end reads, you will need to add additional inputs to the workflow and edit the respective HISAT2 steps to accept 2 fasta/q files to map your paired-end samples. -You will likely need to edit the Factors, groups, and contrast comparisons for your differential analysis steps (EdgeR, limmavoom, DESeq2). Be sure to input your factors, groups, and contrast instructions specific to your analysis/design. -All steps are setup to perform as UNSTRANDED; if you want to align and count as STRANDED, then you will need to edit all of the HISAT2 &amp;amp; featureCounts steps to reflect this.</t>
  </si>
  <si>
    <t>multiple, expression, rnaseq, de, mouse</t>
  </si>
  <si>
    <t>16S Workflow with Mothur program</t>
  </si>
  <si>
    <t>phrd_1994</t>
  </si>
  <si>
    <t>cut' workflow: reassign columns (fails with uncaught API exception)</t>
  </si>
  <si>
    <t>pjbriggs</t>
  </si>
  <si>
    <t>The workflow is not complete
Only Cut tool is used but the name suggest others</t>
  </si>
  <si>
    <t>HISAT2- SrtringTie, 3 rep. 2 condition</t>
  </si>
  <si>
    <t>pramod_92</t>
  </si>
  <si>
    <t>rna seq dge</t>
  </si>
  <si>
    <t>Cost Analysis: DNA Variant Benchmark Workflow</t>
  </si>
  <si>
    <t>racter</t>
  </si>
  <si>
    <t>BRACA2 - primer design</t>
  </si>
  <si>
    <t>rajithadp</t>
  </si>
  <si>
    <t>Multiple Variant Analysis Pipeline</t>
  </si>
  <si>
    <t>raktimlive</t>
  </si>
  <si>
    <t>gatk_realigner_target_creator, gatk_indel_realigner, gatk_unified_genotyper</t>
  </si>
  <si>
    <t>Checking alternative tools</t>
  </si>
  <si>
    <t>imported: SNP calls (bwa-unified genotyper)</t>
  </si>
  <si>
    <t>ralonso</t>
  </si>
  <si>
    <t>Map with BWA for Illumina,  SAM-to-BAM</t>
  </si>
  <si>
    <t>gatk_unified_genotyper</t>
  </si>
  <si>
    <t>No discussion about input dataset
Tools version got changed
Tools support not available</t>
  </si>
  <si>
    <t>BMI 6030 Workflow</t>
  </si>
  <si>
    <t>raquel_r969</t>
  </si>
  <si>
    <t>Workflow for processing genomes of COVID19</t>
  </si>
  <si>
    <t>Incomplete workflow
No input for reference genome
Workflow tool connection got lost</t>
  </si>
  <si>
    <t>Complete workflow using reference genome
Check  tools connection</t>
  </si>
  <si>
    <t>Workflow constructe gnene lens</t>
  </si>
  <si>
    <t>rbroni</t>
  </si>
  <si>
    <t>Separated tools, can not be presented as DAG
Misleading workflow, name and activities are not similar</t>
  </si>
  <si>
    <t>FeatureCount</t>
  </si>
  <si>
    <t>rcms</t>
  </si>
  <si>
    <t>Same operation 6 times, can not be presented as DAG</t>
  </si>
  <si>
    <t>Removing all the workflows except one</t>
  </si>
  <si>
    <t>Alignment with HISAT2</t>
  </si>
  <si>
    <t>polimorphic sites in trio</t>
  </si>
  <si>
    <t>riblore</t>
  </si>
  <si>
    <t>Same VCF filter operation several times</t>
  </si>
  <si>
    <t>Riboseq processing workflow</t>
  </si>
  <si>
    <t>rlegendre</t>
  </si>
  <si>
    <t>Output of one tool is not compatible with the input of the connected tool</t>
  </si>
  <si>
    <t>DEG:Tuxedo2 - 2 Conditions 3 Replicates each</t>
  </si>
  <si>
    <t>rohan_raj</t>
  </si>
  <si>
    <t>Tuxedo DEG pipeline to compare 2 conditions</t>
  </si>
  <si>
    <t>making a VCF file</t>
  </si>
  <si>
    <t>rp100</t>
  </si>
  <si>
    <t>picard_ARRG, gatk_realigner_target_creator, gatk_indel_realigner, rgPicardMarkDups, gatk_unified_genotyper, gatk_depth_of_coverage</t>
  </si>
  <si>
    <t>imported: Workflow from UCSC genes and symbols</t>
  </si>
  <si>
    <t>saad-uconn</t>
  </si>
  <si>
    <t>Join two Datasets, Count</t>
  </si>
  <si>
    <t>Workflow upgradtion not working</t>
  </si>
  <si>
    <t>linear regression analysis of Genetic Association Studies of Complex Diseases and Disorders using snps and exons related to them</t>
  </si>
  <si>
    <t>salendra</t>
  </si>
  <si>
    <t>Panda_Gene_Mapping_Analysis</t>
  </si>
  <si>
    <t>sam13</t>
  </si>
  <si>
    <t>Test Fasta - Fastq V3</t>
  </si>
  <si>
    <t>sandragesingnd</t>
  </si>
  <si>
    <t>This is a workflow for converting FASTA to FASTQ</t>
  </si>
  <si>
    <t>Fasta, Tabular, FASTQ</t>
  </si>
  <si>
    <t>Input data taking is missing</t>
  </si>
  <si>
    <t>Add input taking</t>
  </si>
  <si>
    <t>Baculovirus internal SNP Variant ( NGS, illumina data</t>
  </si>
  <si>
    <t>saoussen_88</t>
  </si>
  <si>
    <t>Workflow constructed from history polymorphism</t>
  </si>
  <si>
    <t>sarkaft.omer2020</t>
  </si>
  <si>
    <t>Download and SE+PE Illumina Covid Variation Workflow</t>
  </si>
  <si>
    <t>sars-cov2-bot</t>
  </si>
  <si>
    <t>Checking tools connection
Checking sub workflow</t>
  </si>
  <si>
    <t>This workflow contain two sub workflow. All the workflow are large</t>
  </si>
  <si>
    <t>NPDN 2022 DADA2 (imported from uploaded file)</t>
  </si>
  <si>
    <t>schylernunziata</t>
  </si>
  <si>
    <t>DADA2 for Rice Metagenome</t>
  </si>
  <si>
    <t>Input data is missing
and currently now it cannot be presented as DAG</t>
  </si>
  <si>
    <t>Add input taking
Adding connection
Check tools connection</t>
  </si>
  <si>
    <t>Mapping, Variant Calling, and Get draft genome Fasta</t>
  </si>
  <si>
    <t>sekissme</t>
  </si>
  <si>
    <t>Mapping, Variant Calling, and Get draft genome Fasta form NGS gz files</t>
  </si>
  <si>
    <t>genome, ngs, fasta, draft</t>
  </si>
  <si>
    <t>NCBI SRA to FPKM</t>
  </si>
  <si>
    <t>ncbi, sra, fpkm</t>
  </si>
  <si>
    <t>Two extra unconnected tools NCBI Accession download
Cannot be presented as DAG</t>
  </si>
  <si>
    <t>Removing unncecessary tools
Checking tools connection</t>
  </si>
  <si>
    <t>DEG:Tuxedo2 - 2 Conditions 1 Replicate each</t>
  </si>
  <si>
    <t>setempler</t>
  </si>
  <si>
    <t>hg19_chr17_ERR242951_vcf</t>
  </si>
  <si>
    <t>seyaw</t>
  </si>
  <si>
    <t>Map with BWA for Illumina</t>
  </si>
  <si>
    <t>One input is unconnected
Forward FASTQ file is missing for BWA tool
Tools version got changed</t>
  </si>
  <si>
    <t>Do same operation as Reverse FASTQ file and connect the output with BWA tool
Tools upgradation</t>
  </si>
  <si>
    <t>From peaks to genes last type</t>
  </si>
  <si>
    <t>seymx</t>
  </si>
  <si>
    <t>imported: GATK Sporadic Cluster</t>
  </si>
  <si>
    <t>shashi-kumar</t>
  </si>
  <si>
    <t>ReorderSam</t>
  </si>
  <si>
    <t>picard_ARRG, rgPicardMarkDups, gatk_realigner_target_creator....</t>
  </si>
  <si>
    <t>Trial</t>
  </si>
  <si>
    <t>shauniel</t>
  </si>
  <si>
    <t>Takes files with Barcodes and runs the RNAseq pipeline</t>
  </si>
  <si>
    <t>Workflow constructed from history 'Stage2 Analyze data of polymorphic sites based on VCF file Protocol</t>
  </si>
  <si>
    <t>shirley_nelson</t>
  </si>
  <si>
    <t>Workflow constructed from history 'Stage1 Variant Analysis of pair end Illumina reads Collection</t>
  </si>
  <si>
    <t>01-ngs-bwa-mem-markdupe-filter</t>
  </si>
  <si>
    <t>sjnewhouse</t>
  </si>
  <si>
    <t>hg19, filtersam, bwa-mem, cleansam, fixmate</t>
  </si>
  <si>
    <t>subset-vcf-to-annovar-filteres-vars</t>
  </si>
  <si>
    <t>Workflow savings not working</t>
  </si>
  <si>
    <t>Manual Debugging
Checking tools connection</t>
  </si>
  <si>
    <t>ngs-wes-illumina-hg19-bwa-freebayes-snpsift-annovar-2018.01</t>
  </si>
  <si>
    <t xml:space="preserve"> SnpSift Filter,  SnpEff eff</t>
  </si>
  <si>
    <t>Variant calling on Mother-Father-daughter trio</t>
  </si>
  <si>
    <t>sjoshi</t>
  </si>
  <si>
    <t>assingment</t>
  </si>
  <si>
    <t>Step label same for input data set</t>
  </si>
  <si>
    <t>Change step label
CHecking tools connection</t>
  </si>
  <si>
    <t>Bacterial genome paired-end assembly using Unicycler</t>
  </si>
  <si>
    <t>s.k.wee</t>
  </si>
  <si>
    <t>pe, wgs, assembly, unicycler</t>
  </si>
  <si>
    <t>Bacterial genome hybrid assembly using Unicycler</t>
  </si>
  <si>
    <t>wgs, assembly, hybrid, unicycler</t>
  </si>
  <si>
    <t>Differential gene expression for zebrafish RNA-seq</t>
  </si>
  <si>
    <t>stevetonghk</t>
  </si>
  <si>
    <t>FastQC, FASTQ Groomer, Sort</t>
  </si>
  <si>
    <t>Tools auto upgradation not working</t>
  </si>
  <si>
    <t>Manual Debugging (FASTQC tool is creating issue)
Checking tools connection</t>
  </si>
  <si>
    <t>FROM FASTQ TO CONSENSUS</t>
  </si>
  <si>
    <t>titanthanosthefirst</t>
  </si>
  <si>
    <t>Final workflow that was used for March 2019 run.</t>
  </si>
  <si>
    <t>gatk_unified_genotyper, gatk_variant_filtration</t>
  </si>
  <si>
    <t>Bulk RNAseq Analysis - training course</t>
  </si>
  <si>
    <t>tmuylder</t>
  </si>
  <si>
    <t>Finder of Mutation Variants</t>
  </si>
  <si>
    <t>todor</t>
  </si>
  <si>
    <t>GATK4 HaplotypeCaller, SelectVariants INDELs, SelectVariants SNPs,  : VariantFiltration SNPs, AnalyzeCovariates</t>
  </si>
  <si>
    <t>Galaksio use case: Mouse ChIP-seq workflow</t>
  </si>
  <si>
    <t>tomkl</t>
  </si>
  <si>
    <t>This workflow executes the tutorial https://galaxyproject.org/tutorials/chip/ until the peak calling step. The workflow requires one collection of ChIP-seq treatment datasets (input 2) and one control collection (input 1) as input.</t>
  </si>
  <si>
    <t>chip-seq</t>
  </si>
  <si>
    <t>Check tools connection
Check sub-workflow</t>
  </si>
  <si>
    <t>two subworkflow</t>
  </si>
  <si>
    <t>imported: Panda_Gene_Mapping_Analysis</t>
  </si>
  <si>
    <t>txl252</t>
  </si>
  <si>
    <t>Workflow loading failed
Internal Server Error</t>
  </si>
  <si>
    <t>Candidate Number 8941: ngs-genmed-bioinformatics-assesment. Apr2019</t>
  </si>
  <si>
    <t>ucheure</t>
  </si>
  <si>
    <t>Extra import of SnpEff databases which is not used</t>
  </si>
  <si>
    <t>Hg19 BWA alignment for all 4 samples with FASTQ Stat</t>
  </si>
  <si>
    <t>umar</t>
  </si>
  <si>
    <t>FastQC</t>
  </si>
  <si>
    <t>Manual Debugging</t>
  </si>
  <si>
    <t>This is a large workflow. I tried to find out the reason but failed but I think the issue can be found out and the workflow can be reused.</t>
  </si>
  <si>
    <t>Tumor FFPE aligned BAM file with GATK and without GATK</t>
  </si>
  <si>
    <t>rgPicardMarkDups, picard_ARRG, gatk_count_covariates, gatk_realigner_target_creator, gatk_indel_realigner</t>
  </si>
  <si>
    <t>SNP calling on paired end data</t>
  </si>
  <si>
    <t>vladimirg</t>
  </si>
  <si>
    <t>SNP calling on paired-end data. Workflow: bowtie2 -&gt; [samtools] rmdup -&gt; [GATK] indel realigner -&gt; [GATK] unified genotyper. rmdup was prefered over PicardTools’ MarkDuplicates as the latter tended to run out of memory and crash.</t>
  </si>
  <si>
    <t>Getting double normalised fragment scores from fastq files</t>
  </si>
  <si>
    <t>xianrong</t>
  </si>
  <si>
    <t>Internal Sever error
Workflow loading failed</t>
  </si>
  <si>
    <t>Transfered fragments (imported from uploaded file)</t>
  </si>
  <si>
    <t>xnouvel</t>
  </si>
  <si>
    <t>BAM-to-SAM, Select</t>
  </si>
  <si>
    <t>sam_to_fastq</t>
  </si>
  <si>
    <t>GSE37764 fastq to bam</t>
  </si>
  <si>
    <t>yuk1</t>
  </si>
  <si>
    <t>Running TopHat and Cufflinks</t>
  </si>
  <si>
    <t xml:space="preserve">TopHat for Illumina, </t>
  </si>
  <si>
    <t>Tools upgradation not working
Four same workflow here, so it cannot be presented as DAG.
No instruction about input dataset</t>
  </si>
  <si>
    <t>Manual debugging
Removing 3 workflows and keep one
Takew Fastq file as input</t>
  </si>
  <si>
    <t>PNGS Convertion</t>
  </si>
  <si>
    <t>1.12.21 Clean early stop</t>
  </si>
  <si>
    <t>Clone of 'Index Separation-FASTQ-Tophat' shared by 'ajtong@ucla.edu'</t>
  </si>
  <si>
    <t>Separates libraries by index number. Converts .txt to .fastq. Runs Tophat.</t>
  </si>
  <si>
    <t>Tools auto upgradation not working
Output of one tool is not copmatible to input of other tool</t>
  </si>
  <si>
    <t>Manual Debuging</t>
  </si>
  <si>
    <t>Workflow constructed from history 'NGS_VariantAnalysis'</t>
  </si>
  <si>
    <t>Workflow constructed from history 'RUN FROM START: 3C NUC COMPRESSED'</t>
  </si>
  <si>
    <t>astrov</t>
  </si>
  <si>
    <t>Four splitted component
Can not be presented as DAG and it is not a workflow</t>
  </si>
  <si>
    <t>Genomic Capstone</t>
  </si>
  <si>
    <t>ajoven</t>
  </si>
  <si>
    <t>Only one input is given in both MultiQC and DESeq2</t>
  </si>
  <si>
    <t>Checking tools connection
Adding more featurecounts for DESeq2 and FastQC for MultiQC</t>
  </si>
  <si>
    <t>Adding tools and make connection</t>
  </si>
  <si>
    <t>SNP calling</t>
  </si>
  <si>
    <t>alan.elena</t>
  </si>
  <si>
    <t>SNP calling using Snippy</t>
  </si>
  <si>
    <t>Checking tools connection.</t>
  </si>
  <si>
    <t>Sort, Join two Datasets, Compute</t>
  </si>
  <si>
    <t>Workflow constructed from history 'RNA-Seq_aula3</t>
  </si>
  <si>
    <t>imported: RNA-seq differential analysis (single-end short reads, 2 conditions, 2 replicates)</t>
  </si>
  <si>
    <t>anselme</t>
  </si>
  <si>
    <t>ReorderSam,  Cuffdiff</t>
  </si>
  <si>
    <t>Demo - merging replicates</t>
  </si>
  <si>
    <t>No hints which data to compute and replicates</t>
  </si>
  <si>
    <t>Checking tools connection
Knowing the datasets to work with</t>
  </si>
  <si>
    <t>COVID-19: S-gene AA</t>
  </si>
  <si>
    <t>COVID-19: variation analysis reporting</t>
  </si>
  <si>
    <t>Large workflow, checking tools connection</t>
  </si>
  <si>
    <t>Duplex Analysis from Reads</t>
  </si>
  <si>
    <t>COVID-19: Assembly</t>
  </si>
  <si>
    <t>mt analysis 0.01 strand-specific (fastq double)</t>
  </si>
  <si>
    <t>Map with BWA for Illumina, Select, SAM-to-BAM, Generate pileup, Filter, Group, Join two Datasets, Compute</t>
  </si>
  <si>
    <t>Input dataset is missing though it is clear here which data to take as input</t>
  </si>
  <si>
    <t>Taking input
Checking tools connection</t>
  </si>
  <si>
    <t>Demo - PCR replicate preparation</t>
  </si>
  <si>
    <t>Workflow loading failed
Internal server error</t>
  </si>
  <si>
    <t>Demo - extracting polymorphisms</t>
  </si>
  <si>
    <t>Filter, Group, Join two Datasets</t>
  </si>
  <si>
    <t>Tools version got changed
No clear indication about the input dataset, here a tool is available to take input but if an annotation was availabe then it would be more better</t>
  </si>
  <si>
    <t>bwa-version-analysis</t>
  </si>
  <si>
    <t xml:space="preserve">Generate pileup, Filter, Compute, </t>
  </si>
  <si>
    <t>Tools version got changed.</t>
  </si>
  <si>
    <t>nCoV: comparison</t>
  </si>
  <si>
    <t>IQ-TREE</t>
  </si>
  <si>
    <t>mt analysis 0.017 strand-specific (fastq single) from TopHat BAM</t>
  </si>
  <si>
    <t>SAM-to-BAM, Generate pileup, Filter, Join two Datasets, Compute</t>
  </si>
  <si>
    <t>Tools version got changed.
Output of Generate pileup is not compatible with input Filter pileup</t>
  </si>
  <si>
    <t>fetching SNP for p1-3</t>
  </si>
  <si>
    <t>Count, Join two Datasets, Filter</t>
  </si>
  <si>
    <t>imported: Overlapping intervals</t>
  </si>
  <si>
    <t>ballen</t>
  </si>
  <si>
    <t>Benchmarking Paired DNA Cloud Costs</t>
  </si>
  <si>
    <t>Paired DNA datasets directed through alignment tools such as BWA, bowtie2, HiSat2, etc., for benchmarking purposes.</t>
  </si>
  <si>
    <t>Benchmarking RNA Single-Read Cloud Costs</t>
  </si>
  <si>
    <t>RNA datasets directed through tools such as BWA-MEM, bowtie2, RNA Star, Salmon, etc. for benchmarking purposes.</t>
  </si>
  <si>
    <t>Benchmarking RNA-seq Cloud Costs</t>
  </si>
  <si>
    <t>Paired RNA datasets directed through tools such as BWA-MEM, bowtie2, RNA Star, Salmon, etc. for benchmarking purposes.</t>
  </si>
  <si>
    <t>Intersect annotation with 5 partitions(bins)</t>
  </si>
  <si>
    <t>Perform an intersection with 5 bins, returning counts for each bin.</t>
  </si>
  <si>
    <t>Prep pgSnp file to run SIFT</t>
  </si>
  <si>
    <t>This adds the reference allele to homozygous SNPs in a pgSnp file for use in SIFT.</t>
  </si>
  <si>
    <t>Extract Genomic DNA, Filter</t>
  </si>
  <si>
    <t>All tools are not connected
It cannot be presented as DAG
Tools upgradation</t>
  </si>
  <si>
    <t>Workflow constructed from history 'HGVS &amp; ASHG 2011 SNP Galaxy poster'</t>
  </si>
  <si>
    <t>snp</t>
  </si>
  <si>
    <t>Filter, Select, hgv_codingSnps,  Join two Datasets</t>
  </si>
  <si>
    <t>Tool support not available</t>
  </si>
  <si>
    <r>
      <rPr>
        <sz val="11"/>
        <color theme="1"/>
        <rFont val="Calibri"/>
      </rPr>
      <t xml:space="preserve">linkX - discover X-linked genes from RNASeq data; </t>
    </r>
    <r>
      <rPr>
        <u/>
        <sz val="11"/>
        <color rgb="FF1155CC"/>
        <rFont val="Calibri"/>
      </rPr>
      <t>testtoolshed.g2.bx.psu.edu/view/biomonika/linkyx</t>
    </r>
  </si>
  <si>
    <t>trinityrnaseq, samtools_sort, rgPicardMarkDups, LINKYX_mpileup, LINKYX_X</t>
  </si>
  <si>
    <t>WGS_GATK4</t>
  </si>
  <si>
    <t>WGS data analysis based on GATK4</t>
  </si>
  <si>
    <t>SSM Variant Subtraction</t>
  </si>
  <si>
    <t>Output of VCFintersect is not compatible with input tool SnpEff</t>
  </si>
  <si>
    <t>Genome Coverage Histogram</t>
  </si>
  <si>
    <t>Select, Compute, Select first, Group</t>
  </si>
  <si>
    <t>RNASeq-HISAT-Limma</t>
  </si>
  <si>
    <t xml:space="preserve"> DE Expression with Limma</t>
  </si>
  <si>
    <t>RNASeq CEU</t>
  </si>
  <si>
    <t>One additonal tool column join is here but no usages</t>
  </si>
  <si>
    <t>RNASeqAnalysisFromSRATwoSamples</t>
  </si>
  <si>
    <t>checking tools connection</t>
  </si>
  <si>
    <t>RNASeq Single End Pipeline</t>
  </si>
  <si>
    <t>Subtracting strains from VCF uwml</t>
  </si>
  <si>
    <t>gatk_variant_select</t>
  </si>
  <si>
    <t>Tools support not available
No tool is connected. All are separated
Can not be presented as DAG</t>
  </si>
  <si>
    <t>Genotyper (takes BAM, makes VCF) uwml</t>
  </si>
  <si>
    <t>Reasons 1 in Summary</t>
  </si>
  <si>
    <t>Agreed</t>
  </si>
  <si>
    <t>2022-04-26 01:35 pm starting</t>
  </si>
  <si>
    <t>Input data is not available for Concatenate dataset tool
If data can be processed somehow then it can be reused</t>
  </si>
  <si>
    <t>This workflow contains missing tools. It cannot be saved until they have been removed from the workflow or installed.
Workflow connections broken
usegalaxy is not supporting megablast_wrapper</t>
  </si>
  <si>
    <t>sam_merge2 tool not available
No SAM files to merge</t>
  </si>
  <si>
    <r>
      <rPr>
        <sz val="11"/>
        <rFont val="Calibri"/>
      </rPr>
      <t xml:space="preserve">sam_merge2 is not availbe in </t>
    </r>
    <r>
      <rPr>
        <u/>
        <sz val="11"/>
        <color rgb="FF1155CC"/>
        <rFont val="Calibri"/>
      </rPr>
      <t>Galaxy.org</t>
    </r>
  </si>
  <si>
    <t>Replacement value for replace tool is not provided</t>
  </si>
  <si>
    <t xml:space="preserve">If I would remove 3 workflows and keep one, then this workflow could\ be reused </t>
  </si>
  <si>
    <t>Disagreed</t>
  </si>
  <si>
    <t>Two different tools
Not connected
Can not be presented as DAG</t>
  </si>
  <si>
    <t>Merging the input can make this workflow reusable</t>
  </si>
  <si>
    <t>column_join tool are not available
Tools upgradation not workfing
Several time usages of Add column but why used not understandable
Not well organized and understandable</t>
  </si>
  <si>
    <t>Multiple tools are missing</t>
  </si>
  <si>
    <t>Misleading workflow, name and activities are not same
The purpose is not clearly mentioned</t>
  </si>
  <si>
    <t>Generate pileup tool output is not copatible with filter pileup</t>
  </si>
  <si>
    <r>
      <rPr>
        <sz val="11"/>
        <color theme="1"/>
        <rFont val="Calibri"/>
      </rPr>
      <t xml:space="preserve">linkX - discover X-linked genes from RNASeq data; </t>
    </r>
    <r>
      <rPr>
        <u/>
        <sz val="11"/>
        <color rgb="FF1155CC"/>
        <rFont val="Calibri"/>
      </rPr>
      <t>testtoolshed.g2.bx.psu.edu/view/biomonika/linkyx</t>
    </r>
  </si>
  <si>
    <t>Status</t>
  </si>
  <si>
    <t>Net No</t>
  </si>
  <si>
    <t xml:space="preserve">Not reusable </t>
  </si>
  <si>
    <t>No</t>
  </si>
  <si>
    <t xml:space="preserve">Moderately difficult </t>
  </si>
  <si>
    <t>Obsolete tools in the workflow</t>
  </si>
  <si>
    <t>Workflow cannot be presented as DAG</t>
  </si>
  <si>
    <t>Total</t>
  </si>
  <si>
    <t>Incomplete workflow</t>
  </si>
  <si>
    <t>Reusable somehow</t>
  </si>
  <si>
    <t>Empty workflow</t>
  </si>
  <si>
    <t>Need modifcation</t>
  </si>
  <si>
    <t>Workflow loading error</t>
  </si>
  <si>
    <t>Incompatible workflow</t>
  </si>
  <si>
    <t>Invalid Operation</t>
  </si>
  <si>
    <t>Changes required:</t>
  </si>
  <si>
    <t>Multiple workflows in a workflow</t>
  </si>
  <si>
    <t>No information about the input dataset</t>
  </si>
  <si>
    <t>Misleading workflows</t>
  </si>
  <si>
    <t>Missing/Incorrect values for tool parameters</t>
  </si>
  <si>
    <t>No operation in the workflow</t>
  </si>
  <si>
    <t>Redendant unsed operation</t>
  </si>
  <si>
    <t>Other challenges</t>
  </si>
  <si>
    <t>Non-reusable chalenges</t>
  </si>
  <si>
    <t>Agreement percent</t>
  </si>
  <si>
    <t>Resuable Status</t>
  </si>
  <si>
    <t>Reusable,  Easily reusable,  Moderately difficult to reuse,  Difficult to reuse, Not reusable</t>
  </si>
  <si>
    <t>Improper Name</t>
  </si>
  <si>
    <t>Duplicate Workflows</t>
  </si>
  <si>
    <t>multiple versions workfllow</t>
  </si>
  <si>
    <t>ReorderSam, Cuffdiff</t>
  </si>
  <si>
    <t>VCFfilter, SnpEff eff, Group, Select firs</t>
  </si>
  <si>
    <t>Name</t>
  </si>
  <si>
    <t>Propernamingcheckingbyother</t>
  </si>
  <si>
    <t>Proper Naming</t>
  </si>
  <si>
    <t>Project 1</t>
  </si>
  <si>
    <t>Yes</t>
  </si>
  <si>
    <t>KUAS+1103108119</t>
  </si>
  <si>
    <t xml:space="preserve">practica_28/10 </t>
  </si>
  <si>
    <t>Proyecto Personal</t>
  </si>
  <si>
    <t>Exons and CpG</t>
  </si>
  <si>
    <t>yes</t>
  </si>
  <si>
    <t>Galaxy 101 for everyone</t>
  </si>
  <si>
    <t>no</t>
  </si>
  <si>
    <t>diamonds val</t>
  </si>
  <si>
    <t>Exons and cpg</t>
  </si>
  <si>
    <t>imported: Reb1 Yeast Tutorial TU</t>
  </si>
  <si>
    <t>mhmd khalil 70148 (GANL)</t>
  </si>
  <si>
    <t>GANL varing calling</t>
  </si>
  <si>
    <t>Yara Alakkad-74468- RNA-seq reads and variant calling</t>
  </si>
  <si>
    <t>Exons and cpg isalnds</t>
  </si>
  <si>
    <t>imported: Workflow constructed from history 'Genomic Data Science with Galaxy Project - completed</t>
  </si>
  <si>
    <t>Prac1 Data 2021</t>
  </si>
  <si>
    <t>dentify polymorphic and variant analysis</t>
  </si>
  <si>
    <t>Highest number of repeat elements</t>
  </si>
  <si>
    <t>AA_try1</t>
  </si>
  <si>
    <t>AA_exometutorial_fastqs</t>
  </si>
  <si>
    <t xml:space="preserve"> Galaxy Introduction Part 2</t>
  </si>
  <si>
    <t>overlapping exons with repeats on chromosome 22</t>
  </si>
  <si>
    <t>From Peaks to genes</t>
  </si>
  <si>
    <t>Intro-Strands</t>
  </si>
  <si>
    <t>Exons with Highest SNPs on chr 5</t>
  </si>
  <si>
    <t>Sophisticated approach from peaks to genes</t>
  </si>
  <si>
    <t>exon and cpg</t>
  </si>
  <si>
    <t>Lab-2</t>
  </si>
  <si>
    <t>Exons and CpG Islands</t>
  </si>
  <si>
    <t>Diamonds</t>
  </si>
  <si>
    <t>Galaxy 101 - Run workflow</t>
  </si>
  <si>
    <t>escmid-clinbio</t>
  </si>
  <si>
    <t>Capstone Genomic</t>
  </si>
  <si>
    <t>Guardar: N2 starvation Fission Yeast_RNAtot1</t>
  </si>
  <si>
    <t>Atf1D</t>
  </si>
  <si>
    <t>Practical_Assignment 2004239</t>
  </si>
  <si>
    <t>sle-mono-7-9-2013</t>
  </si>
  <si>
    <t>alaa</t>
  </si>
  <si>
    <t>Homework 9</t>
  </si>
  <si>
    <t>COPD trimmed sequences</t>
  </si>
  <si>
    <t>Option 2</t>
  </si>
  <si>
    <t>Gnomic Data Science with Galaxy - Week 4 Course Project</t>
  </si>
  <si>
    <t>74319 Aliaa Gad</t>
  </si>
  <si>
    <t>aliaa gad</t>
  </si>
  <si>
    <t>'coursera4'</t>
  </si>
  <si>
    <t>Second example</t>
  </si>
  <si>
    <t>coursera final project</t>
  </si>
  <si>
    <t>alialiyoussef</t>
  </si>
  <si>
    <t>exons and repeats</t>
  </si>
  <si>
    <t>Galaxy Project Final</t>
  </si>
  <si>
    <t>Final Home practice</t>
  </si>
  <si>
    <t>Course Project (5/28/20,v1)</t>
  </si>
  <si>
    <t>Lonie-NA12878variants-partC</t>
  </si>
  <si>
    <t>Lonie-NA12878variants-partA</t>
  </si>
  <si>
    <t>Lonie-NA12878variants-partB</t>
  </si>
  <si>
    <t>Cold stress in Arabidopsis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</si>
</sst>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b/>
      <sz val="15"/>
      <color theme="1"/>
      <name val="Arial"/>
    </font>
    <font>
      <sz val="11"/>
      <name val="Calibri"/>
    </font>
    <font>
      <sz val="11"/>
      <color theme="1"/>
      <name val="Arial"/>
    </font>
    <font>
      <sz val="11"/>
      <color theme="1"/>
      <name val="Calibri"/>
    </font>
    <font>
      <u/>
      <sz val="11"/>
      <color rgb="FF0000FF"/>
      <name val="Calibri"/>
    </font>
    <font>
      <u/>
      <sz val="11"/>
      <color rgb="FF0000FF"/>
      <name val="Calibri"/>
    </font>
    <font>
      <u/>
      <sz val="11"/>
      <color theme="1"/>
      <name val="Calibri"/>
    </font>
    <font>
      <sz val="8"/>
      <color rgb="FF2C3143"/>
      <name val="Quattrocento Sans"/>
    </font>
    <font>
      <u/>
      <sz val="11"/>
      <color theme="1"/>
      <name val="Calibri"/>
    </font>
    <font>
      <u/>
      <sz val="11"/>
      <color rgb="FF0000FF"/>
      <name val="Calibri"/>
    </font>
    <font>
      <u/>
      <sz val="11"/>
      <color theme="1"/>
      <name val="Calibri"/>
    </font>
    <font>
      <b/>
      <sz val="11"/>
      <color theme="1"/>
      <name val="Calibri"/>
    </font>
    <font>
      <sz val="11"/>
      <color theme="1"/>
      <name val="Calibri"/>
      <scheme val="minor"/>
    </font>
    <font>
      <u/>
      <sz val="11"/>
      <color rgb="FF1155CC"/>
      <name val="Calibri"/>
    </font>
    <font>
      <sz val="11"/>
      <color theme="1"/>
      <name val="Calibri"/>
      <family val="2"/>
    </font>
    <font>
      <b/>
      <sz val="11"/>
      <color theme="1"/>
      <name val="Calibri"/>
      <family val="2"/>
    </font>
    <font>
      <sz val="11"/>
      <color theme="1"/>
      <name val="Arial"/>
      <family val="2"/>
    </font>
    <font>
      <sz val="12"/>
      <color rgb="FF2C3143"/>
      <name val="Quattrocento Sans"/>
      <family val="2"/>
    </font>
  </fonts>
  <fills count="10">
    <fill>
      <patternFill patternType="none"/>
    </fill>
    <fill>
      <patternFill patternType="gray125"/>
    </fill>
    <fill>
      <patternFill patternType="solid">
        <fgColor rgb="FF5B9BD5"/>
        <bgColor rgb="FF5B9BD5"/>
      </patternFill>
    </fill>
    <fill>
      <patternFill patternType="solid">
        <fgColor theme="9"/>
        <bgColor theme="9"/>
      </patternFill>
    </fill>
    <fill>
      <patternFill patternType="solid">
        <fgColor theme="5"/>
        <bgColor theme="5"/>
      </patternFill>
    </fill>
    <fill>
      <patternFill patternType="solid">
        <fgColor rgb="FFFF0000"/>
        <bgColor rgb="FFFF0000"/>
      </patternFill>
    </fill>
    <fill>
      <patternFill patternType="solid">
        <fgColor rgb="FFB6D7A8"/>
        <bgColor rgb="FFB6D7A8"/>
      </patternFill>
    </fill>
    <fill>
      <patternFill patternType="solid">
        <fgColor theme="0"/>
        <bgColor rgb="FFFFEB9C"/>
      </patternFill>
    </fill>
    <fill>
      <patternFill patternType="solid">
        <fgColor theme="0"/>
        <bgColor indexed="64"/>
      </patternFill>
    </fill>
    <fill>
      <patternFill patternType="solid">
        <fgColor theme="0"/>
        <bgColor theme="5"/>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73">
    <xf numFmtId="0" fontId="0" fillId="0" borderId="0" xfId="0" applyFont="1" applyAlignment="1"/>
    <xf numFmtId="0" fontId="3" fillId="2" borderId="4" xfId="0" applyFont="1" applyFill="1" applyBorder="1"/>
    <xf numFmtId="49" fontId="3" fillId="2" borderId="4" xfId="0" applyNumberFormat="1" applyFont="1" applyFill="1" applyBorder="1"/>
    <xf numFmtId="0" fontId="3" fillId="0" borderId="4" xfId="0" applyFont="1" applyBorder="1" applyAlignment="1">
      <alignment horizontal="right"/>
    </xf>
    <xf numFmtId="49" fontId="3" fillId="0" borderId="4" xfId="0" applyNumberFormat="1" applyFont="1" applyBorder="1"/>
    <xf numFmtId="0" fontId="4" fillId="0" borderId="0" xfId="0" applyFont="1"/>
    <xf numFmtId="0" fontId="4" fillId="0" borderId="4" xfId="0" applyFont="1" applyBorder="1" applyAlignment="1">
      <alignment wrapText="1"/>
    </xf>
    <xf numFmtId="0" fontId="4" fillId="0" borderId="4" xfId="0" applyFont="1" applyBorder="1" applyAlignment="1">
      <alignment vertical="top" wrapText="1"/>
    </xf>
    <xf numFmtId="0" fontId="4" fillId="0" borderId="4" xfId="0" applyFont="1" applyBorder="1"/>
    <xf numFmtId="0" fontId="4" fillId="0" borderId="0" xfId="0" applyFont="1" applyAlignment="1">
      <alignment vertical="top" wrapText="1"/>
    </xf>
    <xf numFmtId="0" fontId="4" fillId="3" borderId="4" xfId="0" applyFont="1" applyFill="1" applyBorder="1"/>
    <xf numFmtId="0" fontId="4" fillId="0" borderId="0" xfId="0" applyFont="1" applyAlignment="1">
      <alignment wrapText="1"/>
    </xf>
    <xf numFmtId="0" fontId="4" fillId="3" borderId="4" xfId="0" applyFont="1" applyFill="1" applyBorder="1" applyAlignment="1">
      <alignment wrapText="1"/>
    </xf>
    <xf numFmtId="0" fontId="4" fillId="3" borderId="4" xfId="0" applyFont="1" applyFill="1" applyBorder="1" applyAlignment="1">
      <alignment vertical="top" wrapText="1"/>
    </xf>
    <xf numFmtId="0" fontId="4" fillId="0" borderId="6" xfId="0" applyFont="1" applyBorder="1" applyAlignment="1">
      <alignment wrapText="1"/>
    </xf>
    <xf numFmtId="0" fontId="4" fillId="0" borderId="7" xfId="0" applyFont="1" applyBorder="1"/>
    <xf numFmtId="0" fontId="4" fillId="0" borderId="8" xfId="0" applyFont="1" applyBorder="1"/>
    <xf numFmtId="0" fontId="5" fillId="0" borderId="4" xfId="0" applyFont="1" applyBorder="1"/>
    <xf numFmtId="0" fontId="6" fillId="0" borderId="4" xfId="0" applyFont="1" applyBorder="1" applyAlignment="1">
      <alignment vertical="top" wrapText="1"/>
    </xf>
    <xf numFmtId="0" fontId="7" fillId="0" borderId="4" xfId="0" applyFont="1" applyBorder="1" applyAlignment="1">
      <alignment wrapText="1"/>
    </xf>
    <xf numFmtId="0" fontId="8" fillId="0" borderId="0" xfId="0" applyFont="1" applyAlignment="1">
      <alignment vertical="top" wrapText="1"/>
    </xf>
    <xf numFmtId="0" fontId="9" fillId="0" borderId="4" xfId="0" applyFont="1" applyBorder="1" applyAlignment="1">
      <alignment vertical="top" wrapText="1"/>
    </xf>
    <xf numFmtId="0" fontId="4" fillId="0" borderId="4" xfId="0" quotePrefix="1" applyFont="1" applyBorder="1" applyAlignment="1">
      <alignment wrapText="1"/>
    </xf>
    <xf numFmtId="0" fontId="4" fillId="5" borderId="4" xfId="0" applyFont="1" applyFill="1" applyBorder="1"/>
    <xf numFmtId="0" fontId="4" fillId="6" borderId="5" xfId="0" applyFont="1" applyFill="1" applyBorder="1"/>
    <xf numFmtId="0" fontId="4" fillId="3" borderId="4" xfId="0" applyFont="1" applyFill="1" applyBorder="1" applyAlignment="1">
      <alignment horizontal="left" vertical="top"/>
    </xf>
    <xf numFmtId="0" fontId="4" fillId="3"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0" borderId="0" xfId="0" applyFont="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7" xfId="0" applyFont="1" applyBorder="1" applyAlignment="1">
      <alignment horizontal="left" vertical="top"/>
    </xf>
    <xf numFmtId="0" fontId="4" fillId="0" borderId="0" xfId="0" applyFont="1" applyAlignment="1">
      <alignment horizontal="left" vertical="top" wrapText="1"/>
    </xf>
    <xf numFmtId="0" fontId="10" fillId="0" borderId="4" xfId="0" applyFont="1" applyBorder="1" applyAlignment="1">
      <alignment horizontal="left" vertical="top"/>
    </xf>
    <xf numFmtId="0" fontId="4" fillId="6" borderId="5" xfId="0" applyFont="1" applyFill="1" applyBorder="1" applyAlignment="1">
      <alignment horizontal="left" vertical="top"/>
    </xf>
    <xf numFmtId="0" fontId="4" fillId="4" borderId="4" xfId="0" applyFont="1" applyFill="1" applyBorder="1" applyAlignment="1">
      <alignment horizontal="left" vertical="top" wrapText="1"/>
    </xf>
    <xf numFmtId="0" fontId="4" fillId="4" borderId="4" xfId="0" applyFont="1" applyFill="1" applyBorder="1" applyAlignment="1">
      <alignment horizontal="left" vertical="top"/>
    </xf>
    <xf numFmtId="0" fontId="4" fillId="0" borderId="4" xfId="0" quotePrefix="1" applyFont="1" applyBorder="1" applyAlignment="1">
      <alignment horizontal="left" vertical="top" wrapText="1"/>
    </xf>
    <xf numFmtId="0" fontId="4" fillId="5" borderId="4" xfId="0" applyFont="1" applyFill="1" applyBorder="1" applyAlignment="1">
      <alignment horizontal="left" vertical="top"/>
    </xf>
    <xf numFmtId="0" fontId="4" fillId="0" borderId="6" xfId="0" applyFont="1" applyBorder="1" applyAlignment="1">
      <alignment horizontal="left" vertical="top" wrapText="1"/>
    </xf>
    <xf numFmtId="0" fontId="11" fillId="0" borderId="4" xfId="0" applyFont="1" applyBorder="1" applyAlignment="1">
      <alignment horizontal="left" vertical="top" wrapText="1"/>
    </xf>
    <xf numFmtId="2" fontId="4" fillId="0" borderId="0" xfId="0" applyNumberFormat="1" applyFont="1"/>
    <xf numFmtId="0" fontId="12" fillId="0" borderId="0" xfId="0" applyFont="1"/>
    <xf numFmtId="2" fontId="12" fillId="0" borderId="0" xfId="0" applyNumberFormat="1" applyFont="1"/>
    <xf numFmtId="0" fontId="13" fillId="0" borderId="0" xfId="0" applyFont="1"/>
    <xf numFmtId="0" fontId="16" fillId="0" borderId="0" xfId="0" applyFont="1"/>
    <xf numFmtId="0" fontId="15" fillId="0" borderId="4" xfId="0" applyFont="1" applyBorder="1"/>
    <xf numFmtId="0" fontId="15" fillId="0" borderId="4" xfId="0" applyFont="1" applyBorder="1" applyAlignment="1">
      <alignment wrapText="1"/>
    </xf>
    <xf numFmtId="0" fontId="15" fillId="0" borderId="9" xfId="0" applyFont="1" applyFill="1" applyBorder="1" applyAlignment="1">
      <alignment wrapText="1"/>
    </xf>
    <xf numFmtId="0" fontId="15" fillId="3" borderId="4" xfId="0" applyFont="1" applyFill="1" applyBorder="1"/>
    <xf numFmtId="0" fontId="0" fillId="0" borderId="0" xfId="0"/>
    <xf numFmtId="49" fontId="15" fillId="0" borderId="4" xfId="0" applyNumberFormat="1"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4" fillId="0" borderId="0" xfId="0" applyFont="1" applyAlignment="1">
      <alignment horizontal="center"/>
    </xf>
    <xf numFmtId="0" fontId="0" fillId="0" borderId="0" xfId="0" applyFont="1" applyAlignment="1"/>
    <xf numFmtId="0" fontId="17" fillId="7" borderId="4" xfId="0" applyFont="1" applyFill="1" applyBorder="1"/>
    <xf numFmtId="49" fontId="17" fillId="7" borderId="4" xfId="0" applyNumberFormat="1" applyFont="1" applyFill="1" applyBorder="1"/>
    <xf numFmtId="0" fontId="0" fillId="8" borderId="0" xfId="0" applyFont="1" applyFill="1"/>
    <xf numFmtId="0" fontId="15" fillId="7" borderId="5" xfId="0" applyFont="1" applyFill="1" applyBorder="1"/>
    <xf numFmtId="0" fontId="15" fillId="3" borderId="4" xfId="0" applyNumberFormat="1" applyFont="1" applyFill="1" applyBorder="1"/>
    <xf numFmtId="0" fontId="15" fillId="0" borderId="4" xfId="0" applyNumberFormat="1" applyFont="1" applyBorder="1"/>
    <xf numFmtId="0" fontId="0" fillId="0" borderId="0" xfId="0" applyNumberFormat="1"/>
    <xf numFmtId="0" fontId="4" fillId="9" borderId="5" xfId="0" applyFont="1" applyFill="1" applyBorder="1"/>
    <xf numFmtId="0" fontId="4" fillId="9" borderId="4" xfId="0" applyFont="1" applyFill="1" applyBorder="1"/>
    <xf numFmtId="0" fontId="4" fillId="9" borderId="4" xfId="0" applyFont="1" applyFill="1" applyBorder="1" applyAlignment="1">
      <alignment wrapText="1"/>
    </xf>
    <xf numFmtId="0" fontId="4" fillId="9" borderId="4" xfId="0" applyFont="1" applyFill="1" applyBorder="1" applyAlignment="1">
      <alignment vertical="top" wrapText="1"/>
    </xf>
    <xf numFmtId="0" fontId="0" fillId="8" borderId="0" xfId="0" applyFont="1" applyFill="1" applyAlignment="1"/>
    <xf numFmtId="49" fontId="15" fillId="3" borderId="4" xfId="0" applyNumberFormat="1" applyFont="1" applyFill="1" applyBorder="1"/>
    <xf numFmtId="49" fontId="18" fillId="0" borderId="0" xfId="0" applyNumberFormat="1" applyFont="1" applyAlignment="1">
      <alignment horizontal="left" vertical="center" wrapText="1"/>
    </xf>
    <xf numFmtId="49" fontId="0" fillId="0" borderId="0" xfId="0" applyNumberFormat="1"/>
    <xf numFmtId="0" fontId="0" fillId="0"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7877175" cy="54673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covid19.galaxyproject.org/" TargetMode="External"/><Relationship Id="rId2" Type="http://schemas.openxmlformats.org/officeDocument/2006/relationships/hyperlink" Target="https://github.com/nekrut/galaxy/wiki/Reference-based-RNA-seq" TargetMode="External"/><Relationship Id="rId1" Type="http://schemas.openxmlformats.org/officeDocument/2006/relationships/hyperlink" Target="http://galaxy.org/" TargetMode="External"/><Relationship Id="rId6" Type="http://schemas.openxmlformats.org/officeDocument/2006/relationships/hyperlink" Target="http://testtoolshed.g2.bx.psu.edu/view/biomonika/linkyx" TargetMode="External"/><Relationship Id="rId5" Type="http://schemas.openxmlformats.org/officeDocument/2006/relationships/hyperlink" Target="https://caps.osu.edu/pfg-workshop" TargetMode="External"/><Relationship Id="rId4" Type="http://schemas.openxmlformats.org/officeDocument/2006/relationships/hyperlink" Target="http://covid19.galaxyproject.or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testtoolshed.g2.bx.psu.edu/view/biomonika/linkyx" TargetMode="External"/><Relationship Id="rId1" Type="http://schemas.openxmlformats.org/officeDocument/2006/relationships/hyperlink" Target="http://galax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D21"/>
  <sheetViews>
    <sheetView topLeftCell="A7" workbookViewId="0"/>
  </sheetViews>
  <sheetFormatPr defaultColWidth="14.42578125" defaultRowHeight="15" customHeight="1" x14ac:dyDescent="0.25"/>
  <sheetData>
    <row r="3" spans="2:4" ht="15" customHeight="1" x14ac:dyDescent="0.3">
      <c r="B3" s="52" t="s">
        <v>0</v>
      </c>
      <c r="C3" s="53"/>
      <c r="D3" s="54"/>
    </row>
    <row r="4" spans="2:4" x14ac:dyDescent="0.25">
      <c r="B4" s="1" t="s">
        <v>1</v>
      </c>
      <c r="C4" s="2" t="s">
        <v>2</v>
      </c>
      <c r="D4" s="1" t="s">
        <v>3</v>
      </c>
    </row>
    <row r="5" spans="2:4" x14ac:dyDescent="0.25">
      <c r="B5" s="3">
        <v>1</v>
      </c>
      <c r="C5" s="4" t="s">
        <v>4</v>
      </c>
      <c r="D5" s="3">
        <v>2538</v>
      </c>
    </row>
    <row r="6" spans="2:4" x14ac:dyDescent="0.25">
      <c r="B6" s="3">
        <v>2</v>
      </c>
      <c r="C6" s="4" t="s">
        <v>5</v>
      </c>
      <c r="D6" s="3">
        <v>2684</v>
      </c>
    </row>
    <row r="7" spans="2:4" x14ac:dyDescent="0.25">
      <c r="B7" s="3">
        <v>3</v>
      </c>
      <c r="C7" s="4" t="s">
        <v>6</v>
      </c>
      <c r="D7" s="3">
        <v>2914</v>
      </c>
    </row>
    <row r="8" spans="2:4" x14ac:dyDescent="0.25">
      <c r="B8" s="3">
        <v>4</v>
      </c>
      <c r="C8" s="4" t="s">
        <v>7</v>
      </c>
      <c r="D8" s="3">
        <v>3374</v>
      </c>
    </row>
    <row r="9" spans="2:4" x14ac:dyDescent="0.25">
      <c r="B9" s="3">
        <v>5</v>
      </c>
      <c r="C9" s="4" t="s">
        <v>8</v>
      </c>
      <c r="D9" s="3">
        <v>3676</v>
      </c>
    </row>
    <row r="10" spans="2:4" x14ac:dyDescent="0.25">
      <c r="B10" s="3">
        <v>6</v>
      </c>
      <c r="C10" s="4" t="s">
        <v>9</v>
      </c>
      <c r="D10" s="3">
        <v>4167</v>
      </c>
    </row>
    <row r="11" spans="2:4" x14ac:dyDescent="0.25">
      <c r="B11" s="3">
        <v>7</v>
      </c>
      <c r="C11" s="4" t="s">
        <v>10</v>
      </c>
      <c r="D11" s="3">
        <v>4300</v>
      </c>
    </row>
    <row r="12" spans="2:4" x14ac:dyDescent="0.25">
      <c r="B12" s="3">
        <v>8</v>
      </c>
      <c r="C12" s="4" t="s">
        <v>11</v>
      </c>
      <c r="D12" s="3">
        <v>4807</v>
      </c>
    </row>
    <row r="13" spans="2:4" x14ac:dyDescent="0.25">
      <c r="B13" s="3">
        <v>9</v>
      </c>
      <c r="C13" s="4" t="s">
        <v>12</v>
      </c>
      <c r="D13" s="3">
        <v>5257</v>
      </c>
    </row>
    <row r="14" spans="2:4" x14ac:dyDescent="0.25">
      <c r="B14" s="3">
        <v>10</v>
      </c>
      <c r="C14" s="4" t="s">
        <v>13</v>
      </c>
      <c r="D14" s="3">
        <v>6272</v>
      </c>
    </row>
    <row r="15" spans="2:4" x14ac:dyDescent="0.25">
      <c r="B15" s="3">
        <v>11</v>
      </c>
      <c r="C15" s="4" t="s">
        <v>14</v>
      </c>
      <c r="D15" s="3">
        <v>6585</v>
      </c>
    </row>
    <row r="16" spans="2:4" x14ac:dyDescent="0.25">
      <c r="B16" s="3">
        <v>12</v>
      </c>
      <c r="C16" s="4" t="s">
        <v>15</v>
      </c>
      <c r="D16" s="3">
        <v>7154</v>
      </c>
    </row>
    <row r="17" spans="2:4" x14ac:dyDescent="0.25">
      <c r="B17" s="3">
        <v>13</v>
      </c>
      <c r="C17" s="4" t="s">
        <v>16</v>
      </c>
      <c r="D17" s="3">
        <v>7584</v>
      </c>
    </row>
    <row r="18" spans="2:4" x14ac:dyDescent="0.25">
      <c r="B18" s="3">
        <v>14</v>
      </c>
      <c r="C18" s="4" t="s">
        <v>17</v>
      </c>
      <c r="D18" s="3">
        <v>7937</v>
      </c>
    </row>
    <row r="19" spans="2:4" x14ac:dyDescent="0.25">
      <c r="B19" s="3">
        <v>15</v>
      </c>
      <c r="C19" s="4" t="s">
        <v>18</v>
      </c>
      <c r="D19" s="3">
        <v>8028</v>
      </c>
    </row>
    <row r="20" spans="2:4" x14ac:dyDescent="0.25">
      <c r="B20" s="3">
        <v>16</v>
      </c>
      <c r="C20" s="4" t="s">
        <v>19</v>
      </c>
      <c r="D20" s="3">
        <v>8362</v>
      </c>
    </row>
    <row r="21" spans="2:4" x14ac:dyDescent="0.25">
      <c r="B21" s="3">
        <v>17</v>
      </c>
      <c r="C21" s="4" t="s">
        <v>20</v>
      </c>
      <c r="D21" s="3">
        <v>8496</v>
      </c>
    </row>
  </sheetData>
  <mergeCells count="1">
    <mergeCell ref="B3:D3"/>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8"/>
  <sheetViews>
    <sheetView workbookViewId="0">
      <selection activeCell="C33" sqref="C33"/>
    </sheetView>
  </sheetViews>
  <sheetFormatPr defaultColWidth="14.42578125" defaultRowHeight="15" customHeight="1" x14ac:dyDescent="0.25"/>
  <cols>
    <col min="2" max="2" width="36.85546875" customWidth="1"/>
  </cols>
  <sheetData>
    <row r="1" spans="1:7" x14ac:dyDescent="0.25">
      <c r="F1" s="5"/>
    </row>
    <row r="2" spans="1:7" x14ac:dyDescent="0.25">
      <c r="B2" s="45" t="s">
        <v>1193</v>
      </c>
      <c r="C2" s="45" t="s">
        <v>21</v>
      </c>
      <c r="D2" s="5"/>
      <c r="E2" s="5"/>
      <c r="G2" s="5"/>
    </row>
    <row r="3" spans="1:7" x14ac:dyDescent="0.25">
      <c r="B3" s="5" t="s">
        <v>23</v>
      </c>
      <c r="C3" s="5">
        <v>16</v>
      </c>
      <c r="D3" s="5"/>
      <c r="E3" s="5"/>
      <c r="F3" s="5"/>
      <c r="G3" s="5"/>
    </row>
    <row r="4" spans="1:7" x14ac:dyDescent="0.25">
      <c r="B4" s="5" t="s">
        <v>24</v>
      </c>
      <c r="C4" s="5">
        <v>6</v>
      </c>
    </row>
    <row r="5" spans="1:7" x14ac:dyDescent="0.25">
      <c r="B5" s="5" t="s">
        <v>25</v>
      </c>
      <c r="C5" s="5">
        <v>22</v>
      </c>
      <c r="G5" s="5"/>
    </row>
    <row r="6" spans="1:7" x14ac:dyDescent="0.25">
      <c r="B6" s="5" t="s">
        <v>26</v>
      </c>
      <c r="C6" s="5">
        <v>17</v>
      </c>
    </row>
    <row r="7" spans="1:7" x14ac:dyDescent="0.25">
      <c r="B7" s="5" t="s">
        <v>27</v>
      </c>
      <c r="C7" s="5">
        <v>22</v>
      </c>
    </row>
    <row r="8" spans="1:7" x14ac:dyDescent="0.25">
      <c r="B8" s="5" t="s">
        <v>28</v>
      </c>
      <c r="C8" s="5">
        <v>2</v>
      </c>
    </row>
    <row r="9" spans="1:7" x14ac:dyDescent="0.25">
      <c r="A9" s="5" t="s">
        <v>29</v>
      </c>
      <c r="B9" s="5" t="s">
        <v>30</v>
      </c>
      <c r="C9" s="5">
        <v>21</v>
      </c>
    </row>
    <row r="10" spans="1:7" x14ac:dyDescent="0.25">
      <c r="B10" s="5" t="s">
        <v>31</v>
      </c>
      <c r="C10" s="5">
        <v>18</v>
      </c>
    </row>
    <row r="11" spans="1:7" x14ac:dyDescent="0.25">
      <c r="B11" s="5" t="s">
        <v>32</v>
      </c>
      <c r="C11" s="5">
        <v>2</v>
      </c>
    </row>
    <row r="12" spans="1:7" x14ac:dyDescent="0.25">
      <c r="B12" s="5" t="s">
        <v>33</v>
      </c>
      <c r="C12" s="5">
        <v>5</v>
      </c>
    </row>
    <row r="13" spans="1:7" x14ac:dyDescent="0.25">
      <c r="B13" s="5" t="s">
        <v>34</v>
      </c>
      <c r="C13" s="5">
        <v>5</v>
      </c>
    </row>
    <row r="14" spans="1:7" x14ac:dyDescent="0.25">
      <c r="B14" s="5" t="s">
        <v>35</v>
      </c>
      <c r="C14" s="5">
        <v>9</v>
      </c>
    </row>
    <row r="16" spans="1:7" ht="15" customHeight="1" x14ac:dyDescent="0.25">
      <c r="B16" s="45" t="s">
        <v>1194</v>
      </c>
      <c r="C16" s="5">
        <v>97</v>
      </c>
    </row>
    <row r="19" spans="2:6" ht="15" customHeight="1" x14ac:dyDescent="0.25">
      <c r="B19" s="45" t="s">
        <v>1195</v>
      </c>
    </row>
    <row r="20" spans="2:6" x14ac:dyDescent="0.25">
      <c r="D20" s="5"/>
      <c r="E20" s="5"/>
    </row>
    <row r="21" spans="2:6" ht="15" customHeight="1" x14ac:dyDescent="0.25">
      <c r="B21" s="5" t="s">
        <v>36</v>
      </c>
      <c r="C21" s="5">
        <v>4</v>
      </c>
    </row>
    <row r="22" spans="2:6" x14ac:dyDescent="0.25">
      <c r="B22" s="5" t="s">
        <v>37</v>
      </c>
      <c r="C22" s="5">
        <v>5</v>
      </c>
    </row>
    <row r="23" spans="2:6" x14ac:dyDescent="0.25">
      <c r="B23" s="5" t="s">
        <v>38</v>
      </c>
      <c r="C23" s="5">
        <v>7</v>
      </c>
    </row>
    <row r="24" spans="2:6" x14ac:dyDescent="0.25">
      <c r="B24" s="5" t="s">
        <v>39</v>
      </c>
      <c r="C24" s="5">
        <v>6</v>
      </c>
    </row>
    <row r="25" spans="2:6" x14ac:dyDescent="0.25">
      <c r="B25" s="5" t="s">
        <v>40</v>
      </c>
      <c r="C25" s="5">
        <v>5</v>
      </c>
    </row>
    <row r="26" spans="2:6" x14ac:dyDescent="0.25">
      <c r="B26" s="5" t="s">
        <v>41</v>
      </c>
      <c r="C26" s="5">
        <v>3</v>
      </c>
    </row>
    <row r="27" spans="2:6" x14ac:dyDescent="0.25"/>
    <row r="28" spans="2:6" x14ac:dyDescent="0.25">
      <c r="D28" s="5"/>
      <c r="E28" s="5"/>
      <c r="F28"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684"/>
  <sheetViews>
    <sheetView tabSelected="1" zoomScale="85" zoomScaleNormal="85" workbookViewId="0">
      <pane ySplit="2" topLeftCell="A195" activePane="bottomLeft" state="frozen"/>
      <selection pane="bottomLeft" activeCell="C284" sqref="C284"/>
    </sheetView>
  </sheetViews>
  <sheetFormatPr defaultColWidth="14.42578125" defaultRowHeight="15" customHeight="1" x14ac:dyDescent="0.25"/>
  <cols>
    <col min="3" max="3" width="127.85546875" customWidth="1"/>
    <col min="4" max="4" width="42.42578125" customWidth="1"/>
    <col min="5" max="5" width="51.42578125" customWidth="1"/>
    <col min="6" max="6" width="38.85546875" customWidth="1"/>
    <col min="7" max="7" width="19.7109375" customWidth="1"/>
    <col min="8" max="8" width="23" customWidth="1"/>
    <col min="9" max="9" width="20.28515625" customWidth="1"/>
    <col min="10" max="11" width="51.28515625" customWidth="1"/>
    <col min="12" max="12" width="39.7109375" customWidth="1"/>
    <col min="13" max="13" width="35" customWidth="1"/>
    <col min="14" max="14" width="28.140625" customWidth="1"/>
    <col min="15" max="15" width="47.140625" customWidth="1"/>
  </cols>
  <sheetData>
    <row r="1" spans="2:17" x14ac:dyDescent="0.25">
      <c r="C1" s="11"/>
      <c r="D1" s="11"/>
      <c r="E1" s="9"/>
      <c r="F1" s="11"/>
      <c r="G1" s="11"/>
      <c r="H1" s="11"/>
      <c r="I1" s="11"/>
      <c r="J1" s="11"/>
      <c r="K1" s="11"/>
      <c r="L1" s="11"/>
      <c r="M1" s="11"/>
      <c r="O1" s="11"/>
    </row>
    <row r="2" spans="2:17" x14ac:dyDescent="0.25">
      <c r="B2" s="10" t="s">
        <v>100</v>
      </c>
      <c r="C2" s="12" t="s">
        <v>57</v>
      </c>
      <c r="D2" s="12" t="s">
        <v>101</v>
      </c>
      <c r="E2" s="13" t="s">
        <v>102</v>
      </c>
      <c r="F2" s="12" t="s">
        <v>103</v>
      </c>
      <c r="G2" s="12" t="s">
        <v>104</v>
      </c>
      <c r="H2" s="12" t="s">
        <v>58</v>
      </c>
      <c r="I2" s="12" t="s">
        <v>105</v>
      </c>
      <c r="J2" s="12" t="s">
        <v>106</v>
      </c>
      <c r="K2" s="12" t="s">
        <v>107</v>
      </c>
      <c r="L2" s="12" t="s">
        <v>108</v>
      </c>
      <c r="M2" s="12" t="s">
        <v>109</v>
      </c>
      <c r="N2" s="10" t="s">
        <v>110</v>
      </c>
      <c r="O2" s="12" t="s">
        <v>59</v>
      </c>
      <c r="P2" s="10" t="s">
        <v>60</v>
      </c>
    </row>
    <row r="3" spans="2:17" ht="75" x14ac:dyDescent="0.25">
      <c r="B3" s="8">
        <v>1</v>
      </c>
      <c r="C3" s="6" t="s">
        <v>111</v>
      </c>
      <c r="D3" s="6" t="s">
        <v>112</v>
      </c>
      <c r="E3" s="7" t="s">
        <v>113</v>
      </c>
      <c r="F3" s="6" t="s">
        <v>114</v>
      </c>
      <c r="G3" s="6">
        <v>1</v>
      </c>
      <c r="H3" s="6"/>
      <c r="I3" s="6">
        <v>1</v>
      </c>
      <c r="J3" s="6"/>
      <c r="K3" s="6"/>
      <c r="L3" s="6" t="s">
        <v>115</v>
      </c>
      <c r="M3" s="6" t="s">
        <v>116</v>
      </c>
      <c r="N3" s="8" t="s">
        <v>117</v>
      </c>
      <c r="O3" s="6" t="s">
        <v>118</v>
      </c>
      <c r="P3" s="8"/>
      <c r="Q3" s="55" t="s">
        <v>119</v>
      </c>
    </row>
    <row r="4" spans="2:17" ht="105" x14ac:dyDescent="0.25">
      <c r="B4" s="8">
        <v>2</v>
      </c>
      <c r="C4" s="6" t="s">
        <v>120</v>
      </c>
      <c r="D4" s="6" t="s">
        <v>121</v>
      </c>
      <c r="E4" s="7" t="s">
        <v>122</v>
      </c>
      <c r="F4" s="6" t="s">
        <v>123</v>
      </c>
      <c r="G4" s="5">
        <v>1</v>
      </c>
      <c r="H4" s="48" t="s">
        <v>1196</v>
      </c>
      <c r="I4" s="5">
        <v>1</v>
      </c>
      <c r="J4" s="5"/>
      <c r="K4" s="5"/>
      <c r="L4" s="5" t="s">
        <v>124</v>
      </c>
      <c r="M4" s="47" t="s">
        <v>125</v>
      </c>
      <c r="N4" s="8" t="s">
        <v>56</v>
      </c>
      <c r="O4" s="6"/>
      <c r="P4" s="8"/>
      <c r="Q4" s="56"/>
    </row>
    <row r="5" spans="2:17" ht="30" x14ac:dyDescent="0.25">
      <c r="B5" s="8">
        <v>3</v>
      </c>
      <c r="C5" s="6" t="s">
        <v>126</v>
      </c>
      <c r="D5" s="6" t="s">
        <v>127</v>
      </c>
      <c r="E5" s="7" t="s">
        <v>128</v>
      </c>
      <c r="F5" s="6" t="s">
        <v>129</v>
      </c>
      <c r="G5" s="6"/>
      <c r="H5" s="6"/>
      <c r="I5" s="6"/>
      <c r="J5" s="6"/>
      <c r="K5" s="6"/>
      <c r="L5" s="6" t="s">
        <v>63</v>
      </c>
      <c r="M5" s="6" t="s">
        <v>63</v>
      </c>
      <c r="N5" s="8" t="s">
        <v>47</v>
      </c>
      <c r="O5" s="6"/>
      <c r="P5" s="8"/>
      <c r="Q5" s="56"/>
    </row>
    <row r="6" spans="2:17" ht="30" x14ac:dyDescent="0.25">
      <c r="B6" s="8">
        <v>4</v>
      </c>
      <c r="C6" s="47" t="s">
        <v>130</v>
      </c>
      <c r="D6" s="6" t="s">
        <v>70</v>
      </c>
      <c r="E6" s="6" t="s">
        <v>132</v>
      </c>
      <c r="F6" s="6"/>
      <c r="G6" s="6">
        <v>1</v>
      </c>
      <c r="H6" s="47" t="s">
        <v>71</v>
      </c>
      <c r="I6" s="6"/>
      <c r="J6" s="6"/>
      <c r="K6" s="6"/>
      <c r="L6" s="6" t="s">
        <v>131</v>
      </c>
      <c r="N6" s="8" t="s">
        <v>47</v>
      </c>
      <c r="O6" s="6"/>
      <c r="P6" s="8"/>
      <c r="Q6" s="56"/>
    </row>
    <row r="7" spans="2:17" x14ac:dyDescent="0.25">
      <c r="B7" s="8">
        <v>6</v>
      </c>
      <c r="C7" s="6" t="s">
        <v>133</v>
      </c>
      <c r="D7" s="6" t="s">
        <v>134</v>
      </c>
      <c r="E7" s="7" t="s">
        <v>135</v>
      </c>
      <c r="F7" s="6"/>
      <c r="G7" s="6"/>
      <c r="H7" s="6"/>
      <c r="I7" s="6"/>
      <c r="J7" s="6"/>
      <c r="K7" s="6"/>
      <c r="L7" s="6" t="s">
        <v>63</v>
      </c>
      <c r="M7" s="6"/>
      <c r="N7" s="8" t="s">
        <v>47</v>
      </c>
      <c r="O7" s="6"/>
      <c r="P7" s="8"/>
      <c r="Q7" s="56"/>
    </row>
    <row r="8" spans="2:17" x14ac:dyDescent="0.25">
      <c r="B8" s="8">
        <v>7</v>
      </c>
      <c r="C8" s="6" t="s">
        <v>136</v>
      </c>
      <c r="D8" s="6" t="s">
        <v>137</v>
      </c>
      <c r="E8" s="7"/>
      <c r="F8" s="6"/>
      <c r="G8" s="6"/>
      <c r="H8" s="6"/>
      <c r="I8" s="6"/>
      <c r="J8" s="6"/>
      <c r="K8" s="6"/>
      <c r="L8" s="6"/>
      <c r="M8" s="6"/>
      <c r="N8" s="8" t="s">
        <v>47</v>
      </c>
      <c r="O8" s="6"/>
      <c r="P8" s="8"/>
      <c r="Q8" s="56"/>
    </row>
    <row r="9" spans="2:17" ht="105" x14ac:dyDescent="0.25">
      <c r="B9" s="8">
        <v>8</v>
      </c>
      <c r="C9" s="6" t="s">
        <v>138</v>
      </c>
      <c r="D9" s="6" t="s">
        <v>139</v>
      </c>
      <c r="E9" s="7"/>
      <c r="F9" s="6"/>
      <c r="G9" s="6">
        <v>1</v>
      </c>
      <c r="H9" s="6"/>
      <c r="I9" s="6"/>
      <c r="J9" s="6"/>
      <c r="K9" s="6"/>
      <c r="L9" s="6" t="s">
        <v>140</v>
      </c>
      <c r="M9" s="47" t="s">
        <v>141</v>
      </c>
      <c r="N9" s="8" t="s">
        <v>142</v>
      </c>
      <c r="O9" s="6" t="s">
        <v>143</v>
      </c>
      <c r="P9" s="8"/>
      <c r="Q9" s="56"/>
    </row>
    <row r="10" spans="2:17" ht="105" x14ac:dyDescent="0.25">
      <c r="B10" s="8">
        <v>9</v>
      </c>
      <c r="C10" s="6" t="s">
        <v>144</v>
      </c>
      <c r="D10" s="6" t="s">
        <v>145</v>
      </c>
      <c r="E10" s="9"/>
      <c r="F10" s="6"/>
      <c r="G10" s="6">
        <v>1</v>
      </c>
      <c r="H10" s="47" t="s">
        <v>1197</v>
      </c>
      <c r="I10" s="6"/>
      <c r="J10" s="6"/>
      <c r="K10" s="6"/>
      <c r="L10" s="6" t="s">
        <v>146</v>
      </c>
      <c r="M10" s="6" t="s">
        <v>44</v>
      </c>
      <c r="N10" s="8" t="s">
        <v>142</v>
      </c>
      <c r="O10" s="6" t="s">
        <v>147</v>
      </c>
      <c r="P10" s="8"/>
      <c r="Q10" s="56"/>
    </row>
    <row r="11" spans="2:17" ht="30" x14ac:dyDescent="0.25">
      <c r="B11" s="8">
        <v>10</v>
      </c>
      <c r="C11" s="6" t="s">
        <v>148</v>
      </c>
      <c r="D11" s="6" t="s">
        <v>149</v>
      </c>
      <c r="E11" s="7"/>
      <c r="F11" s="6" t="s">
        <v>150</v>
      </c>
      <c r="G11" s="6"/>
      <c r="H11" s="6"/>
      <c r="I11" s="6"/>
      <c r="J11" s="6"/>
      <c r="K11" s="6"/>
      <c r="L11" s="6" t="s">
        <v>151</v>
      </c>
      <c r="M11" s="6" t="s">
        <v>152</v>
      </c>
      <c r="N11" s="8" t="s">
        <v>117</v>
      </c>
      <c r="O11" s="6"/>
      <c r="P11" s="8"/>
      <c r="Q11" s="56"/>
    </row>
    <row r="12" spans="2:17" ht="30" x14ac:dyDescent="0.25">
      <c r="B12" s="8">
        <v>11</v>
      </c>
      <c r="C12" s="6" t="s">
        <v>153</v>
      </c>
      <c r="D12" s="6" t="s">
        <v>154</v>
      </c>
      <c r="E12" s="7"/>
      <c r="F12" s="6"/>
      <c r="G12" s="6">
        <v>1</v>
      </c>
      <c r="H12" s="6"/>
      <c r="I12" s="6"/>
      <c r="J12" s="6"/>
      <c r="K12" s="6"/>
      <c r="L12" s="6" t="s">
        <v>155</v>
      </c>
      <c r="M12" s="6" t="s">
        <v>156</v>
      </c>
      <c r="N12" s="8" t="s">
        <v>56</v>
      </c>
      <c r="O12" s="6" t="s">
        <v>157</v>
      </c>
      <c r="P12" s="8"/>
      <c r="Q12" s="56"/>
    </row>
    <row r="13" spans="2:17" ht="30" x14ac:dyDescent="0.25">
      <c r="B13" s="8">
        <v>12</v>
      </c>
      <c r="C13" s="6" t="s">
        <v>158</v>
      </c>
      <c r="D13" s="6" t="s">
        <v>159</v>
      </c>
      <c r="E13" s="7"/>
      <c r="F13" s="6"/>
      <c r="G13" s="6"/>
      <c r="H13" s="6"/>
      <c r="I13" s="6"/>
      <c r="J13" s="6"/>
      <c r="K13" s="6"/>
      <c r="L13" s="6" t="s">
        <v>151</v>
      </c>
      <c r="M13" s="6"/>
      <c r="N13" s="8" t="s">
        <v>117</v>
      </c>
      <c r="O13" s="6" t="s">
        <v>160</v>
      </c>
      <c r="P13" s="8"/>
      <c r="Q13" s="56"/>
    </row>
    <row r="14" spans="2:17" x14ac:dyDescent="0.25">
      <c r="B14" s="8">
        <v>13</v>
      </c>
      <c r="C14" s="6" t="s">
        <v>161</v>
      </c>
      <c r="D14" s="6" t="s">
        <v>162</v>
      </c>
      <c r="E14" s="7"/>
      <c r="F14" s="6"/>
      <c r="G14" s="6"/>
      <c r="H14" s="6"/>
      <c r="I14" s="6"/>
      <c r="J14" s="6"/>
      <c r="K14" s="6"/>
      <c r="L14" s="6"/>
      <c r="M14" s="6"/>
      <c r="N14" s="8" t="s">
        <v>47</v>
      </c>
      <c r="O14" s="6"/>
      <c r="P14" s="8"/>
      <c r="Q14" s="56"/>
    </row>
    <row r="15" spans="2:17" x14ac:dyDescent="0.25">
      <c r="B15" s="8">
        <v>14</v>
      </c>
      <c r="C15" s="6" t="s">
        <v>163</v>
      </c>
      <c r="D15" s="6" t="s">
        <v>164</v>
      </c>
      <c r="E15" s="7" t="s">
        <v>165</v>
      </c>
      <c r="F15" s="6"/>
      <c r="G15" s="6"/>
      <c r="H15" s="6"/>
      <c r="I15" s="6"/>
      <c r="J15" s="6"/>
      <c r="K15" s="6"/>
      <c r="L15" s="6"/>
      <c r="M15" s="6"/>
      <c r="N15" s="8" t="s">
        <v>47</v>
      </c>
      <c r="O15" s="6"/>
      <c r="P15" s="8"/>
      <c r="Q15" s="56"/>
    </row>
    <row r="16" spans="2:17" x14ac:dyDescent="0.25">
      <c r="B16" s="8">
        <v>15</v>
      </c>
      <c r="C16" s="6" t="s">
        <v>166</v>
      </c>
      <c r="D16" s="6" t="s">
        <v>167</v>
      </c>
      <c r="E16" s="7"/>
      <c r="F16" s="6"/>
      <c r="G16" s="6"/>
      <c r="H16" s="6"/>
      <c r="I16" s="6"/>
      <c r="J16" s="6"/>
      <c r="K16" s="6"/>
      <c r="L16" s="6"/>
      <c r="M16" s="6"/>
      <c r="N16" s="8" t="s">
        <v>47</v>
      </c>
      <c r="O16" s="6"/>
      <c r="P16" s="8"/>
      <c r="Q16" s="56"/>
    </row>
    <row r="17" spans="2:17" ht="30" x14ac:dyDescent="0.25">
      <c r="B17" s="8">
        <v>16</v>
      </c>
      <c r="C17" s="6" t="s">
        <v>168</v>
      </c>
      <c r="D17" s="6" t="s">
        <v>169</v>
      </c>
      <c r="E17" s="7"/>
      <c r="F17" s="6"/>
      <c r="G17" s="6">
        <v>1</v>
      </c>
      <c r="H17" s="6" t="s">
        <v>52</v>
      </c>
      <c r="I17" s="6"/>
      <c r="J17" s="6"/>
      <c r="K17" s="6"/>
      <c r="L17" s="6"/>
      <c r="M17" s="6" t="s">
        <v>44</v>
      </c>
      <c r="N17" s="8" t="s">
        <v>45</v>
      </c>
      <c r="O17" s="6" t="s">
        <v>170</v>
      </c>
      <c r="P17" s="8"/>
      <c r="Q17" s="56"/>
    </row>
    <row r="18" spans="2:17" ht="45" x14ac:dyDescent="0.25">
      <c r="B18" s="8">
        <v>17</v>
      </c>
      <c r="C18" s="6" t="s">
        <v>171</v>
      </c>
      <c r="D18" s="6" t="s">
        <v>172</v>
      </c>
      <c r="E18" s="7" t="s">
        <v>173</v>
      </c>
      <c r="F18" s="6" t="s">
        <v>174</v>
      </c>
      <c r="G18" s="5">
        <v>1</v>
      </c>
      <c r="H18" s="6" t="s">
        <v>175</v>
      </c>
      <c r="I18" s="6"/>
      <c r="J18" s="6"/>
      <c r="K18" s="6"/>
      <c r="L18" s="6"/>
      <c r="M18" s="6" t="s">
        <v>44</v>
      </c>
      <c r="N18" s="8" t="s">
        <v>45</v>
      </c>
      <c r="O18" s="6" t="s">
        <v>176</v>
      </c>
      <c r="P18" s="8"/>
      <c r="Q18" s="56"/>
    </row>
    <row r="19" spans="2:17" x14ac:dyDescent="0.25">
      <c r="B19" s="8">
        <v>18</v>
      </c>
      <c r="C19" s="6" t="s">
        <v>177</v>
      </c>
      <c r="D19" s="6" t="s">
        <v>178</v>
      </c>
      <c r="E19" s="7"/>
      <c r="F19" s="6"/>
      <c r="G19" s="6"/>
      <c r="H19" s="6"/>
      <c r="I19" s="6"/>
      <c r="J19" s="6"/>
      <c r="K19" s="6"/>
      <c r="L19" s="6"/>
      <c r="M19" s="6"/>
      <c r="N19" s="8" t="s">
        <v>47</v>
      </c>
      <c r="O19" s="6"/>
      <c r="P19" s="8"/>
      <c r="Q19" s="56"/>
    </row>
    <row r="20" spans="2:17" x14ac:dyDescent="0.25">
      <c r="B20" s="8">
        <v>19</v>
      </c>
      <c r="C20" s="6" t="s">
        <v>179</v>
      </c>
      <c r="D20" s="6" t="s">
        <v>180</v>
      </c>
      <c r="E20" s="7"/>
      <c r="F20" s="6"/>
      <c r="G20" s="6"/>
      <c r="H20" s="6"/>
      <c r="I20" s="6"/>
      <c r="J20" s="6"/>
      <c r="K20" s="6"/>
      <c r="L20" s="6"/>
      <c r="M20" s="6"/>
      <c r="N20" s="8" t="s">
        <v>47</v>
      </c>
      <c r="O20" s="6"/>
      <c r="P20" s="8"/>
      <c r="Q20" s="56"/>
    </row>
    <row r="21" spans="2:17" ht="45" x14ac:dyDescent="0.25">
      <c r="B21" s="8">
        <v>20</v>
      </c>
      <c r="C21" s="6" t="s">
        <v>181</v>
      </c>
      <c r="D21" s="6" t="s">
        <v>182</v>
      </c>
      <c r="E21" s="7"/>
      <c r="F21" s="6" t="s">
        <v>183</v>
      </c>
      <c r="G21" s="6">
        <v>1</v>
      </c>
      <c r="H21" s="6" t="s">
        <v>184</v>
      </c>
      <c r="I21" s="6"/>
      <c r="J21" s="6"/>
      <c r="K21" s="6"/>
      <c r="L21" s="6" t="s">
        <v>185</v>
      </c>
      <c r="M21" s="5" t="s">
        <v>186</v>
      </c>
      <c r="N21" s="8" t="s">
        <v>56</v>
      </c>
      <c r="O21" s="6" t="s">
        <v>187</v>
      </c>
      <c r="P21" s="8"/>
      <c r="Q21" s="56"/>
    </row>
    <row r="22" spans="2:17" x14ac:dyDescent="0.25">
      <c r="B22" s="8">
        <v>21</v>
      </c>
      <c r="C22" s="6" t="s">
        <v>188</v>
      </c>
      <c r="D22" s="6" t="s">
        <v>189</v>
      </c>
      <c r="E22" s="7"/>
      <c r="F22" s="6"/>
      <c r="G22" s="6"/>
      <c r="H22" s="6"/>
      <c r="I22" s="6"/>
      <c r="J22" s="6"/>
      <c r="K22" s="6"/>
      <c r="L22" s="6"/>
      <c r="M22" s="6"/>
      <c r="N22" s="8" t="s">
        <v>47</v>
      </c>
      <c r="O22" s="6"/>
      <c r="P22" s="8"/>
      <c r="Q22" s="56"/>
    </row>
    <row r="23" spans="2:17" ht="45" x14ac:dyDescent="0.25">
      <c r="B23" s="8">
        <v>22</v>
      </c>
      <c r="C23" s="6" t="s">
        <v>191</v>
      </c>
      <c r="D23" s="6" t="s">
        <v>192</v>
      </c>
      <c r="E23" s="7" t="s">
        <v>193</v>
      </c>
      <c r="F23" s="6"/>
      <c r="G23" s="6">
        <v>1</v>
      </c>
      <c r="H23" s="6" t="s">
        <v>194</v>
      </c>
      <c r="I23" s="6"/>
      <c r="J23" s="6"/>
      <c r="K23" s="6"/>
      <c r="L23" s="6"/>
      <c r="M23" s="6" t="s">
        <v>195</v>
      </c>
      <c r="N23" s="8" t="s">
        <v>45</v>
      </c>
      <c r="O23" s="6"/>
      <c r="P23" s="8"/>
      <c r="Q23" s="56"/>
    </row>
    <row r="24" spans="2:17" x14ac:dyDescent="0.25">
      <c r="B24" s="8">
        <v>23</v>
      </c>
      <c r="C24" s="6" t="s">
        <v>196</v>
      </c>
      <c r="D24" s="6" t="s">
        <v>197</v>
      </c>
      <c r="E24" s="7" t="s">
        <v>198</v>
      </c>
      <c r="F24" s="6"/>
      <c r="G24" s="6">
        <v>1</v>
      </c>
      <c r="H24" s="6" t="s">
        <v>77</v>
      </c>
      <c r="I24" s="6"/>
      <c r="J24" s="6"/>
      <c r="K24" s="6"/>
      <c r="L24" s="6"/>
      <c r="M24" s="6" t="s">
        <v>199</v>
      </c>
      <c r="N24" s="8" t="s">
        <v>45</v>
      </c>
      <c r="O24" s="6"/>
      <c r="P24" s="8"/>
      <c r="Q24" s="56"/>
    </row>
    <row r="25" spans="2:17" x14ac:dyDescent="0.25">
      <c r="B25" s="8">
        <v>24</v>
      </c>
      <c r="C25" s="6" t="s">
        <v>200</v>
      </c>
      <c r="D25" s="6" t="s">
        <v>201</v>
      </c>
      <c r="E25" s="7"/>
      <c r="F25" s="6"/>
      <c r="G25" s="6"/>
      <c r="H25" s="6"/>
      <c r="I25" s="6"/>
      <c r="J25" s="6"/>
      <c r="K25" s="6"/>
      <c r="L25" s="6"/>
      <c r="M25" s="6" t="s">
        <v>48</v>
      </c>
      <c r="N25" s="8" t="s">
        <v>47</v>
      </c>
      <c r="O25" s="6" t="s">
        <v>49</v>
      </c>
      <c r="P25" s="8"/>
      <c r="Q25" s="56"/>
    </row>
    <row r="26" spans="2:17" ht="30" x14ac:dyDescent="0.25">
      <c r="B26" s="8">
        <v>25</v>
      </c>
      <c r="C26" s="6" t="s">
        <v>202</v>
      </c>
      <c r="D26" s="6" t="s">
        <v>203</v>
      </c>
      <c r="E26" s="7" t="s">
        <v>204</v>
      </c>
      <c r="F26" s="6"/>
      <c r="G26" s="6">
        <v>1</v>
      </c>
      <c r="H26" s="6" t="s">
        <v>205</v>
      </c>
      <c r="I26" s="6"/>
      <c r="J26" s="6"/>
      <c r="K26" s="6"/>
      <c r="L26" s="6"/>
      <c r="M26" s="6" t="s">
        <v>199</v>
      </c>
      <c r="N26" s="8" t="s">
        <v>45</v>
      </c>
      <c r="O26" s="6"/>
      <c r="P26" s="8"/>
      <c r="Q26" s="56"/>
    </row>
    <row r="27" spans="2:17" ht="45" x14ac:dyDescent="0.25">
      <c r="B27" s="8">
        <v>26</v>
      </c>
      <c r="C27" s="6" t="s">
        <v>206</v>
      </c>
      <c r="D27" s="6" t="s">
        <v>207</v>
      </c>
      <c r="E27" s="7"/>
      <c r="F27" s="6"/>
      <c r="G27" s="6"/>
      <c r="H27" s="6"/>
      <c r="I27" s="6"/>
      <c r="J27" s="6"/>
      <c r="K27" s="6">
        <v>0</v>
      </c>
      <c r="L27" s="6" t="s">
        <v>208</v>
      </c>
      <c r="M27" s="6" t="s">
        <v>209</v>
      </c>
      <c r="N27" s="8" t="s">
        <v>56</v>
      </c>
      <c r="O27" s="6"/>
      <c r="P27" s="8"/>
      <c r="Q27" s="56"/>
    </row>
    <row r="28" spans="2:17" ht="30" x14ac:dyDescent="0.25">
      <c r="B28" s="8">
        <v>27</v>
      </c>
      <c r="C28" s="6" t="s">
        <v>210</v>
      </c>
      <c r="D28" s="6" t="s">
        <v>211</v>
      </c>
      <c r="E28" s="7"/>
      <c r="F28" s="6"/>
      <c r="G28" s="6"/>
      <c r="H28" s="6"/>
      <c r="I28" s="6"/>
      <c r="J28" s="6"/>
      <c r="K28" s="6"/>
      <c r="L28" s="6"/>
      <c r="M28" s="6" t="s">
        <v>212</v>
      </c>
      <c r="N28" s="8" t="s">
        <v>47</v>
      </c>
      <c r="O28" s="6"/>
      <c r="P28" s="8"/>
      <c r="Q28" s="56"/>
    </row>
    <row r="29" spans="2:17" ht="120" x14ac:dyDescent="0.25">
      <c r="B29" s="8">
        <v>28</v>
      </c>
      <c r="C29" s="6" t="s">
        <v>213</v>
      </c>
      <c r="D29" s="6" t="s">
        <v>214</v>
      </c>
      <c r="E29" s="7" t="s">
        <v>193</v>
      </c>
      <c r="F29" s="6" t="s">
        <v>215</v>
      </c>
      <c r="G29" s="6">
        <v>1</v>
      </c>
      <c r="H29" s="6" t="s">
        <v>216</v>
      </c>
      <c r="I29" s="6"/>
      <c r="J29" s="6"/>
      <c r="K29" s="6"/>
      <c r="L29" s="6" t="s">
        <v>217</v>
      </c>
      <c r="M29" s="6" t="s">
        <v>218</v>
      </c>
      <c r="N29" s="8" t="s">
        <v>117</v>
      </c>
      <c r="O29" s="6" t="s">
        <v>220</v>
      </c>
      <c r="P29" s="8"/>
      <c r="Q29" s="56"/>
    </row>
    <row r="30" spans="2:17" ht="120" x14ac:dyDescent="0.25">
      <c r="B30" s="8">
        <v>29</v>
      </c>
      <c r="C30" s="6" t="s">
        <v>221</v>
      </c>
      <c r="D30" s="6" t="s">
        <v>214</v>
      </c>
      <c r="E30" s="7"/>
      <c r="F30" s="6" t="s">
        <v>222</v>
      </c>
      <c r="G30" s="6"/>
      <c r="H30" s="6"/>
      <c r="I30" s="6"/>
      <c r="J30" s="6"/>
      <c r="K30" s="6"/>
      <c r="L30" s="6"/>
      <c r="M30" s="6" t="s">
        <v>223</v>
      </c>
      <c r="N30" s="8" t="s">
        <v>47</v>
      </c>
      <c r="O30" s="6"/>
      <c r="P30" s="14" t="s">
        <v>225</v>
      </c>
      <c r="Q30" s="56"/>
    </row>
    <row r="31" spans="2:17" ht="30" x14ac:dyDescent="0.25">
      <c r="B31" s="8">
        <v>30</v>
      </c>
      <c r="C31" s="6" t="s">
        <v>226</v>
      </c>
      <c r="D31" s="6" t="s">
        <v>214</v>
      </c>
      <c r="E31" s="7"/>
      <c r="F31" s="6"/>
      <c r="G31" s="6"/>
      <c r="H31" s="6"/>
      <c r="I31" s="6"/>
      <c r="J31" s="6"/>
      <c r="K31" s="6"/>
      <c r="L31" s="6" t="s">
        <v>227</v>
      </c>
      <c r="M31" s="6"/>
      <c r="N31" s="8" t="s">
        <v>117</v>
      </c>
      <c r="O31" s="6"/>
      <c r="P31" s="15"/>
      <c r="Q31" s="56"/>
    </row>
    <row r="32" spans="2:17" ht="30" x14ac:dyDescent="0.25">
      <c r="B32" s="8">
        <v>31</v>
      </c>
      <c r="C32" s="6" t="s">
        <v>229</v>
      </c>
      <c r="D32" s="6" t="s">
        <v>214</v>
      </c>
      <c r="E32" s="7"/>
      <c r="F32" s="6"/>
      <c r="G32" s="6"/>
      <c r="H32" s="6"/>
      <c r="I32" s="6"/>
      <c r="J32" s="6"/>
      <c r="K32" s="6"/>
      <c r="L32" s="6"/>
      <c r="M32" s="6" t="s">
        <v>223</v>
      </c>
      <c r="N32" s="8" t="s">
        <v>47</v>
      </c>
      <c r="O32" s="6"/>
      <c r="P32" s="15"/>
      <c r="Q32" s="56"/>
    </row>
    <row r="33" spans="2:17" ht="30" x14ac:dyDescent="0.25">
      <c r="B33" s="8">
        <v>32</v>
      </c>
      <c r="C33" s="6" t="s">
        <v>230</v>
      </c>
      <c r="D33" s="6" t="s">
        <v>214</v>
      </c>
      <c r="E33" s="7"/>
      <c r="F33" s="6" t="s">
        <v>231</v>
      </c>
      <c r="G33" s="6"/>
      <c r="H33" s="6"/>
      <c r="I33" s="6"/>
      <c r="J33" s="6"/>
      <c r="K33" s="6"/>
      <c r="L33" s="6"/>
      <c r="M33" s="6" t="s">
        <v>223</v>
      </c>
      <c r="N33" s="8" t="s">
        <v>47</v>
      </c>
      <c r="O33" s="6"/>
      <c r="P33" s="15"/>
      <c r="Q33" s="56"/>
    </row>
    <row r="34" spans="2:17" ht="30" x14ac:dyDescent="0.25">
      <c r="B34" s="8">
        <v>33</v>
      </c>
      <c r="C34" s="6" t="s">
        <v>232</v>
      </c>
      <c r="D34" s="6" t="s">
        <v>214</v>
      </c>
      <c r="E34" s="7"/>
      <c r="F34" s="6"/>
      <c r="G34" s="6"/>
      <c r="H34" s="6"/>
      <c r="I34" s="6"/>
      <c r="J34" s="6"/>
      <c r="K34" s="6"/>
      <c r="L34" s="6"/>
      <c r="M34" s="6" t="s">
        <v>223</v>
      </c>
      <c r="N34" s="8" t="s">
        <v>47</v>
      </c>
      <c r="O34" s="6"/>
      <c r="P34" s="15"/>
      <c r="Q34" s="56"/>
    </row>
    <row r="35" spans="2:17" ht="30" x14ac:dyDescent="0.25">
      <c r="B35" s="8">
        <v>34</v>
      </c>
      <c r="C35" s="6" t="s">
        <v>233</v>
      </c>
      <c r="D35" s="6" t="s">
        <v>234</v>
      </c>
      <c r="E35" s="7" t="s">
        <v>235</v>
      </c>
      <c r="F35" s="6"/>
      <c r="G35" s="6"/>
      <c r="H35" s="6"/>
      <c r="I35" s="6"/>
      <c r="J35" s="6"/>
      <c r="K35" s="6"/>
      <c r="L35" s="6"/>
      <c r="M35" s="6" t="s">
        <v>223</v>
      </c>
      <c r="N35" s="8" t="s">
        <v>47</v>
      </c>
      <c r="O35" s="6"/>
      <c r="P35" s="16"/>
      <c r="Q35" s="56"/>
    </row>
    <row r="36" spans="2:17" x14ac:dyDescent="0.25">
      <c r="B36" s="8">
        <v>35</v>
      </c>
      <c r="C36" s="6" t="s">
        <v>236</v>
      </c>
      <c r="D36" s="6" t="s">
        <v>237</v>
      </c>
      <c r="E36" s="9"/>
      <c r="F36" s="6" t="s">
        <v>238</v>
      </c>
      <c r="G36" s="6"/>
      <c r="H36" s="6"/>
      <c r="I36" s="6">
        <v>1</v>
      </c>
      <c r="J36" s="6"/>
      <c r="K36" s="6"/>
      <c r="L36" s="6" t="s">
        <v>239</v>
      </c>
      <c r="M36" s="6" t="s">
        <v>240</v>
      </c>
      <c r="N36" s="8" t="s">
        <v>117</v>
      </c>
      <c r="O36" s="6"/>
      <c r="P36" s="17" t="s">
        <v>241</v>
      </c>
      <c r="Q36" s="56"/>
    </row>
    <row r="37" spans="2:17" ht="45" x14ac:dyDescent="0.25">
      <c r="B37" s="8">
        <v>36</v>
      </c>
      <c r="C37" s="6" t="s">
        <v>242</v>
      </c>
      <c r="D37" s="6" t="s">
        <v>243</v>
      </c>
      <c r="E37" s="7" t="s">
        <v>244</v>
      </c>
      <c r="F37" s="6"/>
      <c r="G37" s="6"/>
      <c r="H37" s="6"/>
      <c r="I37" s="6"/>
      <c r="J37" s="6"/>
      <c r="K37" s="6"/>
      <c r="L37" s="6"/>
      <c r="M37" s="6" t="s">
        <v>245</v>
      </c>
      <c r="N37" s="8" t="s">
        <v>47</v>
      </c>
      <c r="O37" s="6"/>
      <c r="P37" s="8"/>
      <c r="Q37" s="56"/>
    </row>
    <row r="38" spans="2:17" ht="30" x14ac:dyDescent="0.25">
      <c r="B38" s="8">
        <v>37</v>
      </c>
      <c r="C38" s="6" t="s">
        <v>246</v>
      </c>
      <c r="D38" s="6" t="s">
        <v>247</v>
      </c>
      <c r="E38" s="7"/>
      <c r="F38" s="6"/>
      <c r="G38" s="6"/>
      <c r="H38" s="6"/>
      <c r="I38" s="6"/>
      <c r="J38" s="6"/>
      <c r="K38" s="6"/>
      <c r="L38" s="6"/>
      <c r="M38" s="6" t="s">
        <v>223</v>
      </c>
      <c r="N38" s="8" t="s">
        <v>47</v>
      </c>
      <c r="O38" s="6"/>
      <c r="P38" s="8"/>
      <c r="Q38" s="56"/>
    </row>
    <row r="39" spans="2:17" ht="45" x14ac:dyDescent="0.25">
      <c r="B39" s="8">
        <v>38</v>
      </c>
      <c r="C39" s="6" t="s">
        <v>248</v>
      </c>
      <c r="D39" s="6" t="s">
        <v>249</v>
      </c>
      <c r="E39" s="7" t="s">
        <v>250</v>
      </c>
      <c r="F39" s="6"/>
      <c r="G39" s="6">
        <v>1</v>
      </c>
      <c r="H39" s="6" t="s">
        <v>251</v>
      </c>
      <c r="I39" s="6"/>
      <c r="J39" s="6"/>
      <c r="K39" s="11"/>
      <c r="M39" s="6" t="s">
        <v>252</v>
      </c>
      <c r="N39" s="8" t="s">
        <v>47</v>
      </c>
      <c r="O39" s="6"/>
      <c r="P39" s="8"/>
      <c r="Q39" s="56"/>
    </row>
    <row r="40" spans="2:17" ht="30" x14ac:dyDescent="0.25">
      <c r="B40" s="8">
        <v>39</v>
      </c>
      <c r="C40" s="6" t="s">
        <v>253</v>
      </c>
      <c r="D40" s="6" t="s">
        <v>254</v>
      </c>
      <c r="E40" s="7"/>
      <c r="F40" s="6"/>
      <c r="G40" s="6"/>
      <c r="H40" s="6"/>
      <c r="I40" s="6"/>
      <c r="J40" s="6"/>
      <c r="K40" s="6"/>
      <c r="L40" s="6"/>
      <c r="M40" s="6" t="s">
        <v>255</v>
      </c>
      <c r="N40" s="8" t="s">
        <v>47</v>
      </c>
      <c r="O40" s="6"/>
      <c r="P40" s="8"/>
      <c r="Q40" s="56"/>
    </row>
    <row r="41" spans="2:17" ht="45" x14ac:dyDescent="0.25">
      <c r="B41" s="8">
        <v>40</v>
      </c>
      <c r="C41" s="6" t="s">
        <v>256</v>
      </c>
      <c r="D41" s="6" t="s">
        <v>257</v>
      </c>
      <c r="E41" s="18" t="s">
        <v>258</v>
      </c>
      <c r="F41" s="6"/>
      <c r="G41" s="6"/>
      <c r="H41" s="6"/>
      <c r="I41" s="6"/>
      <c r="J41" s="6"/>
      <c r="K41" s="6"/>
      <c r="L41" s="6"/>
      <c r="M41" s="6" t="s">
        <v>259</v>
      </c>
      <c r="N41" s="8" t="s">
        <v>47</v>
      </c>
      <c r="O41" s="6"/>
      <c r="P41" s="8"/>
      <c r="Q41" s="56"/>
    </row>
    <row r="42" spans="2:17" ht="60" x14ac:dyDescent="0.25">
      <c r="B42" s="8">
        <v>41</v>
      </c>
      <c r="C42" s="6" t="s">
        <v>260</v>
      </c>
      <c r="D42" s="6" t="s">
        <v>261</v>
      </c>
      <c r="E42" s="7"/>
      <c r="F42" s="6"/>
      <c r="G42" s="6">
        <v>1</v>
      </c>
      <c r="H42" s="6"/>
      <c r="I42" s="6">
        <v>1</v>
      </c>
      <c r="J42" s="6"/>
      <c r="K42" s="6"/>
      <c r="L42" s="6" t="s">
        <v>262</v>
      </c>
      <c r="M42" s="6" t="s">
        <v>263</v>
      </c>
      <c r="N42" s="8" t="s">
        <v>117</v>
      </c>
      <c r="O42" s="6"/>
      <c r="P42" s="8"/>
      <c r="Q42" s="56"/>
    </row>
    <row r="43" spans="2:17" ht="30" x14ac:dyDescent="0.25">
      <c r="B43" s="8">
        <v>42</v>
      </c>
      <c r="C43" s="6" t="s">
        <v>264</v>
      </c>
      <c r="D43" s="6" t="s">
        <v>265</v>
      </c>
      <c r="E43" s="7"/>
      <c r="F43" s="6"/>
      <c r="G43" s="6">
        <v>1</v>
      </c>
      <c r="H43" s="6" t="s">
        <v>266</v>
      </c>
      <c r="I43" s="6"/>
      <c r="J43" s="6"/>
      <c r="K43" s="6"/>
      <c r="L43" s="6"/>
      <c r="M43" s="6" t="s">
        <v>267</v>
      </c>
      <c r="N43" s="8" t="s">
        <v>45</v>
      </c>
      <c r="O43" s="6"/>
      <c r="P43" s="8"/>
      <c r="Q43" s="56"/>
    </row>
    <row r="44" spans="2:17" ht="60" x14ac:dyDescent="0.25">
      <c r="B44" s="8">
        <v>43</v>
      </c>
      <c r="C44" s="6" t="s">
        <v>268</v>
      </c>
      <c r="D44" s="6" t="s">
        <v>269</v>
      </c>
      <c r="E44" s="7"/>
      <c r="F44" s="6"/>
      <c r="G44" s="6"/>
      <c r="H44" s="6"/>
      <c r="I44" s="6"/>
      <c r="J44" s="6"/>
      <c r="K44" s="6"/>
      <c r="L44" s="6" t="s">
        <v>270</v>
      </c>
      <c r="M44" s="6" t="s">
        <v>271</v>
      </c>
      <c r="N44" s="8" t="s">
        <v>117</v>
      </c>
      <c r="O44" s="6"/>
      <c r="P44" s="8"/>
      <c r="Q44" s="56"/>
    </row>
    <row r="45" spans="2:17" ht="60" x14ac:dyDescent="0.25">
      <c r="B45" s="8">
        <v>44</v>
      </c>
      <c r="C45" s="6" t="s">
        <v>272</v>
      </c>
      <c r="D45" s="6" t="s">
        <v>273</v>
      </c>
      <c r="E45" s="7"/>
      <c r="F45" s="6"/>
      <c r="G45" s="6"/>
      <c r="H45" s="6"/>
      <c r="I45" s="6"/>
      <c r="J45" s="6"/>
      <c r="K45" s="6"/>
      <c r="L45" s="6" t="s">
        <v>274</v>
      </c>
      <c r="M45" s="6" t="s">
        <v>271</v>
      </c>
      <c r="N45" s="8" t="s">
        <v>117</v>
      </c>
      <c r="O45" s="6"/>
      <c r="P45" s="8"/>
      <c r="Q45" s="56"/>
    </row>
    <row r="46" spans="2:17" ht="30" x14ac:dyDescent="0.25">
      <c r="B46" s="8">
        <v>45</v>
      </c>
      <c r="C46" s="6" t="s">
        <v>275</v>
      </c>
      <c r="D46" s="6" t="s">
        <v>276</v>
      </c>
      <c r="E46" s="7"/>
      <c r="F46" s="6"/>
      <c r="G46" s="6">
        <v>1</v>
      </c>
      <c r="H46" s="6" t="s">
        <v>77</v>
      </c>
      <c r="I46" s="6"/>
      <c r="J46" s="6"/>
      <c r="K46" s="6"/>
      <c r="L46" s="6" t="s">
        <v>277</v>
      </c>
      <c r="M46" s="6" t="s">
        <v>267</v>
      </c>
      <c r="N46" s="8" t="s">
        <v>45</v>
      </c>
      <c r="O46" s="6"/>
      <c r="P46" s="8"/>
      <c r="Q46" s="56"/>
    </row>
    <row r="47" spans="2:17" ht="409.5" x14ac:dyDescent="0.25">
      <c r="B47" s="8">
        <v>46</v>
      </c>
      <c r="C47" s="6" t="s">
        <v>278</v>
      </c>
      <c r="D47" s="6" t="s">
        <v>279</v>
      </c>
      <c r="E47" s="7" t="s">
        <v>280</v>
      </c>
      <c r="F47" s="6" t="s">
        <v>281</v>
      </c>
      <c r="G47" s="6"/>
      <c r="H47" s="6"/>
      <c r="I47" s="6"/>
      <c r="J47" s="6"/>
      <c r="K47" s="6"/>
      <c r="L47" s="6"/>
      <c r="M47" s="6"/>
      <c r="N47" s="8" t="s">
        <v>47</v>
      </c>
      <c r="O47" s="6"/>
      <c r="P47" s="8"/>
      <c r="Q47" s="56"/>
    </row>
    <row r="48" spans="2:17" x14ac:dyDescent="0.25">
      <c r="B48" s="8">
        <v>47</v>
      </c>
      <c r="C48" s="6" t="s">
        <v>282</v>
      </c>
      <c r="D48" s="6" t="s">
        <v>283</v>
      </c>
      <c r="E48" s="7"/>
      <c r="F48" s="6"/>
      <c r="G48" s="6"/>
      <c r="H48" s="6"/>
      <c r="I48" s="6"/>
      <c r="J48" s="6"/>
      <c r="K48" s="6"/>
      <c r="L48" s="6"/>
      <c r="M48" s="6"/>
      <c r="N48" s="8" t="s">
        <v>47</v>
      </c>
      <c r="O48" s="6"/>
      <c r="P48" s="8"/>
      <c r="Q48" s="56"/>
    </row>
    <row r="49" spans="2:17" ht="135" x14ac:dyDescent="0.25">
      <c r="B49" s="8">
        <v>48</v>
      </c>
      <c r="C49" s="6" t="s">
        <v>284</v>
      </c>
      <c r="D49" s="6" t="s">
        <v>285</v>
      </c>
      <c r="E49" s="7" t="s">
        <v>286</v>
      </c>
      <c r="F49" s="6"/>
      <c r="G49" s="6">
        <v>1</v>
      </c>
      <c r="H49" s="6" t="s">
        <v>42</v>
      </c>
      <c r="I49" s="6"/>
      <c r="J49" s="6"/>
      <c r="K49" s="6"/>
      <c r="L49" s="6"/>
      <c r="M49" s="6" t="s">
        <v>44</v>
      </c>
      <c r="N49" s="8" t="s">
        <v>45</v>
      </c>
      <c r="O49" s="6"/>
      <c r="P49" s="8"/>
      <c r="Q49" s="56"/>
    </row>
    <row r="50" spans="2:17" x14ac:dyDescent="0.25">
      <c r="B50" s="8">
        <v>49</v>
      </c>
      <c r="C50" s="6" t="s">
        <v>287</v>
      </c>
      <c r="D50" s="6" t="s">
        <v>288</v>
      </c>
      <c r="E50" s="7"/>
      <c r="F50" s="6"/>
      <c r="G50" s="6"/>
      <c r="H50" s="6"/>
      <c r="I50" s="6"/>
      <c r="J50" s="6"/>
      <c r="K50" s="6"/>
      <c r="L50" s="6"/>
      <c r="M50" s="6"/>
      <c r="N50" s="8" t="s">
        <v>47</v>
      </c>
      <c r="O50" s="6"/>
      <c r="P50" s="8"/>
      <c r="Q50" s="56"/>
    </row>
    <row r="51" spans="2:17" ht="90" x14ac:dyDescent="0.25">
      <c r="B51" s="8">
        <v>50</v>
      </c>
      <c r="C51" s="6" t="s">
        <v>289</v>
      </c>
      <c r="D51" s="6" t="s">
        <v>290</v>
      </c>
      <c r="E51" s="7"/>
      <c r="F51" s="6"/>
      <c r="G51" s="6">
        <v>1</v>
      </c>
      <c r="H51" s="6" t="s">
        <v>291</v>
      </c>
      <c r="I51" s="6"/>
      <c r="J51" s="6"/>
      <c r="K51" s="6"/>
      <c r="L51" s="6" t="s">
        <v>292</v>
      </c>
      <c r="M51" s="6" t="s">
        <v>293</v>
      </c>
      <c r="N51" s="8" t="s">
        <v>117</v>
      </c>
      <c r="O51" s="6"/>
      <c r="P51" s="8"/>
      <c r="Q51" s="56"/>
    </row>
    <row r="52" spans="2:17" x14ac:dyDescent="0.25">
      <c r="B52" s="8">
        <v>51</v>
      </c>
      <c r="C52" s="6" t="s">
        <v>98</v>
      </c>
      <c r="D52" s="5" t="s">
        <v>99</v>
      </c>
      <c r="E52" s="9"/>
      <c r="N52" s="5" t="s">
        <v>47</v>
      </c>
      <c r="Q52" s="56"/>
    </row>
    <row r="53" spans="2:17" ht="90" x14ac:dyDescent="0.25">
      <c r="B53" s="8">
        <v>52</v>
      </c>
      <c r="C53" s="6" t="s">
        <v>295</v>
      </c>
      <c r="D53" s="6" t="s">
        <v>296</v>
      </c>
      <c r="E53" s="7"/>
      <c r="F53" s="6"/>
      <c r="G53" s="6">
        <v>1</v>
      </c>
      <c r="H53" s="6" t="s">
        <v>297</v>
      </c>
      <c r="I53" s="6">
        <v>1</v>
      </c>
      <c r="J53" s="6" t="s">
        <v>298</v>
      </c>
      <c r="K53" s="6"/>
      <c r="L53" s="6" t="s">
        <v>299</v>
      </c>
      <c r="M53" s="6" t="s">
        <v>300</v>
      </c>
      <c r="N53" s="8" t="s">
        <v>56</v>
      </c>
      <c r="O53" s="6"/>
      <c r="P53" s="8"/>
      <c r="Q53" s="56"/>
    </row>
    <row r="54" spans="2:17" x14ac:dyDescent="0.25">
      <c r="B54" s="8">
        <v>53</v>
      </c>
      <c r="C54" s="6" t="s">
        <v>302</v>
      </c>
      <c r="D54" s="6" t="s">
        <v>303</v>
      </c>
      <c r="E54" s="7" t="s">
        <v>304</v>
      </c>
      <c r="F54" s="6" t="s">
        <v>305</v>
      </c>
      <c r="G54" s="6">
        <v>1</v>
      </c>
      <c r="H54" s="6" t="s">
        <v>266</v>
      </c>
      <c r="I54" s="6"/>
      <c r="J54" s="6"/>
      <c r="K54" s="6"/>
      <c r="L54" s="6"/>
      <c r="M54" s="6" t="s">
        <v>44</v>
      </c>
      <c r="N54" s="8" t="s">
        <v>45</v>
      </c>
      <c r="O54" s="6"/>
      <c r="P54" s="8"/>
      <c r="Q54" s="56"/>
    </row>
    <row r="55" spans="2:17" ht="90" x14ac:dyDescent="0.25">
      <c r="B55" s="8">
        <v>54</v>
      </c>
      <c r="C55" s="6" t="s">
        <v>306</v>
      </c>
      <c r="D55" s="6" t="s">
        <v>307</v>
      </c>
      <c r="E55" s="7" t="s">
        <v>308</v>
      </c>
      <c r="F55" s="6"/>
      <c r="G55" s="6">
        <v>1</v>
      </c>
      <c r="H55" s="6" t="s">
        <v>309</v>
      </c>
      <c r="I55" s="6">
        <v>1</v>
      </c>
      <c r="J55" s="6" t="s">
        <v>310</v>
      </c>
      <c r="K55" s="6"/>
      <c r="L55" s="6" t="s">
        <v>311</v>
      </c>
      <c r="M55" s="6" t="s">
        <v>312</v>
      </c>
      <c r="N55" s="8" t="s">
        <v>117</v>
      </c>
      <c r="O55" s="6"/>
      <c r="P55" s="8"/>
      <c r="Q55" s="56"/>
    </row>
    <row r="56" spans="2:17" x14ac:dyDescent="0.25">
      <c r="B56" s="8">
        <v>55</v>
      </c>
      <c r="C56" s="6" t="s">
        <v>313</v>
      </c>
      <c r="D56" s="6" t="s">
        <v>314</v>
      </c>
      <c r="E56" s="7"/>
      <c r="F56" s="6"/>
      <c r="G56" s="6"/>
      <c r="H56" s="6"/>
      <c r="I56" s="6"/>
      <c r="J56" s="6"/>
      <c r="K56" s="6"/>
      <c r="L56" s="6"/>
      <c r="M56" s="6"/>
      <c r="N56" s="8" t="s">
        <v>47</v>
      </c>
      <c r="O56" s="6"/>
      <c r="P56" s="8"/>
      <c r="Q56" s="56"/>
    </row>
    <row r="57" spans="2:17" x14ac:dyDescent="0.25">
      <c r="B57" s="8">
        <v>56</v>
      </c>
      <c r="C57" s="6" t="s">
        <v>315</v>
      </c>
      <c r="D57" s="6" t="s">
        <v>316</v>
      </c>
      <c r="E57" s="7"/>
      <c r="F57" s="6"/>
      <c r="G57" s="6"/>
      <c r="H57" s="6"/>
      <c r="I57" s="6"/>
      <c r="J57" s="6"/>
      <c r="K57" s="6"/>
      <c r="L57" s="6"/>
      <c r="M57" s="6"/>
      <c r="N57" s="8" t="s">
        <v>47</v>
      </c>
      <c r="O57" s="6"/>
      <c r="P57" s="8"/>
      <c r="Q57" s="56"/>
    </row>
    <row r="58" spans="2:17" ht="30" x14ac:dyDescent="0.25">
      <c r="B58" s="8">
        <v>57</v>
      </c>
      <c r="C58" s="6" t="s">
        <v>317</v>
      </c>
      <c r="D58" s="6" t="s">
        <v>318</v>
      </c>
      <c r="E58" s="7" t="s">
        <v>319</v>
      </c>
      <c r="F58" s="6"/>
      <c r="G58" s="6"/>
      <c r="H58" s="6"/>
      <c r="I58" s="6"/>
      <c r="J58" s="6"/>
      <c r="K58" s="6"/>
      <c r="L58" s="6"/>
      <c r="M58" s="6"/>
      <c r="N58" s="8" t="s">
        <v>47</v>
      </c>
      <c r="O58" s="6"/>
      <c r="P58" s="8"/>
      <c r="Q58" s="56"/>
    </row>
    <row r="59" spans="2:17" ht="60" x14ac:dyDescent="0.25">
      <c r="B59" s="8">
        <v>58</v>
      </c>
      <c r="C59" s="6" t="s">
        <v>320</v>
      </c>
      <c r="D59" s="6" t="s">
        <v>321</v>
      </c>
      <c r="E59" s="7"/>
      <c r="F59" s="6"/>
      <c r="G59" s="6"/>
      <c r="H59" s="6"/>
      <c r="I59" s="6"/>
      <c r="J59" s="6"/>
      <c r="K59" s="6">
        <v>0</v>
      </c>
      <c r="L59" s="6" t="s">
        <v>322</v>
      </c>
      <c r="M59" s="6" t="s">
        <v>323</v>
      </c>
      <c r="N59" s="8" t="s">
        <v>117</v>
      </c>
      <c r="O59" s="6"/>
      <c r="P59" s="8"/>
      <c r="Q59" s="56"/>
    </row>
    <row r="60" spans="2:17" x14ac:dyDescent="0.25">
      <c r="B60" s="8">
        <v>59</v>
      </c>
      <c r="C60" s="6" t="s">
        <v>324</v>
      </c>
      <c r="D60" s="6" t="s">
        <v>325</v>
      </c>
      <c r="E60" s="7"/>
      <c r="F60" s="6" t="s">
        <v>326</v>
      </c>
      <c r="G60" s="6">
        <v>1</v>
      </c>
      <c r="H60" s="6" t="s">
        <v>327</v>
      </c>
      <c r="I60" s="6"/>
      <c r="J60" s="6"/>
      <c r="K60" s="6"/>
      <c r="L60" s="6"/>
      <c r="M60" s="6" t="s">
        <v>44</v>
      </c>
      <c r="N60" s="8" t="s">
        <v>45</v>
      </c>
      <c r="O60" s="6"/>
      <c r="P60" s="8"/>
      <c r="Q60" s="56"/>
    </row>
    <row r="61" spans="2:17" x14ac:dyDescent="0.25">
      <c r="B61" s="8">
        <v>60</v>
      </c>
      <c r="C61" s="6" t="s">
        <v>328</v>
      </c>
      <c r="D61" s="6" t="s">
        <v>329</v>
      </c>
      <c r="E61" s="7"/>
      <c r="F61" s="6"/>
      <c r="G61" s="6"/>
      <c r="H61" s="6"/>
      <c r="I61" s="6"/>
      <c r="J61" s="6"/>
      <c r="K61" s="6"/>
      <c r="L61" s="6"/>
      <c r="M61" s="6"/>
      <c r="N61" s="8" t="s">
        <v>47</v>
      </c>
      <c r="O61" s="6"/>
      <c r="P61" s="8"/>
      <c r="Q61" s="56"/>
    </row>
    <row r="62" spans="2:17" ht="120" x14ac:dyDescent="0.25">
      <c r="B62" s="8">
        <v>61</v>
      </c>
      <c r="C62" s="6" t="s">
        <v>330</v>
      </c>
      <c r="D62" s="6" t="s">
        <v>331</v>
      </c>
      <c r="E62" s="7" t="s">
        <v>332</v>
      </c>
      <c r="F62" s="6" t="s">
        <v>333</v>
      </c>
      <c r="G62" s="6">
        <v>1</v>
      </c>
      <c r="H62" s="6" t="s">
        <v>334</v>
      </c>
      <c r="I62" s="6"/>
      <c r="J62" s="6"/>
      <c r="K62" s="6">
        <v>0</v>
      </c>
      <c r="L62" s="6" t="s">
        <v>335</v>
      </c>
      <c r="M62" s="6"/>
      <c r="N62" s="8" t="s">
        <v>117</v>
      </c>
      <c r="O62" s="6"/>
      <c r="P62" s="8"/>
      <c r="Q62" s="56"/>
    </row>
    <row r="63" spans="2:17" x14ac:dyDescent="0.25">
      <c r="B63" s="8">
        <v>62</v>
      </c>
      <c r="C63" s="6" t="s">
        <v>336</v>
      </c>
      <c r="D63" s="6" t="s">
        <v>337</v>
      </c>
      <c r="E63" s="7"/>
      <c r="F63" s="6"/>
      <c r="L63" s="6"/>
      <c r="M63" s="6"/>
      <c r="N63" s="8" t="s">
        <v>47</v>
      </c>
      <c r="O63" s="6"/>
      <c r="P63" s="8"/>
      <c r="Q63" s="56"/>
    </row>
    <row r="64" spans="2:17" x14ac:dyDescent="0.25">
      <c r="B64" s="8">
        <v>63</v>
      </c>
      <c r="C64" s="6" t="s">
        <v>338</v>
      </c>
      <c r="D64" s="6" t="s">
        <v>339</v>
      </c>
      <c r="E64" s="7"/>
      <c r="F64" s="6"/>
      <c r="G64" s="6">
        <v>1</v>
      </c>
      <c r="H64" s="6" t="s">
        <v>340</v>
      </c>
      <c r="I64" s="6">
        <v>1</v>
      </c>
      <c r="J64" s="6" t="s">
        <v>341</v>
      </c>
      <c r="K64" s="6"/>
      <c r="L64" s="6"/>
      <c r="M64" s="6"/>
      <c r="N64" s="8" t="s">
        <v>117</v>
      </c>
      <c r="O64" s="6"/>
      <c r="P64" s="8"/>
      <c r="Q64" s="56"/>
    </row>
    <row r="65" spans="2:17" ht="30" x14ac:dyDescent="0.25">
      <c r="B65" s="8">
        <v>64</v>
      </c>
      <c r="C65" s="6" t="s">
        <v>342</v>
      </c>
      <c r="D65" s="6" t="s">
        <v>343</v>
      </c>
      <c r="E65" s="7" t="s">
        <v>344</v>
      </c>
      <c r="F65" s="6"/>
      <c r="G65" s="6"/>
      <c r="H65" s="6"/>
      <c r="I65" s="6"/>
      <c r="J65" s="6"/>
      <c r="K65" s="6"/>
      <c r="L65" s="6"/>
      <c r="M65" s="6"/>
      <c r="N65" s="8" t="s">
        <v>47</v>
      </c>
      <c r="O65" s="6"/>
      <c r="P65" s="8"/>
      <c r="Q65" s="56"/>
    </row>
    <row r="66" spans="2:17" ht="45" x14ac:dyDescent="0.25">
      <c r="B66" s="8">
        <v>65</v>
      </c>
      <c r="C66" s="6" t="s">
        <v>345</v>
      </c>
      <c r="D66" s="6" t="s">
        <v>346</v>
      </c>
      <c r="E66" s="7"/>
      <c r="F66" s="6"/>
      <c r="G66" s="6">
        <v>1</v>
      </c>
      <c r="H66" s="6" t="s">
        <v>347</v>
      </c>
      <c r="I66" s="6"/>
      <c r="J66" s="6"/>
      <c r="K66" s="6"/>
      <c r="L66" s="6" t="s">
        <v>348</v>
      </c>
      <c r="M66" s="6" t="s">
        <v>349</v>
      </c>
      <c r="N66" s="8" t="s">
        <v>56</v>
      </c>
      <c r="O66" s="6"/>
      <c r="P66" s="8"/>
      <c r="Q66" s="56"/>
    </row>
    <row r="67" spans="2:17" ht="60" x14ac:dyDescent="0.25">
      <c r="B67" s="8">
        <v>66</v>
      </c>
      <c r="C67" s="6" t="s">
        <v>350</v>
      </c>
      <c r="D67" s="6" t="s">
        <v>346</v>
      </c>
      <c r="E67" s="7"/>
      <c r="F67" s="6"/>
      <c r="G67" s="6">
        <v>1</v>
      </c>
      <c r="H67" s="6" t="s">
        <v>77</v>
      </c>
      <c r="I67" s="6"/>
      <c r="J67" s="6"/>
      <c r="K67" s="6"/>
      <c r="L67" s="6" t="s">
        <v>351</v>
      </c>
      <c r="M67" s="6" t="s">
        <v>352</v>
      </c>
      <c r="N67" s="8" t="s">
        <v>117</v>
      </c>
      <c r="O67" s="6"/>
      <c r="P67" s="8"/>
      <c r="Q67" s="56"/>
    </row>
    <row r="68" spans="2:17" ht="30" x14ac:dyDescent="0.25">
      <c r="B68" s="8">
        <v>67</v>
      </c>
      <c r="C68" s="6" t="s">
        <v>354</v>
      </c>
      <c r="D68" s="6" t="s">
        <v>355</v>
      </c>
      <c r="E68" s="7"/>
      <c r="F68" s="6"/>
      <c r="G68" s="6"/>
      <c r="H68" s="6"/>
      <c r="I68" s="6"/>
      <c r="J68" s="6"/>
      <c r="K68" s="6"/>
      <c r="L68" s="6" t="s">
        <v>356</v>
      </c>
      <c r="M68" s="6"/>
      <c r="N68" s="8" t="s">
        <v>117</v>
      </c>
      <c r="O68" s="6"/>
      <c r="P68" s="8"/>
      <c r="Q68" s="56"/>
    </row>
    <row r="69" spans="2:17" ht="75" x14ac:dyDescent="0.25">
      <c r="B69" s="8">
        <v>68</v>
      </c>
      <c r="C69" s="6" t="s">
        <v>357</v>
      </c>
      <c r="D69" s="6" t="s">
        <v>358</v>
      </c>
      <c r="E69" s="7" t="s">
        <v>359</v>
      </c>
      <c r="F69" s="6" t="s">
        <v>360</v>
      </c>
      <c r="G69" s="6">
        <v>1</v>
      </c>
      <c r="H69" s="6" t="s">
        <v>361</v>
      </c>
      <c r="I69" s="6"/>
      <c r="J69" s="6"/>
      <c r="K69" s="6"/>
      <c r="L69" s="6" t="s">
        <v>362</v>
      </c>
      <c r="M69" s="6" t="s">
        <v>363</v>
      </c>
      <c r="N69" s="8" t="s">
        <v>56</v>
      </c>
      <c r="O69" s="6"/>
      <c r="P69" s="8"/>
      <c r="Q69" s="56"/>
    </row>
    <row r="70" spans="2:17" x14ac:dyDescent="0.25">
      <c r="B70" s="8">
        <v>69</v>
      </c>
      <c r="C70" s="6" t="s">
        <v>364</v>
      </c>
      <c r="D70" s="6" t="s">
        <v>365</v>
      </c>
      <c r="E70" s="7"/>
      <c r="F70" s="6"/>
      <c r="G70" s="6"/>
      <c r="H70" s="6"/>
      <c r="I70" s="6"/>
      <c r="J70" s="6"/>
      <c r="K70" s="6"/>
      <c r="L70" s="6"/>
      <c r="M70" s="6"/>
      <c r="N70" s="8" t="s">
        <v>47</v>
      </c>
      <c r="O70" s="6"/>
      <c r="P70" s="8"/>
      <c r="Q70" s="56"/>
    </row>
    <row r="71" spans="2:17" x14ac:dyDescent="0.25">
      <c r="B71" s="8">
        <v>70</v>
      </c>
      <c r="C71" s="6" t="s">
        <v>366</v>
      </c>
      <c r="D71" s="6" t="s">
        <v>367</v>
      </c>
      <c r="E71" s="7"/>
      <c r="F71" s="6"/>
      <c r="G71" s="6"/>
      <c r="H71" s="6"/>
      <c r="I71" s="6"/>
      <c r="J71" s="6"/>
      <c r="K71" s="6"/>
      <c r="L71" s="6"/>
      <c r="M71" s="6"/>
      <c r="N71" s="8" t="s">
        <v>47</v>
      </c>
      <c r="O71" s="6"/>
      <c r="P71" s="8"/>
      <c r="Q71" s="56"/>
    </row>
    <row r="72" spans="2:17" ht="30" x14ac:dyDescent="0.25">
      <c r="B72" s="8">
        <v>71</v>
      </c>
      <c r="C72" s="6" t="s">
        <v>368</v>
      </c>
      <c r="D72" s="6" t="s">
        <v>369</v>
      </c>
      <c r="E72" s="7"/>
      <c r="F72" s="6"/>
      <c r="G72" s="6">
        <v>1</v>
      </c>
      <c r="H72" s="6" t="s">
        <v>370</v>
      </c>
      <c r="I72" s="6"/>
      <c r="J72" s="6"/>
      <c r="K72" s="6"/>
      <c r="L72" s="6"/>
      <c r="M72" s="6" t="s">
        <v>371</v>
      </c>
      <c r="N72" s="8" t="s">
        <v>45</v>
      </c>
      <c r="O72" s="6"/>
      <c r="P72" s="8"/>
      <c r="Q72" s="56"/>
    </row>
    <row r="73" spans="2:17" ht="30" x14ac:dyDescent="0.25">
      <c r="B73" s="8">
        <v>72</v>
      </c>
      <c r="C73" s="6" t="s">
        <v>372</v>
      </c>
      <c r="D73" s="6" t="s">
        <v>373</v>
      </c>
      <c r="E73" s="7"/>
      <c r="F73" s="6"/>
      <c r="G73" s="6">
        <v>1</v>
      </c>
      <c r="H73" s="6" t="s">
        <v>52</v>
      </c>
      <c r="I73" s="6"/>
      <c r="J73" s="6"/>
      <c r="K73" s="6"/>
      <c r="L73" s="6"/>
      <c r="M73" s="6" t="s">
        <v>371</v>
      </c>
      <c r="N73" s="8" t="s">
        <v>45</v>
      </c>
      <c r="O73" s="6"/>
      <c r="P73" s="8"/>
      <c r="Q73" s="56"/>
    </row>
    <row r="74" spans="2:17" x14ac:dyDescent="0.25">
      <c r="B74" s="8">
        <v>73</v>
      </c>
      <c r="C74" s="6" t="s">
        <v>374</v>
      </c>
      <c r="D74" s="6" t="s">
        <v>375</v>
      </c>
      <c r="E74" s="7"/>
      <c r="F74" s="6"/>
      <c r="G74" s="6"/>
      <c r="H74" s="6"/>
      <c r="I74" s="6"/>
      <c r="J74" s="6"/>
      <c r="K74" s="6"/>
      <c r="L74" s="6"/>
      <c r="M74" s="6"/>
      <c r="N74" s="8" t="s">
        <v>47</v>
      </c>
      <c r="O74" s="6"/>
      <c r="P74" s="8"/>
      <c r="Q74" s="56"/>
    </row>
    <row r="75" spans="2:17" x14ac:dyDescent="0.25">
      <c r="B75" s="8">
        <v>74</v>
      </c>
      <c r="C75" s="6" t="s">
        <v>328</v>
      </c>
      <c r="D75" s="6" t="s">
        <v>376</v>
      </c>
      <c r="E75" s="7"/>
      <c r="F75" s="6"/>
      <c r="G75" s="6"/>
      <c r="H75" s="6"/>
      <c r="I75" s="6"/>
      <c r="J75" s="6"/>
      <c r="K75" s="6"/>
      <c r="L75" s="6"/>
      <c r="M75" s="6" t="s">
        <v>48</v>
      </c>
      <c r="N75" s="8" t="s">
        <v>47</v>
      </c>
      <c r="O75" s="6"/>
      <c r="P75" s="8"/>
      <c r="Q75" s="56"/>
    </row>
    <row r="76" spans="2:17" x14ac:dyDescent="0.25">
      <c r="B76" s="8">
        <v>75</v>
      </c>
      <c r="C76" s="6" t="s">
        <v>377</v>
      </c>
      <c r="D76" s="6" t="s">
        <v>378</v>
      </c>
      <c r="E76" s="7"/>
      <c r="F76" s="6"/>
      <c r="G76" s="6"/>
      <c r="H76" s="6"/>
      <c r="I76" s="6"/>
      <c r="J76" s="6"/>
      <c r="K76" s="6"/>
      <c r="L76" s="6"/>
      <c r="M76" s="6" t="s">
        <v>48</v>
      </c>
      <c r="N76" s="8" t="s">
        <v>47</v>
      </c>
      <c r="O76" s="6"/>
      <c r="P76" s="8"/>
      <c r="Q76" s="56"/>
    </row>
    <row r="77" spans="2:17" x14ac:dyDescent="0.25">
      <c r="B77" s="8">
        <v>76</v>
      </c>
      <c r="C77" s="6" t="s">
        <v>379</v>
      </c>
      <c r="D77" s="6" t="s">
        <v>380</v>
      </c>
      <c r="E77" s="7"/>
      <c r="F77" s="6"/>
      <c r="G77" s="6"/>
      <c r="H77" s="6"/>
      <c r="I77" s="6"/>
      <c r="J77" s="6"/>
      <c r="K77" s="6"/>
      <c r="L77" s="6"/>
      <c r="M77" s="6" t="s">
        <v>48</v>
      </c>
      <c r="N77" s="8" t="s">
        <v>47</v>
      </c>
      <c r="O77" s="6"/>
      <c r="P77" s="8"/>
      <c r="Q77" s="56"/>
    </row>
    <row r="78" spans="2:17" x14ac:dyDescent="0.25">
      <c r="B78" s="8">
        <v>77</v>
      </c>
      <c r="C78" s="6" t="s">
        <v>381</v>
      </c>
      <c r="D78" s="6" t="s">
        <v>382</v>
      </c>
      <c r="E78" s="7"/>
      <c r="F78" s="6"/>
      <c r="G78" s="6"/>
      <c r="H78" s="6"/>
      <c r="I78" s="6"/>
      <c r="J78" s="6"/>
      <c r="K78" s="6"/>
      <c r="L78" s="6"/>
      <c r="M78" s="6" t="s">
        <v>48</v>
      </c>
      <c r="N78" s="8" t="s">
        <v>47</v>
      </c>
      <c r="O78" s="6"/>
      <c r="P78" s="8"/>
      <c r="Q78" s="56"/>
    </row>
    <row r="79" spans="2:17" x14ac:dyDescent="0.25">
      <c r="B79" s="8">
        <v>78</v>
      </c>
      <c r="C79" s="6" t="s">
        <v>383</v>
      </c>
      <c r="D79" s="6" t="s">
        <v>384</v>
      </c>
      <c r="E79" s="7"/>
      <c r="F79" s="6"/>
      <c r="G79" s="6">
        <v>1</v>
      </c>
      <c r="H79" s="6" t="s">
        <v>266</v>
      </c>
      <c r="I79" s="6"/>
      <c r="J79" s="6"/>
      <c r="K79" s="6"/>
      <c r="L79" s="6"/>
      <c r="M79" s="6" t="s">
        <v>48</v>
      </c>
      <c r="N79" s="8" t="s">
        <v>45</v>
      </c>
      <c r="O79" s="6"/>
      <c r="P79" s="8"/>
      <c r="Q79" s="56"/>
    </row>
    <row r="80" spans="2:17" ht="60" x14ac:dyDescent="0.25">
      <c r="B80" s="8">
        <v>79</v>
      </c>
      <c r="C80" s="6" t="s">
        <v>385</v>
      </c>
      <c r="D80" s="6" t="s">
        <v>386</v>
      </c>
      <c r="E80" s="7"/>
      <c r="F80" s="6"/>
      <c r="G80" s="6">
        <v>1</v>
      </c>
      <c r="H80" s="6" t="s">
        <v>387</v>
      </c>
      <c r="I80" s="6">
        <v>1</v>
      </c>
      <c r="J80" s="6"/>
      <c r="K80" s="6">
        <v>0</v>
      </c>
      <c r="L80" s="6" t="s">
        <v>388</v>
      </c>
      <c r="M80" s="6" t="s">
        <v>389</v>
      </c>
      <c r="N80" s="8" t="s">
        <v>117</v>
      </c>
      <c r="O80" s="6"/>
      <c r="P80" s="8"/>
      <c r="Q80" s="56"/>
    </row>
    <row r="81" spans="2:17" ht="75" x14ac:dyDescent="0.25">
      <c r="B81" s="8">
        <v>80</v>
      </c>
      <c r="C81" s="6" t="s">
        <v>390</v>
      </c>
      <c r="D81" s="6" t="s">
        <v>391</v>
      </c>
      <c r="E81" s="7"/>
      <c r="F81" s="6"/>
      <c r="G81" s="6">
        <v>1</v>
      </c>
      <c r="H81" s="6" t="s">
        <v>392</v>
      </c>
      <c r="I81" s="6"/>
      <c r="J81" s="6"/>
      <c r="K81" s="6"/>
      <c r="L81" s="6" t="s">
        <v>393</v>
      </c>
      <c r="M81" s="6" t="s">
        <v>394</v>
      </c>
      <c r="N81" s="8" t="s">
        <v>56</v>
      </c>
      <c r="O81" s="6"/>
      <c r="P81" s="8"/>
      <c r="Q81" s="56"/>
    </row>
    <row r="82" spans="2:17" ht="30" x14ac:dyDescent="0.25">
      <c r="B82" s="8">
        <v>81</v>
      </c>
      <c r="C82" s="6" t="s">
        <v>395</v>
      </c>
      <c r="D82" s="6" t="s">
        <v>396</v>
      </c>
      <c r="E82" s="7" t="s">
        <v>397</v>
      </c>
      <c r="F82" s="6" t="s">
        <v>398</v>
      </c>
      <c r="G82" s="6">
        <v>1</v>
      </c>
      <c r="H82" s="6" t="s">
        <v>399</v>
      </c>
      <c r="I82" s="6"/>
      <c r="J82" s="6"/>
      <c r="K82" s="6"/>
      <c r="L82" s="6"/>
      <c r="M82" s="6" t="s">
        <v>48</v>
      </c>
      <c r="N82" s="8" t="s">
        <v>47</v>
      </c>
      <c r="O82" s="6"/>
      <c r="P82" s="8"/>
      <c r="Q82" s="56"/>
    </row>
    <row r="83" spans="2:17" ht="45" x14ac:dyDescent="0.25">
      <c r="B83" s="8">
        <v>82</v>
      </c>
      <c r="C83" s="6" t="s">
        <v>400</v>
      </c>
      <c r="D83" s="6" t="s">
        <v>401</v>
      </c>
      <c r="E83" s="7"/>
      <c r="F83" s="6"/>
      <c r="G83" s="6"/>
      <c r="H83" s="6"/>
      <c r="I83" s="6"/>
      <c r="J83" s="6"/>
      <c r="K83" s="6"/>
      <c r="L83" s="6" t="s">
        <v>402</v>
      </c>
      <c r="M83" s="6" t="s">
        <v>403</v>
      </c>
      <c r="N83" s="8" t="s">
        <v>45</v>
      </c>
      <c r="O83" s="6"/>
      <c r="P83" s="8"/>
      <c r="Q83" s="56"/>
    </row>
    <row r="84" spans="2:17" x14ac:dyDescent="0.25">
      <c r="B84" s="8">
        <v>83</v>
      </c>
      <c r="C84" s="6" t="s">
        <v>404</v>
      </c>
      <c r="D84" s="6" t="s">
        <v>405</v>
      </c>
      <c r="E84" s="7"/>
      <c r="F84" s="6"/>
      <c r="G84" s="6"/>
      <c r="H84" s="6"/>
      <c r="I84" s="6"/>
      <c r="J84" s="6"/>
      <c r="K84" s="6"/>
      <c r="L84" s="6"/>
      <c r="M84" s="6" t="s">
        <v>48</v>
      </c>
      <c r="N84" s="8" t="s">
        <v>47</v>
      </c>
      <c r="O84" s="6"/>
      <c r="P84" s="8"/>
      <c r="Q84" s="56"/>
    </row>
    <row r="85" spans="2:17" ht="30" x14ac:dyDescent="0.25">
      <c r="B85" s="8">
        <v>84</v>
      </c>
      <c r="C85" s="6" t="s">
        <v>406</v>
      </c>
      <c r="D85" s="6" t="s">
        <v>407</v>
      </c>
      <c r="E85" s="7"/>
      <c r="F85" s="6"/>
      <c r="G85" s="6"/>
      <c r="H85" s="6"/>
      <c r="I85" s="6"/>
      <c r="J85" s="6"/>
      <c r="K85" s="6"/>
      <c r="L85" s="6" t="s">
        <v>408</v>
      </c>
      <c r="M85" s="6"/>
      <c r="N85" s="8" t="s">
        <v>117</v>
      </c>
      <c r="O85" s="6"/>
      <c r="P85" s="8"/>
      <c r="Q85" s="56"/>
    </row>
    <row r="86" spans="2:17" ht="45" x14ac:dyDescent="0.25">
      <c r="B86" s="8">
        <v>85</v>
      </c>
      <c r="C86" s="6" t="s">
        <v>409</v>
      </c>
      <c r="D86" s="6" t="s">
        <v>410</v>
      </c>
      <c r="E86" s="7"/>
      <c r="F86" s="6"/>
      <c r="G86" s="6"/>
      <c r="H86" s="6"/>
      <c r="I86" s="6"/>
      <c r="J86" s="6"/>
      <c r="K86" s="6"/>
      <c r="L86" s="6" t="s">
        <v>402</v>
      </c>
      <c r="M86" s="6" t="s">
        <v>411</v>
      </c>
      <c r="N86" s="8" t="s">
        <v>45</v>
      </c>
      <c r="O86" s="6"/>
      <c r="P86" s="8"/>
      <c r="Q86" s="56"/>
    </row>
    <row r="87" spans="2:17" x14ac:dyDescent="0.25">
      <c r="B87" s="8">
        <v>86</v>
      </c>
      <c r="C87" s="6" t="s">
        <v>412</v>
      </c>
      <c r="D87" s="6" t="s">
        <v>413</v>
      </c>
      <c r="E87" s="7"/>
      <c r="F87" s="6"/>
      <c r="G87" s="6"/>
      <c r="H87" s="6"/>
      <c r="I87" s="6"/>
      <c r="J87" s="6"/>
      <c r="K87" s="6"/>
      <c r="L87" s="6"/>
      <c r="M87" s="6" t="s">
        <v>414</v>
      </c>
      <c r="N87" s="8" t="s">
        <v>47</v>
      </c>
      <c r="O87" s="6"/>
      <c r="P87" s="8"/>
      <c r="Q87" s="56"/>
    </row>
    <row r="88" spans="2:17" ht="60" x14ac:dyDescent="0.25">
      <c r="B88" s="8">
        <v>87</v>
      </c>
      <c r="C88" s="6" t="s">
        <v>415</v>
      </c>
      <c r="D88" s="6" t="s">
        <v>416</v>
      </c>
      <c r="E88" s="7" t="s">
        <v>417</v>
      </c>
      <c r="F88" s="6"/>
      <c r="G88" s="6">
        <v>1</v>
      </c>
      <c r="H88" s="6" t="s">
        <v>418</v>
      </c>
      <c r="I88" s="6"/>
      <c r="J88" s="6"/>
      <c r="K88" s="6"/>
      <c r="L88" s="6" t="s">
        <v>419</v>
      </c>
      <c r="M88" s="6" t="s">
        <v>420</v>
      </c>
      <c r="N88" s="8" t="s">
        <v>117</v>
      </c>
      <c r="O88" s="6" t="s">
        <v>421</v>
      </c>
      <c r="P88" s="8"/>
      <c r="Q88" s="56"/>
    </row>
    <row r="89" spans="2:17" ht="75" x14ac:dyDescent="0.25">
      <c r="B89" s="8">
        <v>88</v>
      </c>
      <c r="C89" s="5" t="s">
        <v>422</v>
      </c>
      <c r="D89" s="6" t="s">
        <v>423</v>
      </c>
      <c r="E89" s="7"/>
      <c r="F89" s="6"/>
      <c r="G89" s="6">
        <v>1</v>
      </c>
      <c r="H89" s="6" t="s">
        <v>424</v>
      </c>
      <c r="I89" s="6"/>
      <c r="J89" s="6"/>
      <c r="K89" s="6">
        <v>0</v>
      </c>
      <c r="L89" s="6" t="s">
        <v>425</v>
      </c>
      <c r="M89" s="6"/>
      <c r="N89" s="8" t="s">
        <v>117</v>
      </c>
      <c r="O89" s="6"/>
      <c r="P89" s="8"/>
      <c r="Q89" s="56"/>
    </row>
    <row r="90" spans="2:17" x14ac:dyDescent="0.25">
      <c r="B90" s="8">
        <v>89</v>
      </c>
      <c r="C90" s="6" t="s">
        <v>426</v>
      </c>
      <c r="D90" s="6" t="s">
        <v>427</v>
      </c>
      <c r="E90" s="7"/>
      <c r="F90" s="6"/>
      <c r="G90" s="6"/>
      <c r="H90" s="6"/>
      <c r="I90" s="6"/>
      <c r="J90" s="6"/>
      <c r="K90" s="6"/>
      <c r="L90" s="6"/>
      <c r="M90" s="6" t="s">
        <v>428</v>
      </c>
      <c r="N90" s="8" t="s">
        <v>47</v>
      </c>
      <c r="O90" s="6"/>
      <c r="P90" s="8"/>
      <c r="Q90" s="56"/>
    </row>
    <row r="91" spans="2:17" ht="30" x14ac:dyDescent="0.25">
      <c r="B91" s="8">
        <v>90</v>
      </c>
      <c r="C91" s="6" t="s">
        <v>429</v>
      </c>
      <c r="D91" s="6" t="s">
        <v>430</v>
      </c>
      <c r="E91" s="7" t="s">
        <v>431</v>
      </c>
      <c r="F91" s="6"/>
      <c r="G91" s="6">
        <v>1</v>
      </c>
      <c r="H91" s="6" t="s">
        <v>42</v>
      </c>
      <c r="I91" s="6"/>
      <c r="J91" s="6"/>
      <c r="K91" s="6"/>
      <c r="L91" s="6"/>
      <c r="M91" s="6" t="s">
        <v>432</v>
      </c>
      <c r="N91" s="8" t="s">
        <v>45</v>
      </c>
      <c r="O91" s="6"/>
      <c r="P91" s="8"/>
      <c r="Q91" s="56"/>
    </row>
    <row r="92" spans="2:17" ht="30" x14ac:dyDescent="0.25">
      <c r="B92" s="8">
        <v>91</v>
      </c>
      <c r="C92" s="6" t="s">
        <v>433</v>
      </c>
      <c r="D92" s="6" t="s">
        <v>434</v>
      </c>
      <c r="E92" s="7" t="s">
        <v>433</v>
      </c>
      <c r="F92" s="6"/>
      <c r="G92" s="6"/>
      <c r="H92" s="6"/>
      <c r="I92" s="6"/>
      <c r="J92" s="6"/>
      <c r="K92" s="6"/>
      <c r="L92" s="6" t="s">
        <v>435</v>
      </c>
      <c r="M92" s="6"/>
      <c r="N92" s="8" t="s">
        <v>117</v>
      </c>
      <c r="O92" s="6"/>
      <c r="P92" s="8"/>
      <c r="Q92" s="56"/>
    </row>
    <row r="93" spans="2:17" ht="30" x14ac:dyDescent="0.25">
      <c r="B93" s="8">
        <v>92</v>
      </c>
      <c r="C93" s="6" t="s">
        <v>436</v>
      </c>
      <c r="D93" s="6" t="s">
        <v>437</v>
      </c>
      <c r="E93" s="7"/>
      <c r="F93" s="6"/>
      <c r="G93" s="6">
        <v>1</v>
      </c>
      <c r="H93" s="6" t="s">
        <v>438</v>
      </c>
      <c r="I93" s="6"/>
      <c r="J93" s="6"/>
      <c r="K93" s="6"/>
      <c r="L93" s="6" t="s">
        <v>439</v>
      </c>
      <c r="M93" s="6" t="s">
        <v>440</v>
      </c>
      <c r="N93" s="8" t="s">
        <v>45</v>
      </c>
      <c r="O93" s="6"/>
      <c r="P93" s="8"/>
      <c r="Q93" s="56"/>
    </row>
    <row r="94" spans="2:17" x14ac:dyDescent="0.25">
      <c r="B94" s="8">
        <v>93</v>
      </c>
      <c r="C94" s="6" t="s">
        <v>441</v>
      </c>
      <c r="D94" s="6" t="s">
        <v>442</v>
      </c>
      <c r="E94" s="7"/>
      <c r="F94" s="6"/>
      <c r="G94" s="6"/>
      <c r="H94" s="6"/>
      <c r="I94" s="6"/>
      <c r="J94" s="6"/>
      <c r="K94" s="6"/>
      <c r="L94" s="6" t="s">
        <v>443</v>
      </c>
      <c r="M94" s="6"/>
      <c r="N94" s="8" t="s">
        <v>117</v>
      </c>
      <c r="O94" s="6"/>
      <c r="P94" s="8"/>
      <c r="Q94" s="56"/>
    </row>
    <row r="95" spans="2:17" ht="30" x14ac:dyDescent="0.25">
      <c r="B95" s="8">
        <v>94</v>
      </c>
      <c r="C95" s="6" t="s">
        <v>444</v>
      </c>
      <c r="D95" s="6" t="s">
        <v>445</v>
      </c>
      <c r="E95" s="7" t="s">
        <v>446</v>
      </c>
      <c r="F95" s="6"/>
      <c r="G95" s="6">
        <v>1</v>
      </c>
      <c r="H95" s="6" t="s">
        <v>447</v>
      </c>
      <c r="I95" s="6"/>
      <c r="J95" s="6"/>
      <c r="K95" s="6"/>
      <c r="L95" s="6" t="s">
        <v>448</v>
      </c>
      <c r="M95" s="6" t="s">
        <v>449</v>
      </c>
      <c r="N95" s="8" t="s">
        <v>56</v>
      </c>
      <c r="O95" s="6"/>
      <c r="P95" s="8"/>
      <c r="Q95" s="56"/>
    </row>
    <row r="96" spans="2:17" ht="45" x14ac:dyDescent="0.25">
      <c r="B96" s="8">
        <v>95</v>
      </c>
      <c r="C96" s="6" t="s">
        <v>450</v>
      </c>
      <c r="D96" s="6" t="s">
        <v>451</v>
      </c>
      <c r="E96" s="7" t="s">
        <v>452</v>
      </c>
      <c r="F96" s="6"/>
      <c r="G96" s="6">
        <v>1</v>
      </c>
      <c r="H96" s="6" t="s">
        <v>291</v>
      </c>
      <c r="I96" s="6"/>
      <c r="J96" s="6"/>
      <c r="K96" s="6"/>
      <c r="L96" s="6" t="s">
        <v>453</v>
      </c>
      <c r="M96" s="6"/>
      <c r="N96" s="8" t="s">
        <v>117</v>
      </c>
      <c r="O96" s="6"/>
      <c r="P96" s="8"/>
      <c r="Q96" s="56"/>
    </row>
    <row r="97" spans="2:17" ht="30" x14ac:dyDescent="0.25">
      <c r="B97" s="8">
        <v>96</v>
      </c>
      <c r="C97" s="6" t="s">
        <v>454</v>
      </c>
      <c r="D97" s="6" t="s">
        <v>455</v>
      </c>
      <c r="E97" s="7"/>
      <c r="F97" s="6" t="s">
        <v>456</v>
      </c>
      <c r="G97" s="6"/>
      <c r="H97" s="6"/>
      <c r="I97" s="6"/>
      <c r="J97" s="6"/>
      <c r="K97" s="6"/>
      <c r="L97" s="6"/>
      <c r="M97" s="6" t="s">
        <v>48</v>
      </c>
      <c r="N97" s="8" t="s">
        <v>47</v>
      </c>
      <c r="O97" s="6" t="s">
        <v>457</v>
      </c>
      <c r="P97" s="8"/>
      <c r="Q97" s="56"/>
    </row>
    <row r="98" spans="2:17" ht="30" x14ac:dyDescent="0.25">
      <c r="B98" s="8">
        <v>97</v>
      </c>
      <c r="C98" s="6" t="s">
        <v>458</v>
      </c>
      <c r="D98" s="6" t="s">
        <v>459</v>
      </c>
      <c r="E98" s="7"/>
      <c r="F98" s="6"/>
      <c r="G98" s="6">
        <v>1</v>
      </c>
      <c r="H98" s="6" t="s">
        <v>266</v>
      </c>
      <c r="I98" s="6"/>
      <c r="J98" s="6"/>
      <c r="K98" s="6"/>
      <c r="L98" s="6"/>
      <c r="M98" s="6" t="s">
        <v>48</v>
      </c>
      <c r="N98" s="8" t="s">
        <v>47</v>
      </c>
      <c r="O98" s="6" t="s">
        <v>460</v>
      </c>
      <c r="P98" s="8"/>
      <c r="Q98" s="56"/>
    </row>
    <row r="99" spans="2:17" ht="60" x14ac:dyDescent="0.25">
      <c r="B99" s="8">
        <v>98</v>
      </c>
      <c r="C99" s="6" t="s">
        <v>461</v>
      </c>
      <c r="D99" s="6" t="s">
        <v>462</v>
      </c>
      <c r="E99" s="7"/>
      <c r="F99" s="6"/>
      <c r="G99" s="6">
        <v>1</v>
      </c>
      <c r="H99" s="6" t="s">
        <v>463</v>
      </c>
      <c r="I99" s="6"/>
      <c r="J99" s="6"/>
      <c r="K99" s="6"/>
      <c r="L99" s="6" t="s">
        <v>464</v>
      </c>
      <c r="M99" s="6"/>
      <c r="N99" s="8" t="s">
        <v>117</v>
      </c>
      <c r="O99" s="6"/>
      <c r="P99" s="8"/>
      <c r="Q99" s="56"/>
    </row>
    <row r="100" spans="2:17" ht="45" x14ac:dyDescent="0.25">
      <c r="B100" s="8">
        <v>99</v>
      </c>
      <c r="C100" s="6" t="s">
        <v>465</v>
      </c>
      <c r="D100" s="6" t="s">
        <v>466</v>
      </c>
      <c r="E100" s="7" t="s">
        <v>467</v>
      </c>
      <c r="F100" s="6"/>
      <c r="G100" s="6"/>
      <c r="H100" s="6"/>
      <c r="I100" s="6"/>
      <c r="J100" s="6"/>
      <c r="K100" s="6">
        <v>0</v>
      </c>
      <c r="L100" s="6" t="s">
        <v>468</v>
      </c>
      <c r="M100" s="6"/>
      <c r="N100" s="8" t="s">
        <v>117</v>
      </c>
      <c r="O100" s="6" t="s">
        <v>469</v>
      </c>
      <c r="P100" s="8"/>
      <c r="Q100" s="56"/>
    </row>
    <row r="101" spans="2:17" ht="60" x14ac:dyDescent="0.25">
      <c r="B101" s="8">
        <v>100</v>
      </c>
      <c r="C101" s="6" t="s">
        <v>470</v>
      </c>
      <c r="D101" s="6" t="s">
        <v>471</v>
      </c>
      <c r="E101" s="7" t="s">
        <v>472</v>
      </c>
      <c r="F101" s="6" t="s">
        <v>473</v>
      </c>
      <c r="G101" s="6">
        <v>1</v>
      </c>
      <c r="H101" s="6" t="s">
        <v>474</v>
      </c>
      <c r="I101" s="6"/>
      <c r="J101" s="6"/>
      <c r="K101" s="6"/>
      <c r="L101" s="6" t="s">
        <v>448</v>
      </c>
      <c r="M101" s="6" t="s">
        <v>475</v>
      </c>
      <c r="N101" s="8" t="s">
        <v>56</v>
      </c>
      <c r="O101" s="6"/>
      <c r="P101" s="8"/>
      <c r="Q101" s="56"/>
    </row>
    <row r="102" spans="2:17" x14ac:dyDescent="0.25">
      <c r="B102" s="8">
        <v>101</v>
      </c>
      <c r="C102" s="6" t="s">
        <v>476</v>
      </c>
      <c r="D102" s="6" t="s">
        <v>477</v>
      </c>
      <c r="E102" s="7"/>
      <c r="F102" s="6"/>
      <c r="G102" s="6"/>
      <c r="H102" s="6"/>
      <c r="M102" s="6" t="s">
        <v>48</v>
      </c>
      <c r="N102" s="8" t="s">
        <v>47</v>
      </c>
      <c r="O102" s="6"/>
      <c r="P102" s="8"/>
      <c r="Q102" s="56"/>
    </row>
    <row r="103" spans="2:17" ht="30" x14ac:dyDescent="0.25">
      <c r="B103" s="8">
        <v>102</v>
      </c>
      <c r="C103" s="6" t="s">
        <v>478</v>
      </c>
      <c r="D103" s="6" t="s">
        <v>479</v>
      </c>
      <c r="E103" s="7"/>
      <c r="F103" s="6"/>
      <c r="G103" s="6"/>
      <c r="H103" s="6"/>
      <c r="I103" s="6">
        <v>1</v>
      </c>
      <c r="J103" s="6" t="s">
        <v>480</v>
      </c>
      <c r="K103" s="6"/>
      <c r="L103" s="6" t="s">
        <v>481</v>
      </c>
      <c r="M103" s="6"/>
      <c r="N103" s="8" t="s">
        <v>117</v>
      </c>
      <c r="O103" s="6"/>
      <c r="P103" s="8"/>
      <c r="Q103" s="56"/>
    </row>
    <row r="104" spans="2:17" ht="30" x14ac:dyDescent="0.25">
      <c r="B104" s="8">
        <v>103</v>
      </c>
      <c r="C104" s="6" t="s">
        <v>482</v>
      </c>
      <c r="D104" s="6" t="s">
        <v>483</v>
      </c>
      <c r="E104" s="7"/>
      <c r="F104" s="6"/>
      <c r="G104" s="6">
        <v>1</v>
      </c>
      <c r="H104" s="6" t="s">
        <v>484</v>
      </c>
      <c r="I104" s="6"/>
      <c r="J104" s="6"/>
      <c r="K104" s="6"/>
      <c r="L104" s="6"/>
      <c r="M104" s="6" t="s">
        <v>485</v>
      </c>
      <c r="N104" s="8" t="s">
        <v>45</v>
      </c>
      <c r="O104" s="6"/>
      <c r="P104" s="8"/>
      <c r="Q104" s="56"/>
    </row>
    <row r="105" spans="2:17" ht="60" x14ac:dyDescent="0.25">
      <c r="B105" s="8">
        <v>104</v>
      </c>
      <c r="C105" s="6" t="s">
        <v>486</v>
      </c>
      <c r="D105" s="6" t="s">
        <v>487</v>
      </c>
      <c r="E105" s="7"/>
      <c r="F105" s="6"/>
      <c r="G105" s="6"/>
      <c r="H105" s="6"/>
      <c r="I105" s="6">
        <v>1</v>
      </c>
      <c r="J105" s="6" t="s">
        <v>488</v>
      </c>
      <c r="K105" s="6"/>
      <c r="L105" s="6" t="s">
        <v>489</v>
      </c>
      <c r="M105" s="6" t="s">
        <v>490</v>
      </c>
      <c r="N105" s="8" t="s">
        <v>117</v>
      </c>
      <c r="O105" s="6"/>
      <c r="P105" s="8"/>
      <c r="Q105" s="56"/>
    </row>
    <row r="106" spans="2:17" ht="45" x14ac:dyDescent="0.25">
      <c r="B106" s="8">
        <v>105</v>
      </c>
      <c r="C106" s="6" t="s">
        <v>491</v>
      </c>
      <c r="D106" s="6" t="s">
        <v>492</v>
      </c>
      <c r="E106" s="7" t="s">
        <v>493</v>
      </c>
      <c r="F106" s="6" t="s">
        <v>494</v>
      </c>
      <c r="G106" s="6"/>
      <c r="H106" s="6"/>
      <c r="I106" s="6">
        <v>1</v>
      </c>
      <c r="J106" s="6" t="s">
        <v>495</v>
      </c>
      <c r="K106" s="6">
        <v>0</v>
      </c>
      <c r="L106" s="6" t="s">
        <v>496</v>
      </c>
      <c r="M106" s="6"/>
      <c r="N106" s="8" t="s">
        <v>117</v>
      </c>
      <c r="O106" s="6"/>
      <c r="P106" s="8"/>
      <c r="Q106" s="56"/>
    </row>
    <row r="107" spans="2:17" ht="60" x14ac:dyDescent="0.25">
      <c r="B107" s="8">
        <v>106</v>
      </c>
      <c r="C107" s="6" t="s">
        <v>497</v>
      </c>
      <c r="D107" s="6" t="s">
        <v>498</v>
      </c>
      <c r="E107" s="7"/>
      <c r="F107" s="6" t="s">
        <v>499</v>
      </c>
      <c r="G107" s="6"/>
      <c r="H107" s="6"/>
      <c r="I107" s="6">
        <v>1</v>
      </c>
      <c r="J107" s="6" t="s">
        <v>488</v>
      </c>
      <c r="K107" s="6"/>
      <c r="L107" s="6" t="s">
        <v>481</v>
      </c>
      <c r="M107" s="6"/>
      <c r="N107" s="8" t="s">
        <v>117</v>
      </c>
      <c r="O107" s="6"/>
      <c r="P107" s="8"/>
      <c r="Q107" s="56"/>
    </row>
    <row r="108" spans="2:17" ht="90" x14ac:dyDescent="0.25">
      <c r="B108" s="8">
        <v>107</v>
      </c>
      <c r="C108" s="6" t="s">
        <v>500</v>
      </c>
      <c r="D108" s="6" t="s">
        <v>498</v>
      </c>
      <c r="E108" s="7"/>
      <c r="F108" s="6"/>
      <c r="G108" s="6">
        <v>1</v>
      </c>
      <c r="H108" s="6" t="s">
        <v>501</v>
      </c>
      <c r="I108" s="6"/>
      <c r="J108" s="6"/>
      <c r="K108" s="6"/>
      <c r="L108" s="6" t="s">
        <v>502</v>
      </c>
      <c r="M108" s="6" t="s">
        <v>503</v>
      </c>
      <c r="N108" s="8" t="s">
        <v>56</v>
      </c>
      <c r="O108" s="6"/>
      <c r="P108" s="8"/>
      <c r="Q108" s="56"/>
    </row>
    <row r="109" spans="2:17" ht="45" x14ac:dyDescent="0.25">
      <c r="B109" s="8">
        <v>108</v>
      </c>
      <c r="C109" s="6" t="s">
        <v>504</v>
      </c>
      <c r="D109" s="6" t="s">
        <v>505</v>
      </c>
      <c r="E109" s="7"/>
      <c r="F109" s="6"/>
      <c r="G109" s="6"/>
      <c r="H109" s="6"/>
      <c r="I109" s="6"/>
      <c r="J109" s="6"/>
      <c r="K109" s="6">
        <v>0</v>
      </c>
      <c r="L109" s="6" t="s">
        <v>506</v>
      </c>
      <c r="M109" s="6"/>
      <c r="N109" s="8" t="s">
        <v>117</v>
      </c>
      <c r="O109" s="6"/>
      <c r="P109" s="8"/>
      <c r="Q109" s="56"/>
    </row>
    <row r="110" spans="2:17" ht="30" x14ac:dyDescent="0.25">
      <c r="B110" s="8">
        <v>109</v>
      </c>
      <c r="C110" s="6" t="s">
        <v>507</v>
      </c>
      <c r="D110" s="6" t="s">
        <v>508</v>
      </c>
      <c r="E110" s="7" t="s">
        <v>509</v>
      </c>
      <c r="F110" s="6"/>
      <c r="G110" s="6"/>
      <c r="H110" s="6"/>
      <c r="I110" s="6"/>
      <c r="J110" s="6"/>
      <c r="K110" s="6"/>
      <c r="L110" s="6"/>
      <c r="M110" s="6" t="s">
        <v>510</v>
      </c>
      <c r="N110" s="8" t="s">
        <v>47</v>
      </c>
      <c r="O110" s="6"/>
      <c r="P110" s="8"/>
      <c r="Q110" s="56"/>
    </row>
    <row r="111" spans="2:17" ht="105" x14ac:dyDescent="0.25">
      <c r="B111" s="8">
        <v>110</v>
      </c>
      <c r="C111" s="6" t="s">
        <v>511</v>
      </c>
      <c r="D111" s="6" t="s">
        <v>512</v>
      </c>
      <c r="E111" s="7" t="s">
        <v>513</v>
      </c>
      <c r="F111" s="6" t="s">
        <v>514</v>
      </c>
      <c r="G111" s="6"/>
      <c r="H111" s="6"/>
      <c r="I111" s="6"/>
      <c r="J111" s="6"/>
      <c r="K111" s="6"/>
      <c r="L111" s="6"/>
      <c r="M111" s="6" t="s">
        <v>510</v>
      </c>
      <c r="N111" s="8" t="s">
        <v>47</v>
      </c>
      <c r="O111" s="6" t="s">
        <v>515</v>
      </c>
      <c r="P111" s="8"/>
      <c r="Q111" s="56"/>
    </row>
    <row r="112" spans="2:17" ht="30" x14ac:dyDescent="0.25">
      <c r="B112" s="8">
        <v>111</v>
      </c>
      <c r="C112" s="6" t="s">
        <v>516</v>
      </c>
      <c r="D112" s="6" t="s">
        <v>517</v>
      </c>
      <c r="E112" s="7" t="s">
        <v>518</v>
      </c>
      <c r="F112" s="6"/>
      <c r="G112" s="6"/>
      <c r="H112" s="6"/>
      <c r="I112" s="6"/>
      <c r="J112" s="6"/>
      <c r="K112" s="6"/>
      <c r="L112" s="6"/>
      <c r="M112" s="6" t="s">
        <v>510</v>
      </c>
      <c r="N112" s="8" t="s">
        <v>47</v>
      </c>
      <c r="O112" s="6"/>
      <c r="P112" s="8"/>
      <c r="Q112" s="56"/>
    </row>
    <row r="113" spans="2:17" x14ac:dyDescent="0.25">
      <c r="B113" s="8">
        <v>112</v>
      </c>
      <c r="C113" s="6" t="s">
        <v>519</v>
      </c>
      <c r="D113" s="6" t="s">
        <v>520</v>
      </c>
      <c r="E113" s="7"/>
      <c r="F113" s="6"/>
      <c r="G113" s="6"/>
      <c r="H113" s="6"/>
      <c r="I113" s="6"/>
      <c r="J113" s="6"/>
      <c r="K113" s="6"/>
      <c r="L113" s="6"/>
      <c r="M113" s="6" t="s">
        <v>510</v>
      </c>
      <c r="N113" s="8" t="s">
        <v>47</v>
      </c>
      <c r="O113" s="6"/>
      <c r="P113" s="8"/>
      <c r="Q113" s="56"/>
    </row>
    <row r="114" spans="2:17" x14ac:dyDescent="0.25">
      <c r="B114" s="8">
        <v>113</v>
      </c>
      <c r="C114" s="6" t="s">
        <v>521</v>
      </c>
      <c r="D114" s="6" t="s">
        <v>522</v>
      </c>
      <c r="E114" s="7"/>
      <c r="F114" s="6"/>
      <c r="G114" s="6"/>
      <c r="H114" s="6"/>
      <c r="I114" s="6"/>
      <c r="J114" s="6"/>
      <c r="K114" s="6"/>
      <c r="L114" s="6"/>
      <c r="M114" s="6" t="s">
        <v>510</v>
      </c>
      <c r="N114" s="8" t="s">
        <v>47</v>
      </c>
      <c r="O114" s="6"/>
      <c r="P114" s="8"/>
      <c r="Q114" s="56"/>
    </row>
    <row r="115" spans="2:17" x14ac:dyDescent="0.25">
      <c r="B115" s="8">
        <v>114</v>
      </c>
      <c r="C115" s="6" t="s">
        <v>523</v>
      </c>
      <c r="D115" s="6" t="s">
        <v>524</v>
      </c>
      <c r="E115" s="7"/>
      <c r="F115" s="6"/>
      <c r="G115" s="6">
        <v>1</v>
      </c>
      <c r="H115" s="6" t="s">
        <v>266</v>
      </c>
      <c r="I115" s="6"/>
      <c r="J115" s="6"/>
      <c r="K115" s="6"/>
      <c r="L115" s="6"/>
      <c r="M115" s="6" t="s">
        <v>510</v>
      </c>
      <c r="N115" s="8" t="s">
        <v>47</v>
      </c>
      <c r="O115" s="6"/>
      <c r="P115" s="8"/>
      <c r="Q115" s="56"/>
    </row>
    <row r="116" spans="2:17" ht="30" x14ac:dyDescent="0.25">
      <c r="B116" s="8">
        <v>115</v>
      </c>
      <c r="C116" s="6" t="s">
        <v>525</v>
      </c>
      <c r="D116" s="6" t="s">
        <v>526</v>
      </c>
      <c r="E116" s="7"/>
      <c r="F116" s="6"/>
      <c r="G116" s="6"/>
      <c r="H116" s="6"/>
      <c r="I116" s="6"/>
      <c r="J116" s="6"/>
      <c r="K116" s="6">
        <v>0</v>
      </c>
      <c r="L116" s="6" t="s">
        <v>527</v>
      </c>
      <c r="M116" s="6"/>
      <c r="N116" s="8" t="s">
        <v>117</v>
      </c>
      <c r="O116" s="6"/>
      <c r="P116" s="8"/>
      <c r="Q116" s="56"/>
    </row>
    <row r="117" spans="2:17" ht="30" x14ac:dyDescent="0.25">
      <c r="B117" s="8">
        <v>116</v>
      </c>
      <c r="C117" s="6" t="s">
        <v>528</v>
      </c>
      <c r="D117" s="6" t="s">
        <v>529</v>
      </c>
      <c r="E117" s="7"/>
      <c r="F117" s="6"/>
      <c r="G117" s="6"/>
      <c r="H117" s="6"/>
      <c r="I117" s="6">
        <v>1</v>
      </c>
      <c r="J117" s="6" t="s">
        <v>530</v>
      </c>
      <c r="K117" s="6"/>
      <c r="L117" s="6" t="s">
        <v>531</v>
      </c>
      <c r="M117" s="6"/>
      <c r="N117" s="8" t="s">
        <v>117</v>
      </c>
      <c r="O117" s="6"/>
      <c r="P117" s="8"/>
      <c r="Q117" s="56"/>
    </row>
    <row r="118" spans="2:17" x14ac:dyDescent="0.25">
      <c r="B118" s="8">
        <v>117</v>
      </c>
      <c r="C118" s="6" t="s">
        <v>532</v>
      </c>
      <c r="D118" s="6" t="s">
        <v>533</v>
      </c>
      <c r="E118" s="7" t="s">
        <v>534</v>
      </c>
      <c r="F118" s="6"/>
      <c r="G118" s="6"/>
      <c r="H118" s="6"/>
      <c r="I118" s="6"/>
      <c r="J118" s="6"/>
      <c r="K118" s="6"/>
      <c r="L118" s="6"/>
      <c r="M118" s="6" t="s">
        <v>48</v>
      </c>
      <c r="N118" s="8" t="s">
        <v>47</v>
      </c>
      <c r="O118" s="6" t="s">
        <v>535</v>
      </c>
      <c r="P118" s="8"/>
      <c r="Q118" s="56"/>
    </row>
    <row r="119" spans="2:17" ht="45" x14ac:dyDescent="0.25">
      <c r="B119" s="8">
        <v>118</v>
      </c>
      <c r="C119" s="6" t="s">
        <v>536</v>
      </c>
      <c r="D119" s="6" t="s">
        <v>537</v>
      </c>
      <c r="E119" s="7"/>
      <c r="F119" s="6"/>
      <c r="G119" s="6">
        <v>1</v>
      </c>
      <c r="H119" s="6" t="s">
        <v>538</v>
      </c>
      <c r="I119" s="6"/>
      <c r="J119" s="6"/>
      <c r="K119" s="6">
        <v>0</v>
      </c>
      <c r="L119" s="6" t="s">
        <v>539</v>
      </c>
      <c r="M119" s="6"/>
      <c r="N119" s="8" t="s">
        <v>117</v>
      </c>
      <c r="O119" s="6"/>
      <c r="P119" s="8"/>
      <c r="Q119" s="56"/>
    </row>
    <row r="120" spans="2:17" x14ac:dyDescent="0.25">
      <c r="B120" s="8">
        <v>119</v>
      </c>
      <c r="C120" s="6" t="s">
        <v>540</v>
      </c>
      <c r="D120" s="6" t="s">
        <v>541</v>
      </c>
      <c r="E120" s="7"/>
      <c r="F120" s="6"/>
      <c r="G120" s="6"/>
      <c r="H120" s="6"/>
      <c r="I120" s="6"/>
      <c r="J120" s="6"/>
      <c r="K120" s="6"/>
      <c r="L120" s="6"/>
      <c r="M120" s="6" t="s">
        <v>48</v>
      </c>
      <c r="N120" s="8" t="s">
        <v>47</v>
      </c>
      <c r="O120" s="6"/>
      <c r="P120" s="8"/>
      <c r="Q120" s="56"/>
    </row>
    <row r="121" spans="2:17" ht="75" x14ac:dyDescent="0.25">
      <c r="B121" s="8">
        <v>120</v>
      </c>
      <c r="C121" s="6" t="s">
        <v>542</v>
      </c>
      <c r="D121" s="6" t="s">
        <v>543</v>
      </c>
      <c r="E121" s="7" t="s">
        <v>544</v>
      </c>
      <c r="F121" s="6" t="s">
        <v>231</v>
      </c>
      <c r="G121" s="6"/>
      <c r="H121" s="6"/>
      <c r="I121" s="6"/>
      <c r="J121" s="6"/>
      <c r="K121" s="6"/>
      <c r="L121" s="6"/>
      <c r="M121" s="6" t="s">
        <v>48</v>
      </c>
      <c r="N121" s="8" t="s">
        <v>47</v>
      </c>
      <c r="O121" s="6" t="s">
        <v>545</v>
      </c>
      <c r="P121" s="8"/>
      <c r="Q121" s="56"/>
    </row>
    <row r="122" spans="2:17" ht="195" x14ac:dyDescent="0.25">
      <c r="B122" s="8">
        <v>121</v>
      </c>
      <c r="C122" s="6" t="s">
        <v>546</v>
      </c>
      <c r="D122" s="6" t="s">
        <v>543</v>
      </c>
      <c r="E122" s="7" t="s">
        <v>547</v>
      </c>
      <c r="F122" s="19" t="s">
        <v>548</v>
      </c>
      <c r="G122" s="6"/>
      <c r="H122" s="6"/>
      <c r="I122" s="6"/>
      <c r="J122" s="6"/>
      <c r="K122" s="6"/>
      <c r="L122" s="6"/>
      <c r="M122" s="6" t="s">
        <v>549</v>
      </c>
      <c r="N122" s="8" t="s">
        <v>47</v>
      </c>
      <c r="O122" s="6" t="s">
        <v>545</v>
      </c>
      <c r="P122" s="8"/>
      <c r="Q122" s="56"/>
    </row>
    <row r="123" spans="2:17" ht="135" x14ac:dyDescent="0.25">
      <c r="B123" s="8">
        <v>122</v>
      </c>
      <c r="C123" s="6" t="s">
        <v>550</v>
      </c>
      <c r="D123" s="6" t="s">
        <v>543</v>
      </c>
      <c r="E123" s="7" t="s">
        <v>551</v>
      </c>
      <c r="F123" s="6" t="s">
        <v>552</v>
      </c>
      <c r="G123" s="6"/>
      <c r="H123" s="6"/>
      <c r="I123" s="6"/>
      <c r="J123" s="6"/>
      <c r="K123" s="6"/>
      <c r="L123" s="6"/>
      <c r="M123" s="6" t="s">
        <v>553</v>
      </c>
      <c r="N123" s="8" t="s">
        <v>47</v>
      </c>
      <c r="O123" s="6" t="s">
        <v>554</v>
      </c>
      <c r="P123" s="8"/>
      <c r="Q123" s="56"/>
    </row>
    <row r="124" spans="2:17" ht="45" x14ac:dyDescent="0.25">
      <c r="B124" s="8">
        <v>123</v>
      </c>
      <c r="C124" s="6" t="s">
        <v>555</v>
      </c>
      <c r="D124" s="6" t="s">
        <v>543</v>
      </c>
      <c r="E124" s="7" t="s">
        <v>556</v>
      </c>
      <c r="F124" s="19" t="s">
        <v>557</v>
      </c>
      <c r="G124" s="6"/>
      <c r="H124" s="6"/>
      <c r="I124" s="6"/>
      <c r="J124" s="6"/>
      <c r="K124" s="6"/>
      <c r="L124" s="6"/>
      <c r="M124" s="6" t="s">
        <v>549</v>
      </c>
      <c r="N124" s="8" t="s">
        <v>47</v>
      </c>
      <c r="O124" s="6" t="s">
        <v>554</v>
      </c>
      <c r="P124" s="8"/>
      <c r="Q124" s="56"/>
    </row>
    <row r="125" spans="2:17" ht="45" x14ac:dyDescent="0.25">
      <c r="B125" s="8">
        <v>124</v>
      </c>
      <c r="C125" s="6" t="s">
        <v>558</v>
      </c>
      <c r="D125" s="6" t="s">
        <v>543</v>
      </c>
      <c r="E125" s="7" t="s">
        <v>559</v>
      </c>
      <c r="F125" s="6"/>
      <c r="G125" s="6"/>
      <c r="H125" s="6"/>
      <c r="I125" s="6"/>
      <c r="J125" s="6"/>
      <c r="K125" s="6"/>
      <c r="L125" s="6"/>
      <c r="M125" s="6" t="s">
        <v>549</v>
      </c>
      <c r="N125" s="8" t="s">
        <v>47</v>
      </c>
      <c r="O125" s="6"/>
      <c r="P125" s="8"/>
      <c r="Q125" s="56"/>
    </row>
    <row r="126" spans="2:17" ht="90" x14ac:dyDescent="0.25">
      <c r="B126" s="8">
        <v>125</v>
      </c>
      <c r="C126" s="6" t="s">
        <v>560</v>
      </c>
      <c r="D126" s="6" t="s">
        <v>543</v>
      </c>
      <c r="E126" s="7" t="s">
        <v>561</v>
      </c>
      <c r="F126" s="6" t="s">
        <v>231</v>
      </c>
      <c r="G126" s="6"/>
      <c r="H126" s="6"/>
      <c r="I126" s="6"/>
      <c r="J126" s="6"/>
      <c r="K126" s="6"/>
      <c r="L126" s="6"/>
      <c r="M126" s="6" t="s">
        <v>549</v>
      </c>
      <c r="N126" s="8" t="s">
        <v>47</v>
      </c>
      <c r="O126" s="6"/>
      <c r="P126" s="8"/>
      <c r="Q126" s="56"/>
    </row>
    <row r="127" spans="2:17" ht="135" x14ac:dyDescent="0.25">
      <c r="B127" s="8">
        <v>126</v>
      </c>
      <c r="C127" s="6" t="s">
        <v>562</v>
      </c>
      <c r="D127" s="6" t="s">
        <v>543</v>
      </c>
      <c r="E127" s="7" t="s">
        <v>563</v>
      </c>
      <c r="F127" s="6" t="s">
        <v>552</v>
      </c>
      <c r="G127" s="6"/>
      <c r="H127" s="6"/>
      <c r="I127" s="6"/>
      <c r="J127" s="6"/>
      <c r="K127" s="6"/>
      <c r="L127" s="6"/>
      <c r="M127" s="6" t="s">
        <v>549</v>
      </c>
      <c r="N127" s="8" t="s">
        <v>47</v>
      </c>
      <c r="O127" s="6"/>
      <c r="P127" s="8"/>
      <c r="Q127" s="56"/>
    </row>
    <row r="128" spans="2:17" ht="75" x14ac:dyDescent="0.25">
      <c r="B128" s="8">
        <v>127</v>
      </c>
      <c r="C128" s="6" t="s">
        <v>564</v>
      </c>
      <c r="D128" s="6" t="s">
        <v>543</v>
      </c>
      <c r="E128" s="7" t="s">
        <v>544</v>
      </c>
      <c r="F128" s="6" t="s">
        <v>565</v>
      </c>
      <c r="G128" s="6"/>
      <c r="H128" s="6"/>
      <c r="I128" s="6"/>
      <c r="J128" s="6"/>
      <c r="K128" s="6"/>
      <c r="L128" s="6"/>
      <c r="M128" s="6" t="s">
        <v>566</v>
      </c>
      <c r="N128" s="8" t="s">
        <v>47</v>
      </c>
      <c r="O128" s="6"/>
      <c r="P128" s="8"/>
      <c r="Q128" s="56"/>
    </row>
    <row r="129" spans="2:17" ht="30" x14ac:dyDescent="0.25">
      <c r="B129" s="8">
        <v>128</v>
      </c>
      <c r="C129" s="6" t="s">
        <v>567</v>
      </c>
      <c r="D129" s="6" t="s">
        <v>568</v>
      </c>
      <c r="E129" s="7"/>
      <c r="F129" s="6"/>
      <c r="G129" s="6">
        <v>1</v>
      </c>
      <c r="H129" s="6" t="s">
        <v>569</v>
      </c>
      <c r="I129" s="6"/>
      <c r="J129" s="6"/>
      <c r="K129" s="6"/>
      <c r="L129" s="6"/>
      <c r="M129" s="6" t="s">
        <v>371</v>
      </c>
      <c r="N129" s="8" t="s">
        <v>45</v>
      </c>
      <c r="O129" s="6"/>
      <c r="P129" s="8"/>
      <c r="Q129" s="56"/>
    </row>
    <row r="130" spans="2:17" ht="30" x14ac:dyDescent="0.25">
      <c r="B130" s="8">
        <v>129</v>
      </c>
      <c r="C130" s="6" t="s">
        <v>570</v>
      </c>
      <c r="D130" s="6" t="s">
        <v>571</v>
      </c>
      <c r="E130" s="7"/>
      <c r="F130" s="6"/>
      <c r="G130" s="6">
        <v>1</v>
      </c>
      <c r="H130" s="6" t="s">
        <v>463</v>
      </c>
      <c r="I130" s="6"/>
      <c r="J130" s="6"/>
      <c r="K130" s="6"/>
      <c r="L130" s="6"/>
      <c r="M130" s="6" t="s">
        <v>371</v>
      </c>
      <c r="N130" s="8" t="s">
        <v>45</v>
      </c>
      <c r="O130" s="6"/>
      <c r="P130" s="8" t="s">
        <v>572</v>
      </c>
      <c r="Q130" s="56"/>
    </row>
    <row r="131" spans="2:17" ht="30" x14ac:dyDescent="0.25">
      <c r="B131" s="8">
        <v>130</v>
      </c>
      <c r="C131" s="6" t="s">
        <v>573</v>
      </c>
      <c r="D131" s="6" t="s">
        <v>574</v>
      </c>
      <c r="E131" s="7"/>
      <c r="F131" s="6"/>
      <c r="G131" s="6"/>
      <c r="H131" s="6"/>
      <c r="I131" s="6"/>
      <c r="J131" s="6"/>
      <c r="K131" s="6"/>
      <c r="L131" s="6" t="s">
        <v>408</v>
      </c>
      <c r="N131" s="8" t="s">
        <v>117</v>
      </c>
      <c r="O131" s="6"/>
      <c r="P131" s="8"/>
      <c r="Q131" s="56"/>
    </row>
    <row r="132" spans="2:17" ht="30" x14ac:dyDescent="0.25">
      <c r="B132" s="8">
        <v>131</v>
      </c>
      <c r="C132" s="6" t="s">
        <v>575</v>
      </c>
      <c r="D132" s="6" t="s">
        <v>576</v>
      </c>
      <c r="E132" s="7"/>
      <c r="F132" s="6"/>
      <c r="G132" s="6"/>
      <c r="H132" s="6"/>
      <c r="I132" s="6"/>
      <c r="J132" s="6"/>
      <c r="K132" s="6"/>
      <c r="L132" s="6"/>
      <c r="M132" s="6" t="s">
        <v>371</v>
      </c>
      <c r="N132" s="8" t="s">
        <v>47</v>
      </c>
      <c r="O132" s="6" t="s">
        <v>577</v>
      </c>
      <c r="P132" s="8" t="s">
        <v>572</v>
      </c>
      <c r="Q132" s="56"/>
    </row>
    <row r="133" spans="2:17" x14ac:dyDescent="0.25">
      <c r="B133" s="8">
        <v>132</v>
      </c>
      <c r="C133" s="6" t="s">
        <v>578</v>
      </c>
      <c r="D133" s="6" t="s">
        <v>579</v>
      </c>
      <c r="E133" s="7"/>
      <c r="F133" s="6"/>
      <c r="G133" s="6"/>
      <c r="H133" s="6"/>
      <c r="I133" s="6"/>
      <c r="J133" s="6"/>
      <c r="K133" s="6"/>
      <c r="L133" s="6"/>
      <c r="M133" s="6"/>
      <c r="N133" s="8" t="s">
        <v>47</v>
      </c>
      <c r="O133" s="6" t="s">
        <v>580</v>
      </c>
      <c r="P133" s="8"/>
      <c r="Q133" s="56"/>
    </row>
    <row r="134" spans="2:17" ht="60" x14ac:dyDescent="0.25">
      <c r="B134" s="8">
        <v>133</v>
      </c>
      <c r="C134" s="6" t="s">
        <v>581</v>
      </c>
      <c r="D134" s="6" t="s">
        <v>582</v>
      </c>
      <c r="E134" s="7"/>
      <c r="F134" s="6"/>
      <c r="G134" s="6"/>
      <c r="H134" s="6" t="s">
        <v>583</v>
      </c>
      <c r="I134" s="6"/>
      <c r="J134" s="6"/>
      <c r="K134" s="6"/>
      <c r="L134" s="6" t="s">
        <v>584</v>
      </c>
      <c r="M134" s="6" t="s">
        <v>585</v>
      </c>
      <c r="N134" s="8" t="s">
        <v>56</v>
      </c>
      <c r="O134" s="6"/>
      <c r="P134" s="8"/>
      <c r="Q134" s="56"/>
    </row>
    <row r="135" spans="2:17" ht="60" x14ac:dyDescent="0.25">
      <c r="B135" s="8">
        <v>134</v>
      </c>
      <c r="C135" s="6" t="s">
        <v>586</v>
      </c>
      <c r="D135" s="6" t="s">
        <v>587</v>
      </c>
      <c r="E135" s="7" t="s">
        <v>588</v>
      </c>
      <c r="F135" s="6" t="s">
        <v>589</v>
      </c>
      <c r="G135" s="6">
        <v>1</v>
      </c>
      <c r="H135" s="6" t="s">
        <v>590</v>
      </c>
      <c r="I135" s="6">
        <v>1</v>
      </c>
      <c r="J135" s="6" t="s">
        <v>591</v>
      </c>
      <c r="K135" s="6"/>
      <c r="L135" s="6" t="s">
        <v>592</v>
      </c>
      <c r="M135" s="6"/>
      <c r="N135" s="8" t="s">
        <v>117</v>
      </c>
      <c r="O135" s="6"/>
      <c r="P135" s="8"/>
      <c r="Q135" s="56"/>
    </row>
    <row r="136" spans="2:17" ht="60" x14ac:dyDescent="0.25">
      <c r="B136" s="8">
        <v>135</v>
      </c>
      <c r="C136" s="6" t="s">
        <v>593</v>
      </c>
      <c r="D136" s="6" t="s">
        <v>587</v>
      </c>
      <c r="E136" s="7" t="s">
        <v>594</v>
      </c>
      <c r="F136" s="6" t="s">
        <v>595</v>
      </c>
      <c r="G136" s="6">
        <v>1</v>
      </c>
      <c r="H136" s="6" t="s">
        <v>42</v>
      </c>
      <c r="I136" s="6"/>
      <c r="J136" s="6"/>
      <c r="K136" s="6"/>
      <c r="L136" s="6"/>
      <c r="M136" s="6" t="s">
        <v>371</v>
      </c>
      <c r="N136" s="8" t="s">
        <v>45</v>
      </c>
      <c r="O136" s="6"/>
      <c r="P136" s="8"/>
      <c r="Q136" s="56"/>
    </row>
    <row r="137" spans="2:17" ht="45" x14ac:dyDescent="0.25">
      <c r="B137" s="8">
        <v>136</v>
      </c>
      <c r="C137" s="6" t="s">
        <v>596</v>
      </c>
      <c r="D137" s="6" t="s">
        <v>597</v>
      </c>
      <c r="E137" s="7" t="s">
        <v>452</v>
      </c>
      <c r="F137" s="6"/>
      <c r="G137" s="5">
        <v>1</v>
      </c>
      <c r="H137" s="5" t="s">
        <v>291</v>
      </c>
      <c r="M137" s="6" t="s">
        <v>371</v>
      </c>
      <c r="N137" s="5" t="s">
        <v>45</v>
      </c>
      <c r="O137" s="6"/>
      <c r="P137" s="8"/>
      <c r="Q137" s="56"/>
    </row>
    <row r="138" spans="2:17" ht="30" x14ac:dyDescent="0.25">
      <c r="B138" s="8">
        <v>137</v>
      </c>
      <c r="C138" s="6" t="s">
        <v>598</v>
      </c>
      <c r="D138" s="6" t="s">
        <v>597</v>
      </c>
      <c r="E138" s="7" t="s">
        <v>518</v>
      </c>
      <c r="F138" s="6"/>
      <c r="G138" s="6"/>
      <c r="H138" s="6"/>
      <c r="I138" s="6"/>
      <c r="J138" s="6"/>
      <c r="K138" s="6"/>
      <c r="L138" s="6"/>
      <c r="M138" s="6" t="s">
        <v>48</v>
      </c>
      <c r="N138" s="8" t="s">
        <v>47</v>
      </c>
      <c r="O138" s="6"/>
      <c r="P138" s="8"/>
      <c r="Q138" s="56"/>
    </row>
    <row r="139" spans="2:17" ht="30" x14ac:dyDescent="0.25">
      <c r="B139" s="8">
        <v>138</v>
      </c>
      <c r="C139" s="6" t="s">
        <v>599</v>
      </c>
      <c r="D139" s="6" t="s">
        <v>600</v>
      </c>
      <c r="E139" s="7"/>
      <c r="F139" s="6"/>
      <c r="G139" s="6"/>
      <c r="H139" s="6"/>
      <c r="I139" s="6"/>
      <c r="J139" s="6"/>
      <c r="K139" s="6"/>
      <c r="L139" s="6" t="s">
        <v>601</v>
      </c>
      <c r="M139" s="6" t="s">
        <v>602</v>
      </c>
      <c r="N139" s="8" t="s">
        <v>56</v>
      </c>
      <c r="O139" s="6" t="s">
        <v>603</v>
      </c>
      <c r="P139" s="8" t="s">
        <v>604</v>
      </c>
      <c r="Q139" s="56"/>
    </row>
    <row r="140" spans="2:17" ht="30" x14ac:dyDescent="0.25">
      <c r="B140" s="8">
        <v>139</v>
      </c>
      <c r="C140" s="6" t="s">
        <v>605</v>
      </c>
      <c r="D140" s="6" t="s">
        <v>606</v>
      </c>
      <c r="E140" s="7"/>
      <c r="F140" s="6"/>
      <c r="G140" s="6">
        <v>1</v>
      </c>
      <c r="H140" s="6" t="s">
        <v>607</v>
      </c>
      <c r="I140" s="6"/>
      <c r="J140" s="6"/>
      <c r="K140" s="6"/>
      <c r="L140" s="6"/>
      <c r="M140" s="6" t="s">
        <v>371</v>
      </c>
      <c r="N140" s="8" t="s">
        <v>45</v>
      </c>
      <c r="O140" s="6" t="s">
        <v>608</v>
      </c>
      <c r="P140" s="8"/>
      <c r="Q140" s="56"/>
    </row>
    <row r="141" spans="2:17" ht="105" x14ac:dyDescent="0.25">
      <c r="B141" s="8">
        <v>140</v>
      </c>
      <c r="C141" s="6" t="s">
        <v>609</v>
      </c>
      <c r="D141" s="6" t="s">
        <v>610</v>
      </c>
      <c r="E141" s="7" t="s">
        <v>611</v>
      </c>
      <c r="F141" s="6"/>
      <c r="G141" s="6">
        <v>1</v>
      </c>
      <c r="H141" s="6" t="s">
        <v>612</v>
      </c>
      <c r="I141" s="6"/>
      <c r="J141" s="6"/>
      <c r="K141" s="6">
        <v>0</v>
      </c>
      <c r="L141" s="6" t="s">
        <v>613</v>
      </c>
      <c r="M141" s="6" t="s">
        <v>614</v>
      </c>
      <c r="N141" s="8" t="s">
        <v>56</v>
      </c>
      <c r="O141" s="6"/>
      <c r="P141" s="8"/>
      <c r="Q141" s="56"/>
    </row>
    <row r="142" spans="2:17" ht="75" x14ac:dyDescent="0.25">
      <c r="B142" s="8">
        <v>141</v>
      </c>
      <c r="C142" s="6" t="s">
        <v>615</v>
      </c>
      <c r="D142" s="6" t="s">
        <v>616</v>
      </c>
      <c r="E142" s="7"/>
      <c r="F142" s="6"/>
      <c r="G142" s="6">
        <v>1</v>
      </c>
      <c r="H142" s="6" t="s">
        <v>617</v>
      </c>
      <c r="I142" s="6"/>
      <c r="J142" s="6"/>
      <c r="K142" s="6"/>
      <c r="L142" s="6" t="s">
        <v>618</v>
      </c>
      <c r="M142" s="6" t="s">
        <v>619</v>
      </c>
      <c r="N142" s="8" t="s">
        <v>56</v>
      </c>
      <c r="O142" s="6"/>
      <c r="P142" s="8" t="s">
        <v>620</v>
      </c>
      <c r="Q142" s="56"/>
    </row>
    <row r="143" spans="2:17" ht="75" x14ac:dyDescent="0.25">
      <c r="B143" s="8">
        <v>142</v>
      </c>
      <c r="C143" s="6" t="s">
        <v>621</v>
      </c>
      <c r="D143" s="6" t="s">
        <v>622</v>
      </c>
      <c r="E143" s="7"/>
      <c r="F143" s="6"/>
      <c r="G143" s="6">
        <v>1</v>
      </c>
      <c r="H143" s="6" t="s">
        <v>623</v>
      </c>
      <c r="I143" s="6"/>
      <c r="J143" s="6"/>
      <c r="K143" s="6"/>
      <c r="L143" s="6" t="s">
        <v>618</v>
      </c>
      <c r="M143" s="6" t="s">
        <v>619</v>
      </c>
      <c r="N143" s="8" t="s">
        <v>56</v>
      </c>
      <c r="O143" s="6"/>
      <c r="P143" s="8" t="s">
        <v>624</v>
      </c>
      <c r="Q143" s="56"/>
    </row>
    <row r="144" spans="2:17" ht="45" x14ac:dyDescent="0.25">
      <c r="B144" s="8">
        <v>143</v>
      </c>
      <c r="C144" s="6" t="s">
        <v>625</v>
      </c>
      <c r="D144" s="6" t="s">
        <v>626</v>
      </c>
      <c r="E144" s="7" t="s">
        <v>627</v>
      </c>
      <c r="F144" s="6"/>
      <c r="G144" s="6"/>
      <c r="H144" s="6"/>
      <c r="I144" s="6"/>
      <c r="J144" s="6"/>
      <c r="K144" s="6"/>
      <c r="L144" s="6" t="s">
        <v>628</v>
      </c>
      <c r="M144" s="6"/>
      <c r="N144" s="8" t="s">
        <v>117</v>
      </c>
      <c r="O144" s="6"/>
      <c r="P144" s="8"/>
      <c r="Q144" s="56"/>
    </row>
    <row r="145" spans="2:17" ht="45" x14ac:dyDescent="0.25">
      <c r="B145" s="8">
        <v>144</v>
      </c>
      <c r="C145" s="6" t="s">
        <v>629</v>
      </c>
      <c r="D145" s="6" t="s">
        <v>630</v>
      </c>
      <c r="E145" s="7" t="s">
        <v>631</v>
      </c>
      <c r="F145" s="6" t="s">
        <v>632</v>
      </c>
      <c r="G145" s="6">
        <v>1</v>
      </c>
      <c r="H145" s="6" t="s">
        <v>633</v>
      </c>
      <c r="I145" s="6"/>
      <c r="J145" s="6"/>
      <c r="K145" s="6"/>
      <c r="L145" s="6"/>
      <c r="M145" s="6" t="s">
        <v>634</v>
      </c>
      <c r="N145" s="8" t="s">
        <v>45</v>
      </c>
      <c r="O145" s="6"/>
      <c r="P145" s="8"/>
      <c r="Q145" s="56"/>
    </row>
    <row r="146" spans="2:17" ht="60" x14ac:dyDescent="0.25">
      <c r="B146" s="8">
        <v>145</v>
      </c>
      <c r="C146" s="6" t="s">
        <v>635</v>
      </c>
      <c r="D146" s="6" t="s">
        <v>630</v>
      </c>
      <c r="E146" s="7" t="s">
        <v>636</v>
      </c>
      <c r="F146" s="6" t="s">
        <v>632</v>
      </c>
      <c r="G146" s="6">
        <v>1</v>
      </c>
      <c r="H146" s="6" t="s">
        <v>65</v>
      </c>
      <c r="I146" s="6"/>
      <c r="J146" s="6"/>
      <c r="K146" s="6"/>
      <c r="L146" s="6"/>
      <c r="M146" s="6" t="s">
        <v>634</v>
      </c>
      <c r="N146" s="8" t="s">
        <v>45</v>
      </c>
      <c r="O146" s="6"/>
      <c r="P146" s="8"/>
      <c r="Q146" s="56"/>
    </row>
    <row r="147" spans="2:17" ht="409.5" x14ac:dyDescent="0.25">
      <c r="B147" s="8">
        <v>146</v>
      </c>
      <c r="C147" s="6" t="s">
        <v>637</v>
      </c>
      <c r="D147" s="6"/>
      <c r="E147" s="7" t="s">
        <v>638</v>
      </c>
      <c r="F147" s="6" t="s">
        <v>639</v>
      </c>
      <c r="G147" s="6"/>
      <c r="H147" s="6"/>
      <c r="I147" s="6"/>
      <c r="J147" s="6"/>
      <c r="K147" s="6"/>
      <c r="L147" s="6"/>
      <c r="M147" s="6" t="s">
        <v>48</v>
      </c>
      <c r="N147" s="8" t="s">
        <v>47</v>
      </c>
      <c r="O147" s="6"/>
      <c r="P147" s="8"/>
      <c r="Q147" s="56"/>
    </row>
    <row r="148" spans="2:17" x14ac:dyDescent="0.25">
      <c r="B148" s="8">
        <v>147</v>
      </c>
      <c r="C148" s="6" t="s">
        <v>640</v>
      </c>
      <c r="D148" s="6" t="s">
        <v>641</v>
      </c>
      <c r="E148" s="7"/>
      <c r="G148" s="6"/>
      <c r="H148" s="6"/>
      <c r="I148" s="6"/>
      <c r="J148" s="6"/>
      <c r="K148" s="6"/>
      <c r="L148" s="6"/>
      <c r="M148" s="6" t="s">
        <v>48</v>
      </c>
      <c r="N148" s="8" t="s">
        <v>47</v>
      </c>
      <c r="O148" s="6"/>
      <c r="P148" s="8" t="s">
        <v>620</v>
      </c>
      <c r="Q148" s="56"/>
    </row>
    <row r="149" spans="2:17" ht="30" x14ac:dyDescent="0.25">
      <c r="B149" s="8">
        <v>148</v>
      </c>
      <c r="C149" s="6" t="s">
        <v>642</v>
      </c>
      <c r="D149" s="6" t="s">
        <v>643</v>
      </c>
      <c r="E149" s="7"/>
      <c r="G149" s="6">
        <v>1</v>
      </c>
      <c r="H149" s="6" t="s">
        <v>77</v>
      </c>
      <c r="I149" s="6"/>
      <c r="J149" s="6"/>
      <c r="K149" s="6"/>
      <c r="L149" s="6"/>
      <c r="M149" s="6" t="s">
        <v>53</v>
      </c>
      <c r="N149" s="8" t="s">
        <v>45</v>
      </c>
      <c r="O149" s="6"/>
      <c r="P149" s="8"/>
      <c r="Q149" s="56"/>
    </row>
    <row r="150" spans="2:17" ht="45" x14ac:dyDescent="0.25">
      <c r="B150" s="8">
        <v>149</v>
      </c>
      <c r="C150" s="6" t="s">
        <v>213</v>
      </c>
      <c r="D150" s="6" t="s">
        <v>644</v>
      </c>
      <c r="E150" s="7" t="s">
        <v>193</v>
      </c>
      <c r="F150" s="6"/>
      <c r="G150" s="6">
        <v>1</v>
      </c>
      <c r="H150" s="6" t="s">
        <v>645</v>
      </c>
      <c r="I150" s="6">
        <v>1</v>
      </c>
      <c r="J150" s="6" t="s">
        <v>646</v>
      </c>
      <c r="K150" s="6"/>
      <c r="L150" s="6" t="s">
        <v>647</v>
      </c>
      <c r="M150" s="6"/>
      <c r="N150" s="8" t="s">
        <v>117</v>
      </c>
      <c r="O150" s="6"/>
      <c r="P150" s="8"/>
      <c r="Q150" s="56"/>
    </row>
    <row r="151" spans="2:17" x14ac:dyDescent="0.25">
      <c r="B151" s="8">
        <v>150</v>
      </c>
      <c r="C151" s="6" t="s">
        <v>648</v>
      </c>
      <c r="D151" s="6" t="s">
        <v>649</v>
      </c>
      <c r="E151" s="7"/>
      <c r="F151" s="6"/>
      <c r="G151" s="6"/>
      <c r="M151" s="5" t="s">
        <v>48</v>
      </c>
      <c r="N151" s="5" t="s">
        <v>47</v>
      </c>
      <c r="Q151" s="56"/>
    </row>
    <row r="152" spans="2:17" ht="45" x14ac:dyDescent="0.25">
      <c r="B152" s="8">
        <v>151</v>
      </c>
      <c r="C152" s="6" t="s">
        <v>650</v>
      </c>
      <c r="D152" s="6" t="s">
        <v>651</v>
      </c>
      <c r="E152" s="7"/>
      <c r="F152" s="6"/>
      <c r="G152" s="6"/>
      <c r="H152" s="6"/>
      <c r="I152" s="6"/>
      <c r="J152" s="6"/>
      <c r="K152" s="6"/>
      <c r="L152" s="6" t="s">
        <v>652</v>
      </c>
      <c r="M152" s="6" t="s">
        <v>653</v>
      </c>
      <c r="N152" s="8" t="s">
        <v>45</v>
      </c>
      <c r="O152" s="6"/>
      <c r="P152" s="8"/>
      <c r="Q152" s="56"/>
    </row>
    <row r="153" spans="2:17" ht="30" x14ac:dyDescent="0.25">
      <c r="B153" s="8">
        <v>152</v>
      </c>
      <c r="C153" s="6" t="s">
        <v>654</v>
      </c>
      <c r="D153" s="6" t="s">
        <v>655</v>
      </c>
      <c r="E153" s="7"/>
      <c r="F153" s="6" t="s">
        <v>656</v>
      </c>
      <c r="G153" s="6"/>
      <c r="H153" s="6"/>
      <c r="I153" s="6"/>
      <c r="J153" s="6"/>
      <c r="K153" s="6"/>
      <c r="L153" s="6"/>
      <c r="M153" s="6" t="s">
        <v>48</v>
      </c>
      <c r="N153" s="8" t="s">
        <v>47</v>
      </c>
      <c r="O153" s="6"/>
      <c r="P153" s="8"/>
      <c r="Q153" s="56"/>
    </row>
    <row r="154" spans="2:17" x14ac:dyDescent="0.25">
      <c r="B154" s="8">
        <v>153</v>
      </c>
      <c r="C154" s="6" t="s">
        <v>657</v>
      </c>
      <c r="D154" s="6" t="s">
        <v>658</v>
      </c>
      <c r="E154" s="7"/>
      <c r="F154" s="6"/>
      <c r="G154" s="6"/>
      <c r="H154" s="6"/>
      <c r="I154" s="6"/>
      <c r="J154" s="6"/>
      <c r="K154" s="6"/>
      <c r="L154" s="6"/>
      <c r="M154" s="6" t="s">
        <v>48</v>
      </c>
      <c r="N154" s="8" t="s">
        <v>47</v>
      </c>
      <c r="O154" s="6" t="s">
        <v>608</v>
      </c>
      <c r="P154" s="8"/>
      <c r="Q154" s="56"/>
    </row>
    <row r="155" spans="2:17" x14ac:dyDescent="0.25">
      <c r="B155" s="8">
        <v>154</v>
      </c>
      <c r="C155" s="6" t="s">
        <v>659</v>
      </c>
      <c r="D155" s="6" t="s">
        <v>660</v>
      </c>
      <c r="E155" s="7"/>
      <c r="F155" s="6"/>
      <c r="G155" s="6"/>
      <c r="H155" s="6"/>
      <c r="I155" s="6"/>
      <c r="J155" s="6"/>
      <c r="K155" s="6"/>
      <c r="L155" s="6"/>
      <c r="M155" s="6" t="s">
        <v>48</v>
      </c>
      <c r="N155" s="8" t="s">
        <v>47</v>
      </c>
      <c r="O155" s="6"/>
      <c r="P155" s="8"/>
      <c r="Q155" s="56"/>
    </row>
    <row r="156" spans="2:17" x14ac:dyDescent="0.25">
      <c r="B156" s="8">
        <v>155</v>
      </c>
      <c r="C156" s="6" t="s">
        <v>661</v>
      </c>
      <c r="D156" s="6" t="s">
        <v>662</v>
      </c>
      <c r="E156" s="7"/>
      <c r="F156" s="6"/>
      <c r="G156" s="6"/>
      <c r="H156" s="6"/>
      <c r="I156" s="6">
        <v>1</v>
      </c>
      <c r="J156" s="6" t="s">
        <v>495</v>
      </c>
      <c r="K156" s="6"/>
      <c r="L156" s="6" t="s">
        <v>663</v>
      </c>
      <c r="M156" s="6"/>
      <c r="N156" s="8" t="s">
        <v>117</v>
      </c>
      <c r="O156" s="6"/>
      <c r="P156" s="8"/>
      <c r="Q156" s="56"/>
    </row>
    <row r="157" spans="2:17" ht="45" x14ac:dyDescent="0.25">
      <c r="B157" s="8">
        <v>156</v>
      </c>
      <c r="C157" s="6" t="s">
        <v>664</v>
      </c>
      <c r="D157" s="6" t="s">
        <v>665</v>
      </c>
      <c r="E157" s="7"/>
      <c r="F157" s="6"/>
      <c r="G157" s="6"/>
      <c r="H157" s="6"/>
      <c r="I157" s="6"/>
      <c r="J157" s="6"/>
      <c r="K157" s="6"/>
      <c r="L157" s="6" t="s">
        <v>666</v>
      </c>
      <c r="M157" s="6" t="s">
        <v>48</v>
      </c>
      <c r="N157" s="8" t="s">
        <v>117</v>
      </c>
      <c r="O157" s="6" t="s">
        <v>667</v>
      </c>
      <c r="P157" s="8"/>
      <c r="Q157" s="56"/>
    </row>
    <row r="158" spans="2:17" ht="30" x14ac:dyDescent="0.25">
      <c r="B158" s="8">
        <v>157</v>
      </c>
      <c r="C158" s="6" t="s">
        <v>668</v>
      </c>
      <c r="D158" s="6" t="s">
        <v>669</v>
      </c>
      <c r="E158" s="7" t="s">
        <v>670</v>
      </c>
      <c r="G158" s="6">
        <v>1</v>
      </c>
      <c r="H158" s="6" t="s">
        <v>671</v>
      </c>
      <c r="I158" s="6"/>
      <c r="J158" s="6"/>
      <c r="K158" s="6"/>
      <c r="L158" s="6"/>
      <c r="M158" s="6" t="s">
        <v>48</v>
      </c>
      <c r="N158" s="8" t="s">
        <v>47</v>
      </c>
      <c r="O158" s="6"/>
      <c r="P158" s="8"/>
      <c r="Q158" s="56"/>
    </row>
    <row r="159" spans="2:17" ht="30" x14ac:dyDescent="0.25">
      <c r="B159" s="8">
        <v>158</v>
      </c>
      <c r="C159" s="6" t="s">
        <v>672</v>
      </c>
      <c r="D159" s="6" t="s">
        <v>673</v>
      </c>
      <c r="E159" s="7"/>
      <c r="F159" s="6"/>
      <c r="G159" s="6">
        <v>1</v>
      </c>
      <c r="H159" s="5" t="s">
        <v>645</v>
      </c>
      <c r="I159" s="6">
        <v>1</v>
      </c>
      <c r="J159" s="6" t="s">
        <v>646</v>
      </c>
      <c r="K159" s="6"/>
      <c r="L159" s="6" t="s">
        <v>674</v>
      </c>
      <c r="M159" s="6"/>
      <c r="N159" s="8" t="s">
        <v>117</v>
      </c>
      <c r="O159" s="6"/>
      <c r="P159" s="8"/>
      <c r="Q159" s="56"/>
    </row>
    <row r="160" spans="2:17" x14ac:dyDescent="0.25">
      <c r="B160" s="8">
        <v>159</v>
      </c>
      <c r="C160" s="6" t="s">
        <v>675</v>
      </c>
      <c r="D160" s="6" t="s">
        <v>676</v>
      </c>
      <c r="E160" s="7"/>
      <c r="F160" s="6"/>
      <c r="G160" s="6">
        <v>1</v>
      </c>
      <c r="H160" s="6" t="s">
        <v>569</v>
      </c>
      <c r="I160" s="6"/>
      <c r="J160" s="6"/>
      <c r="K160" s="6"/>
      <c r="L160" s="6"/>
      <c r="M160" s="6" t="s">
        <v>48</v>
      </c>
      <c r="N160" s="8" t="s">
        <v>47</v>
      </c>
      <c r="O160" s="6"/>
      <c r="P160" s="8"/>
      <c r="Q160" s="56"/>
    </row>
    <row r="161" spans="2:17" x14ac:dyDescent="0.25">
      <c r="B161" s="8">
        <v>160</v>
      </c>
      <c r="C161" s="6" t="s">
        <v>677</v>
      </c>
      <c r="D161" s="6" t="s">
        <v>678</v>
      </c>
      <c r="E161" s="7"/>
      <c r="F161" s="6"/>
      <c r="G161" s="6"/>
      <c r="H161" s="6"/>
      <c r="I161" s="6"/>
      <c r="J161" s="6"/>
      <c r="K161" s="6"/>
      <c r="L161" s="6"/>
      <c r="M161" s="6" t="s">
        <v>48</v>
      </c>
      <c r="N161" s="8" t="s">
        <v>47</v>
      </c>
      <c r="O161" s="6"/>
      <c r="P161" s="8"/>
      <c r="Q161" s="56"/>
    </row>
    <row r="162" spans="2:17" ht="60" x14ac:dyDescent="0.25">
      <c r="B162" s="8">
        <v>161</v>
      </c>
      <c r="C162" s="6" t="s">
        <v>679</v>
      </c>
      <c r="D162" s="6" t="s">
        <v>680</v>
      </c>
      <c r="E162" s="7" t="s">
        <v>681</v>
      </c>
      <c r="F162" s="6"/>
      <c r="G162" s="6"/>
      <c r="H162" s="6"/>
      <c r="I162" s="6"/>
      <c r="J162" s="6"/>
      <c r="K162" s="6"/>
      <c r="L162" s="6" t="s">
        <v>682</v>
      </c>
      <c r="M162" s="6" t="s">
        <v>683</v>
      </c>
      <c r="N162" s="8" t="s">
        <v>45</v>
      </c>
      <c r="O162" s="6"/>
      <c r="P162" s="8"/>
      <c r="Q162" s="56"/>
    </row>
    <row r="163" spans="2:17" ht="60" x14ac:dyDescent="0.25">
      <c r="B163" s="8">
        <v>162</v>
      </c>
      <c r="C163" s="6" t="s">
        <v>486</v>
      </c>
      <c r="D163" s="6" t="s">
        <v>684</v>
      </c>
      <c r="E163" s="7"/>
      <c r="F163" s="6"/>
      <c r="G163" s="6">
        <v>1</v>
      </c>
      <c r="H163" s="6" t="s">
        <v>474</v>
      </c>
      <c r="I163" s="6">
        <v>1</v>
      </c>
      <c r="J163" s="6" t="s">
        <v>685</v>
      </c>
      <c r="K163" s="6"/>
      <c r="L163" s="6" t="s">
        <v>686</v>
      </c>
      <c r="M163" s="6"/>
      <c r="N163" s="8" t="s">
        <v>117</v>
      </c>
      <c r="O163" s="6"/>
      <c r="P163" s="8"/>
      <c r="Q163" s="56"/>
    </row>
    <row r="164" spans="2:17" x14ac:dyDescent="0.25">
      <c r="B164" s="8">
        <v>163</v>
      </c>
      <c r="C164" s="6" t="s">
        <v>687</v>
      </c>
      <c r="D164" s="6" t="s">
        <v>688</v>
      </c>
      <c r="E164" s="7"/>
      <c r="F164" s="6"/>
      <c r="G164" s="6"/>
      <c r="H164" s="6"/>
      <c r="I164" s="6"/>
      <c r="J164" s="6"/>
      <c r="K164" s="6"/>
      <c r="L164" s="6"/>
      <c r="M164" s="6" t="s">
        <v>48</v>
      </c>
      <c r="N164" s="8" t="s">
        <v>47</v>
      </c>
      <c r="O164" s="6"/>
      <c r="P164" s="8"/>
      <c r="Q164" s="56"/>
    </row>
    <row r="165" spans="2:17" ht="30" x14ac:dyDescent="0.25">
      <c r="B165" s="8">
        <v>164</v>
      </c>
      <c r="C165" s="6" t="s">
        <v>689</v>
      </c>
      <c r="D165" s="6" t="s">
        <v>690</v>
      </c>
      <c r="E165" s="7" t="s">
        <v>691</v>
      </c>
      <c r="F165" s="6" t="s">
        <v>692</v>
      </c>
      <c r="G165" s="6">
        <v>1</v>
      </c>
      <c r="H165" s="6" t="s">
        <v>693</v>
      </c>
      <c r="I165" s="6"/>
      <c r="J165" s="6"/>
      <c r="K165" s="6">
        <v>0</v>
      </c>
      <c r="L165" s="6" t="s">
        <v>694</v>
      </c>
      <c r="M165" s="6" t="s">
        <v>695</v>
      </c>
      <c r="N165" s="8" t="s">
        <v>117</v>
      </c>
      <c r="O165" s="6"/>
      <c r="P165" s="8"/>
      <c r="Q165" s="56"/>
    </row>
    <row r="166" spans="2:17" ht="30" x14ac:dyDescent="0.25">
      <c r="B166" s="8">
        <v>165</v>
      </c>
      <c r="C166" s="6" t="s">
        <v>696</v>
      </c>
      <c r="D166" s="6" t="s">
        <v>697</v>
      </c>
      <c r="E166" s="7" t="s">
        <v>698</v>
      </c>
      <c r="F166" s="6" t="s">
        <v>699</v>
      </c>
      <c r="G166" s="6"/>
      <c r="H166" s="6"/>
      <c r="I166" s="6">
        <v>1</v>
      </c>
      <c r="J166" s="6" t="s">
        <v>700</v>
      </c>
      <c r="K166" s="6"/>
      <c r="L166" s="6"/>
      <c r="M166" s="6"/>
      <c r="N166" s="8" t="s">
        <v>117</v>
      </c>
      <c r="O166" s="6"/>
      <c r="P166" s="8"/>
      <c r="Q166" s="56"/>
    </row>
    <row r="167" spans="2:17" ht="90" x14ac:dyDescent="0.25">
      <c r="B167" s="8">
        <v>166</v>
      </c>
      <c r="C167" s="6" t="s">
        <v>701</v>
      </c>
      <c r="D167" s="6" t="s">
        <v>702</v>
      </c>
      <c r="E167" s="7"/>
      <c r="F167" s="6"/>
      <c r="G167" s="6">
        <v>1</v>
      </c>
      <c r="H167" s="6" t="s">
        <v>703</v>
      </c>
      <c r="I167" s="6">
        <v>1</v>
      </c>
      <c r="J167" s="6" t="s">
        <v>704</v>
      </c>
      <c r="K167" s="6"/>
      <c r="L167" s="6" t="s">
        <v>705</v>
      </c>
      <c r="M167" s="6"/>
      <c r="N167" s="8" t="s">
        <v>117</v>
      </c>
      <c r="O167" s="6"/>
      <c r="P167" s="8"/>
      <c r="Q167" s="56"/>
    </row>
    <row r="168" spans="2:17" ht="45" x14ac:dyDescent="0.25">
      <c r="B168" s="8">
        <v>167</v>
      </c>
      <c r="C168" s="6" t="s">
        <v>706</v>
      </c>
      <c r="D168" s="6" t="s">
        <v>707</v>
      </c>
      <c r="E168" s="7" t="s">
        <v>708</v>
      </c>
      <c r="F168" s="6"/>
      <c r="G168" s="6">
        <v>1</v>
      </c>
      <c r="H168" s="6" t="s">
        <v>334</v>
      </c>
      <c r="I168" s="6"/>
      <c r="J168" s="6"/>
      <c r="K168" s="6"/>
      <c r="L168" s="6" t="s">
        <v>709</v>
      </c>
      <c r="M168" s="6"/>
      <c r="N168" s="8" t="s">
        <v>117</v>
      </c>
      <c r="O168" s="6"/>
      <c r="P168" s="8"/>
      <c r="Q168" s="56"/>
    </row>
    <row r="169" spans="2:17" ht="45" x14ac:dyDescent="0.25">
      <c r="B169" s="8">
        <v>168</v>
      </c>
      <c r="C169" s="6" t="s">
        <v>206</v>
      </c>
      <c r="D169" s="6" t="s">
        <v>710</v>
      </c>
      <c r="E169" s="7"/>
      <c r="G169" s="6">
        <v>1</v>
      </c>
      <c r="H169" s="6" t="s">
        <v>711</v>
      </c>
      <c r="I169" s="6"/>
      <c r="J169" s="6"/>
      <c r="K169" s="6"/>
      <c r="L169" s="6" t="s">
        <v>712</v>
      </c>
      <c r="M169" s="6" t="s">
        <v>713</v>
      </c>
      <c r="N169" s="8" t="s">
        <v>56</v>
      </c>
      <c r="O169" s="6"/>
      <c r="P169" s="8"/>
      <c r="Q169" s="56"/>
    </row>
    <row r="170" spans="2:17" x14ac:dyDescent="0.25">
      <c r="B170" s="8">
        <v>169</v>
      </c>
      <c r="C170" s="6" t="s">
        <v>714</v>
      </c>
      <c r="D170" s="6" t="s">
        <v>715</v>
      </c>
      <c r="E170" s="7"/>
      <c r="F170" s="6"/>
      <c r="G170" s="6"/>
      <c r="H170" s="6"/>
      <c r="I170" s="6"/>
      <c r="J170" s="6"/>
      <c r="K170" s="6"/>
      <c r="L170" s="6"/>
      <c r="M170" s="6" t="s">
        <v>48</v>
      </c>
      <c r="N170" s="8" t="s">
        <v>47</v>
      </c>
      <c r="O170" s="6"/>
      <c r="P170" s="8"/>
      <c r="Q170" s="56"/>
    </row>
    <row r="171" spans="2:17" ht="75" x14ac:dyDescent="0.25">
      <c r="B171" s="8">
        <v>170</v>
      </c>
      <c r="C171" s="6" t="s">
        <v>716</v>
      </c>
      <c r="D171" s="6" t="s">
        <v>717</v>
      </c>
      <c r="E171" s="7"/>
      <c r="F171" s="6" t="s">
        <v>718</v>
      </c>
      <c r="G171" s="6">
        <v>1</v>
      </c>
      <c r="H171" s="6" t="s">
        <v>719</v>
      </c>
      <c r="I171" s="6">
        <v>1</v>
      </c>
      <c r="J171" s="6" t="s">
        <v>720</v>
      </c>
      <c r="K171" s="6"/>
      <c r="L171" s="6" t="s">
        <v>721</v>
      </c>
      <c r="M171" s="6" t="s">
        <v>722</v>
      </c>
      <c r="N171" s="8" t="s">
        <v>56</v>
      </c>
      <c r="O171" s="6" t="s">
        <v>723</v>
      </c>
      <c r="P171" s="8"/>
      <c r="Q171" s="56"/>
    </row>
    <row r="172" spans="2:17" ht="90" x14ac:dyDescent="0.25">
      <c r="B172" s="8">
        <v>171</v>
      </c>
      <c r="C172" s="6" t="s">
        <v>724</v>
      </c>
      <c r="D172" s="6" t="s">
        <v>725</v>
      </c>
      <c r="E172" s="7" t="s">
        <v>308</v>
      </c>
      <c r="F172" s="6" t="s">
        <v>726</v>
      </c>
      <c r="G172" s="5">
        <v>1</v>
      </c>
      <c r="H172" s="5" t="s">
        <v>727</v>
      </c>
      <c r="I172" s="6">
        <v>1</v>
      </c>
      <c r="J172" s="6" t="s">
        <v>728</v>
      </c>
      <c r="K172" s="6">
        <v>0</v>
      </c>
      <c r="L172" s="6" t="s">
        <v>729</v>
      </c>
      <c r="M172" s="6"/>
      <c r="N172" s="8" t="s">
        <v>117</v>
      </c>
      <c r="O172" s="6"/>
      <c r="P172" s="8"/>
      <c r="Q172" s="56"/>
    </row>
    <row r="173" spans="2:17" x14ac:dyDescent="0.25">
      <c r="B173" s="8">
        <v>172</v>
      </c>
      <c r="C173" s="6" t="s">
        <v>730</v>
      </c>
      <c r="D173" s="6" t="s">
        <v>731</v>
      </c>
      <c r="E173" s="7"/>
      <c r="F173" s="6"/>
      <c r="G173" s="6"/>
      <c r="I173" s="6"/>
      <c r="J173" s="6"/>
      <c r="K173" s="6"/>
      <c r="L173" s="6"/>
      <c r="M173" s="6"/>
      <c r="N173" s="8" t="s">
        <v>47</v>
      </c>
      <c r="O173" s="6" t="s">
        <v>608</v>
      </c>
      <c r="P173" s="8"/>
      <c r="Q173" s="56"/>
    </row>
    <row r="174" spans="2:17" ht="45" x14ac:dyDescent="0.25">
      <c r="B174" s="8">
        <v>173</v>
      </c>
      <c r="C174" s="6" t="s">
        <v>732</v>
      </c>
      <c r="D174" s="6" t="s">
        <v>733</v>
      </c>
      <c r="E174" s="7"/>
      <c r="F174" s="6"/>
      <c r="G174" s="6">
        <v>1</v>
      </c>
      <c r="H174" s="6" t="s">
        <v>734</v>
      </c>
      <c r="I174" s="6"/>
      <c r="J174" s="6"/>
      <c r="K174" s="6"/>
      <c r="L174" s="6" t="s">
        <v>735</v>
      </c>
      <c r="M174" s="6" t="s">
        <v>736</v>
      </c>
      <c r="N174" s="8" t="s">
        <v>142</v>
      </c>
      <c r="O174" s="6" t="s">
        <v>737</v>
      </c>
      <c r="P174" s="8"/>
      <c r="Q174" s="56"/>
    </row>
    <row r="175" spans="2:17" x14ac:dyDescent="0.25">
      <c r="B175" s="8">
        <v>174</v>
      </c>
      <c r="C175" s="6" t="s">
        <v>738</v>
      </c>
      <c r="D175" s="6" t="s">
        <v>739</v>
      </c>
      <c r="E175" s="7"/>
      <c r="F175" s="6"/>
      <c r="G175" s="6"/>
      <c r="H175" s="6"/>
      <c r="I175" s="6"/>
      <c r="J175" s="6"/>
      <c r="K175" s="6"/>
      <c r="L175" s="6"/>
      <c r="M175" s="6" t="s">
        <v>48</v>
      </c>
      <c r="N175" s="8" t="s">
        <v>47</v>
      </c>
      <c r="O175" s="6"/>
      <c r="P175" s="8"/>
      <c r="Q175" s="56"/>
    </row>
    <row r="176" spans="2:17" ht="30" x14ac:dyDescent="0.25">
      <c r="B176" s="8">
        <v>175</v>
      </c>
      <c r="C176" s="6" t="s">
        <v>740</v>
      </c>
      <c r="D176" s="6" t="s">
        <v>741</v>
      </c>
      <c r="E176" s="7" t="s">
        <v>742</v>
      </c>
      <c r="F176" s="6"/>
      <c r="G176" s="6">
        <v>1</v>
      </c>
      <c r="H176" s="6" t="s">
        <v>743</v>
      </c>
      <c r="I176" s="6"/>
      <c r="J176" s="6"/>
      <c r="K176" s="6"/>
      <c r="L176" s="6" t="s">
        <v>744</v>
      </c>
      <c r="M176" s="6" t="s">
        <v>745</v>
      </c>
      <c r="N176" s="8" t="s">
        <v>56</v>
      </c>
      <c r="O176" s="6" t="s">
        <v>746</v>
      </c>
      <c r="P176" s="8"/>
      <c r="Q176" s="56"/>
    </row>
    <row r="177" spans="2:17" ht="45" x14ac:dyDescent="0.25">
      <c r="B177" s="8">
        <v>176</v>
      </c>
      <c r="C177" s="6" t="s">
        <v>747</v>
      </c>
      <c r="D177" s="6" t="s">
        <v>748</v>
      </c>
      <c r="E177" s="7"/>
      <c r="F177" s="6"/>
      <c r="G177" s="6"/>
      <c r="H177" s="6"/>
      <c r="I177" s="6"/>
      <c r="J177" s="6"/>
      <c r="K177" s="6">
        <v>0</v>
      </c>
      <c r="L177" s="6" t="s">
        <v>749</v>
      </c>
      <c r="M177" s="6" t="s">
        <v>750</v>
      </c>
      <c r="N177" s="8" t="s">
        <v>56</v>
      </c>
      <c r="O177" s="6"/>
      <c r="P177" s="8"/>
      <c r="Q177" s="56"/>
    </row>
    <row r="178" spans="2:17" ht="30" x14ac:dyDescent="0.25">
      <c r="B178" s="8">
        <v>177</v>
      </c>
      <c r="C178" s="6" t="s">
        <v>751</v>
      </c>
      <c r="D178" s="6" t="s">
        <v>752</v>
      </c>
      <c r="E178" s="7"/>
      <c r="F178" s="6"/>
      <c r="G178" s="6">
        <v>1</v>
      </c>
      <c r="H178" s="6" t="s">
        <v>77</v>
      </c>
      <c r="I178" s="6"/>
      <c r="J178" s="6"/>
      <c r="K178" s="6"/>
      <c r="L178" s="6" t="s">
        <v>753</v>
      </c>
      <c r="M178" s="6" t="s">
        <v>754</v>
      </c>
      <c r="N178" s="8" t="s">
        <v>56</v>
      </c>
      <c r="O178" s="6"/>
      <c r="P178" s="8"/>
      <c r="Q178" s="56"/>
    </row>
    <row r="179" spans="2:17" ht="30" x14ac:dyDescent="0.25">
      <c r="B179" s="8">
        <v>178</v>
      </c>
      <c r="C179" s="6" t="s">
        <v>755</v>
      </c>
      <c r="D179" s="6" t="s">
        <v>756</v>
      </c>
      <c r="E179" s="7"/>
      <c r="F179" s="6"/>
      <c r="G179" s="6"/>
      <c r="H179" s="6"/>
      <c r="I179" s="6"/>
      <c r="J179" s="6"/>
      <c r="K179" s="6"/>
      <c r="L179" s="6" t="s">
        <v>757</v>
      </c>
      <c r="M179" s="6" t="s">
        <v>758</v>
      </c>
      <c r="N179" s="8" t="s">
        <v>45</v>
      </c>
      <c r="O179" s="6"/>
      <c r="P179" s="8"/>
      <c r="Q179" s="56"/>
    </row>
    <row r="180" spans="2:17" ht="60" x14ac:dyDescent="0.25">
      <c r="B180" s="8">
        <v>179</v>
      </c>
      <c r="C180" s="6" t="s">
        <v>759</v>
      </c>
      <c r="D180" s="6" t="s">
        <v>760</v>
      </c>
      <c r="E180" s="7" t="s">
        <v>761</v>
      </c>
      <c r="F180" s="6" t="s">
        <v>762</v>
      </c>
      <c r="G180" s="6"/>
      <c r="H180" s="6"/>
      <c r="I180" s="6"/>
      <c r="J180" s="6"/>
      <c r="K180" s="6"/>
      <c r="L180" s="6"/>
      <c r="M180" s="6" t="s">
        <v>48</v>
      </c>
      <c r="N180" s="8" t="s">
        <v>47</v>
      </c>
      <c r="O180" s="6"/>
      <c r="P180" s="8"/>
      <c r="Q180" s="56"/>
    </row>
    <row r="181" spans="2:17" x14ac:dyDescent="0.25">
      <c r="B181" s="8">
        <v>180</v>
      </c>
      <c r="C181" s="6" t="s">
        <v>763</v>
      </c>
      <c r="D181" s="6" t="s">
        <v>760</v>
      </c>
      <c r="E181" s="7"/>
      <c r="F181" s="6"/>
      <c r="G181" s="6"/>
      <c r="H181" s="6"/>
      <c r="I181" s="6"/>
      <c r="J181" s="6"/>
      <c r="K181" s="6"/>
      <c r="L181" s="6"/>
      <c r="M181" s="6" t="s">
        <v>48</v>
      </c>
      <c r="N181" s="8" t="s">
        <v>47</v>
      </c>
      <c r="O181" s="6"/>
      <c r="P181" s="8"/>
      <c r="Q181" s="56"/>
    </row>
    <row r="182" spans="2:17" ht="45" x14ac:dyDescent="0.25">
      <c r="B182" s="8">
        <v>181</v>
      </c>
      <c r="C182" s="6" t="s">
        <v>764</v>
      </c>
      <c r="D182" s="6" t="s">
        <v>765</v>
      </c>
      <c r="E182" s="7" t="s">
        <v>766</v>
      </c>
      <c r="F182" s="6" t="s">
        <v>767</v>
      </c>
      <c r="G182" s="6"/>
      <c r="H182" s="6"/>
      <c r="I182" s="6"/>
      <c r="J182" s="6"/>
      <c r="K182" s="6">
        <v>0</v>
      </c>
      <c r="L182" s="6" t="s">
        <v>768</v>
      </c>
      <c r="M182" s="6" t="s">
        <v>769</v>
      </c>
      <c r="N182" s="8" t="s">
        <v>56</v>
      </c>
      <c r="O182" s="6"/>
      <c r="P182" s="8"/>
      <c r="Q182" s="56"/>
    </row>
    <row r="183" spans="2:17" x14ac:dyDescent="0.25">
      <c r="B183" s="8">
        <v>182</v>
      </c>
      <c r="C183" s="6" t="s">
        <v>770</v>
      </c>
      <c r="D183" s="6" t="s">
        <v>771</v>
      </c>
      <c r="E183" s="7"/>
      <c r="F183" s="6"/>
      <c r="G183" s="6"/>
      <c r="H183" s="6"/>
      <c r="I183" s="6"/>
      <c r="J183" s="6"/>
      <c r="K183" s="6"/>
      <c r="L183" s="6"/>
      <c r="M183" s="6" t="s">
        <v>48</v>
      </c>
      <c r="N183" s="8" t="s">
        <v>47</v>
      </c>
      <c r="O183" s="6" t="s">
        <v>535</v>
      </c>
      <c r="P183" s="8"/>
      <c r="Q183" s="56"/>
    </row>
    <row r="184" spans="2:17" ht="45" x14ac:dyDescent="0.25">
      <c r="B184" s="8">
        <v>183</v>
      </c>
      <c r="C184" s="6" t="s">
        <v>772</v>
      </c>
      <c r="D184" s="6" t="s">
        <v>773</v>
      </c>
      <c r="E184" s="7"/>
      <c r="F184" s="6"/>
      <c r="G184" s="5">
        <v>1</v>
      </c>
      <c r="H184" s="6" t="s">
        <v>569</v>
      </c>
      <c r="I184" s="6"/>
      <c r="J184" s="6"/>
      <c r="K184" s="6"/>
      <c r="L184" s="6" t="s">
        <v>774</v>
      </c>
      <c r="M184" s="6" t="s">
        <v>371</v>
      </c>
      <c r="N184" s="8" t="s">
        <v>45</v>
      </c>
      <c r="O184" s="6"/>
      <c r="P184" s="8"/>
      <c r="Q184" s="56"/>
    </row>
    <row r="185" spans="2:17" x14ac:dyDescent="0.25">
      <c r="B185" s="8">
        <v>184</v>
      </c>
      <c r="C185" s="6" t="s">
        <v>775</v>
      </c>
      <c r="D185" s="6" t="s">
        <v>776</v>
      </c>
      <c r="E185" s="20"/>
      <c r="F185" s="6"/>
      <c r="G185" s="6"/>
      <c r="H185" s="6"/>
      <c r="I185" s="6">
        <v>1</v>
      </c>
      <c r="J185" s="6" t="s">
        <v>495</v>
      </c>
      <c r="K185" s="6"/>
      <c r="L185" s="6" t="s">
        <v>531</v>
      </c>
      <c r="M185" s="6" t="s">
        <v>48</v>
      </c>
      <c r="N185" s="8" t="s">
        <v>56</v>
      </c>
      <c r="O185" s="6" t="s">
        <v>777</v>
      </c>
      <c r="P185" s="8"/>
      <c r="Q185" s="56"/>
    </row>
    <row r="186" spans="2:17" x14ac:dyDescent="0.25">
      <c r="B186" s="8">
        <v>185</v>
      </c>
      <c r="C186" s="6" t="s">
        <v>778</v>
      </c>
      <c r="D186" s="6" t="s">
        <v>779</v>
      </c>
      <c r="E186" s="7"/>
      <c r="F186" s="6"/>
      <c r="G186" s="6"/>
      <c r="H186" s="6"/>
      <c r="I186" s="6"/>
      <c r="J186" s="6"/>
      <c r="K186" s="6"/>
      <c r="L186" s="6"/>
      <c r="M186" s="6" t="s">
        <v>48</v>
      </c>
      <c r="N186" s="8" t="s">
        <v>47</v>
      </c>
      <c r="O186" s="6"/>
      <c r="P186" s="8"/>
      <c r="Q186" s="56"/>
    </row>
    <row r="187" spans="2:17" x14ac:dyDescent="0.25">
      <c r="B187" s="8">
        <v>186</v>
      </c>
      <c r="C187" s="6" t="s">
        <v>780</v>
      </c>
      <c r="D187" s="6" t="s">
        <v>781</v>
      </c>
      <c r="E187" s="7"/>
      <c r="F187" s="6"/>
      <c r="G187" s="6"/>
      <c r="H187" s="6"/>
      <c r="I187" s="6"/>
      <c r="J187" s="6"/>
      <c r="K187" s="6"/>
      <c r="L187" s="6"/>
      <c r="M187" s="6" t="s">
        <v>48</v>
      </c>
      <c r="N187" s="8" t="s">
        <v>47</v>
      </c>
      <c r="O187" s="6"/>
      <c r="P187" s="8"/>
      <c r="Q187" s="56"/>
    </row>
    <row r="188" spans="2:17" ht="45" x14ac:dyDescent="0.25">
      <c r="B188" s="8">
        <v>187</v>
      </c>
      <c r="C188" s="6" t="s">
        <v>782</v>
      </c>
      <c r="D188" s="6" t="s">
        <v>783</v>
      </c>
      <c r="E188" s="7" t="s">
        <v>784</v>
      </c>
      <c r="F188" s="6"/>
      <c r="G188" s="6">
        <v>1</v>
      </c>
      <c r="H188" s="6" t="s">
        <v>785</v>
      </c>
      <c r="I188" s="6"/>
      <c r="J188" s="6"/>
      <c r="K188" s="6">
        <v>0</v>
      </c>
      <c r="L188" s="6" t="s">
        <v>786</v>
      </c>
      <c r="M188" s="6"/>
      <c r="N188" s="8" t="s">
        <v>117</v>
      </c>
      <c r="O188" s="6"/>
      <c r="P188" s="8"/>
      <c r="Q188" s="56"/>
    </row>
    <row r="189" spans="2:17" ht="45" x14ac:dyDescent="0.25">
      <c r="B189" s="8">
        <v>188</v>
      </c>
      <c r="C189" s="6" t="s">
        <v>787</v>
      </c>
      <c r="D189" s="6" t="s">
        <v>783</v>
      </c>
      <c r="E189" s="21" t="s">
        <v>788</v>
      </c>
      <c r="F189" s="6"/>
      <c r="G189" s="6">
        <v>1</v>
      </c>
      <c r="H189" s="6" t="s">
        <v>789</v>
      </c>
      <c r="I189" s="6"/>
      <c r="J189" s="6"/>
      <c r="K189" s="6"/>
      <c r="L189" s="6" t="s">
        <v>43</v>
      </c>
      <c r="M189" s="6" t="s">
        <v>790</v>
      </c>
      <c r="N189" s="8" t="s">
        <v>45</v>
      </c>
      <c r="O189" s="6" t="s">
        <v>791</v>
      </c>
      <c r="P189" s="8"/>
      <c r="Q189" s="56"/>
    </row>
    <row r="190" spans="2:17" ht="30" x14ac:dyDescent="0.25">
      <c r="B190" s="8">
        <v>189</v>
      </c>
      <c r="C190" s="6" t="s">
        <v>792</v>
      </c>
      <c r="D190" s="6" t="s">
        <v>793</v>
      </c>
      <c r="E190" s="7"/>
      <c r="F190" s="6"/>
      <c r="G190" s="6">
        <v>1</v>
      </c>
      <c r="H190" s="6" t="s">
        <v>794</v>
      </c>
      <c r="I190" s="6"/>
      <c r="J190" s="6"/>
      <c r="K190" s="6"/>
      <c r="L190" s="6" t="s">
        <v>735</v>
      </c>
      <c r="M190" s="6" t="s">
        <v>795</v>
      </c>
      <c r="N190" s="8" t="s">
        <v>56</v>
      </c>
      <c r="O190" s="6"/>
      <c r="P190" s="8"/>
      <c r="Q190" s="56"/>
    </row>
    <row r="191" spans="2:17" ht="30" x14ac:dyDescent="0.25">
      <c r="B191" s="8">
        <v>190</v>
      </c>
      <c r="C191" s="6" t="s">
        <v>796</v>
      </c>
      <c r="D191" s="6" t="s">
        <v>797</v>
      </c>
      <c r="E191" s="7"/>
      <c r="F191" s="6"/>
      <c r="G191" s="6">
        <v>1</v>
      </c>
      <c r="H191" s="6" t="s">
        <v>392</v>
      </c>
      <c r="I191" s="6"/>
      <c r="J191" s="6"/>
      <c r="K191" s="6"/>
      <c r="L191" s="6" t="s">
        <v>735</v>
      </c>
      <c r="M191" s="6" t="s">
        <v>795</v>
      </c>
      <c r="N191" s="8" t="s">
        <v>56</v>
      </c>
      <c r="O191" s="6" t="s">
        <v>535</v>
      </c>
      <c r="P191" s="8"/>
      <c r="Q191" s="56"/>
    </row>
    <row r="192" spans="2:17" x14ac:dyDescent="0.25">
      <c r="B192" s="8">
        <v>191</v>
      </c>
      <c r="C192" s="6" t="s">
        <v>798</v>
      </c>
      <c r="D192" s="6" t="s">
        <v>799</v>
      </c>
      <c r="E192" s="7"/>
      <c r="F192" s="6"/>
      <c r="G192" s="6"/>
      <c r="H192" s="6"/>
      <c r="I192" s="6"/>
      <c r="J192" s="6"/>
      <c r="K192" s="6"/>
      <c r="L192" s="6"/>
      <c r="M192" s="6" t="s">
        <v>48</v>
      </c>
      <c r="N192" s="8" t="s">
        <v>47</v>
      </c>
      <c r="O192" s="6"/>
      <c r="P192" s="8"/>
      <c r="Q192" s="56"/>
    </row>
    <row r="193" spans="1:30" x14ac:dyDescent="0.25">
      <c r="B193" s="8">
        <v>192</v>
      </c>
      <c r="C193" s="6" t="s">
        <v>800</v>
      </c>
      <c r="D193" s="6" t="s">
        <v>801</v>
      </c>
      <c r="E193" s="7"/>
      <c r="F193" s="6"/>
      <c r="G193" s="6">
        <v>1</v>
      </c>
      <c r="H193" s="6" t="s">
        <v>633</v>
      </c>
      <c r="I193" s="6"/>
      <c r="J193" s="6"/>
      <c r="K193" s="6"/>
      <c r="L193" s="6"/>
      <c r="M193" s="6" t="s">
        <v>48</v>
      </c>
      <c r="N193" s="8" t="s">
        <v>45</v>
      </c>
      <c r="O193" s="6" t="s">
        <v>535</v>
      </c>
      <c r="P193" s="8"/>
      <c r="Q193" s="56"/>
    </row>
    <row r="194" spans="1:30" ht="30" x14ac:dyDescent="0.25">
      <c r="B194" s="8">
        <v>193</v>
      </c>
      <c r="C194" s="6" t="s">
        <v>802</v>
      </c>
      <c r="D194" s="6" t="s">
        <v>803</v>
      </c>
      <c r="E194" s="7" t="s">
        <v>804</v>
      </c>
      <c r="F194" s="6"/>
      <c r="G194" s="6">
        <v>1</v>
      </c>
      <c r="H194" s="6" t="s">
        <v>266</v>
      </c>
      <c r="I194" s="6"/>
      <c r="J194" s="6"/>
      <c r="K194" s="6"/>
      <c r="L194" s="6" t="s">
        <v>805</v>
      </c>
      <c r="M194" s="6" t="s">
        <v>790</v>
      </c>
      <c r="N194" s="8" t="s">
        <v>45</v>
      </c>
      <c r="O194" s="6" t="s">
        <v>535</v>
      </c>
      <c r="P194" s="8"/>
      <c r="Q194" s="56"/>
    </row>
    <row r="195" spans="1:30" x14ac:dyDescent="0.25">
      <c r="B195" s="8">
        <v>194</v>
      </c>
      <c r="C195" s="6" t="s">
        <v>806</v>
      </c>
      <c r="D195" s="6" t="s">
        <v>807</v>
      </c>
      <c r="E195" s="7"/>
      <c r="F195" s="6"/>
      <c r="G195" s="6">
        <v>1</v>
      </c>
      <c r="H195" s="6" t="s">
        <v>266</v>
      </c>
      <c r="I195" s="6"/>
      <c r="J195" s="6"/>
      <c r="K195" s="6"/>
      <c r="L195" s="6"/>
      <c r="M195" s="6" t="s">
        <v>48</v>
      </c>
      <c r="N195" s="8" t="s">
        <v>47</v>
      </c>
      <c r="O195" s="6"/>
      <c r="P195" s="8"/>
      <c r="Q195" s="56"/>
    </row>
    <row r="196" spans="1:30" ht="30" x14ac:dyDescent="0.25">
      <c r="B196" s="8">
        <v>195</v>
      </c>
      <c r="C196" s="6" t="s">
        <v>808</v>
      </c>
      <c r="D196" s="6" t="s">
        <v>809</v>
      </c>
      <c r="E196" s="7"/>
      <c r="F196" s="6"/>
      <c r="G196" s="6"/>
      <c r="H196" s="6"/>
      <c r="I196" s="6"/>
      <c r="J196" s="6"/>
      <c r="K196" s="6"/>
      <c r="L196" s="6" t="s">
        <v>810</v>
      </c>
      <c r="M196" s="6" t="s">
        <v>811</v>
      </c>
      <c r="N196" s="8" t="s">
        <v>56</v>
      </c>
      <c r="O196" s="6" t="s">
        <v>812</v>
      </c>
      <c r="P196" s="8"/>
      <c r="Q196" s="56"/>
    </row>
    <row r="197" spans="1:30" ht="75" x14ac:dyDescent="0.25">
      <c r="B197" s="8">
        <v>196</v>
      </c>
      <c r="C197" s="6" t="s">
        <v>813</v>
      </c>
      <c r="D197" s="6" t="s">
        <v>814</v>
      </c>
      <c r="E197" s="7" t="s">
        <v>815</v>
      </c>
      <c r="F197" s="6"/>
      <c r="G197" s="6">
        <v>1</v>
      </c>
      <c r="H197" s="6" t="s">
        <v>816</v>
      </c>
      <c r="I197" s="6"/>
      <c r="J197" s="6"/>
      <c r="K197" s="6">
        <v>0</v>
      </c>
      <c r="L197" s="6" t="s">
        <v>817</v>
      </c>
      <c r="M197" s="6" t="s">
        <v>795</v>
      </c>
      <c r="N197" s="8" t="s">
        <v>117</v>
      </c>
      <c r="O197" s="6"/>
      <c r="P197" s="8"/>
      <c r="Q197" s="56"/>
    </row>
    <row r="198" spans="1:30" s="68" customFormat="1" ht="45" x14ac:dyDescent="0.25">
      <c r="A198" s="64"/>
      <c r="B198" s="65">
        <v>197</v>
      </c>
      <c r="C198" s="66" t="s">
        <v>818</v>
      </c>
      <c r="D198" s="66" t="s">
        <v>819</v>
      </c>
      <c r="E198" s="67" t="s">
        <v>820</v>
      </c>
      <c r="F198" s="66" t="s">
        <v>821</v>
      </c>
      <c r="G198" s="66">
        <v>1</v>
      </c>
      <c r="H198" s="66" t="s">
        <v>822</v>
      </c>
      <c r="I198" s="66"/>
      <c r="J198" s="66"/>
      <c r="K198" s="66"/>
      <c r="L198" s="66" t="s">
        <v>823</v>
      </c>
      <c r="M198" s="66" t="s">
        <v>824</v>
      </c>
      <c r="N198" s="65" t="s">
        <v>117</v>
      </c>
      <c r="O198" s="66" t="s">
        <v>825</v>
      </c>
      <c r="P198" s="65"/>
      <c r="Q198" s="56"/>
      <c r="R198" s="64"/>
      <c r="S198" s="64"/>
      <c r="T198" s="64"/>
      <c r="U198" s="64"/>
      <c r="V198" s="64"/>
      <c r="W198" s="64"/>
      <c r="X198" s="64"/>
      <c r="Y198" s="64"/>
      <c r="Z198" s="64"/>
      <c r="AA198" s="64"/>
      <c r="AB198" s="64"/>
      <c r="AC198" s="64"/>
      <c r="AD198" s="64"/>
    </row>
    <row r="199" spans="1:30" ht="30" x14ac:dyDescent="0.25">
      <c r="B199" s="8">
        <v>198</v>
      </c>
      <c r="C199" s="6" t="s">
        <v>826</v>
      </c>
      <c r="D199" s="6" t="s">
        <v>827</v>
      </c>
      <c r="E199" s="7"/>
      <c r="F199" s="6"/>
      <c r="G199" s="6">
        <v>1</v>
      </c>
      <c r="H199" s="6" t="s">
        <v>828</v>
      </c>
      <c r="I199" s="6"/>
      <c r="J199" s="6"/>
      <c r="K199" s="6"/>
      <c r="L199" s="6" t="s">
        <v>805</v>
      </c>
      <c r="M199" s="6" t="s">
        <v>371</v>
      </c>
      <c r="N199" s="8" t="s">
        <v>45</v>
      </c>
      <c r="O199" s="6"/>
      <c r="P199" s="8"/>
      <c r="Q199" s="56"/>
    </row>
    <row r="200" spans="1:30" x14ac:dyDescent="0.25">
      <c r="B200" s="8">
        <v>199</v>
      </c>
      <c r="C200" s="6" t="s">
        <v>829</v>
      </c>
      <c r="D200" s="6" t="s">
        <v>830</v>
      </c>
      <c r="E200" s="7"/>
      <c r="F200" s="6"/>
      <c r="G200" s="6"/>
      <c r="H200" s="6"/>
      <c r="I200" s="6"/>
      <c r="J200" s="6"/>
      <c r="K200" s="6"/>
      <c r="L200" s="6"/>
      <c r="M200" s="6" t="s">
        <v>48</v>
      </c>
      <c r="N200" s="8" t="s">
        <v>47</v>
      </c>
      <c r="O200" s="6" t="s">
        <v>535</v>
      </c>
      <c r="P200" s="8"/>
      <c r="Q200" s="56"/>
    </row>
    <row r="201" spans="1:30" ht="30" x14ac:dyDescent="0.25">
      <c r="B201" s="8">
        <v>200</v>
      </c>
      <c r="C201" s="6" t="s">
        <v>831</v>
      </c>
      <c r="D201" s="6" t="s">
        <v>832</v>
      </c>
      <c r="E201" s="7"/>
      <c r="F201" s="6" t="s">
        <v>833</v>
      </c>
      <c r="G201" s="6">
        <v>1</v>
      </c>
      <c r="H201" s="6" t="s">
        <v>834</v>
      </c>
      <c r="I201" s="6"/>
      <c r="J201" s="6"/>
      <c r="K201" s="6"/>
      <c r="L201" s="6" t="s">
        <v>835</v>
      </c>
      <c r="M201" s="6" t="s">
        <v>836</v>
      </c>
      <c r="N201" s="8" t="s">
        <v>45</v>
      </c>
      <c r="O201" s="6"/>
      <c r="P201" s="8"/>
      <c r="Q201" s="56"/>
    </row>
    <row r="202" spans="1:30" ht="60" x14ac:dyDescent="0.25">
      <c r="B202" s="8">
        <v>201</v>
      </c>
      <c r="C202" s="6" t="s">
        <v>837</v>
      </c>
      <c r="D202" s="6" t="s">
        <v>838</v>
      </c>
      <c r="E202" s="7"/>
      <c r="F202" s="6" t="s">
        <v>839</v>
      </c>
      <c r="G202" s="6">
        <v>1</v>
      </c>
      <c r="H202" s="6" t="s">
        <v>392</v>
      </c>
      <c r="I202" s="6"/>
      <c r="J202" s="6"/>
      <c r="K202" s="6">
        <v>0</v>
      </c>
      <c r="L202" s="6" t="s">
        <v>840</v>
      </c>
      <c r="M202" s="6" t="s">
        <v>841</v>
      </c>
      <c r="N202" s="8" t="s">
        <v>56</v>
      </c>
      <c r="O202" s="6" t="s">
        <v>842</v>
      </c>
      <c r="P202" s="8"/>
      <c r="Q202" s="56"/>
    </row>
    <row r="203" spans="1:30" ht="45" x14ac:dyDescent="0.25">
      <c r="B203" s="8">
        <v>202</v>
      </c>
      <c r="C203" s="6" t="s">
        <v>843</v>
      </c>
      <c r="D203" s="6" t="s">
        <v>844</v>
      </c>
      <c r="E203" s="7"/>
      <c r="F203" s="6"/>
      <c r="G203" s="6">
        <v>1</v>
      </c>
      <c r="H203" s="6" t="s">
        <v>77</v>
      </c>
      <c r="I203" s="6"/>
      <c r="J203" s="6"/>
      <c r="K203" s="6">
        <v>0</v>
      </c>
      <c r="L203" s="6" t="s">
        <v>845</v>
      </c>
      <c r="M203" s="6" t="s">
        <v>846</v>
      </c>
      <c r="N203" s="8" t="s">
        <v>56</v>
      </c>
      <c r="O203" s="6" t="s">
        <v>847</v>
      </c>
      <c r="P203" s="8"/>
      <c r="Q203" s="56"/>
    </row>
    <row r="204" spans="1:30" x14ac:dyDescent="0.25">
      <c r="B204" s="8">
        <v>203</v>
      </c>
      <c r="C204" s="6" t="s">
        <v>848</v>
      </c>
      <c r="D204" s="6" t="s">
        <v>849</v>
      </c>
      <c r="E204" s="7"/>
      <c r="F204" s="6"/>
      <c r="G204" s="6"/>
      <c r="H204" s="6"/>
      <c r="I204" s="6"/>
      <c r="J204" s="6"/>
      <c r="K204" s="6"/>
      <c r="L204" s="6"/>
      <c r="M204" s="6" t="s">
        <v>48</v>
      </c>
      <c r="N204" s="8" t="s">
        <v>47</v>
      </c>
      <c r="O204" s="6" t="s">
        <v>850</v>
      </c>
      <c r="P204" s="8"/>
      <c r="Q204" s="56"/>
    </row>
    <row r="205" spans="1:30" ht="60" x14ac:dyDescent="0.25">
      <c r="B205" s="8">
        <v>204</v>
      </c>
      <c r="C205" s="6" t="s">
        <v>851</v>
      </c>
      <c r="D205" s="6" t="s">
        <v>852</v>
      </c>
      <c r="E205" s="7"/>
      <c r="F205" s="6"/>
      <c r="G205" s="6">
        <v>1</v>
      </c>
      <c r="H205" s="6" t="s">
        <v>853</v>
      </c>
      <c r="I205" s="6"/>
      <c r="J205" s="6"/>
      <c r="K205" s="6">
        <v>0</v>
      </c>
      <c r="L205" s="6" t="s">
        <v>854</v>
      </c>
      <c r="M205" s="6"/>
      <c r="N205" s="8" t="s">
        <v>117</v>
      </c>
      <c r="O205" s="6"/>
      <c r="P205" s="8"/>
      <c r="Q205" s="56"/>
    </row>
    <row r="206" spans="1:30" x14ac:dyDescent="0.25">
      <c r="B206" s="8">
        <v>205</v>
      </c>
      <c r="C206" s="6" t="s">
        <v>855</v>
      </c>
      <c r="D206" s="6" t="s">
        <v>856</v>
      </c>
      <c r="E206" s="7"/>
      <c r="F206" s="6"/>
      <c r="G206" s="6"/>
      <c r="H206" s="6"/>
      <c r="I206" s="6"/>
      <c r="J206" s="6"/>
      <c r="K206" s="11"/>
      <c r="M206" s="6" t="s">
        <v>48</v>
      </c>
      <c r="N206" s="8" t="s">
        <v>47</v>
      </c>
      <c r="O206" s="6"/>
      <c r="P206" s="8"/>
      <c r="Q206" s="56"/>
    </row>
    <row r="207" spans="1:30" x14ac:dyDescent="0.25">
      <c r="B207" s="8">
        <v>206</v>
      </c>
      <c r="C207" s="6" t="s">
        <v>857</v>
      </c>
      <c r="D207" s="6" t="s">
        <v>858</v>
      </c>
      <c r="E207" s="7"/>
      <c r="F207" s="6"/>
      <c r="G207" s="6"/>
      <c r="H207" s="6"/>
      <c r="I207" s="6"/>
      <c r="J207" s="6"/>
      <c r="K207" s="6"/>
      <c r="L207" s="6"/>
      <c r="M207" s="6" t="s">
        <v>48</v>
      </c>
      <c r="N207" s="8" t="s">
        <v>47</v>
      </c>
      <c r="O207" s="6"/>
      <c r="P207" s="8"/>
      <c r="Q207" s="56"/>
    </row>
    <row r="208" spans="1:30" ht="75" x14ac:dyDescent="0.25">
      <c r="B208" s="8">
        <v>207</v>
      </c>
      <c r="C208" s="6" t="s">
        <v>859</v>
      </c>
      <c r="D208" s="6" t="s">
        <v>860</v>
      </c>
      <c r="E208" s="7"/>
      <c r="F208" s="6"/>
      <c r="G208" s="6">
        <v>1</v>
      </c>
      <c r="H208" s="6" t="s">
        <v>175</v>
      </c>
      <c r="I208" s="6">
        <v>1</v>
      </c>
      <c r="J208" s="6" t="s">
        <v>861</v>
      </c>
      <c r="K208" s="6">
        <v>0</v>
      </c>
      <c r="L208" s="6" t="s">
        <v>862</v>
      </c>
      <c r="M208" s="6"/>
      <c r="N208" s="8" t="s">
        <v>117</v>
      </c>
      <c r="O208" s="6"/>
      <c r="P208" s="8"/>
      <c r="Q208" s="56"/>
    </row>
    <row r="209" spans="2:17" ht="45" x14ac:dyDescent="0.25">
      <c r="B209" s="8">
        <v>208</v>
      </c>
      <c r="C209" s="6" t="s">
        <v>863</v>
      </c>
      <c r="D209" s="6" t="s">
        <v>864</v>
      </c>
      <c r="E209" s="7"/>
      <c r="F209" s="6"/>
      <c r="G209" s="6">
        <v>1</v>
      </c>
      <c r="H209" s="6" t="s">
        <v>865</v>
      </c>
      <c r="I209" s="6"/>
      <c r="J209" s="6"/>
      <c r="K209" s="6"/>
      <c r="L209" s="6" t="s">
        <v>866</v>
      </c>
      <c r="M209" s="6" t="s">
        <v>795</v>
      </c>
      <c r="N209" s="8" t="s">
        <v>56</v>
      </c>
      <c r="O209" s="6"/>
      <c r="P209" s="8"/>
      <c r="Q209" s="56"/>
    </row>
    <row r="210" spans="2:17" ht="45" x14ac:dyDescent="0.25">
      <c r="B210" s="8">
        <v>209</v>
      </c>
      <c r="C210" s="6" t="s">
        <v>867</v>
      </c>
      <c r="D210" s="6" t="s">
        <v>868</v>
      </c>
      <c r="E210" s="7" t="s">
        <v>869</v>
      </c>
      <c r="F210" s="6" t="s">
        <v>870</v>
      </c>
      <c r="G210" s="6"/>
      <c r="H210" s="6"/>
      <c r="I210" s="6"/>
      <c r="J210" s="6"/>
      <c r="K210" s="6"/>
      <c r="L210" s="6"/>
      <c r="M210" s="6" t="s">
        <v>48</v>
      </c>
      <c r="N210" s="8" t="s">
        <v>47</v>
      </c>
      <c r="O210" s="6"/>
      <c r="P210" s="8"/>
      <c r="Q210" s="56"/>
    </row>
    <row r="211" spans="2:17" ht="30" x14ac:dyDescent="0.25">
      <c r="B211" s="8">
        <v>210</v>
      </c>
      <c r="C211" s="6" t="s">
        <v>871</v>
      </c>
      <c r="D211" s="6" t="s">
        <v>872</v>
      </c>
      <c r="E211" s="7"/>
      <c r="F211" s="6"/>
      <c r="G211" s="6">
        <v>1</v>
      </c>
      <c r="H211" s="6" t="s">
        <v>65</v>
      </c>
      <c r="I211" s="6"/>
      <c r="J211" s="6"/>
      <c r="K211" s="6"/>
      <c r="L211" s="6"/>
      <c r="M211" s="6" t="s">
        <v>371</v>
      </c>
      <c r="N211" s="8" t="s">
        <v>45</v>
      </c>
      <c r="O211" s="6"/>
      <c r="P211" s="8"/>
      <c r="Q211" s="56"/>
    </row>
    <row r="212" spans="2:17" ht="45" x14ac:dyDescent="0.25">
      <c r="B212" s="8">
        <v>211</v>
      </c>
      <c r="C212" s="6" t="s">
        <v>873</v>
      </c>
      <c r="D212" s="6" t="s">
        <v>874</v>
      </c>
      <c r="E212" s="7"/>
      <c r="F212" s="6"/>
      <c r="G212" s="6">
        <v>1</v>
      </c>
      <c r="H212" s="6" t="s">
        <v>875</v>
      </c>
      <c r="I212" s="6"/>
      <c r="J212" s="6"/>
      <c r="K212" s="6"/>
      <c r="L212" s="6" t="s">
        <v>876</v>
      </c>
      <c r="M212" s="6" t="s">
        <v>795</v>
      </c>
      <c r="N212" s="8" t="s">
        <v>56</v>
      </c>
      <c r="O212" s="6" t="s">
        <v>535</v>
      </c>
      <c r="P212" s="8"/>
      <c r="Q212" s="56"/>
    </row>
    <row r="213" spans="2:17" ht="30" x14ac:dyDescent="0.25">
      <c r="B213" s="8">
        <v>212</v>
      </c>
      <c r="C213" s="6" t="s">
        <v>877</v>
      </c>
      <c r="D213" s="6" t="s">
        <v>878</v>
      </c>
      <c r="E213" s="7"/>
      <c r="F213" s="6"/>
      <c r="G213" s="6">
        <v>1</v>
      </c>
      <c r="H213" s="6" t="s">
        <v>879</v>
      </c>
      <c r="I213" s="6"/>
      <c r="J213" s="6"/>
      <c r="K213" s="6"/>
      <c r="L213" s="6" t="s">
        <v>880</v>
      </c>
      <c r="M213" s="6" t="s">
        <v>371</v>
      </c>
      <c r="N213" s="8" t="s">
        <v>45</v>
      </c>
      <c r="O213" s="6"/>
      <c r="P213" s="8"/>
      <c r="Q213" s="56"/>
    </row>
    <row r="214" spans="2:17" ht="150" x14ac:dyDescent="0.25">
      <c r="B214" s="8">
        <v>213</v>
      </c>
      <c r="C214" s="6" t="s">
        <v>881</v>
      </c>
      <c r="D214" s="6" t="s">
        <v>882</v>
      </c>
      <c r="E214" s="7" t="s">
        <v>883</v>
      </c>
      <c r="F214" s="6"/>
      <c r="G214" s="6"/>
      <c r="H214" s="6"/>
      <c r="I214" s="6">
        <v>1</v>
      </c>
      <c r="J214" s="6" t="s">
        <v>495</v>
      </c>
      <c r="K214" s="6"/>
      <c r="L214" s="6" t="s">
        <v>663</v>
      </c>
      <c r="M214" s="6"/>
      <c r="N214" s="8" t="s">
        <v>117</v>
      </c>
      <c r="O214" s="6"/>
      <c r="P214" s="8"/>
      <c r="Q214" s="56"/>
    </row>
    <row r="215" spans="2:17" ht="30" x14ac:dyDescent="0.25">
      <c r="B215" s="8">
        <v>214</v>
      </c>
      <c r="C215" s="6" t="s">
        <v>884</v>
      </c>
      <c r="D215" s="6" t="s">
        <v>885</v>
      </c>
      <c r="E215" s="7"/>
      <c r="F215" s="6"/>
      <c r="G215" s="6">
        <v>1</v>
      </c>
      <c r="H215" s="6" t="s">
        <v>886</v>
      </c>
      <c r="I215" s="6"/>
      <c r="J215" s="6"/>
      <c r="K215" s="6"/>
      <c r="L215" s="6" t="s">
        <v>876</v>
      </c>
      <c r="M215" s="6" t="s">
        <v>795</v>
      </c>
      <c r="N215" s="8" t="s">
        <v>56</v>
      </c>
      <c r="O215" s="6"/>
      <c r="P215" s="8"/>
      <c r="Q215" s="56"/>
    </row>
    <row r="216" spans="2:17" x14ac:dyDescent="0.25">
      <c r="B216" s="8">
        <v>215</v>
      </c>
      <c r="C216" s="6" t="s">
        <v>887</v>
      </c>
      <c r="D216" s="6" t="s">
        <v>888</v>
      </c>
      <c r="E216" s="7" t="s">
        <v>889</v>
      </c>
      <c r="F216" s="6"/>
      <c r="G216" s="6"/>
      <c r="H216" s="6"/>
      <c r="I216" s="6"/>
      <c r="J216" s="6"/>
      <c r="K216" s="6"/>
      <c r="L216" s="6"/>
      <c r="M216" s="6" t="s">
        <v>48</v>
      </c>
      <c r="N216" s="8" t="s">
        <v>47</v>
      </c>
      <c r="O216" s="6"/>
      <c r="P216" s="8"/>
      <c r="Q216" s="56"/>
    </row>
    <row r="217" spans="2:17" ht="345" x14ac:dyDescent="0.25">
      <c r="B217" s="8">
        <v>216</v>
      </c>
      <c r="C217" s="6" t="s">
        <v>890</v>
      </c>
      <c r="D217" s="6" t="s">
        <v>891</v>
      </c>
      <c r="E217" s="7" t="s">
        <v>892</v>
      </c>
      <c r="F217" s="6" t="s">
        <v>893</v>
      </c>
      <c r="G217" s="6"/>
      <c r="H217" s="6"/>
      <c r="I217" s="6"/>
      <c r="J217" s="6"/>
      <c r="K217" s="6"/>
      <c r="L217" s="6"/>
      <c r="M217" s="6" t="s">
        <v>48</v>
      </c>
      <c r="N217" s="8" t="s">
        <v>47</v>
      </c>
      <c r="O217" s="6"/>
      <c r="P217" s="8"/>
      <c r="Q217" s="56"/>
    </row>
    <row r="218" spans="2:17" x14ac:dyDescent="0.25">
      <c r="B218" s="8">
        <v>217</v>
      </c>
      <c r="C218" s="6" t="s">
        <v>894</v>
      </c>
      <c r="D218" s="6" t="s">
        <v>895</v>
      </c>
      <c r="E218" s="7"/>
      <c r="F218" s="6"/>
      <c r="G218" s="6"/>
      <c r="H218" s="6"/>
      <c r="I218" s="6"/>
      <c r="J218" s="6"/>
      <c r="K218" s="6"/>
      <c r="L218" s="6"/>
      <c r="M218" s="6" t="s">
        <v>48</v>
      </c>
      <c r="N218" s="8" t="s">
        <v>47</v>
      </c>
      <c r="O218" s="6"/>
      <c r="P218" s="8"/>
      <c r="Q218" s="56"/>
    </row>
    <row r="219" spans="2:17" ht="45" x14ac:dyDescent="0.25">
      <c r="B219" s="8">
        <v>218</v>
      </c>
      <c r="C219" s="22" t="s">
        <v>896</v>
      </c>
      <c r="D219" s="6" t="s">
        <v>897</v>
      </c>
      <c r="E219" s="7"/>
      <c r="F219" s="6"/>
      <c r="G219" s="6"/>
      <c r="H219" s="6"/>
      <c r="I219" s="6"/>
      <c r="J219" s="6"/>
      <c r="K219" s="6"/>
      <c r="L219" s="6" t="s">
        <v>898</v>
      </c>
      <c r="M219" s="6"/>
      <c r="N219" s="8" t="s">
        <v>117</v>
      </c>
      <c r="O219" s="6"/>
      <c r="P219" s="8"/>
      <c r="Q219" s="56"/>
    </row>
    <row r="220" spans="2:17" x14ac:dyDescent="0.25">
      <c r="B220" s="8">
        <v>219</v>
      </c>
      <c r="C220" s="6" t="s">
        <v>899</v>
      </c>
      <c r="D220" s="6" t="s">
        <v>900</v>
      </c>
      <c r="E220" s="7" t="s">
        <v>901</v>
      </c>
      <c r="F220" s="6"/>
      <c r="G220" s="6"/>
      <c r="H220" s="6"/>
      <c r="I220" s="6"/>
      <c r="J220" s="6"/>
      <c r="K220" s="6"/>
      <c r="L220" s="6"/>
      <c r="M220" s="6" t="s">
        <v>48</v>
      </c>
      <c r="N220" s="8" t="s">
        <v>47</v>
      </c>
      <c r="O220" s="6"/>
      <c r="P220" s="8"/>
      <c r="Q220" s="56"/>
    </row>
    <row r="221" spans="2:17" x14ac:dyDescent="0.25">
      <c r="B221" s="8">
        <v>220</v>
      </c>
      <c r="C221" s="6" t="s">
        <v>902</v>
      </c>
      <c r="D221" s="6" t="s">
        <v>903</v>
      </c>
      <c r="E221" s="7"/>
      <c r="F221" s="6"/>
      <c r="G221" s="6"/>
      <c r="H221" s="6"/>
      <c r="I221" s="6"/>
      <c r="J221" s="6"/>
      <c r="K221" s="6"/>
      <c r="L221" s="6"/>
      <c r="M221" s="6" t="s">
        <v>48</v>
      </c>
      <c r="N221" s="8" t="s">
        <v>47</v>
      </c>
      <c r="O221" s="6"/>
      <c r="P221" s="8"/>
      <c r="Q221" s="56"/>
    </row>
    <row r="222" spans="2:17" ht="30" x14ac:dyDescent="0.25">
      <c r="B222" s="8">
        <v>221</v>
      </c>
      <c r="C222" s="6" t="s">
        <v>904</v>
      </c>
      <c r="D222" s="6" t="s">
        <v>905</v>
      </c>
      <c r="E222" s="7"/>
      <c r="F222" s="6"/>
      <c r="G222" s="6">
        <v>1</v>
      </c>
      <c r="H222" s="6" t="s">
        <v>52</v>
      </c>
      <c r="I222" s="6"/>
      <c r="J222" s="6"/>
      <c r="K222" s="6"/>
      <c r="L222" s="6" t="s">
        <v>43</v>
      </c>
      <c r="M222" s="6" t="s">
        <v>53</v>
      </c>
      <c r="N222" s="8" t="s">
        <v>45</v>
      </c>
      <c r="O222" s="6"/>
      <c r="P222" s="8"/>
      <c r="Q222" s="56"/>
    </row>
    <row r="223" spans="2:17" ht="30" x14ac:dyDescent="0.25">
      <c r="B223" s="8">
        <v>222</v>
      </c>
      <c r="C223" s="6" t="s">
        <v>906</v>
      </c>
      <c r="D223" s="6" t="s">
        <v>907</v>
      </c>
      <c r="E223" s="7"/>
      <c r="F223" s="6"/>
      <c r="G223" s="6"/>
      <c r="H223" s="6"/>
      <c r="I223" s="6">
        <v>1</v>
      </c>
      <c r="J223" s="6" t="s">
        <v>908</v>
      </c>
      <c r="K223" s="6"/>
      <c r="L223" s="6" t="s">
        <v>686</v>
      </c>
      <c r="M223" s="6" t="s">
        <v>909</v>
      </c>
      <c r="N223" s="8" t="s">
        <v>117</v>
      </c>
      <c r="O223" s="6"/>
      <c r="P223" s="8"/>
      <c r="Q223" s="56"/>
    </row>
    <row r="224" spans="2:17" ht="45" x14ac:dyDescent="0.25">
      <c r="B224" s="8">
        <v>223</v>
      </c>
      <c r="C224" s="6" t="s">
        <v>910</v>
      </c>
      <c r="D224" s="6" t="s">
        <v>911</v>
      </c>
      <c r="E224" s="7"/>
      <c r="F224" s="6"/>
      <c r="G224" s="6">
        <v>1</v>
      </c>
      <c r="H224" s="6" t="s">
        <v>912</v>
      </c>
      <c r="I224" s="6">
        <v>1</v>
      </c>
      <c r="J224" s="6" t="s">
        <v>913</v>
      </c>
      <c r="K224" s="6"/>
      <c r="L224" s="6" t="s">
        <v>914</v>
      </c>
      <c r="M224" s="6"/>
      <c r="N224" s="8" t="s">
        <v>117</v>
      </c>
      <c r="O224" s="6"/>
      <c r="P224" s="8"/>
      <c r="Q224" s="56"/>
    </row>
    <row r="225" spans="2:17" ht="45" x14ac:dyDescent="0.25">
      <c r="B225" s="8">
        <v>224</v>
      </c>
      <c r="C225" s="6" t="s">
        <v>915</v>
      </c>
      <c r="D225" s="6" t="s">
        <v>916</v>
      </c>
      <c r="E225" s="7" t="s">
        <v>917</v>
      </c>
      <c r="F225" s="6"/>
      <c r="G225" s="6"/>
      <c r="H225" s="6"/>
      <c r="I225" s="6"/>
      <c r="J225" s="6"/>
      <c r="K225" s="6"/>
      <c r="L225" s="6" t="s">
        <v>918</v>
      </c>
      <c r="M225" s="6" t="s">
        <v>919</v>
      </c>
      <c r="N225" s="8" t="s">
        <v>56</v>
      </c>
      <c r="O225" s="6"/>
      <c r="P225" s="8"/>
      <c r="Q225" s="56"/>
    </row>
    <row r="226" spans="2:17" ht="60" x14ac:dyDescent="0.25">
      <c r="B226" s="8">
        <v>225</v>
      </c>
      <c r="C226" s="6" t="s">
        <v>920</v>
      </c>
      <c r="D226" s="6" t="s">
        <v>921</v>
      </c>
      <c r="E226" s="7"/>
      <c r="F226" s="6"/>
      <c r="G226" s="6"/>
      <c r="H226" s="6"/>
      <c r="I226" s="6"/>
      <c r="J226" s="6"/>
      <c r="K226" s="6">
        <v>0</v>
      </c>
      <c r="L226" s="6" t="s">
        <v>922</v>
      </c>
      <c r="M226" s="6"/>
      <c r="N226" s="8" t="s">
        <v>117</v>
      </c>
      <c r="O226" s="6"/>
      <c r="P226" s="8"/>
      <c r="Q226" s="56"/>
    </row>
    <row r="227" spans="2:17" ht="30" x14ac:dyDescent="0.25">
      <c r="B227" s="8">
        <v>226</v>
      </c>
      <c r="C227" s="6" t="s">
        <v>923</v>
      </c>
      <c r="D227" s="6" t="s">
        <v>924</v>
      </c>
      <c r="E227" s="7"/>
      <c r="F227" s="6"/>
      <c r="G227" s="6"/>
      <c r="H227" s="6"/>
      <c r="I227" s="6"/>
      <c r="J227" s="6"/>
      <c r="K227" s="6">
        <v>0</v>
      </c>
      <c r="L227" s="6" t="s">
        <v>925</v>
      </c>
      <c r="M227" s="6" t="s">
        <v>926</v>
      </c>
      <c r="N227" s="8" t="s">
        <v>45</v>
      </c>
      <c r="O227" s="6"/>
      <c r="P227" s="8"/>
      <c r="Q227" s="56"/>
    </row>
    <row r="228" spans="2:17" ht="30" x14ac:dyDescent="0.25">
      <c r="B228" s="8">
        <v>227</v>
      </c>
      <c r="C228" s="6" t="s">
        <v>927</v>
      </c>
      <c r="D228" s="6" t="s">
        <v>924</v>
      </c>
      <c r="E228" s="7"/>
      <c r="F228" s="6"/>
      <c r="G228" s="6"/>
      <c r="H228" s="6"/>
      <c r="I228" s="6"/>
      <c r="J228" s="6"/>
      <c r="K228" s="6">
        <v>0</v>
      </c>
      <c r="L228" s="6" t="s">
        <v>925</v>
      </c>
      <c r="M228" s="6" t="s">
        <v>926</v>
      </c>
      <c r="N228" s="8" t="s">
        <v>45</v>
      </c>
      <c r="O228" s="6"/>
      <c r="P228" s="8"/>
      <c r="Q228" s="56"/>
    </row>
    <row r="229" spans="2:17" x14ac:dyDescent="0.25">
      <c r="B229" s="8">
        <v>228</v>
      </c>
      <c r="C229" s="6" t="s">
        <v>928</v>
      </c>
      <c r="D229" s="6" t="s">
        <v>929</v>
      </c>
      <c r="E229" s="7"/>
      <c r="F229" s="6"/>
      <c r="G229" s="6"/>
      <c r="H229" s="6"/>
      <c r="I229" s="6"/>
      <c r="J229" s="6"/>
      <c r="K229" s="6"/>
      <c r="L229" s="6" t="s">
        <v>930</v>
      </c>
      <c r="M229" s="6" t="s">
        <v>48</v>
      </c>
      <c r="N229" s="8" t="s">
        <v>47</v>
      </c>
      <c r="O229" s="6" t="s">
        <v>49</v>
      </c>
      <c r="P229" s="8"/>
      <c r="Q229" s="56"/>
    </row>
    <row r="230" spans="2:17" ht="30" x14ac:dyDescent="0.25">
      <c r="B230" s="8">
        <v>229</v>
      </c>
      <c r="C230" s="6" t="s">
        <v>931</v>
      </c>
      <c r="D230" s="6" t="s">
        <v>932</v>
      </c>
      <c r="E230" s="7"/>
      <c r="F230" s="6"/>
      <c r="G230" s="6"/>
      <c r="H230" s="6"/>
      <c r="I230" s="6"/>
      <c r="J230" s="6"/>
      <c r="K230" s="6"/>
      <c r="L230" s="6" t="s">
        <v>933</v>
      </c>
      <c r="M230" s="6"/>
      <c r="N230" s="8" t="s">
        <v>117</v>
      </c>
      <c r="O230" s="6"/>
      <c r="P230" s="8"/>
      <c r="Q230" s="56"/>
    </row>
    <row r="231" spans="2:17" x14ac:dyDescent="0.25">
      <c r="B231" s="8">
        <v>230</v>
      </c>
      <c r="C231" s="6" t="s">
        <v>934</v>
      </c>
      <c r="D231" s="6" t="s">
        <v>935</v>
      </c>
      <c r="E231" s="7" t="s">
        <v>936</v>
      </c>
      <c r="F231" s="6"/>
      <c r="G231" s="6"/>
      <c r="H231" s="6"/>
      <c r="I231" s="6"/>
      <c r="J231" s="6"/>
      <c r="K231" s="6"/>
      <c r="L231" s="6"/>
      <c r="M231" s="6" t="s">
        <v>48</v>
      </c>
      <c r="N231" s="8" t="s">
        <v>47</v>
      </c>
      <c r="O231" s="6"/>
      <c r="P231" s="8"/>
      <c r="Q231" s="56"/>
    </row>
    <row r="232" spans="2:17" ht="45" x14ac:dyDescent="0.25">
      <c r="B232" s="8">
        <v>231</v>
      </c>
      <c r="C232" s="6" t="s">
        <v>937</v>
      </c>
      <c r="D232" s="6" t="s">
        <v>938</v>
      </c>
      <c r="E232" s="7"/>
      <c r="F232" s="6"/>
      <c r="G232" s="6"/>
      <c r="H232" s="6"/>
      <c r="I232" s="6">
        <v>1</v>
      </c>
      <c r="J232" s="6" t="s">
        <v>939</v>
      </c>
      <c r="K232" s="6"/>
      <c r="L232" s="6" t="s">
        <v>686</v>
      </c>
      <c r="M232" s="6"/>
      <c r="N232" s="8" t="s">
        <v>117</v>
      </c>
      <c r="O232" s="6"/>
      <c r="P232" s="8"/>
      <c r="Q232" s="56"/>
    </row>
    <row r="233" spans="2:17" ht="30" x14ac:dyDescent="0.25">
      <c r="B233" s="8">
        <v>232</v>
      </c>
      <c r="C233" s="6" t="s">
        <v>940</v>
      </c>
      <c r="D233" s="6" t="s">
        <v>941</v>
      </c>
      <c r="E233" s="7"/>
      <c r="F233" s="6"/>
      <c r="G233" s="6">
        <v>1</v>
      </c>
      <c r="H233" s="6" t="s">
        <v>942</v>
      </c>
      <c r="I233" s="6"/>
      <c r="J233" s="6"/>
      <c r="K233" s="6"/>
      <c r="L233" s="6" t="s">
        <v>943</v>
      </c>
      <c r="M233" s="6" t="s">
        <v>795</v>
      </c>
      <c r="N233" s="8" t="s">
        <v>56</v>
      </c>
      <c r="O233" s="6"/>
      <c r="P233" s="8"/>
      <c r="Q233" s="56"/>
    </row>
    <row r="234" spans="2:17" ht="30" x14ac:dyDescent="0.25">
      <c r="B234" s="8">
        <v>233</v>
      </c>
      <c r="C234" s="6" t="s">
        <v>944</v>
      </c>
      <c r="D234" s="6" t="s">
        <v>945</v>
      </c>
      <c r="E234" s="7"/>
      <c r="F234" s="6"/>
      <c r="G234" s="6"/>
      <c r="H234" s="6"/>
      <c r="I234" s="6"/>
      <c r="J234" s="6"/>
      <c r="K234" s="6"/>
      <c r="L234" s="6" t="s">
        <v>408</v>
      </c>
      <c r="M234" s="6"/>
      <c r="N234" s="8" t="s">
        <v>117</v>
      </c>
      <c r="O234" s="6"/>
      <c r="P234" s="8"/>
      <c r="Q234" s="56"/>
    </row>
    <row r="235" spans="2:17" ht="30" x14ac:dyDescent="0.25">
      <c r="B235" s="8">
        <v>234</v>
      </c>
      <c r="C235" s="6" t="s">
        <v>946</v>
      </c>
      <c r="D235" s="6" t="s">
        <v>947</v>
      </c>
      <c r="E235" s="7"/>
      <c r="F235" s="6"/>
      <c r="G235" s="6"/>
      <c r="H235" s="6"/>
      <c r="I235" s="6"/>
      <c r="J235" s="6"/>
      <c r="K235" s="6"/>
      <c r="L235" s="6" t="s">
        <v>408</v>
      </c>
      <c r="M235" s="6"/>
      <c r="N235" s="8" t="s">
        <v>117</v>
      </c>
      <c r="O235" s="6"/>
      <c r="P235" s="8"/>
      <c r="Q235" s="56"/>
    </row>
    <row r="236" spans="2:17" x14ac:dyDescent="0.25">
      <c r="B236" s="8">
        <v>235</v>
      </c>
      <c r="C236" s="6" t="s">
        <v>948</v>
      </c>
      <c r="D236" s="6" t="s">
        <v>949</v>
      </c>
      <c r="E236" s="7" t="s">
        <v>950</v>
      </c>
      <c r="F236" s="6" t="s">
        <v>951</v>
      </c>
      <c r="G236" s="6"/>
      <c r="H236" s="6"/>
      <c r="I236" s="6"/>
      <c r="J236" s="6"/>
      <c r="K236" s="6"/>
      <c r="L236" s="6" t="s">
        <v>952</v>
      </c>
      <c r="M236" s="6" t="s">
        <v>953</v>
      </c>
      <c r="N236" s="8" t="s">
        <v>45</v>
      </c>
      <c r="O236" s="6" t="s">
        <v>791</v>
      </c>
      <c r="P236" s="8"/>
      <c r="Q236" s="56"/>
    </row>
    <row r="237" spans="2:17" x14ac:dyDescent="0.25">
      <c r="B237" s="8">
        <v>236</v>
      </c>
      <c r="C237" s="6" t="s">
        <v>954</v>
      </c>
      <c r="D237" s="6" t="s">
        <v>955</v>
      </c>
      <c r="E237" s="7"/>
      <c r="F237" s="6"/>
      <c r="G237" s="6"/>
      <c r="H237" s="6"/>
      <c r="I237" s="6"/>
      <c r="J237" s="6"/>
      <c r="K237" s="6"/>
      <c r="L237" s="6"/>
      <c r="M237" s="6" t="s">
        <v>48</v>
      </c>
      <c r="N237" s="8" t="s">
        <v>47</v>
      </c>
      <c r="O237" s="6"/>
      <c r="P237" s="8"/>
      <c r="Q237" s="56"/>
    </row>
    <row r="238" spans="2:17" x14ac:dyDescent="0.25">
      <c r="B238" s="8">
        <v>237</v>
      </c>
      <c r="C238" s="6" t="s">
        <v>956</v>
      </c>
      <c r="D238" s="6" t="s">
        <v>957</v>
      </c>
      <c r="E238" s="7"/>
      <c r="F238" s="6"/>
      <c r="G238" s="6"/>
      <c r="H238" s="6"/>
      <c r="I238" s="6"/>
      <c r="J238" s="6"/>
      <c r="K238" s="6"/>
      <c r="L238" s="6"/>
      <c r="M238" s="6" t="s">
        <v>48</v>
      </c>
      <c r="N238" s="8" t="s">
        <v>47</v>
      </c>
      <c r="O238" s="6"/>
      <c r="P238" s="8"/>
      <c r="Q238" s="56"/>
    </row>
    <row r="239" spans="2:17" ht="30" x14ac:dyDescent="0.25">
      <c r="B239" s="8">
        <v>238</v>
      </c>
      <c r="C239" s="6" t="s">
        <v>958</v>
      </c>
      <c r="D239" s="6" t="s">
        <v>959</v>
      </c>
      <c r="E239" s="7"/>
      <c r="F239" s="6"/>
      <c r="G239" s="6"/>
      <c r="H239" s="6"/>
      <c r="I239" s="6"/>
      <c r="J239" s="6"/>
      <c r="K239" s="6"/>
      <c r="L239" s="6"/>
      <c r="M239" s="6" t="s">
        <v>960</v>
      </c>
      <c r="N239" s="8" t="s">
        <v>47</v>
      </c>
      <c r="O239" s="6" t="s">
        <v>961</v>
      </c>
      <c r="P239" s="8"/>
      <c r="Q239" s="56"/>
    </row>
    <row r="240" spans="2:17" ht="45" x14ac:dyDescent="0.25">
      <c r="B240" s="8">
        <v>239</v>
      </c>
      <c r="C240" s="6" t="s">
        <v>962</v>
      </c>
      <c r="D240" s="6" t="s">
        <v>963</v>
      </c>
      <c r="E240" s="7" t="s">
        <v>964</v>
      </c>
      <c r="F240" s="6"/>
      <c r="G240" s="6"/>
      <c r="H240" s="6"/>
      <c r="I240" s="6"/>
      <c r="J240" s="6"/>
      <c r="K240" s="6">
        <v>0</v>
      </c>
      <c r="L240" s="6" t="s">
        <v>965</v>
      </c>
      <c r="M240" s="6" t="s">
        <v>966</v>
      </c>
      <c r="N240" s="8" t="s">
        <v>56</v>
      </c>
      <c r="O240" s="6"/>
      <c r="P240" s="8"/>
      <c r="Q240" s="56"/>
    </row>
    <row r="241" spans="2:17" ht="30" x14ac:dyDescent="0.25">
      <c r="B241" s="8">
        <v>240</v>
      </c>
      <c r="C241" s="6" t="s">
        <v>967</v>
      </c>
      <c r="D241" s="6" t="s">
        <v>968</v>
      </c>
      <c r="E241" s="7" t="s">
        <v>969</v>
      </c>
      <c r="F241" s="6" t="s">
        <v>970</v>
      </c>
      <c r="G241" s="6"/>
      <c r="H241" s="6"/>
      <c r="I241" s="6"/>
      <c r="J241" s="6"/>
      <c r="K241" s="6"/>
      <c r="L241" s="6"/>
      <c r="M241" s="6" t="s">
        <v>48</v>
      </c>
      <c r="N241" s="8" t="s">
        <v>47</v>
      </c>
      <c r="O241" s="6"/>
      <c r="P241" s="8"/>
      <c r="Q241" s="56"/>
    </row>
    <row r="242" spans="2:17" ht="45" x14ac:dyDescent="0.25">
      <c r="B242" s="8">
        <v>241</v>
      </c>
      <c r="C242" s="6" t="s">
        <v>971</v>
      </c>
      <c r="D242" s="6" t="s">
        <v>968</v>
      </c>
      <c r="E242" s="7"/>
      <c r="F242" s="6" t="s">
        <v>972</v>
      </c>
      <c r="G242" s="6"/>
      <c r="H242" s="6"/>
      <c r="I242" s="6"/>
      <c r="J242" s="6"/>
      <c r="K242" s="6">
        <v>0</v>
      </c>
      <c r="L242" s="6" t="s">
        <v>973</v>
      </c>
      <c r="M242" s="6" t="s">
        <v>974</v>
      </c>
      <c r="N242" s="8" t="s">
        <v>45</v>
      </c>
      <c r="O242" s="6"/>
      <c r="P242" s="8"/>
      <c r="Q242" s="56"/>
    </row>
    <row r="243" spans="2:17" x14ac:dyDescent="0.25">
      <c r="B243" s="8">
        <v>242</v>
      </c>
      <c r="C243" s="6" t="s">
        <v>975</v>
      </c>
      <c r="D243" s="6" t="s">
        <v>976</v>
      </c>
      <c r="E243" s="7" t="s">
        <v>936</v>
      </c>
      <c r="F243" s="6"/>
      <c r="G243" s="6"/>
      <c r="H243" s="6"/>
      <c r="I243" s="6"/>
      <c r="J243" s="6"/>
      <c r="K243" s="6"/>
      <c r="L243" s="6"/>
      <c r="M243" s="6" t="s">
        <v>48</v>
      </c>
      <c r="N243" s="8" t="s">
        <v>47</v>
      </c>
      <c r="O243" s="6" t="s">
        <v>535</v>
      </c>
      <c r="P243" s="8"/>
      <c r="Q243" s="56"/>
    </row>
    <row r="244" spans="2:17" ht="60" x14ac:dyDescent="0.25">
      <c r="B244" s="8">
        <v>243</v>
      </c>
      <c r="C244" s="6" t="s">
        <v>977</v>
      </c>
      <c r="D244" s="6" t="s">
        <v>978</v>
      </c>
      <c r="E244" s="7" t="s">
        <v>979</v>
      </c>
      <c r="F244" s="6"/>
      <c r="G244" s="6">
        <v>1</v>
      </c>
      <c r="H244" s="6" t="s">
        <v>979</v>
      </c>
      <c r="I244" s="6"/>
      <c r="J244" s="6"/>
      <c r="K244" s="6"/>
      <c r="L244" s="6" t="s">
        <v>980</v>
      </c>
      <c r="M244" s="6" t="s">
        <v>981</v>
      </c>
      <c r="N244" s="8" t="s">
        <v>56</v>
      </c>
      <c r="O244" s="6"/>
      <c r="P244" s="8"/>
      <c r="Q244" s="56"/>
    </row>
    <row r="245" spans="2:17" x14ac:dyDescent="0.25">
      <c r="B245" s="8">
        <v>244</v>
      </c>
      <c r="C245" s="6" t="s">
        <v>982</v>
      </c>
      <c r="D245" s="6" t="s">
        <v>983</v>
      </c>
      <c r="E245" s="7"/>
      <c r="F245" s="6"/>
      <c r="G245" s="6"/>
      <c r="H245" s="6"/>
      <c r="I245" s="6"/>
      <c r="J245" s="6"/>
      <c r="K245" s="6"/>
      <c r="L245" s="6"/>
      <c r="M245" s="6" t="s">
        <v>48</v>
      </c>
      <c r="N245" s="8" t="s">
        <v>47</v>
      </c>
      <c r="O245" s="6"/>
      <c r="P245" s="8"/>
      <c r="Q245" s="56"/>
    </row>
    <row r="246" spans="2:17" ht="30" x14ac:dyDescent="0.25">
      <c r="B246" s="8">
        <v>245</v>
      </c>
      <c r="C246" s="6" t="s">
        <v>984</v>
      </c>
      <c r="D246" s="6" t="s">
        <v>985</v>
      </c>
      <c r="E246" s="7"/>
      <c r="F246" s="6"/>
      <c r="G246" s="6">
        <v>1</v>
      </c>
      <c r="H246" s="6" t="s">
        <v>986</v>
      </c>
      <c r="I246" s="6">
        <v>1</v>
      </c>
      <c r="J246" s="6" t="s">
        <v>987</v>
      </c>
      <c r="K246" s="6"/>
      <c r="L246" s="6" t="s">
        <v>686</v>
      </c>
      <c r="M246" s="6"/>
      <c r="N246" s="8" t="s">
        <v>117</v>
      </c>
      <c r="O246" s="6"/>
      <c r="P246" s="8"/>
      <c r="Q246" s="56"/>
    </row>
    <row r="247" spans="2:17" x14ac:dyDescent="0.25">
      <c r="B247" s="8">
        <v>246</v>
      </c>
      <c r="C247" s="6" t="s">
        <v>988</v>
      </c>
      <c r="D247" s="6" t="s">
        <v>989</v>
      </c>
      <c r="E247" s="7" t="s">
        <v>990</v>
      </c>
      <c r="F247" s="6"/>
      <c r="G247" s="6"/>
      <c r="H247" s="6"/>
      <c r="I247" s="6"/>
      <c r="J247" s="6"/>
      <c r="K247" s="6"/>
      <c r="L247" s="6"/>
      <c r="M247" s="6" t="s">
        <v>48</v>
      </c>
      <c r="N247" s="8" t="s">
        <v>47</v>
      </c>
      <c r="O247" s="6"/>
      <c r="P247" s="8"/>
      <c r="Q247" s="56"/>
    </row>
    <row r="248" spans="2:17" x14ac:dyDescent="0.25">
      <c r="B248" s="8">
        <v>247</v>
      </c>
      <c r="C248" s="6" t="s">
        <v>991</v>
      </c>
      <c r="D248" s="6" t="s">
        <v>992</v>
      </c>
      <c r="E248" s="7"/>
      <c r="F248" s="6"/>
      <c r="G248" s="6"/>
      <c r="H248" s="6"/>
      <c r="I248" s="6"/>
      <c r="J248" s="6"/>
      <c r="K248" s="6"/>
      <c r="L248" s="6"/>
      <c r="M248" s="6" t="s">
        <v>48</v>
      </c>
      <c r="N248" s="8" t="s">
        <v>47</v>
      </c>
      <c r="O248" s="6"/>
      <c r="P248" s="8"/>
      <c r="Q248" s="56"/>
    </row>
    <row r="249" spans="2:17" x14ac:dyDescent="0.25">
      <c r="B249" s="8">
        <v>248</v>
      </c>
      <c r="C249" s="6" t="s">
        <v>993</v>
      </c>
      <c r="D249" s="6" t="s">
        <v>992</v>
      </c>
      <c r="E249" s="7"/>
      <c r="F249" s="6"/>
      <c r="G249" s="6"/>
      <c r="H249" s="6"/>
      <c r="I249" s="6"/>
      <c r="J249" s="6"/>
      <c r="K249" s="6"/>
      <c r="L249" s="6"/>
      <c r="M249" s="6" t="s">
        <v>48</v>
      </c>
      <c r="N249" s="8" t="s">
        <v>47</v>
      </c>
      <c r="O249" s="6"/>
      <c r="P249" s="8"/>
      <c r="Q249" s="56"/>
    </row>
    <row r="250" spans="2:17" ht="30" x14ac:dyDescent="0.25">
      <c r="B250" s="8">
        <v>249</v>
      </c>
      <c r="C250" s="6" t="s">
        <v>994</v>
      </c>
      <c r="D250" s="6" t="s">
        <v>995</v>
      </c>
      <c r="E250" s="7"/>
      <c r="F250" s="6" t="s">
        <v>996</v>
      </c>
      <c r="G250" s="6"/>
      <c r="H250" s="6"/>
      <c r="I250" s="6"/>
      <c r="J250" s="6"/>
      <c r="K250" s="6"/>
      <c r="L250" s="6"/>
      <c r="M250" s="6" t="s">
        <v>695</v>
      </c>
      <c r="N250" s="8" t="s">
        <v>47</v>
      </c>
      <c r="O250" s="6"/>
      <c r="P250" s="8"/>
      <c r="Q250" s="56"/>
    </row>
    <row r="251" spans="2:17" ht="30" x14ac:dyDescent="0.25">
      <c r="B251" s="8">
        <v>250</v>
      </c>
      <c r="C251" s="6" t="s">
        <v>997</v>
      </c>
      <c r="D251" s="6" t="s">
        <v>995</v>
      </c>
      <c r="E251" s="7"/>
      <c r="F251" s="6"/>
      <c r="G251" s="6"/>
      <c r="H251" s="6"/>
      <c r="I251" s="6"/>
      <c r="J251" s="6"/>
      <c r="K251" s="6"/>
      <c r="L251" s="6" t="s">
        <v>998</v>
      </c>
      <c r="M251" s="6" t="s">
        <v>999</v>
      </c>
      <c r="N251" s="8" t="s">
        <v>56</v>
      </c>
      <c r="O251" s="6"/>
      <c r="P251" s="8"/>
      <c r="Q251" s="56"/>
    </row>
    <row r="252" spans="2:17" ht="30" x14ac:dyDescent="0.25">
      <c r="B252" s="8">
        <v>251</v>
      </c>
      <c r="C252" s="6" t="s">
        <v>1000</v>
      </c>
      <c r="D252" s="6" t="s">
        <v>995</v>
      </c>
      <c r="E252" s="7"/>
      <c r="F252" s="6"/>
      <c r="G252" s="6">
        <v>1</v>
      </c>
      <c r="H252" s="6" t="s">
        <v>1001</v>
      </c>
      <c r="I252" s="6"/>
      <c r="J252" s="6"/>
      <c r="K252" s="6"/>
      <c r="L252" s="6" t="s">
        <v>735</v>
      </c>
      <c r="M252" s="6" t="s">
        <v>999</v>
      </c>
      <c r="N252" s="8" t="s">
        <v>56</v>
      </c>
      <c r="O252" s="6" t="s">
        <v>535</v>
      </c>
      <c r="P252" s="8"/>
      <c r="Q252" s="56"/>
    </row>
    <row r="253" spans="2:17" ht="30" x14ac:dyDescent="0.25">
      <c r="B253" s="8">
        <v>252</v>
      </c>
      <c r="C253" s="6" t="s">
        <v>1002</v>
      </c>
      <c r="D253" s="6" t="s">
        <v>1003</v>
      </c>
      <c r="E253" s="7"/>
      <c r="F253" s="6" t="s">
        <v>1004</v>
      </c>
      <c r="G253" s="6"/>
      <c r="H253" s="6"/>
      <c r="I253" s="6"/>
      <c r="J253" s="6"/>
      <c r="K253" s="6"/>
      <c r="L253" s="6" t="s">
        <v>1005</v>
      </c>
      <c r="M253" s="6" t="s">
        <v>1006</v>
      </c>
      <c r="N253" s="8" t="s">
        <v>45</v>
      </c>
      <c r="O253" s="6" t="s">
        <v>535</v>
      </c>
      <c r="P253" s="8"/>
      <c r="Q253" s="56"/>
    </row>
    <row r="254" spans="2:17" x14ac:dyDescent="0.25">
      <c r="B254" s="8">
        <v>253</v>
      </c>
      <c r="C254" s="6" t="s">
        <v>1007</v>
      </c>
      <c r="D254" s="6" t="s">
        <v>1008</v>
      </c>
      <c r="E254" s="7"/>
      <c r="F254" s="6" t="s">
        <v>1009</v>
      </c>
      <c r="G254" s="6"/>
      <c r="H254" s="6"/>
      <c r="I254" s="6"/>
      <c r="J254" s="6"/>
      <c r="K254" s="6"/>
      <c r="L254" s="6"/>
      <c r="M254" s="6" t="s">
        <v>695</v>
      </c>
      <c r="N254" s="8" t="s">
        <v>47</v>
      </c>
      <c r="O254" s="6" t="s">
        <v>515</v>
      </c>
      <c r="P254" s="8"/>
      <c r="Q254" s="56"/>
    </row>
    <row r="255" spans="2:17" x14ac:dyDescent="0.25">
      <c r="B255" s="8">
        <v>254</v>
      </c>
      <c r="C255" s="6" t="s">
        <v>1010</v>
      </c>
      <c r="D255" s="6" t="s">
        <v>1008</v>
      </c>
      <c r="E255" s="7"/>
      <c r="F255" s="6" t="s">
        <v>1011</v>
      </c>
      <c r="G255" s="6"/>
      <c r="H255" s="6"/>
      <c r="I255" s="6"/>
      <c r="J255" s="6"/>
      <c r="K255" s="6"/>
      <c r="L255" s="6"/>
      <c r="M255" s="6" t="s">
        <v>48</v>
      </c>
      <c r="N255" s="8" t="s">
        <v>47</v>
      </c>
      <c r="O255" s="6" t="s">
        <v>515</v>
      </c>
      <c r="P255" s="8"/>
      <c r="Q255" s="56"/>
    </row>
    <row r="256" spans="2:17" ht="45" x14ac:dyDescent="0.25">
      <c r="B256" s="8">
        <v>255</v>
      </c>
      <c r="C256" s="6" t="s">
        <v>1012</v>
      </c>
      <c r="D256" s="6" t="s">
        <v>1013</v>
      </c>
      <c r="E256" s="7"/>
      <c r="F256" s="6"/>
      <c r="G256" s="6">
        <v>1</v>
      </c>
      <c r="H256" s="6" t="s">
        <v>1014</v>
      </c>
      <c r="I256" s="6"/>
      <c r="J256" s="6"/>
      <c r="K256" s="6"/>
      <c r="L256" s="6" t="s">
        <v>1015</v>
      </c>
      <c r="M256" s="6" t="s">
        <v>1016</v>
      </c>
      <c r="N256" s="8" t="s">
        <v>56</v>
      </c>
      <c r="O256" s="6"/>
      <c r="P256" s="8"/>
      <c r="Q256" s="56"/>
    </row>
    <row r="257" spans="2:17" x14ac:dyDescent="0.25">
      <c r="B257" s="8">
        <v>256</v>
      </c>
      <c r="C257" s="6" t="s">
        <v>1017</v>
      </c>
      <c r="D257" s="6" t="s">
        <v>1018</v>
      </c>
      <c r="E257" s="7" t="s">
        <v>1019</v>
      </c>
      <c r="F257" s="6"/>
      <c r="G257" s="6"/>
      <c r="H257" s="6"/>
      <c r="I257" s="6">
        <v>1</v>
      </c>
      <c r="J257" s="6" t="s">
        <v>1020</v>
      </c>
      <c r="K257" s="6"/>
      <c r="L257" s="6" t="s">
        <v>686</v>
      </c>
      <c r="M257" s="6"/>
      <c r="N257" s="8" t="s">
        <v>117</v>
      </c>
      <c r="O257" s="6"/>
      <c r="P257" s="8"/>
      <c r="Q257" s="56"/>
    </row>
    <row r="258" spans="2:17" x14ac:dyDescent="0.25">
      <c r="B258" s="8">
        <v>257</v>
      </c>
      <c r="C258" s="6" t="s">
        <v>1021</v>
      </c>
      <c r="D258" s="6" t="s">
        <v>1022</v>
      </c>
      <c r="E258" s="7"/>
      <c r="F258" s="6"/>
      <c r="G258" s="6"/>
      <c r="H258" s="6"/>
      <c r="I258" s="6"/>
      <c r="J258" s="6"/>
      <c r="K258" s="6"/>
      <c r="L258" s="6"/>
      <c r="M258" s="6" t="s">
        <v>48</v>
      </c>
      <c r="N258" s="8" t="s">
        <v>47</v>
      </c>
      <c r="O258" s="6"/>
      <c r="P258" s="8"/>
      <c r="Q258" s="56"/>
    </row>
    <row r="259" spans="2:17" ht="45" x14ac:dyDescent="0.25">
      <c r="B259" s="8">
        <v>258</v>
      </c>
      <c r="C259" s="6" t="s">
        <v>1023</v>
      </c>
      <c r="D259" s="6" t="s">
        <v>1024</v>
      </c>
      <c r="E259" s="7"/>
      <c r="F259" s="6"/>
      <c r="G259" s="6"/>
      <c r="H259" s="6"/>
      <c r="I259" s="6">
        <v>1</v>
      </c>
      <c r="J259" s="6" t="s">
        <v>1025</v>
      </c>
      <c r="K259" s="6"/>
      <c r="L259" s="6" t="s">
        <v>686</v>
      </c>
      <c r="M259" s="6"/>
      <c r="N259" s="8" t="s">
        <v>117</v>
      </c>
      <c r="O259" s="6"/>
      <c r="P259" s="8"/>
      <c r="Q259" s="56"/>
    </row>
    <row r="260" spans="2:17" ht="75" x14ac:dyDescent="0.25">
      <c r="B260" s="8">
        <v>259</v>
      </c>
      <c r="C260" s="6" t="s">
        <v>1026</v>
      </c>
      <c r="D260" s="6" t="s">
        <v>1027</v>
      </c>
      <c r="E260" s="7" t="s">
        <v>1028</v>
      </c>
      <c r="F260" s="6" t="s">
        <v>1029</v>
      </c>
      <c r="G260" s="6"/>
      <c r="H260" s="6"/>
      <c r="I260" s="6"/>
      <c r="J260" s="6"/>
      <c r="K260" s="6"/>
      <c r="L260" s="6"/>
      <c r="M260" s="6" t="s">
        <v>1030</v>
      </c>
      <c r="N260" s="8" t="s">
        <v>47</v>
      </c>
      <c r="O260" s="6" t="s">
        <v>1031</v>
      </c>
      <c r="P260" s="8"/>
      <c r="Q260" s="56"/>
    </row>
    <row r="261" spans="2:17" ht="30" x14ac:dyDescent="0.25">
      <c r="B261" s="8">
        <v>260</v>
      </c>
      <c r="C261" s="6" t="s">
        <v>1032</v>
      </c>
      <c r="D261" s="6" t="s">
        <v>1033</v>
      </c>
      <c r="E261" s="7"/>
      <c r="F261" s="6"/>
      <c r="G261" s="6"/>
      <c r="H261" s="6"/>
      <c r="I261" s="6"/>
      <c r="J261" s="6"/>
      <c r="K261" s="6"/>
      <c r="L261" s="6" t="s">
        <v>1034</v>
      </c>
      <c r="M261" s="6"/>
      <c r="N261" s="8" t="s">
        <v>117</v>
      </c>
      <c r="O261" s="6"/>
      <c r="P261" s="8"/>
      <c r="Q261" s="56"/>
    </row>
    <row r="262" spans="2:17" ht="30" x14ac:dyDescent="0.25">
      <c r="B262" s="8">
        <v>261</v>
      </c>
      <c r="C262" s="6" t="s">
        <v>1035</v>
      </c>
      <c r="D262" s="6" t="s">
        <v>1036</v>
      </c>
      <c r="E262" s="7"/>
      <c r="F262" s="6"/>
      <c r="G262" s="6"/>
      <c r="H262" s="6"/>
      <c r="I262" s="6"/>
      <c r="J262" s="6"/>
      <c r="K262" s="6"/>
      <c r="L262" s="6" t="s">
        <v>1037</v>
      </c>
      <c r="M262" s="6" t="s">
        <v>48</v>
      </c>
      <c r="N262" s="8" t="s">
        <v>47</v>
      </c>
      <c r="O262" s="6"/>
      <c r="P262" s="8"/>
      <c r="Q262" s="56"/>
    </row>
    <row r="263" spans="2:17" ht="45" x14ac:dyDescent="0.25">
      <c r="B263" s="8">
        <v>262</v>
      </c>
      <c r="C263" s="6" t="s">
        <v>1038</v>
      </c>
      <c r="D263" s="6" t="s">
        <v>1039</v>
      </c>
      <c r="E263" s="7"/>
      <c r="F263" s="6"/>
      <c r="G263" s="6">
        <v>1</v>
      </c>
      <c r="H263" s="6" t="s">
        <v>1040</v>
      </c>
      <c r="I263" s="6"/>
      <c r="J263" s="6"/>
      <c r="K263" s="6"/>
      <c r="L263" s="6" t="s">
        <v>735</v>
      </c>
      <c r="M263" s="6" t="s">
        <v>1041</v>
      </c>
      <c r="N263" s="23" t="s">
        <v>117</v>
      </c>
      <c r="O263" s="6" t="s">
        <v>1042</v>
      </c>
      <c r="P263" s="8"/>
      <c r="Q263" s="56"/>
    </row>
    <row r="264" spans="2:17" ht="45" x14ac:dyDescent="0.25">
      <c r="B264" s="8">
        <v>263</v>
      </c>
      <c r="C264" s="6" t="s">
        <v>1043</v>
      </c>
      <c r="D264" s="6" t="s">
        <v>1039</v>
      </c>
      <c r="E264" s="7"/>
      <c r="F264" s="6"/>
      <c r="G264" s="6"/>
      <c r="H264" s="6"/>
      <c r="I264" s="6">
        <v>1</v>
      </c>
      <c r="J264" s="6" t="s">
        <v>1044</v>
      </c>
      <c r="K264" s="6"/>
      <c r="L264" s="6" t="s">
        <v>686</v>
      </c>
      <c r="M264" s="6"/>
      <c r="N264" s="8" t="s">
        <v>117</v>
      </c>
      <c r="O264" s="6"/>
      <c r="P264" s="8"/>
      <c r="Q264" s="56"/>
    </row>
    <row r="265" spans="2:17" ht="75" x14ac:dyDescent="0.25">
      <c r="B265" s="8">
        <v>264</v>
      </c>
      <c r="C265" s="6" t="s">
        <v>1045</v>
      </c>
      <c r="D265" s="6" t="s">
        <v>1046</v>
      </c>
      <c r="E265" s="7" t="s">
        <v>1047</v>
      </c>
      <c r="F265" s="6"/>
      <c r="G265" s="6"/>
      <c r="H265" s="6"/>
      <c r="I265" s="6">
        <v>1</v>
      </c>
      <c r="J265" s="6" t="s">
        <v>908</v>
      </c>
      <c r="K265" s="6"/>
      <c r="L265" s="6" t="s">
        <v>686</v>
      </c>
      <c r="M265" s="6"/>
      <c r="N265" s="8" t="s">
        <v>117</v>
      </c>
      <c r="O265" s="6"/>
      <c r="P265" s="8"/>
      <c r="Q265" s="56"/>
    </row>
    <row r="266" spans="2:17" ht="30" x14ac:dyDescent="0.25">
      <c r="B266" s="8">
        <v>265</v>
      </c>
      <c r="C266" s="6" t="s">
        <v>1048</v>
      </c>
      <c r="D266" s="6" t="s">
        <v>1049</v>
      </c>
      <c r="E266" s="7"/>
      <c r="F266" s="6"/>
      <c r="G266" s="6"/>
      <c r="H266" s="6"/>
      <c r="I266" s="6"/>
      <c r="J266" s="6"/>
      <c r="K266" s="6"/>
      <c r="L266" s="6" t="s">
        <v>1050</v>
      </c>
      <c r="M266" s="6"/>
      <c r="N266" s="8" t="s">
        <v>117</v>
      </c>
      <c r="O266" s="6"/>
      <c r="P266" s="8"/>
      <c r="Q266" s="56"/>
    </row>
    <row r="267" spans="2:17" x14ac:dyDescent="0.25">
      <c r="B267" s="8">
        <v>266</v>
      </c>
      <c r="C267" s="6" t="s">
        <v>1051</v>
      </c>
      <c r="D267" s="6" t="s">
        <v>1052</v>
      </c>
      <c r="E267" s="7"/>
      <c r="F267" s="6"/>
      <c r="G267" s="6">
        <v>1</v>
      </c>
      <c r="H267" s="6" t="s">
        <v>1053</v>
      </c>
      <c r="I267" s="6">
        <v>1</v>
      </c>
      <c r="J267" s="6" t="s">
        <v>1054</v>
      </c>
      <c r="K267" s="6"/>
      <c r="L267" s="6" t="s">
        <v>686</v>
      </c>
      <c r="M267" s="6"/>
      <c r="N267" s="8" t="s">
        <v>117</v>
      </c>
      <c r="O267" s="6"/>
      <c r="P267" s="8"/>
      <c r="Q267" s="56"/>
    </row>
    <row r="268" spans="2:17" ht="60" x14ac:dyDescent="0.25">
      <c r="B268" s="8">
        <v>267</v>
      </c>
      <c r="C268" s="6" t="s">
        <v>1055</v>
      </c>
      <c r="D268" s="6" t="s">
        <v>1056</v>
      </c>
      <c r="E268" s="7" t="s">
        <v>1057</v>
      </c>
      <c r="F268" s="6"/>
      <c r="G268" s="6">
        <v>1</v>
      </c>
      <c r="H268" s="6" t="s">
        <v>1058</v>
      </c>
      <c r="I268" s="6"/>
      <c r="J268" s="6"/>
      <c r="K268" s="6">
        <v>0</v>
      </c>
      <c r="L268" s="6" t="s">
        <v>1059</v>
      </c>
      <c r="M268" s="6" t="s">
        <v>1060</v>
      </c>
      <c r="N268" s="8" t="s">
        <v>56</v>
      </c>
      <c r="O268" s="6"/>
      <c r="P268" s="8"/>
      <c r="Q268" s="56"/>
    </row>
    <row r="269" spans="2:17" x14ac:dyDescent="0.25">
      <c r="B269" s="8">
        <v>268</v>
      </c>
      <c r="C269" s="6" t="s">
        <v>1061</v>
      </c>
      <c r="D269" s="6" t="s">
        <v>180</v>
      </c>
      <c r="E269" s="6"/>
      <c r="F269" s="6"/>
      <c r="G269" s="6"/>
      <c r="H269" s="6"/>
      <c r="I269" s="6"/>
      <c r="J269" s="6"/>
      <c r="K269" s="6"/>
      <c r="L269" s="6"/>
      <c r="M269" s="6" t="s">
        <v>48</v>
      </c>
      <c r="N269" s="6" t="s">
        <v>47</v>
      </c>
      <c r="O269" s="6"/>
      <c r="P269" s="6"/>
    </row>
    <row r="270" spans="2:17" x14ac:dyDescent="0.25">
      <c r="B270" s="8">
        <v>269</v>
      </c>
      <c r="C270" s="6" t="s">
        <v>1062</v>
      </c>
      <c r="D270" s="6" t="s">
        <v>180</v>
      </c>
      <c r="E270" s="6"/>
      <c r="F270" s="6"/>
      <c r="G270" s="6"/>
      <c r="H270" s="6"/>
      <c r="I270" s="6"/>
      <c r="J270" s="6"/>
      <c r="K270" s="6"/>
      <c r="L270" s="6"/>
      <c r="M270" s="6" t="s">
        <v>48</v>
      </c>
      <c r="N270" s="6" t="s">
        <v>47</v>
      </c>
      <c r="O270" s="6"/>
      <c r="P270" s="6"/>
    </row>
    <row r="271" spans="2:17" ht="45" x14ac:dyDescent="0.25">
      <c r="B271" s="8">
        <v>270</v>
      </c>
      <c r="C271" s="6" t="s">
        <v>1063</v>
      </c>
      <c r="D271" s="6" t="s">
        <v>203</v>
      </c>
      <c r="E271" s="6" t="s">
        <v>1064</v>
      </c>
      <c r="F271" s="6"/>
      <c r="G271" s="6">
        <v>1</v>
      </c>
      <c r="H271" s="6" t="s">
        <v>474</v>
      </c>
      <c r="I271" s="6"/>
      <c r="J271" s="6"/>
      <c r="K271" s="6"/>
      <c r="L271" s="6" t="s">
        <v>1065</v>
      </c>
      <c r="M271" s="6" t="s">
        <v>1066</v>
      </c>
      <c r="N271" s="6" t="s">
        <v>117</v>
      </c>
      <c r="O271" s="6"/>
      <c r="P271" s="6"/>
    </row>
    <row r="272" spans="2:17" x14ac:dyDescent="0.25">
      <c r="B272" s="8">
        <v>271</v>
      </c>
      <c r="C272" s="5" t="s">
        <v>1067</v>
      </c>
      <c r="D272" s="6" t="s">
        <v>211</v>
      </c>
      <c r="E272" s="6"/>
      <c r="F272" s="6"/>
      <c r="G272" s="6"/>
      <c r="H272" s="6"/>
      <c r="I272" s="6"/>
      <c r="J272" s="6"/>
      <c r="K272" s="6"/>
      <c r="L272" s="6"/>
      <c r="M272" s="6" t="s">
        <v>48</v>
      </c>
      <c r="N272" s="6" t="s">
        <v>47</v>
      </c>
      <c r="O272" s="6"/>
      <c r="P272" s="6"/>
    </row>
    <row r="273" spans="2:16" ht="45" x14ac:dyDescent="0.25">
      <c r="B273" s="8">
        <v>272</v>
      </c>
      <c r="C273" s="6" t="s">
        <v>1068</v>
      </c>
      <c r="D273" s="6" t="s">
        <v>1069</v>
      </c>
      <c r="E273" s="6"/>
      <c r="F273" s="6"/>
      <c r="G273" s="6"/>
      <c r="H273" s="6"/>
      <c r="I273" s="6"/>
      <c r="J273" s="6"/>
      <c r="K273" s="6">
        <v>0</v>
      </c>
      <c r="L273" s="6" t="s">
        <v>1070</v>
      </c>
      <c r="M273" s="6"/>
      <c r="N273" s="6" t="s">
        <v>117</v>
      </c>
      <c r="O273" s="6"/>
      <c r="P273" s="6"/>
    </row>
    <row r="274" spans="2:16" ht="45" x14ac:dyDescent="0.25">
      <c r="B274" s="8">
        <v>273</v>
      </c>
      <c r="C274" s="6" t="s">
        <v>1071</v>
      </c>
      <c r="D274" s="6" t="s">
        <v>1072</v>
      </c>
      <c r="E274" s="6"/>
      <c r="F274" s="6"/>
      <c r="G274" s="6"/>
      <c r="H274" s="6"/>
      <c r="I274" s="6"/>
      <c r="J274" s="6"/>
      <c r="K274" s="6"/>
      <c r="L274" s="6" t="s">
        <v>1073</v>
      </c>
      <c r="M274" s="6" t="s">
        <v>1074</v>
      </c>
      <c r="N274" s="6" t="s">
        <v>56</v>
      </c>
      <c r="O274" s="6" t="s">
        <v>1075</v>
      </c>
      <c r="P274" s="6"/>
    </row>
    <row r="275" spans="2:16" x14ac:dyDescent="0.25">
      <c r="B275" s="8">
        <v>274</v>
      </c>
      <c r="C275" s="6" t="s">
        <v>1076</v>
      </c>
      <c r="D275" s="6" t="s">
        <v>1077</v>
      </c>
      <c r="E275" s="6" t="s">
        <v>1078</v>
      </c>
      <c r="F275" s="6"/>
      <c r="G275" s="6"/>
      <c r="H275" s="6"/>
      <c r="I275" s="6"/>
      <c r="J275" s="6"/>
      <c r="K275" s="6"/>
      <c r="L275" s="6"/>
      <c r="M275" s="6" t="s">
        <v>1079</v>
      </c>
      <c r="N275" s="6" t="s">
        <v>47</v>
      </c>
      <c r="O275" s="6"/>
      <c r="P275" s="6"/>
    </row>
    <row r="276" spans="2:16" ht="30" x14ac:dyDescent="0.25">
      <c r="B276" s="8">
        <v>275</v>
      </c>
      <c r="C276" s="6" t="s">
        <v>144</v>
      </c>
      <c r="D276" s="6" t="s">
        <v>145</v>
      </c>
      <c r="E276" s="6"/>
      <c r="F276" s="6"/>
      <c r="G276" s="6">
        <v>1</v>
      </c>
      <c r="H276" s="6" t="s">
        <v>1080</v>
      </c>
      <c r="I276" s="6"/>
      <c r="J276" s="6"/>
      <c r="K276" s="6"/>
      <c r="L276" s="6" t="s">
        <v>44</v>
      </c>
      <c r="M276" s="6" t="s">
        <v>48</v>
      </c>
      <c r="N276" s="6" t="s">
        <v>45</v>
      </c>
      <c r="O276" s="6" t="s">
        <v>535</v>
      </c>
      <c r="P276" s="6"/>
    </row>
    <row r="277" spans="2:16" x14ac:dyDescent="0.25">
      <c r="B277" s="8">
        <v>276</v>
      </c>
      <c r="C277" s="6" t="s">
        <v>1081</v>
      </c>
      <c r="D277" s="6" t="s">
        <v>167</v>
      </c>
      <c r="E277" s="6"/>
      <c r="F277" s="6"/>
      <c r="G277" s="6"/>
      <c r="H277" s="6"/>
      <c r="I277" s="6"/>
      <c r="J277" s="6"/>
      <c r="K277" s="6"/>
      <c r="L277" s="6"/>
      <c r="M277" s="6" t="s">
        <v>48</v>
      </c>
      <c r="N277" s="6" t="s">
        <v>47</v>
      </c>
      <c r="O277" s="6"/>
      <c r="P277" s="6"/>
    </row>
    <row r="278" spans="2:16" ht="60" x14ac:dyDescent="0.25">
      <c r="B278" s="8">
        <v>277</v>
      </c>
      <c r="C278" s="6" t="s">
        <v>1082</v>
      </c>
      <c r="D278" s="6" t="s">
        <v>1083</v>
      </c>
      <c r="E278" s="6" t="s">
        <v>122</v>
      </c>
      <c r="F278" s="6"/>
      <c r="G278" s="6">
        <v>1</v>
      </c>
      <c r="H278" s="6" t="s">
        <v>1084</v>
      </c>
      <c r="I278" s="6">
        <v>1</v>
      </c>
      <c r="J278" s="6" t="s">
        <v>495</v>
      </c>
      <c r="K278" s="6"/>
      <c r="L278" s="6" t="s">
        <v>686</v>
      </c>
      <c r="M278" s="6"/>
      <c r="N278" s="6" t="s">
        <v>117</v>
      </c>
      <c r="O278" s="6"/>
      <c r="P278" s="6"/>
    </row>
    <row r="279" spans="2:16" ht="30" x14ac:dyDescent="0.25">
      <c r="B279" s="8">
        <v>278</v>
      </c>
      <c r="C279" s="6" t="s">
        <v>1085</v>
      </c>
      <c r="D279" s="6" t="s">
        <v>214</v>
      </c>
      <c r="E279" s="6"/>
      <c r="F279" s="6"/>
      <c r="G279" s="6">
        <v>1</v>
      </c>
      <c r="H279" s="6" t="s">
        <v>743</v>
      </c>
      <c r="I279" s="6"/>
      <c r="J279" s="6"/>
      <c r="K279" s="6"/>
      <c r="L279" s="6" t="s">
        <v>1086</v>
      </c>
      <c r="M279" s="6" t="s">
        <v>1087</v>
      </c>
      <c r="N279" s="6" t="s">
        <v>117</v>
      </c>
      <c r="O279" s="6"/>
      <c r="P279" s="6"/>
    </row>
    <row r="280" spans="2:16" x14ac:dyDescent="0.25">
      <c r="B280" s="8">
        <v>279</v>
      </c>
      <c r="C280" s="6" t="s">
        <v>1088</v>
      </c>
      <c r="D280" s="6" t="s">
        <v>214</v>
      </c>
      <c r="E280" s="6"/>
      <c r="F280" s="6"/>
      <c r="G280" s="6"/>
      <c r="H280" s="6"/>
      <c r="I280" s="6"/>
      <c r="J280" s="6"/>
      <c r="K280" s="6"/>
      <c r="L280" s="6"/>
      <c r="M280" s="6" t="s">
        <v>1079</v>
      </c>
      <c r="N280" s="6" t="s">
        <v>47</v>
      </c>
      <c r="O280" s="6"/>
      <c r="P280" s="6"/>
    </row>
    <row r="281" spans="2:16" x14ac:dyDescent="0.25">
      <c r="B281" s="8">
        <v>280</v>
      </c>
      <c r="C281" s="6" t="s">
        <v>1089</v>
      </c>
      <c r="D281" s="6" t="s">
        <v>214</v>
      </c>
      <c r="E281" s="6"/>
      <c r="F281" s="6" t="s">
        <v>231</v>
      </c>
      <c r="G281" s="6"/>
      <c r="H281" s="6"/>
      <c r="I281" s="6"/>
      <c r="J281" s="6"/>
      <c r="K281" s="6"/>
      <c r="L281" s="6"/>
      <c r="M281" s="6" t="s">
        <v>48</v>
      </c>
      <c r="N281" s="6" t="s">
        <v>47</v>
      </c>
      <c r="O281" s="6" t="s">
        <v>1090</v>
      </c>
      <c r="P281" s="6"/>
    </row>
    <row r="282" spans="2:16" x14ac:dyDescent="0.25">
      <c r="B282" s="8">
        <v>281</v>
      </c>
      <c r="C282" s="6" t="s">
        <v>1091</v>
      </c>
      <c r="D282" s="6" t="s">
        <v>214</v>
      </c>
      <c r="E282" s="6"/>
      <c r="F282" s="6"/>
      <c r="G282" s="6"/>
      <c r="H282" s="6"/>
      <c r="I282" s="6"/>
      <c r="J282" s="6"/>
      <c r="K282" s="6"/>
      <c r="L282" s="6"/>
      <c r="M282" s="6" t="s">
        <v>48</v>
      </c>
      <c r="N282" s="6" t="s">
        <v>47</v>
      </c>
      <c r="O282" s="6" t="s">
        <v>1090</v>
      </c>
      <c r="P282" s="6"/>
    </row>
    <row r="283" spans="2:16" x14ac:dyDescent="0.25">
      <c r="B283" s="8">
        <v>282</v>
      </c>
      <c r="C283" s="6" t="s">
        <v>1092</v>
      </c>
      <c r="D283" s="6" t="s">
        <v>214</v>
      </c>
      <c r="E283" s="6"/>
      <c r="F283" s="6"/>
      <c r="G283" s="6"/>
      <c r="H283" s="6"/>
      <c r="I283" s="6"/>
      <c r="J283" s="6"/>
      <c r="K283" s="6"/>
      <c r="L283" s="6"/>
      <c r="M283" s="6" t="s">
        <v>48</v>
      </c>
      <c r="N283" s="6" t="s">
        <v>47</v>
      </c>
      <c r="O283" s="6"/>
      <c r="P283" s="6"/>
    </row>
    <row r="284" spans="2:16" ht="75" x14ac:dyDescent="0.25">
      <c r="B284" s="8">
        <v>283</v>
      </c>
      <c r="C284" s="6" t="s">
        <v>1093</v>
      </c>
      <c r="D284" s="6" t="s">
        <v>214</v>
      </c>
      <c r="E284" s="6"/>
      <c r="F284" s="6"/>
      <c r="G284" s="6">
        <v>1</v>
      </c>
      <c r="H284" s="6" t="s">
        <v>1094</v>
      </c>
      <c r="I284" s="6"/>
      <c r="J284" s="6"/>
      <c r="K284" s="6"/>
      <c r="L284" s="6" t="s">
        <v>1095</v>
      </c>
      <c r="M284" s="6" t="s">
        <v>1096</v>
      </c>
      <c r="N284" s="6" t="s">
        <v>45</v>
      </c>
      <c r="O284" s="6" t="s">
        <v>535</v>
      </c>
      <c r="P284" s="6"/>
    </row>
    <row r="285" spans="2:16" ht="30" x14ac:dyDescent="0.25">
      <c r="B285" s="8">
        <v>284</v>
      </c>
      <c r="C285" s="6" t="s">
        <v>1097</v>
      </c>
      <c r="D285" s="6" t="s">
        <v>214</v>
      </c>
      <c r="E285" s="6"/>
      <c r="F285" s="6"/>
      <c r="G285" s="6"/>
      <c r="H285" s="6"/>
      <c r="I285" s="6"/>
      <c r="J285" s="6"/>
      <c r="K285" s="6"/>
      <c r="L285" s="6" t="s">
        <v>1098</v>
      </c>
      <c r="M285" s="6"/>
      <c r="N285" s="6" t="s">
        <v>117</v>
      </c>
      <c r="O285" s="6"/>
      <c r="P285" s="6"/>
    </row>
    <row r="286" spans="2:16" ht="75" x14ac:dyDescent="0.25">
      <c r="B286" s="8">
        <v>285</v>
      </c>
      <c r="C286" s="6" t="s">
        <v>1099</v>
      </c>
      <c r="D286" s="6" t="s">
        <v>214</v>
      </c>
      <c r="E286" s="7"/>
      <c r="F286" s="6"/>
      <c r="G286" s="6">
        <v>1</v>
      </c>
      <c r="H286" s="6" t="s">
        <v>1100</v>
      </c>
      <c r="I286" s="6"/>
      <c r="J286" s="6"/>
      <c r="K286" s="6"/>
      <c r="L286" s="6" t="s">
        <v>1101</v>
      </c>
      <c r="M286" s="6" t="s">
        <v>371</v>
      </c>
      <c r="N286" s="8" t="s">
        <v>45</v>
      </c>
      <c r="O286" s="6"/>
      <c r="P286" s="8"/>
    </row>
    <row r="287" spans="2:16" ht="30" x14ac:dyDescent="0.25">
      <c r="B287" s="8">
        <v>286</v>
      </c>
      <c r="C287" s="6" t="s">
        <v>1102</v>
      </c>
      <c r="D287" s="6" t="s">
        <v>214</v>
      </c>
      <c r="E287" s="7"/>
      <c r="F287" s="6"/>
      <c r="G287" s="6">
        <v>1</v>
      </c>
      <c r="H287" s="6" t="s">
        <v>1103</v>
      </c>
      <c r="I287" s="6"/>
      <c r="J287" s="6"/>
      <c r="K287" s="6"/>
      <c r="L287" s="6" t="s">
        <v>1104</v>
      </c>
      <c r="M287" s="6" t="s">
        <v>371</v>
      </c>
      <c r="N287" s="8" t="s">
        <v>45</v>
      </c>
      <c r="O287" s="6"/>
      <c r="P287" s="8"/>
    </row>
    <row r="288" spans="2:16" ht="30" x14ac:dyDescent="0.25">
      <c r="B288" s="8">
        <v>287</v>
      </c>
      <c r="C288" s="6" t="s">
        <v>1105</v>
      </c>
      <c r="D288" s="6" t="s">
        <v>214</v>
      </c>
      <c r="E288" s="7"/>
      <c r="F288" s="6"/>
      <c r="G288" s="6">
        <v>1</v>
      </c>
      <c r="H288" s="6" t="s">
        <v>1106</v>
      </c>
      <c r="I288" s="6"/>
      <c r="J288" s="6"/>
      <c r="K288" s="6"/>
      <c r="L288" s="6" t="s">
        <v>43</v>
      </c>
      <c r="M288" s="6" t="s">
        <v>371</v>
      </c>
      <c r="N288" s="8" t="s">
        <v>45</v>
      </c>
      <c r="O288" s="6"/>
      <c r="P288" s="8"/>
    </row>
    <row r="289" spans="2:16" ht="45" x14ac:dyDescent="0.25">
      <c r="B289" s="8">
        <v>288</v>
      </c>
      <c r="C289" s="6" t="s">
        <v>1107</v>
      </c>
      <c r="D289" s="6" t="s">
        <v>214</v>
      </c>
      <c r="E289" s="7"/>
      <c r="F289" s="6"/>
      <c r="G289" s="6">
        <v>1</v>
      </c>
      <c r="H289" s="6" t="s">
        <v>1108</v>
      </c>
      <c r="I289" s="6"/>
      <c r="J289" s="6"/>
      <c r="K289" s="6"/>
      <c r="L289" s="6" t="s">
        <v>1109</v>
      </c>
      <c r="M289" s="6"/>
      <c r="N289" s="8" t="s">
        <v>117</v>
      </c>
      <c r="O289" s="6"/>
      <c r="P289" s="8"/>
    </row>
    <row r="290" spans="2:16" ht="30" x14ac:dyDescent="0.25">
      <c r="B290" s="8">
        <v>289</v>
      </c>
      <c r="C290" s="6" t="s">
        <v>1110</v>
      </c>
      <c r="D290" s="6" t="s">
        <v>214</v>
      </c>
      <c r="E290" s="7"/>
      <c r="F290" s="6"/>
      <c r="G290" s="6">
        <v>1</v>
      </c>
      <c r="H290" s="6" t="s">
        <v>1111</v>
      </c>
      <c r="I290" s="6"/>
      <c r="J290" s="6"/>
      <c r="K290" s="6"/>
      <c r="L290" s="6" t="s">
        <v>43</v>
      </c>
      <c r="M290" s="6" t="s">
        <v>44</v>
      </c>
      <c r="N290" s="8" t="s">
        <v>47</v>
      </c>
      <c r="O290" s="6"/>
      <c r="P290" s="8"/>
    </row>
    <row r="291" spans="2:16" ht="30" x14ac:dyDescent="0.25">
      <c r="B291" s="8">
        <v>290</v>
      </c>
      <c r="C291" s="6" t="s">
        <v>1112</v>
      </c>
      <c r="D291" s="6" t="s">
        <v>1113</v>
      </c>
      <c r="E291" s="7"/>
      <c r="F291" s="6"/>
      <c r="G291" s="6"/>
      <c r="H291" s="6"/>
      <c r="I291" s="6"/>
      <c r="J291" s="6"/>
      <c r="K291" s="6"/>
      <c r="L291" s="6" t="s">
        <v>1098</v>
      </c>
      <c r="M291" s="6"/>
      <c r="N291" s="8" t="s">
        <v>117</v>
      </c>
      <c r="O291" s="6"/>
      <c r="P291" s="8"/>
    </row>
    <row r="292" spans="2:16" ht="45" x14ac:dyDescent="0.25">
      <c r="B292" s="8">
        <v>291</v>
      </c>
      <c r="C292" s="6" t="s">
        <v>1114</v>
      </c>
      <c r="D292" s="6" t="s">
        <v>243</v>
      </c>
      <c r="E292" s="7" t="s">
        <v>1115</v>
      </c>
      <c r="F292" s="6"/>
      <c r="G292" s="6"/>
      <c r="H292" s="6"/>
      <c r="I292" s="6"/>
      <c r="J292" s="6"/>
      <c r="K292" s="6"/>
      <c r="L292" s="6"/>
      <c r="M292" s="6" t="s">
        <v>48</v>
      </c>
      <c r="N292" s="8" t="s">
        <v>47</v>
      </c>
      <c r="O292" s="6"/>
      <c r="P292" s="8"/>
    </row>
    <row r="293" spans="2:16" ht="45" x14ac:dyDescent="0.25">
      <c r="B293" s="8">
        <v>292</v>
      </c>
      <c r="C293" s="6" t="s">
        <v>1116</v>
      </c>
      <c r="D293" s="6" t="s">
        <v>243</v>
      </c>
      <c r="E293" s="7" t="s">
        <v>1117</v>
      </c>
      <c r="F293" s="6"/>
      <c r="G293" s="6"/>
      <c r="H293" s="6"/>
      <c r="I293" s="6"/>
      <c r="J293" s="6"/>
      <c r="K293" s="6"/>
      <c r="L293" s="6"/>
      <c r="M293" s="6" t="s">
        <v>48</v>
      </c>
      <c r="N293" s="8" t="s">
        <v>47</v>
      </c>
      <c r="O293" s="6"/>
      <c r="P293" s="8"/>
    </row>
    <row r="294" spans="2:16" ht="45" x14ac:dyDescent="0.25">
      <c r="B294" s="8">
        <v>293</v>
      </c>
      <c r="C294" s="6" t="s">
        <v>1118</v>
      </c>
      <c r="D294" s="6" t="s">
        <v>243</v>
      </c>
      <c r="E294" s="7" t="s">
        <v>1119</v>
      </c>
      <c r="F294" s="6"/>
      <c r="G294" s="6"/>
      <c r="H294" s="6"/>
      <c r="I294" s="6"/>
      <c r="J294" s="6"/>
      <c r="K294" s="6"/>
      <c r="L294" s="6"/>
      <c r="M294" s="6" t="s">
        <v>48</v>
      </c>
      <c r="N294" s="8" t="s">
        <v>47</v>
      </c>
      <c r="O294" s="6"/>
      <c r="P294" s="8"/>
    </row>
    <row r="295" spans="2:16" ht="30" x14ac:dyDescent="0.25">
      <c r="B295" s="8">
        <v>294</v>
      </c>
      <c r="C295" s="6" t="s">
        <v>1120</v>
      </c>
      <c r="D295" s="6" t="s">
        <v>249</v>
      </c>
      <c r="E295" s="7" t="s">
        <v>1121</v>
      </c>
      <c r="F295" s="6"/>
      <c r="G295" s="6"/>
      <c r="H295" s="6"/>
      <c r="I295" s="6"/>
      <c r="J295" s="6"/>
      <c r="K295" s="6"/>
      <c r="L295" s="6"/>
      <c r="M295" s="6" t="s">
        <v>48</v>
      </c>
      <c r="N295" s="8" t="s">
        <v>47</v>
      </c>
      <c r="O295" s="6"/>
      <c r="P295" s="8"/>
    </row>
    <row r="296" spans="2:16" ht="45" x14ac:dyDescent="0.25">
      <c r="B296" s="8">
        <v>295</v>
      </c>
      <c r="C296" s="6" t="s">
        <v>1122</v>
      </c>
      <c r="D296" s="6" t="s">
        <v>249</v>
      </c>
      <c r="E296" s="7" t="s">
        <v>1123</v>
      </c>
      <c r="F296" s="6"/>
      <c r="G296" s="6">
        <v>1</v>
      </c>
      <c r="H296" s="6" t="s">
        <v>1124</v>
      </c>
      <c r="I296" s="6"/>
      <c r="J296" s="6"/>
      <c r="K296" s="6">
        <v>0</v>
      </c>
      <c r="L296" s="6" t="s">
        <v>1125</v>
      </c>
      <c r="M296" s="6"/>
      <c r="N296" s="8" t="s">
        <v>117</v>
      </c>
      <c r="O296" s="6"/>
      <c r="P296" s="8"/>
    </row>
    <row r="297" spans="2:16" ht="45" x14ac:dyDescent="0.25">
      <c r="B297" s="8">
        <v>296</v>
      </c>
      <c r="C297" s="6" t="s">
        <v>1126</v>
      </c>
      <c r="D297" s="6" t="s">
        <v>249</v>
      </c>
      <c r="E297" s="7"/>
      <c r="F297" s="6" t="s">
        <v>1127</v>
      </c>
      <c r="G297" s="6">
        <v>1</v>
      </c>
      <c r="H297" s="6" t="s">
        <v>1128</v>
      </c>
      <c r="I297" s="6"/>
      <c r="J297" s="6"/>
      <c r="K297" s="6"/>
      <c r="L297" s="6" t="s">
        <v>1129</v>
      </c>
      <c r="M297" s="6"/>
      <c r="N297" s="8" t="s">
        <v>117</v>
      </c>
      <c r="O297" s="6"/>
      <c r="P297" s="14"/>
    </row>
    <row r="298" spans="2:16" ht="30" x14ac:dyDescent="0.25">
      <c r="B298" s="8">
        <v>297</v>
      </c>
      <c r="C298" s="19" t="s">
        <v>1130</v>
      </c>
      <c r="D298" s="6" t="s">
        <v>261</v>
      </c>
      <c r="E298" s="7"/>
      <c r="F298" s="6"/>
      <c r="G298" s="6">
        <v>1</v>
      </c>
      <c r="H298" s="6" t="s">
        <v>447</v>
      </c>
      <c r="I298" s="6">
        <v>1</v>
      </c>
      <c r="J298" s="6" t="s">
        <v>1131</v>
      </c>
      <c r="K298" s="6"/>
      <c r="L298" s="6" t="s">
        <v>686</v>
      </c>
      <c r="M298" s="6"/>
      <c r="N298" s="8" t="s">
        <v>117</v>
      </c>
      <c r="O298" s="6"/>
      <c r="P298" s="15"/>
    </row>
    <row r="299" spans="2:16" x14ac:dyDescent="0.25">
      <c r="B299" s="8">
        <v>298</v>
      </c>
      <c r="C299" s="6" t="s">
        <v>1132</v>
      </c>
      <c r="D299" s="6" t="s">
        <v>269</v>
      </c>
      <c r="E299" s="7" t="s">
        <v>1133</v>
      </c>
      <c r="F299" s="6"/>
      <c r="G299" s="6"/>
      <c r="H299" s="6"/>
      <c r="I299" s="6"/>
      <c r="J299" s="6"/>
      <c r="K299" s="6"/>
      <c r="L299" s="6"/>
      <c r="M299" s="6" t="s">
        <v>1079</v>
      </c>
      <c r="N299" s="8" t="s">
        <v>47</v>
      </c>
      <c r="O299" s="6"/>
      <c r="P299" s="15"/>
    </row>
    <row r="300" spans="2:16" ht="30" x14ac:dyDescent="0.25">
      <c r="B300" s="8">
        <v>299</v>
      </c>
      <c r="C300" s="6" t="s">
        <v>1134</v>
      </c>
      <c r="D300" s="6" t="s">
        <v>273</v>
      </c>
      <c r="E300" s="7"/>
      <c r="F300" s="6"/>
      <c r="G300" s="6"/>
      <c r="H300" s="6"/>
      <c r="I300" s="6"/>
      <c r="J300" s="6"/>
      <c r="K300" s="6"/>
      <c r="L300" s="6" t="s">
        <v>1135</v>
      </c>
      <c r="M300" s="6"/>
      <c r="N300" s="8" t="s">
        <v>117</v>
      </c>
      <c r="O300" s="6"/>
      <c r="P300" s="15"/>
    </row>
    <row r="301" spans="2:16" ht="30" x14ac:dyDescent="0.25">
      <c r="B301" s="8">
        <v>300</v>
      </c>
      <c r="C301" s="6" t="s">
        <v>1136</v>
      </c>
      <c r="D301" s="6" t="s">
        <v>279</v>
      </c>
      <c r="E301" s="7"/>
      <c r="F301" s="6"/>
      <c r="G301" s="6">
        <v>1</v>
      </c>
      <c r="H301" s="6" t="s">
        <v>1137</v>
      </c>
      <c r="I301" s="6"/>
      <c r="J301" s="6"/>
      <c r="K301" s="6"/>
      <c r="L301" s="6" t="s">
        <v>43</v>
      </c>
      <c r="M301" s="6" t="s">
        <v>371</v>
      </c>
      <c r="N301" s="8" t="s">
        <v>45</v>
      </c>
      <c r="O301" s="6"/>
      <c r="P301" s="15"/>
    </row>
    <row r="302" spans="2:16" ht="30" x14ac:dyDescent="0.25">
      <c r="B302" s="8">
        <v>301</v>
      </c>
      <c r="C302" s="6" t="s">
        <v>1138</v>
      </c>
      <c r="D302" s="6" t="s">
        <v>288</v>
      </c>
      <c r="E302" s="7"/>
      <c r="F302" s="6"/>
      <c r="G302" s="6">
        <v>1</v>
      </c>
      <c r="H302" s="6" t="s">
        <v>1139</v>
      </c>
      <c r="I302" s="6"/>
      <c r="J302" s="6"/>
      <c r="K302" s="6"/>
      <c r="L302" s="6" t="s">
        <v>43</v>
      </c>
      <c r="M302" s="6" t="s">
        <v>371</v>
      </c>
      <c r="N302" s="8" t="s">
        <v>45</v>
      </c>
      <c r="O302" s="6"/>
      <c r="P302" s="16"/>
    </row>
    <row r="303" spans="2:16" ht="30" x14ac:dyDescent="0.25">
      <c r="B303" s="8">
        <v>302</v>
      </c>
      <c r="C303" s="6" t="s">
        <v>1140</v>
      </c>
      <c r="D303" s="6" t="s">
        <v>288</v>
      </c>
      <c r="E303" s="9"/>
      <c r="F303" s="6"/>
      <c r="G303" s="6"/>
      <c r="H303" s="6"/>
      <c r="I303" s="6"/>
      <c r="J303" s="6"/>
      <c r="K303" s="6"/>
      <c r="L303" s="6"/>
      <c r="M303" s="6" t="s">
        <v>48</v>
      </c>
      <c r="N303" s="8" t="s">
        <v>47</v>
      </c>
      <c r="O303" s="6" t="s">
        <v>1141</v>
      </c>
      <c r="P303" s="17"/>
    </row>
    <row r="304" spans="2:16" x14ac:dyDescent="0.25">
      <c r="B304" s="8">
        <v>303</v>
      </c>
      <c r="C304" s="6" t="s">
        <v>1142</v>
      </c>
      <c r="D304" s="6" t="s">
        <v>288</v>
      </c>
      <c r="E304" s="7"/>
      <c r="F304" s="6"/>
      <c r="G304" s="6"/>
      <c r="H304" s="6"/>
      <c r="I304" s="6"/>
      <c r="J304" s="6"/>
      <c r="K304" s="6"/>
      <c r="L304" s="6"/>
      <c r="M304" s="6" t="s">
        <v>1143</v>
      </c>
      <c r="N304" s="8" t="s">
        <v>47</v>
      </c>
      <c r="O304" s="6"/>
      <c r="P304" s="8"/>
    </row>
    <row r="305" spans="2:16" x14ac:dyDescent="0.25">
      <c r="B305" s="8">
        <v>304</v>
      </c>
      <c r="C305" s="6" t="s">
        <v>1144</v>
      </c>
      <c r="D305" s="6" t="s">
        <v>288</v>
      </c>
      <c r="E305" s="7"/>
      <c r="F305" s="6"/>
      <c r="G305" s="6"/>
      <c r="H305" s="6"/>
      <c r="I305" s="6"/>
      <c r="J305" s="6"/>
      <c r="K305" s="6"/>
      <c r="L305" s="6"/>
      <c r="M305" s="6" t="s">
        <v>1143</v>
      </c>
      <c r="N305" s="8" t="s">
        <v>47</v>
      </c>
      <c r="O305" s="6"/>
      <c r="P305" s="8"/>
    </row>
    <row r="306" spans="2:16" ht="45" x14ac:dyDescent="0.25">
      <c r="B306" s="8">
        <v>305</v>
      </c>
      <c r="C306" s="6" t="s">
        <v>1145</v>
      </c>
      <c r="D306" s="6" t="s">
        <v>99</v>
      </c>
      <c r="E306" s="7"/>
      <c r="F306" s="6"/>
      <c r="G306" s="6"/>
      <c r="H306" s="6"/>
      <c r="I306" s="6">
        <v>1</v>
      </c>
      <c r="J306" s="6" t="s">
        <v>1146</v>
      </c>
      <c r="K306" s="6">
        <v>0</v>
      </c>
      <c r="L306" s="6" t="s">
        <v>1147</v>
      </c>
      <c r="M306" s="6"/>
      <c r="N306" s="8" t="s">
        <v>117</v>
      </c>
      <c r="O306" s="6"/>
      <c r="P306" s="8"/>
    </row>
    <row r="307" spans="2:16" ht="45" x14ac:dyDescent="0.25">
      <c r="B307" s="8">
        <v>306</v>
      </c>
      <c r="C307" s="6" t="s">
        <v>1148</v>
      </c>
      <c r="D307" s="6" t="s">
        <v>99</v>
      </c>
      <c r="E307" s="7"/>
      <c r="F307" s="6"/>
      <c r="G307" s="6"/>
      <c r="H307" s="6"/>
      <c r="I307" s="6">
        <v>1</v>
      </c>
      <c r="J307" s="6" t="s">
        <v>913</v>
      </c>
      <c r="K307" s="6">
        <v>0</v>
      </c>
      <c r="L307" s="6" t="s">
        <v>1147</v>
      </c>
      <c r="M307" s="6"/>
      <c r="N307" s="8" t="s">
        <v>117</v>
      </c>
      <c r="O307" s="6"/>
      <c r="P307" s="8"/>
    </row>
    <row r="308" spans="2:16" ht="45" x14ac:dyDescent="0.25">
      <c r="B308" s="8">
        <v>307</v>
      </c>
      <c r="C308" s="6" t="s">
        <v>450</v>
      </c>
      <c r="D308" s="6" t="s">
        <v>307</v>
      </c>
      <c r="E308" s="7" t="s">
        <v>452</v>
      </c>
      <c r="F308" s="6"/>
      <c r="G308" s="6">
        <v>1</v>
      </c>
      <c r="H308" s="6" t="s">
        <v>291</v>
      </c>
      <c r="I308" s="6"/>
      <c r="J308" s="6"/>
      <c r="K308" s="6"/>
      <c r="L308" s="6" t="s">
        <v>43</v>
      </c>
      <c r="M308" s="6" t="s">
        <v>53</v>
      </c>
      <c r="N308" s="8" t="s">
        <v>45</v>
      </c>
      <c r="O308" s="6"/>
      <c r="P308" s="8"/>
    </row>
    <row r="309" spans="2:16" x14ac:dyDescent="0.25">
      <c r="C309" s="11"/>
      <c r="D309" s="11"/>
      <c r="E309" s="9"/>
      <c r="F309" s="11"/>
      <c r="G309" s="11"/>
      <c r="H309" s="11"/>
      <c r="I309" s="11"/>
      <c r="J309" s="11"/>
      <c r="K309" s="11"/>
      <c r="L309" s="11"/>
      <c r="M309" s="11"/>
      <c r="O309" s="11"/>
    </row>
    <row r="310" spans="2:16" x14ac:dyDescent="0.25">
      <c r="C310" s="11"/>
      <c r="D310" s="11"/>
      <c r="E310" s="9"/>
      <c r="F310" s="11"/>
      <c r="G310" s="11"/>
      <c r="H310" s="11"/>
      <c r="I310" s="11"/>
      <c r="J310" s="11"/>
      <c r="K310" s="11"/>
      <c r="L310" s="11"/>
      <c r="M310" s="11"/>
      <c r="O310" s="11"/>
    </row>
    <row r="311" spans="2:16" x14ac:dyDescent="0.25">
      <c r="C311" s="11"/>
      <c r="D311" s="11"/>
      <c r="E311" s="9"/>
      <c r="F311" s="11"/>
      <c r="G311" s="11"/>
      <c r="H311" s="11"/>
      <c r="I311" s="11"/>
      <c r="J311" s="11"/>
      <c r="K311" s="11"/>
      <c r="L311" s="11"/>
      <c r="M311" s="11"/>
      <c r="O311" s="11"/>
    </row>
    <row r="312" spans="2:16" x14ac:dyDescent="0.25">
      <c r="C312" s="11"/>
      <c r="D312" s="11"/>
      <c r="E312" s="9"/>
      <c r="F312" s="11"/>
      <c r="G312" s="11"/>
      <c r="H312" s="11"/>
      <c r="I312" s="11"/>
      <c r="J312" s="11"/>
      <c r="K312" s="11"/>
      <c r="L312" s="11"/>
      <c r="M312" s="11"/>
      <c r="O312" s="11"/>
    </row>
    <row r="313" spans="2:16" x14ac:dyDescent="0.25">
      <c r="C313" s="11"/>
      <c r="D313" s="11"/>
      <c r="E313" s="9"/>
      <c r="F313" s="11"/>
      <c r="G313" s="11"/>
      <c r="H313" s="11"/>
      <c r="I313" s="11"/>
      <c r="J313" s="11"/>
      <c r="K313" s="11"/>
      <c r="L313" s="11"/>
      <c r="M313" s="11"/>
      <c r="O313" s="11"/>
    </row>
    <row r="314" spans="2:16" x14ac:dyDescent="0.25">
      <c r="C314" s="11"/>
      <c r="D314" s="11"/>
      <c r="E314" s="9"/>
      <c r="F314" s="11"/>
      <c r="G314" s="11"/>
      <c r="H314" s="11"/>
      <c r="I314" s="11"/>
      <c r="J314" s="11"/>
      <c r="K314" s="11"/>
      <c r="L314" s="11"/>
      <c r="M314" s="11"/>
      <c r="O314" s="11"/>
    </row>
    <row r="315" spans="2:16" x14ac:dyDescent="0.25">
      <c r="C315" s="11"/>
      <c r="D315" s="11"/>
      <c r="E315" s="9"/>
      <c r="F315" s="11"/>
      <c r="G315" s="11"/>
      <c r="H315" s="11"/>
      <c r="I315" s="11"/>
      <c r="J315" s="11"/>
      <c r="K315" s="11"/>
      <c r="L315" s="11"/>
      <c r="M315" s="11"/>
      <c r="O315" s="11"/>
    </row>
    <row r="316" spans="2:16" x14ac:dyDescent="0.25">
      <c r="C316" s="11"/>
      <c r="D316" s="11"/>
      <c r="E316" s="9"/>
      <c r="F316" s="11"/>
      <c r="G316" s="11"/>
      <c r="H316" s="11"/>
      <c r="I316" s="11"/>
      <c r="J316" s="11"/>
      <c r="K316" s="11"/>
      <c r="L316" s="11"/>
      <c r="M316" s="11"/>
      <c r="O316" s="11"/>
    </row>
    <row r="317" spans="2:16" x14ac:dyDescent="0.25">
      <c r="C317" s="11"/>
      <c r="D317" s="11"/>
      <c r="E317" s="9"/>
      <c r="F317" s="11"/>
      <c r="G317" s="11"/>
      <c r="H317" s="11"/>
      <c r="I317" s="11"/>
      <c r="J317" s="11"/>
      <c r="K317" s="11"/>
      <c r="L317" s="11"/>
      <c r="M317" s="11"/>
      <c r="O317" s="11"/>
    </row>
    <row r="318" spans="2:16" x14ac:dyDescent="0.25">
      <c r="C318" s="11"/>
      <c r="D318" s="11"/>
      <c r="E318" s="9"/>
      <c r="F318" s="11"/>
      <c r="G318" s="11"/>
      <c r="H318" s="11"/>
      <c r="I318" s="11"/>
      <c r="J318" s="11"/>
      <c r="K318" s="11"/>
      <c r="L318" s="11"/>
      <c r="M318" s="11"/>
      <c r="O318" s="11"/>
    </row>
    <row r="319" spans="2:16" x14ac:dyDescent="0.25">
      <c r="C319" s="11"/>
      <c r="D319" s="11"/>
      <c r="E319" s="9"/>
      <c r="F319" s="11"/>
      <c r="G319" s="11"/>
      <c r="H319" s="11"/>
      <c r="I319" s="11"/>
      <c r="J319" s="11"/>
      <c r="K319" s="11"/>
      <c r="L319" s="11"/>
      <c r="M319" s="11"/>
      <c r="O319" s="11"/>
    </row>
    <row r="320" spans="2:16" x14ac:dyDescent="0.25">
      <c r="C320" s="11"/>
      <c r="D320" s="11"/>
      <c r="E320" s="9"/>
      <c r="F320" s="11"/>
      <c r="G320" s="11"/>
      <c r="H320" s="11"/>
      <c r="I320" s="11"/>
      <c r="J320" s="11"/>
      <c r="K320" s="11"/>
      <c r="L320" s="11"/>
      <c r="M320" s="11"/>
      <c r="O320" s="11"/>
    </row>
    <row r="321" spans="3:15" x14ac:dyDescent="0.25">
      <c r="C321" s="11"/>
      <c r="D321" s="11"/>
      <c r="E321" s="9"/>
      <c r="F321" s="11"/>
      <c r="G321" s="11"/>
      <c r="H321" s="11"/>
      <c r="I321" s="11"/>
      <c r="J321" s="11"/>
      <c r="K321" s="11"/>
      <c r="L321" s="11"/>
      <c r="M321" s="11"/>
      <c r="O321" s="11"/>
    </row>
    <row r="322" spans="3:15" x14ac:dyDescent="0.25">
      <c r="C322" s="11"/>
      <c r="D322" s="11"/>
      <c r="E322" s="9"/>
      <c r="F322" s="11"/>
      <c r="G322" s="11"/>
      <c r="H322" s="11"/>
      <c r="I322" s="11"/>
      <c r="J322" s="11"/>
      <c r="K322" s="11"/>
      <c r="L322" s="11"/>
      <c r="M322" s="11"/>
      <c r="O322" s="11"/>
    </row>
    <row r="323" spans="3:15" x14ac:dyDescent="0.25">
      <c r="C323" s="11"/>
      <c r="D323" s="11"/>
      <c r="E323" s="9"/>
      <c r="F323" s="11"/>
      <c r="G323" s="11"/>
      <c r="H323" s="11"/>
      <c r="I323" s="11"/>
      <c r="J323" s="11"/>
      <c r="K323" s="11"/>
      <c r="L323" s="11"/>
      <c r="M323" s="11"/>
      <c r="O323" s="11"/>
    </row>
    <row r="324" spans="3:15" x14ac:dyDescent="0.25">
      <c r="C324" s="11"/>
      <c r="D324" s="11"/>
      <c r="E324" s="9"/>
      <c r="F324" s="11"/>
      <c r="G324" s="11"/>
      <c r="H324" s="11"/>
      <c r="I324" s="11"/>
      <c r="J324" s="11"/>
      <c r="K324" s="11"/>
      <c r="L324" s="11"/>
      <c r="M324" s="11"/>
      <c r="O324" s="11"/>
    </row>
    <row r="325" spans="3:15" x14ac:dyDescent="0.25">
      <c r="C325" s="11"/>
      <c r="D325" s="11"/>
      <c r="E325" s="9"/>
      <c r="F325" s="11"/>
      <c r="G325" s="11"/>
      <c r="H325" s="11"/>
      <c r="I325" s="11"/>
      <c r="J325" s="11"/>
      <c r="K325" s="11"/>
      <c r="L325" s="11"/>
      <c r="M325" s="11"/>
      <c r="O325" s="11"/>
    </row>
    <row r="326" spans="3:15" x14ac:dyDescent="0.25">
      <c r="C326" s="11"/>
      <c r="D326" s="11"/>
      <c r="E326" s="9"/>
      <c r="F326" s="11"/>
      <c r="G326" s="11"/>
      <c r="H326" s="11"/>
      <c r="I326" s="11"/>
      <c r="J326" s="11"/>
      <c r="K326" s="11"/>
      <c r="L326" s="11"/>
      <c r="M326" s="11"/>
      <c r="O326" s="11"/>
    </row>
    <row r="327" spans="3:15" x14ac:dyDescent="0.25">
      <c r="C327" s="11"/>
      <c r="D327" s="11"/>
      <c r="E327" s="9"/>
      <c r="F327" s="11"/>
      <c r="G327" s="11"/>
      <c r="H327" s="11"/>
      <c r="I327" s="11"/>
      <c r="J327" s="11"/>
      <c r="K327" s="11"/>
      <c r="L327" s="11"/>
      <c r="M327" s="11"/>
      <c r="O327" s="11"/>
    </row>
    <row r="328" spans="3:15" x14ac:dyDescent="0.25">
      <c r="C328" s="11"/>
      <c r="D328" s="11"/>
      <c r="E328" s="9"/>
      <c r="F328" s="11"/>
      <c r="G328" s="11"/>
      <c r="H328" s="11"/>
      <c r="I328" s="11"/>
      <c r="J328" s="11"/>
      <c r="K328" s="11"/>
      <c r="L328" s="11"/>
      <c r="M328" s="11"/>
      <c r="O328" s="11"/>
    </row>
    <row r="329" spans="3:15" x14ac:dyDescent="0.25">
      <c r="C329" s="11"/>
      <c r="D329" s="11"/>
      <c r="E329" s="9"/>
      <c r="F329" s="11"/>
      <c r="G329" s="11"/>
      <c r="H329" s="11"/>
      <c r="I329" s="11"/>
      <c r="J329" s="11"/>
      <c r="K329" s="11"/>
      <c r="L329" s="11"/>
      <c r="M329" s="11"/>
      <c r="O329" s="11"/>
    </row>
    <row r="330" spans="3:15" x14ac:dyDescent="0.25">
      <c r="C330" s="11"/>
      <c r="D330" s="11"/>
      <c r="E330" s="9"/>
      <c r="F330" s="11"/>
      <c r="G330" s="11"/>
      <c r="H330" s="11"/>
      <c r="I330" s="11"/>
      <c r="J330" s="11"/>
      <c r="K330" s="11"/>
      <c r="L330" s="11"/>
      <c r="M330" s="11"/>
      <c r="O330" s="11"/>
    </row>
    <row r="331" spans="3:15" x14ac:dyDescent="0.25">
      <c r="C331" s="11"/>
      <c r="D331" s="11"/>
      <c r="E331" s="9"/>
      <c r="F331" s="11"/>
      <c r="G331" s="11"/>
      <c r="H331" s="11"/>
      <c r="I331" s="11"/>
      <c r="J331" s="11"/>
      <c r="K331" s="11"/>
      <c r="L331" s="11"/>
      <c r="M331" s="11"/>
      <c r="O331" s="11"/>
    </row>
    <row r="332" spans="3:15" x14ac:dyDescent="0.25">
      <c r="C332" s="11"/>
      <c r="D332" s="11"/>
      <c r="E332" s="9"/>
      <c r="F332" s="11"/>
      <c r="G332" s="11"/>
      <c r="H332" s="11"/>
      <c r="I332" s="11"/>
      <c r="J332" s="11"/>
      <c r="K332" s="11"/>
      <c r="L332" s="11"/>
      <c r="M332" s="11"/>
      <c r="O332" s="11"/>
    </row>
    <row r="333" spans="3:15" x14ac:dyDescent="0.25">
      <c r="C333" s="11"/>
      <c r="D333" s="11"/>
      <c r="E333" s="9"/>
      <c r="F333" s="11"/>
      <c r="G333" s="11"/>
      <c r="H333" s="11"/>
      <c r="I333" s="11"/>
      <c r="J333" s="11"/>
      <c r="K333" s="11"/>
      <c r="L333" s="11"/>
      <c r="M333" s="11"/>
      <c r="O333" s="11"/>
    </row>
    <row r="334" spans="3:15" x14ac:dyDescent="0.25">
      <c r="C334" s="11"/>
      <c r="D334" s="11"/>
      <c r="E334" s="9"/>
      <c r="F334" s="11"/>
      <c r="G334" s="11"/>
      <c r="H334" s="11"/>
      <c r="I334" s="11"/>
      <c r="J334" s="11"/>
      <c r="K334" s="11"/>
      <c r="L334" s="11"/>
      <c r="M334" s="11"/>
      <c r="O334" s="11"/>
    </row>
    <row r="335" spans="3:15" x14ac:dyDescent="0.25">
      <c r="C335" s="11"/>
      <c r="D335" s="11"/>
      <c r="E335" s="9"/>
      <c r="F335" s="11"/>
      <c r="G335" s="11"/>
      <c r="H335" s="11"/>
      <c r="I335" s="11"/>
      <c r="J335" s="11"/>
      <c r="K335" s="11"/>
      <c r="L335" s="11"/>
      <c r="M335" s="11"/>
      <c r="O335" s="11"/>
    </row>
    <row r="336" spans="3:15" x14ac:dyDescent="0.25">
      <c r="C336" s="11"/>
      <c r="D336" s="11"/>
      <c r="E336" s="9"/>
      <c r="F336" s="11"/>
      <c r="G336" s="11"/>
      <c r="H336" s="11"/>
      <c r="I336" s="11"/>
      <c r="J336" s="11"/>
      <c r="K336" s="11"/>
      <c r="L336" s="11"/>
      <c r="M336" s="11"/>
      <c r="O336" s="11"/>
    </row>
    <row r="337" spans="3:15" x14ac:dyDescent="0.25">
      <c r="C337" s="11"/>
      <c r="D337" s="11"/>
      <c r="E337" s="9"/>
      <c r="F337" s="11"/>
      <c r="G337" s="11"/>
      <c r="H337" s="11"/>
      <c r="I337" s="11"/>
      <c r="J337" s="11"/>
      <c r="K337" s="11"/>
      <c r="L337" s="11"/>
      <c r="M337" s="11"/>
      <c r="O337" s="11"/>
    </row>
    <row r="338" spans="3:15" x14ac:dyDescent="0.25">
      <c r="C338" s="11"/>
      <c r="D338" s="11"/>
      <c r="E338" s="9"/>
      <c r="F338" s="11"/>
      <c r="G338" s="11"/>
      <c r="H338" s="11"/>
      <c r="I338" s="11"/>
      <c r="J338" s="11"/>
      <c r="K338" s="11"/>
      <c r="L338" s="11"/>
      <c r="M338" s="11"/>
      <c r="O338" s="11"/>
    </row>
    <row r="339" spans="3:15" x14ac:dyDescent="0.25">
      <c r="C339" s="11"/>
      <c r="D339" s="11"/>
      <c r="E339" s="9"/>
      <c r="F339" s="11"/>
      <c r="G339" s="11"/>
      <c r="H339" s="11"/>
      <c r="I339" s="11"/>
      <c r="J339" s="11"/>
      <c r="K339" s="11"/>
      <c r="L339" s="11"/>
      <c r="M339" s="11"/>
      <c r="O339" s="11"/>
    </row>
    <row r="340" spans="3:15" x14ac:dyDescent="0.25">
      <c r="C340" s="11"/>
      <c r="D340" s="11"/>
      <c r="E340" s="9"/>
      <c r="F340" s="11"/>
      <c r="G340" s="11"/>
      <c r="H340" s="11"/>
      <c r="I340" s="11"/>
      <c r="J340" s="11"/>
      <c r="K340" s="11"/>
      <c r="L340" s="11"/>
      <c r="M340" s="11"/>
      <c r="O340" s="11"/>
    </row>
    <row r="341" spans="3:15" x14ac:dyDescent="0.25">
      <c r="C341" s="11"/>
      <c r="D341" s="11"/>
      <c r="E341" s="9"/>
      <c r="F341" s="11"/>
      <c r="G341" s="11"/>
      <c r="H341" s="11"/>
      <c r="I341" s="11"/>
      <c r="J341" s="11"/>
      <c r="K341" s="11"/>
      <c r="L341" s="11"/>
      <c r="M341" s="11"/>
      <c r="O341" s="11"/>
    </row>
    <row r="342" spans="3:15" x14ac:dyDescent="0.25">
      <c r="C342" s="11"/>
      <c r="D342" s="11"/>
      <c r="E342" s="9"/>
      <c r="F342" s="11"/>
      <c r="G342" s="11"/>
      <c r="H342" s="11"/>
      <c r="I342" s="11"/>
      <c r="J342" s="11"/>
      <c r="K342" s="11"/>
      <c r="L342" s="11"/>
      <c r="M342" s="11"/>
      <c r="O342" s="11"/>
    </row>
    <row r="343" spans="3:15" x14ac:dyDescent="0.25">
      <c r="C343" s="11"/>
      <c r="D343" s="11"/>
      <c r="E343" s="9"/>
      <c r="F343" s="11"/>
      <c r="G343" s="11"/>
      <c r="H343" s="11"/>
      <c r="I343" s="11"/>
      <c r="J343" s="11"/>
      <c r="K343" s="11"/>
      <c r="L343" s="11"/>
      <c r="M343" s="11"/>
      <c r="O343" s="11"/>
    </row>
    <row r="344" spans="3:15" x14ac:dyDescent="0.25">
      <c r="C344" s="11"/>
      <c r="D344" s="11"/>
      <c r="E344" s="9"/>
      <c r="F344" s="11"/>
      <c r="G344" s="11"/>
      <c r="H344" s="11"/>
      <c r="I344" s="11"/>
      <c r="J344" s="11"/>
      <c r="K344" s="11"/>
      <c r="L344" s="11"/>
      <c r="M344" s="11"/>
      <c r="O344" s="11"/>
    </row>
    <row r="345" spans="3:15" x14ac:dyDescent="0.25">
      <c r="C345" s="11"/>
      <c r="D345" s="11"/>
      <c r="E345" s="9"/>
      <c r="F345" s="11"/>
      <c r="G345" s="11"/>
      <c r="H345" s="11"/>
      <c r="I345" s="11"/>
      <c r="J345" s="11"/>
      <c r="K345" s="11"/>
      <c r="L345" s="11"/>
      <c r="M345" s="11"/>
      <c r="O345" s="11"/>
    </row>
    <row r="346" spans="3:15" x14ac:dyDescent="0.25">
      <c r="C346" s="11"/>
      <c r="D346" s="11"/>
      <c r="E346" s="9"/>
      <c r="F346" s="11"/>
      <c r="G346" s="11"/>
      <c r="H346" s="11"/>
      <c r="I346" s="11"/>
      <c r="J346" s="11"/>
      <c r="K346" s="11"/>
      <c r="L346" s="11"/>
      <c r="M346" s="11"/>
      <c r="O346" s="11"/>
    </row>
    <row r="347" spans="3:15" x14ac:dyDescent="0.25">
      <c r="C347" s="11"/>
      <c r="D347" s="11"/>
      <c r="E347" s="9"/>
      <c r="F347" s="11"/>
      <c r="G347" s="11"/>
      <c r="H347" s="11"/>
      <c r="I347" s="11"/>
      <c r="J347" s="11"/>
      <c r="K347" s="11"/>
      <c r="L347" s="11"/>
      <c r="M347" s="11"/>
      <c r="O347" s="11"/>
    </row>
    <row r="348" spans="3:15" x14ac:dyDescent="0.25">
      <c r="C348" s="11"/>
      <c r="D348" s="11"/>
      <c r="E348" s="9"/>
      <c r="F348" s="11"/>
      <c r="G348" s="11"/>
      <c r="H348" s="11"/>
      <c r="I348" s="11"/>
      <c r="J348" s="11"/>
      <c r="K348" s="11"/>
      <c r="L348" s="11"/>
      <c r="M348" s="11"/>
      <c r="O348" s="11"/>
    </row>
    <row r="349" spans="3:15" x14ac:dyDescent="0.25">
      <c r="C349" s="11"/>
      <c r="D349" s="11"/>
      <c r="E349" s="9"/>
      <c r="F349" s="11"/>
      <c r="G349" s="11"/>
      <c r="H349" s="11"/>
      <c r="I349" s="11"/>
      <c r="J349" s="11"/>
      <c r="K349" s="11"/>
      <c r="L349" s="11"/>
      <c r="M349" s="11"/>
      <c r="O349" s="11"/>
    </row>
    <row r="350" spans="3:15" x14ac:dyDescent="0.25">
      <c r="C350" s="11"/>
      <c r="D350" s="11"/>
      <c r="E350" s="9"/>
      <c r="F350" s="11"/>
      <c r="G350" s="11"/>
      <c r="H350" s="11"/>
      <c r="I350" s="11"/>
      <c r="J350" s="11"/>
      <c r="K350" s="11"/>
      <c r="L350" s="11"/>
      <c r="M350" s="11"/>
      <c r="O350" s="11"/>
    </row>
    <row r="351" spans="3:15" x14ac:dyDescent="0.25">
      <c r="C351" s="11"/>
      <c r="D351" s="11"/>
      <c r="E351" s="9"/>
      <c r="F351" s="11"/>
      <c r="G351" s="11"/>
      <c r="H351" s="11"/>
      <c r="I351" s="11"/>
      <c r="J351" s="11"/>
      <c r="K351" s="11"/>
      <c r="L351" s="11"/>
      <c r="M351" s="11"/>
      <c r="O351" s="11"/>
    </row>
    <row r="352" spans="3:15" x14ac:dyDescent="0.25">
      <c r="C352" s="11"/>
      <c r="D352" s="11"/>
      <c r="E352" s="9"/>
      <c r="F352" s="11"/>
      <c r="G352" s="11"/>
      <c r="H352" s="11"/>
      <c r="I352" s="11"/>
      <c r="J352" s="11"/>
      <c r="K352" s="11"/>
      <c r="L352" s="11"/>
      <c r="M352" s="11"/>
      <c r="O352" s="11"/>
    </row>
    <row r="353" spans="3:15" x14ac:dyDescent="0.25">
      <c r="C353" s="11"/>
      <c r="D353" s="11"/>
      <c r="E353" s="9"/>
      <c r="F353" s="11"/>
      <c r="G353" s="11"/>
      <c r="H353" s="11"/>
      <c r="I353" s="11"/>
      <c r="J353" s="11"/>
      <c r="K353" s="11"/>
      <c r="L353" s="11"/>
      <c r="M353" s="11"/>
      <c r="O353" s="11"/>
    </row>
    <row r="354" spans="3:15" x14ac:dyDescent="0.25">
      <c r="C354" s="11"/>
      <c r="D354" s="11"/>
      <c r="E354" s="9"/>
      <c r="F354" s="11"/>
      <c r="G354" s="11"/>
      <c r="H354" s="11"/>
      <c r="I354" s="11"/>
      <c r="J354" s="11"/>
      <c r="K354" s="11"/>
      <c r="L354" s="11"/>
      <c r="M354" s="11"/>
      <c r="O354" s="11"/>
    </row>
    <row r="355" spans="3:15" x14ac:dyDescent="0.25">
      <c r="C355" s="11"/>
      <c r="D355" s="11"/>
      <c r="E355" s="9"/>
      <c r="F355" s="11"/>
      <c r="G355" s="11"/>
      <c r="H355" s="11"/>
      <c r="I355" s="11"/>
      <c r="J355" s="11"/>
      <c r="K355" s="11"/>
      <c r="L355" s="11"/>
      <c r="M355" s="11"/>
      <c r="O355" s="11"/>
    </row>
    <row r="356" spans="3:15" x14ac:dyDescent="0.25">
      <c r="C356" s="11"/>
      <c r="D356" s="11"/>
      <c r="E356" s="9"/>
      <c r="F356" s="11"/>
      <c r="G356" s="11"/>
      <c r="H356" s="11"/>
      <c r="I356" s="11"/>
      <c r="J356" s="11"/>
      <c r="K356" s="11"/>
      <c r="L356" s="11"/>
      <c r="M356" s="11"/>
      <c r="O356" s="11"/>
    </row>
    <row r="357" spans="3:15" x14ac:dyDescent="0.25">
      <c r="C357" s="11"/>
      <c r="D357" s="11"/>
      <c r="E357" s="9"/>
      <c r="F357" s="11"/>
      <c r="G357" s="11"/>
      <c r="H357" s="11"/>
      <c r="I357" s="11"/>
      <c r="J357" s="11"/>
      <c r="K357" s="11"/>
      <c r="L357" s="11"/>
      <c r="M357" s="11"/>
      <c r="O357" s="11"/>
    </row>
    <row r="358" spans="3:15" x14ac:dyDescent="0.25">
      <c r="C358" s="11"/>
      <c r="D358" s="11"/>
      <c r="E358" s="9"/>
      <c r="F358" s="11"/>
      <c r="G358" s="11"/>
      <c r="H358" s="11"/>
      <c r="I358" s="11"/>
      <c r="J358" s="11"/>
      <c r="K358" s="11"/>
      <c r="L358" s="11"/>
      <c r="M358" s="11"/>
      <c r="O358" s="11"/>
    </row>
    <row r="359" spans="3:15" x14ac:dyDescent="0.25">
      <c r="C359" s="11"/>
      <c r="D359" s="11"/>
      <c r="E359" s="9"/>
      <c r="F359" s="11"/>
      <c r="G359" s="11"/>
      <c r="H359" s="11"/>
      <c r="I359" s="11"/>
      <c r="J359" s="11"/>
      <c r="K359" s="11"/>
      <c r="L359" s="11"/>
      <c r="M359" s="11"/>
      <c r="O359" s="11"/>
    </row>
    <row r="360" spans="3:15" x14ac:dyDescent="0.25">
      <c r="C360" s="11"/>
      <c r="D360" s="11"/>
      <c r="E360" s="9"/>
      <c r="F360" s="11"/>
      <c r="G360" s="11"/>
      <c r="H360" s="11"/>
      <c r="I360" s="11"/>
      <c r="J360" s="11"/>
      <c r="K360" s="11"/>
      <c r="L360" s="11"/>
      <c r="M360" s="11"/>
      <c r="O360" s="11"/>
    </row>
    <row r="361" spans="3:15" x14ac:dyDescent="0.25">
      <c r="C361" s="11"/>
      <c r="D361" s="11"/>
      <c r="E361" s="9"/>
      <c r="F361" s="11"/>
      <c r="G361" s="11"/>
      <c r="H361" s="11"/>
      <c r="I361" s="11"/>
      <c r="J361" s="11"/>
      <c r="K361" s="11"/>
      <c r="L361" s="11"/>
      <c r="M361" s="11"/>
      <c r="O361" s="11"/>
    </row>
    <row r="362" spans="3:15" x14ac:dyDescent="0.25">
      <c r="C362" s="11"/>
      <c r="D362" s="11"/>
      <c r="E362" s="9"/>
      <c r="F362" s="11"/>
      <c r="G362" s="11"/>
      <c r="H362" s="11"/>
      <c r="I362" s="11"/>
      <c r="J362" s="11"/>
      <c r="K362" s="11"/>
      <c r="L362" s="11"/>
      <c r="M362" s="11"/>
      <c r="O362" s="11"/>
    </row>
    <row r="363" spans="3:15" x14ac:dyDescent="0.25">
      <c r="C363" s="11"/>
      <c r="D363" s="11"/>
      <c r="E363" s="9"/>
      <c r="F363" s="11"/>
      <c r="G363" s="11"/>
      <c r="H363" s="11"/>
      <c r="I363" s="11"/>
      <c r="J363" s="11"/>
      <c r="K363" s="11"/>
      <c r="L363" s="11"/>
      <c r="M363" s="11"/>
      <c r="O363" s="11"/>
    </row>
    <row r="364" spans="3:15" x14ac:dyDescent="0.25">
      <c r="C364" s="11"/>
      <c r="D364" s="11"/>
      <c r="E364" s="9"/>
      <c r="F364" s="11"/>
      <c r="G364" s="11"/>
      <c r="H364" s="11"/>
      <c r="I364" s="11"/>
      <c r="J364" s="11"/>
      <c r="K364" s="11"/>
      <c r="L364" s="11"/>
      <c r="M364" s="11"/>
      <c r="O364" s="11"/>
    </row>
    <row r="365" spans="3:15" x14ac:dyDescent="0.25">
      <c r="C365" s="11"/>
      <c r="D365" s="11"/>
      <c r="E365" s="9"/>
      <c r="F365" s="11"/>
      <c r="G365" s="11"/>
      <c r="H365" s="11"/>
      <c r="I365" s="11"/>
      <c r="J365" s="11"/>
      <c r="K365" s="11"/>
      <c r="L365" s="11"/>
      <c r="M365" s="11"/>
      <c r="O365" s="11"/>
    </row>
    <row r="366" spans="3:15" x14ac:dyDescent="0.25">
      <c r="C366" s="11"/>
      <c r="D366" s="11"/>
      <c r="E366" s="9"/>
      <c r="F366" s="11"/>
      <c r="G366" s="11"/>
      <c r="H366" s="11"/>
      <c r="I366" s="11"/>
      <c r="J366" s="11"/>
      <c r="K366" s="11"/>
      <c r="L366" s="11"/>
      <c r="M366" s="11"/>
      <c r="O366" s="11"/>
    </row>
    <row r="367" spans="3:15" x14ac:dyDescent="0.25">
      <c r="C367" s="11"/>
      <c r="D367" s="11"/>
      <c r="E367" s="9"/>
      <c r="F367" s="11"/>
      <c r="G367" s="11"/>
      <c r="H367" s="11"/>
      <c r="I367" s="11"/>
      <c r="J367" s="11"/>
      <c r="K367" s="11"/>
      <c r="L367" s="11"/>
      <c r="M367" s="11"/>
      <c r="O367" s="11"/>
    </row>
    <row r="368" spans="3:15" x14ac:dyDescent="0.25">
      <c r="C368" s="11"/>
      <c r="D368" s="11"/>
      <c r="E368" s="9"/>
      <c r="F368" s="11"/>
      <c r="G368" s="11"/>
      <c r="H368" s="11"/>
      <c r="I368" s="11"/>
      <c r="J368" s="11"/>
      <c r="K368" s="11"/>
      <c r="L368" s="11"/>
      <c r="M368" s="11"/>
      <c r="O368" s="11"/>
    </row>
    <row r="369" spans="3:15" x14ac:dyDescent="0.25">
      <c r="C369" s="11"/>
      <c r="D369" s="11"/>
      <c r="E369" s="9"/>
      <c r="F369" s="11"/>
      <c r="G369" s="11"/>
      <c r="H369" s="11"/>
      <c r="I369" s="11"/>
      <c r="J369" s="11"/>
      <c r="K369" s="11"/>
      <c r="L369" s="11"/>
      <c r="M369" s="11"/>
      <c r="O369" s="11"/>
    </row>
    <row r="370" spans="3:15" x14ac:dyDescent="0.25">
      <c r="C370" s="11"/>
      <c r="D370" s="11"/>
      <c r="E370" s="9"/>
      <c r="F370" s="11"/>
      <c r="G370" s="11"/>
      <c r="H370" s="11"/>
      <c r="I370" s="11"/>
      <c r="J370" s="11"/>
      <c r="K370" s="11"/>
      <c r="L370" s="11"/>
      <c r="M370" s="11"/>
      <c r="O370" s="11"/>
    </row>
    <row r="371" spans="3:15" x14ac:dyDescent="0.25">
      <c r="C371" s="11"/>
      <c r="D371" s="11"/>
      <c r="E371" s="9"/>
      <c r="F371" s="11"/>
      <c r="G371" s="11"/>
      <c r="H371" s="11"/>
      <c r="I371" s="11"/>
      <c r="J371" s="11"/>
      <c r="K371" s="11"/>
      <c r="L371" s="11"/>
      <c r="M371" s="11"/>
      <c r="O371" s="11"/>
    </row>
    <row r="372" spans="3:15" x14ac:dyDescent="0.25">
      <c r="C372" s="11"/>
      <c r="D372" s="11"/>
      <c r="E372" s="9"/>
      <c r="F372" s="11"/>
      <c r="G372" s="11"/>
      <c r="H372" s="11"/>
      <c r="I372" s="11"/>
      <c r="J372" s="11"/>
      <c r="K372" s="11"/>
      <c r="L372" s="11"/>
      <c r="M372" s="11"/>
      <c r="O372" s="11"/>
    </row>
    <row r="373" spans="3:15" x14ac:dyDescent="0.25">
      <c r="C373" s="11"/>
      <c r="D373" s="11"/>
      <c r="E373" s="9"/>
      <c r="F373" s="11"/>
      <c r="G373" s="11"/>
      <c r="H373" s="11"/>
      <c r="I373" s="11"/>
      <c r="J373" s="11"/>
      <c r="K373" s="11"/>
      <c r="L373" s="11"/>
      <c r="M373" s="11"/>
      <c r="O373" s="11"/>
    </row>
    <row r="374" spans="3:15" x14ac:dyDescent="0.25">
      <c r="C374" s="11"/>
      <c r="D374" s="11"/>
      <c r="E374" s="9"/>
      <c r="F374" s="11"/>
      <c r="G374" s="11"/>
      <c r="H374" s="11"/>
      <c r="I374" s="11"/>
      <c r="J374" s="11"/>
      <c r="K374" s="11"/>
      <c r="L374" s="11"/>
      <c r="M374" s="11"/>
      <c r="O374" s="11"/>
    </row>
    <row r="375" spans="3:15" x14ac:dyDescent="0.25">
      <c r="C375" s="11"/>
      <c r="D375" s="11"/>
      <c r="E375" s="9"/>
      <c r="F375" s="11"/>
      <c r="G375" s="11"/>
      <c r="H375" s="11"/>
      <c r="I375" s="11"/>
      <c r="J375" s="11"/>
      <c r="K375" s="11"/>
      <c r="L375" s="11"/>
      <c r="M375" s="11"/>
      <c r="O375" s="11"/>
    </row>
    <row r="376" spans="3:15" x14ac:dyDescent="0.25">
      <c r="C376" s="11"/>
      <c r="D376" s="11"/>
      <c r="E376" s="9"/>
      <c r="F376" s="11"/>
      <c r="G376" s="11"/>
      <c r="H376" s="11"/>
      <c r="I376" s="11"/>
      <c r="J376" s="11"/>
      <c r="K376" s="11"/>
      <c r="L376" s="11"/>
      <c r="M376" s="11"/>
      <c r="O376" s="11"/>
    </row>
    <row r="377" spans="3:15" x14ac:dyDescent="0.25">
      <c r="C377" s="11"/>
      <c r="D377" s="11"/>
      <c r="E377" s="9"/>
      <c r="F377" s="11"/>
      <c r="G377" s="11"/>
      <c r="H377" s="11"/>
      <c r="I377" s="11"/>
      <c r="J377" s="11"/>
      <c r="K377" s="11"/>
      <c r="L377" s="11"/>
      <c r="M377" s="11"/>
      <c r="O377" s="11"/>
    </row>
    <row r="378" spans="3:15" x14ac:dyDescent="0.25">
      <c r="C378" s="11"/>
      <c r="D378" s="11"/>
      <c r="E378" s="9"/>
      <c r="F378" s="11"/>
      <c r="G378" s="11"/>
      <c r="H378" s="11"/>
      <c r="I378" s="11"/>
      <c r="J378" s="11"/>
      <c r="K378" s="11"/>
      <c r="L378" s="11"/>
      <c r="M378" s="11"/>
      <c r="O378" s="11"/>
    </row>
    <row r="379" spans="3:15" x14ac:dyDescent="0.25">
      <c r="C379" s="11"/>
      <c r="D379" s="11"/>
      <c r="E379" s="9"/>
      <c r="F379" s="11"/>
      <c r="G379" s="11"/>
      <c r="H379" s="11"/>
      <c r="I379" s="11"/>
      <c r="J379" s="11"/>
      <c r="K379" s="11"/>
      <c r="L379" s="11"/>
      <c r="M379" s="11"/>
      <c r="O379" s="11"/>
    </row>
    <row r="380" spans="3:15" x14ac:dyDescent="0.25">
      <c r="C380" s="11"/>
      <c r="D380" s="11"/>
      <c r="E380" s="9"/>
      <c r="F380" s="11"/>
      <c r="G380" s="11"/>
      <c r="H380" s="11"/>
      <c r="I380" s="11"/>
      <c r="J380" s="11"/>
      <c r="K380" s="11"/>
      <c r="L380" s="11"/>
      <c r="M380" s="11"/>
      <c r="O380" s="11"/>
    </row>
    <row r="381" spans="3:15" x14ac:dyDescent="0.25">
      <c r="C381" s="11"/>
      <c r="D381" s="11"/>
      <c r="E381" s="9"/>
      <c r="F381" s="11"/>
      <c r="G381" s="11"/>
      <c r="H381" s="11"/>
      <c r="I381" s="11"/>
      <c r="J381" s="11"/>
      <c r="K381" s="11"/>
      <c r="L381" s="11"/>
      <c r="M381" s="11"/>
      <c r="O381" s="11"/>
    </row>
    <row r="382" spans="3:15" x14ac:dyDescent="0.25">
      <c r="C382" s="11"/>
      <c r="D382" s="11"/>
      <c r="E382" s="9"/>
      <c r="F382" s="11"/>
      <c r="G382" s="11"/>
      <c r="H382" s="11"/>
      <c r="I382" s="11"/>
      <c r="J382" s="11"/>
      <c r="K382" s="11"/>
      <c r="L382" s="11"/>
      <c r="M382" s="11"/>
      <c r="O382" s="11"/>
    </row>
    <row r="383" spans="3:15" x14ac:dyDescent="0.25">
      <c r="C383" s="11"/>
      <c r="D383" s="11"/>
      <c r="E383" s="9"/>
      <c r="F383" s="11"/>
      <c r="G383" s="11"/>
      <c r="H383" s="11"/>
      <c r="I383" s="11"/>
      <c r="J383" s="11"/>
      <c r="K383" s="11"/>
      <c r="L383" s="11"/>
      <c r="M383" s="11"/>
      <c r="O383" s="11"/>
    </row>
    <row r="384" spans="3:15" x14ac:dyDescent="0.25">
      <c r="C384" s="11"/>
      <c r="D384" s="11"/>
      <c r="E384" s="9"/>
      <c r="F384" s="11"/>
      <c r="G384" s="11"/>
      <c r="H384" s="11"/>
      <c r="I384" s="11"/>
      <c r="J384" s="11"/>
      <c r="K384" s="11"/>
      <c r="L384" s="11"/>
      <c r="M384" s="11"/>
      <c r="O384" s="11"/>
    </row>
    <row r="385" spans="3:15" x14ac:dyDescent="0.25">
      <c r="C385" s="11"/>
      <c r="D385" s="11"/>
      <c r="E385" s="9"/>
      <c r="F385" s="11"/>
      <c r="G385" s="11"/>
      <c r="H385" s="11"/>
      <c r="I385" s="11"/>
      <c r="J385" s="11"/>
      <c r="K385" s="11"/>
      <c r="L385" s="11"/>
      <c r="M385" s="11"/>
      <c r="O385" s="11"/>
    </row>
    <row r="386" spans="3:15" x14ac:dyDescent="0.25">
      <c r="C386" s="11"/>
      <c r="D386" s="11"/>
      <c r="E386" s="9"/>
      <c r="F386" s="11"/>
      <c r="G386" s="11"/>
      <c r="H386" s="11"/>
      <c r="I386" s="11"/>
      <c r="J386" s="11"/>
      <c r="K386" s="11"/>
      <c r="L386" s="11"/>
      <c r="M386" s="11"/>
      <c r="O386" s="11"/>
    </row>
    <row r="387" spans="3:15" x14ac:dyDescent="0.25">
      <c r="C387" s="11"/>
      <c r="D387" s="11"/>
      <c r="E387" s="9"/>
      <c r="F387" s="11"/>
      <c r="G387" s="11"/>
      <c r="H387" s="11"/>
      <c r="I387" s="11"/>
      <c r="J387" s="11"/>
      <c r="K387" s="11"/>
      <c r="L387" s="11"/>
      <c r="M387" s="11"/>
      <c r="O387" s="11"/>
    </row>
    <row r="388" spans="3:15" x14ac:dyDescent="0.25">
      <c r="C388" s="11"/>
      <c r="D388" s="11"/>
      <c r="E388" s="9"/>
      <c r="F388" s="11"/>
      <c r="G388" s="11"/>
      <c r="H388" s="11"/>
      <c r="I388" s="11"/>
      <c r="J388" s="11"/>
      <c r="K388" s="11"/>
      <c r="L388" s="11"/>
      <c r="M388" s="11"/>
      <c r="O388" s="11"/>
    </row>
    <row r="389" spans="3:15" x14ac:dyDescent="0.25">
      <c r="C389" s="11"/>
      <c r="D389" s="11"/>
      <c r="E389" s="9"/>
      <c r="F389" s="11"/>
      <c r="G389" s="11"/>
      <c r="H389" s="11"/>
      <c r="I389" s="11"/>
      <c r="J389" s="11"/>
      <c r="K389" s="11"/>
      <c r="L389" s="11"/>
      <c r="M389" s="11"/>
      <c r="O389" s="11"/>
    </row>
    <row r="390" spans="3:15" x14ac:dyDescent="0.25">
      <c r="C390" s="11"/>
      <c r="D390" s="11"/>
      <c r="E390" s="9"/>
      <c r="F390" s="11"/>
      <c r="G390" s="11"/>
      <c r="H390" s="11"/>
      <c r="I390" s="11"/>
      <c r="J390" s="11"/>
      <c r="K390" s="11"/>
      <c r="L390" s="11"/>
      <c r="M390" s="11"/>
      <c r="O390" s="11"/>
    </row>
    <row r="391" spans="3:15" x14ac:dyDescent="0.25">
      <c r="C391" s="11"/>
      <c r="D391" s="11"/>
      <c r="E391" s="9"/>
      <c r="F391" s="11"/>
      <c r="G391" s="11"/>
      <c r="H391" s="11"/>
      <c r="I391" s="11"/>
      <c r="J391" s="11"/>
      <c r="K391" s="11"/>
      <c r="L391" s="11"/>
      <c r="M391" s="11"/>
      <c r="O391" s="11"/>
    </row>
    <row r="392" spans="3:15" x14ac:dyDescent="0.25">
      <c r="C392" s="11"/>
      <c r="D392" s="11"/>
      <c r="E392" s="9"/>
      <c r="F392" s="11"/>
      <c r="G392" s="11"/>
      <c r="H392" s="11"/>
      <c r="I392" s="11"/>
      <c r="J392" s="11"/>
      <c r="K392" s="11"/>
      <c r="L392" s="11"/>
      <c r="M392" s="11"/>
      <c r="O392" s="11"/>
    </row>
    <row r="393" spans="3:15" x14ac:dyDescent="0.25">
      <c r="C393" s="11"/>
      <c r="D393" s="11"/>
      <c r="E393" s="9"/>
      <c r="F393" s="11"/>
      <c r="G393" s="11"/>
      <c r="H393" s="11"/>
      <c r="I393" s="11"/>
      <c r="J393" s="11"/>
      <c r="K393" s="11"/>
      <c r="L393" s="11"/>
      <c r="M393" s="11"/>
      <c r="O393" s="11"/>
    </row>
    <row r="394" spans="3:15" x14ac:dyDescent="0.25">
      <c r="C394" s="11"/>
      <c r="D394" s="11"/>
      <c r="E394" s="9"/>
      <c r="F394" s="11"/>
      <c r="G394" s="11"/>
      <c r="H394" s="11"/>
      <c r="I394" s="11"/>
      <c r="J394" s="11"/>
      <c r="K394" s="11"/>
      <c r="L394" s="11"/>
      <c r="M394" s="11"/>
      <c r="O394" s="11"/>
    </row>
    <row r="395" spans="3:15" x14ac:dyDescent="0.25">
      <c r="C395" s="11"/>
      <c r="D395" s="11"/>
      <c r="E395" s="9"/>
      <c r="F395" s="11"/>
      <c r="G395" s="11"/>
      <c r="H395" s="11"/>
      <c r="I395" s="11"/>
      <c r="J395" s="11"/>
      <c r="K395" s="11"/>
      <c r="L395" s="11"/>
      <c r="M395" s="11"/>
      <c r="O395" s="11"/>
    </row>
    <row r="396" spans="3:15" x14ac:dyDescent="0.25">
      <c r="C396" s="11"/>
      <c r="D396" s="11"/>
      <c r="E396" s="9"/>
      <c r="F396" s="11"/>
      <c r="G396" s="11"/>
      <c r="H396" s="11"/>
      <c r="I396" s="11"/>
      <c r="J396" s="11"/>
      <c r="K396" s="11"/>
      <c r="L396" s="11"/>
      <c r="M396" s="11"/>
      <c r="O396" s="11"/>
    </row>
    <row r="397" spans="3:15" x14ac:dyDescent="0.25">
      <c r="C397" s="11"/>
      <c r="D397" s="11"/>
      <c r="E397" s="9"/>
      <c r="F397" s="11"/>
      <c r="G397" s="11"/>
      <c r="H397" s="11"/>
      <c r="I397" s="11"/>
      <c r="J397" s="11"/>
      <c r="K397" s="11"/>
      <c r="L397" s="11"/>
      <c r="M397" s="11"/>
      <c r="O397" s="11"/>
    </row>
    <row r="398" spans="3:15" x14ac:dyDescent="0.25">
      <c r="C398" s="11"/>
      <c r="D398" s="11"/>
      <c r="E398" s="9"/>
      <c r="F398" s="11"/>
      <c r="G398" s="11"/>
      <c r="H398" s="11"/>
      <c r="I398" s="11"/>
      <c r="J398" s="11"/>
      <c r="K398" s="11"/>
      <c r="L398" s="11"/>
      <c r="M398" s="11"/>
      <c r="O398" s="11"/>
    </row>
    <row r="399" spans="3:15" x14ac:dyDescent="0.25">
      <c r="C399" s="11"/>
      <c r="D399" s="11"/>
      <c r="E399" s="9"/>
      <c r="F399" s="11"/>
      <c r="G399" s="11"/>
      <c r="H399" s="11"/>
      <c r="I399" s="11"/>
      <c r="J399" s="11"/>
      <c r="K399" s="11"/>
      <c r="L399" s="11"/>
      <c r="M399" s="11"/>
      <c r="O399" s="11"/>
    </row>
    <row r="400" spans="3:15" x14ac:dyDescent="0.25">
      <c r="C400" s="11"/>
      <c r="D400" s="11"/>
      <c r="E400" s="9"/>
      <c r="F400" s="11"/>
      <c r="G400" s="11"/>
      <c r="H400" s="11"/>
      <c r="I400" s="11"/>
      <c r="J400" s="11"/>
      <c r="K400" s="11"/>
      <c r="L400" s="11"/>
      <c r="M400" s="11"/>
      <c r="O400" s="11"/>
    </row>
    <row r="401" spans="3:15" x14ac:dyDescent="0.25">
      <c r="C401" s="11"/>
      <c r="D401" s="11"/>
      <c r="E401" s="9"/>
      <c r="F401" s="11"/>
      <c r="G401" s="11"/>
      <c r="H401" s="11"/>
      <c r="I401" s="11"/>
      <c r="J401" s="11"/>
      <c r="K401" s="11"/>
      <c r="L401" s="11"/>
      <c r="M401" s="11"/>
      <c r="O401" s="11"/>
    </row>
    <row r="402" spans="3:15" x14ac:dyDescent="0.25">
      <c r="C402" s="11"/>
      <c r="D402" s="11"/>
      <c r="E402" s="9"/>
      <c r="F402" s="11"/>
      <c r="G402" s="11"/>
      <c r="H402" s="11"/>
      <c r="I402" s="11"/>
      <c r="J402" s="11"/>
      <c r="K402" s="11"/>
      <c r="L402" s="11"/>
      <c r="M402" s="11"/>
      <c r="O402" s="11"/>
    </row>
    <row r="403" spans="3:15" x14ac:dyDescent="0.25">
      <c r="C403" s="11"/>
      <c r="D403" s="11"/>
      <c r="E403" s="9"/>
      <c r="F403" s="11"/>
      <c r="G403" s="11"/>
      <c r="H403" s="11"/>
      <c r="I403" s="11"/>
      <c r="J403" s="11"/>
      <c r="K403" s="11"/>
      <c r="L403" s="11"/>
      <c r="M403" s="11"/>
      <c r="O403" s="11"/>
    </row>
    <row r="404" spans="3:15" x14ac:dyDescent="0.25">
      <c r="C404" s="11"/>
      <c r="D404" s="11"/>
      <c r="E404" s="9"/>
      <c r="F404" s="11"/>
      <c r="G404" s="11"/>
      <c r="H404" s="11"/>
      <c r="I404" s="11"/>
      <c r="J404" s="11"/>
      <c r="K404" s="11"/>
      <c r="L404" s="11"/>
      <c r="M404" s="11"/>
      <c r="O404" s="11"/>
    </row>
    <row r="405" spans="3:15" x14ac:dyDescent="0.25">
      <c r="C405" s="11"/>
      <c r="D405" s="11"/>
      <c r="E405" s="9"/>
      <c r="F405" s="11"/>
      <c r="G405" s="11"/>
      <c r="H405" s="11"/>
      <c r="I405" s="11"/>
      <c r="J405" s="11"/>
      <c r="K405" s="11"/>
      <c r="L405" s="11"/>
      <c r="M405" s="11"/>
      <c r="O405" s="11"/>
    </row>
    <row r="406" spans="3:15" x14ac:dyDescent="0.25">
      <c r="C406" s="11"/>
      <c r="D406" s="11"/>
      <c r="E406" s="9"/>
      <c r="F406" s="11"/>
      <c r="G406" s="11"/>
      <c r="H406" s="11"/>
      <c r="I406" s="11"/>
      <c r="J406" s="11"/>
      <c r="K406" s="11"/>
      <c r="L406" s="11"/>
      <c r="M406" s="11"/>
      <c r="O406" s="11"/>
    </row>
    <row r="407" spans="3:15" x14ac:dyDescent="0.25">
      <c r="C407" s="11"/>
      <c r="D407" s="11"/>
      <c r="E407" s="9"/>
      <c r="F407" s="11"/>
      <c r="G407" s="11"/>
      <c r="H407" s="11"/>
      <c r="I407" s="11"/>
      <c r="J407" s="11"/>
      <c r="K407" s="11"/>
      <c r="L407" s="11"/>
      <c r="M407" s="11"/>
      <c r="O407" s="11"/>
    </row>
    <row r="408" spans="3:15" x14ac:dyDescent="0.25">
      <c r="C408" s="11"/>
      <c r="D408" s="11"/>
      <c r="E408" s="9"/>
      <c r="F408" s="11"/>
      <c r="G408" s="11"/>
      <c r="H408" s="11"/>
      <c r="I408" s="11"/>
      <c r="J408" s="11"/>
      <c r="K408" s="11"/>
      <c r="L408" s="11"/>
      <c r="M408" s="11"/>
      <c r="O408" s="11"/>
    </row>
    <row r="409" spans="3:15" x14ac:dyDescent="0.25">
      <c r="C409" s="11"/>
      <c r="D409" s="11"/>
      <c r="E409" s="9"/>
      <c r="F409" s="11"/>
      <c r="G409" s="11"/>
      <c r="H409" s="11"/>
      <c r="I409" s="11"/>
      <c r="J409" s="11"/>
      <c r="K409" s="11"/>
      <c r="L409" s="11"/>
      <c r="M409" s="11"/>
      <c r="O409" s="11"/>
    </row>
    <row r="410" spans="3:15" x14ac:dyDescent="0.25">
      <c r="C410" s="11"/>
      <c r="D410" s="11"/>
      <c r="E410" s="9"/>
      <c r="F410" s="11"/>
      <c r="G410" s="11"/>
      <c r="H410" s="11"/>
      <c r="I410" s="11"/>
      <c r="J410" s="11"/>
      <c r="K410" s="11"/>
      <c r="L410" s="11"/>
      <c r="M410" s="11"/>
      <c r="O410" s="11"/>
    </row>
    <row r="411" spans="3:15" x14ac:dyDescent="0.25">
      <c r="C411" s="11"/>
      <c r="D411" s="11"/>
      <c r="E411" s="9"/>
      <c r="F411" s="11"/>
      <c r="G411" s="11"/>
      <c r="H411" s="11"/>
      <c r="I411" s="11"/>
      <c r="J411" s="11"/>
      <c r="K411" s="11"/>
      <c r="L411" s="11"/>
      <c r="M411" s="11"/>
      <c r="O411" s="11"/>
    </row>
    <row r="412" spans="3:15" x14ac:dyDescent="0.25">
      <c r="C412" s="11"/>
      <c r="D412" s="11"/>
      <c r="E412" s="9"/>
      <c r="F412" s="11"/>
      <c r="G412" s="11"/>
      <c r="H412" s="11"/>
      <c r="I412" s="11"/>
      <c r="J412" s="11"/>
      <c r="K412" s="11"/>
      <c r="L412" s="11"/>
      <c r="M412" s="11"/>
      <c r="O412" s="11"/>
    </row>
    <row r="413" spans="3:15" x14ac:dyDescent="0.25">
      <c r="C413" s="11"/>
      <c r="D413" s="11"/>
      <c r="E413" s="9"/>
      <c r="F413" s="11"/>
      <c r="G413" s="11"/>
      <c r="H413" s="11"/>
      <c r="I413" s="11"/>
      <c r="J413" s="11"/>
      <c r="K413" s="11"/>
      <c r="L413" s="11"/>
      <c r="M413" s="11"/>
      <c r="O413" s="11"/>
    </row>
    <row r="414" spans="3:15" x14ac:dyDescent="0.25">
      <c r="C414" s="11"/>
      <c r="D414" s="11"/>
      <c r="E414" s="9"/>
      <c r="F414" s="11"/>
      <c r="G414" s="11"/>
      <c r="H414" s="11"/>
      <c r="I414" s="11"/>
      <c r="J414" s="11"/>
      <c r="K414" s="11"/>
      <c r="L414" s="11"/>
      <c r="M414" s="11"/>
      <c r="O414" s="11"/>
    </row>
    <row r="415" spans="3:15" x14ac:dyDescent="0.25">
      <c r="C415" s="11"/>
      <c r="D415" s="11"/>
      <c r="E415" s="9"/>
      <c r="F415" s="11"/>
      <c r="G415" s="11"/>
      <c r="H415" s="11"/>
      <c r="I415" s="11"/>
      <c r="J415" s="11"/>
      <c r="K415" s="11"/>
      <c r="L415" s="11"/>
      <c r="M415" s="11"/>
      <c r="O415" s="11"/>
    </row>
    <row r="416" spans="3:15" x14ac:dyDescent="0.25">
      <c r="C416" s="11"/>
      <c r="D416" s="11"/>
      <c r="E416" s="9"/>
      <c r="F416" s="11"/>
      <c r="G416" s="11"/>
      <c r="H416" s="11"/>
      <c r="I416" s="11"/>
      <c r="J416" s="11"/>
      <c r="K416" s="11"/>
      <c r="L416" s="11"/>
      <c r="M416" s="11"/>
      <c r="O416" s="11"/>
    </row>
    <row r="417" spans="3:15" x14ac:dyDescent="0.25">
      <c r="C417" s="11"/>
      <c r="D417" s="11"/>
      <c r="E417" s="9"/>
      <c r="F417" s="11"/>
      <c r="G417" s="11"/>
      <c r="H417" s="11"/>
      <c r="I417" s="11"/>
      <c r="J417" s="11"/>
      <c r="K417" s="11"/>
      <c r="L417" s="11"/>
      <c r="M417" s="11"/>
      <c r="O417" s="11"/>
    </row>
    <row r="418" spans="3:15" x14ac:dyDescent="0.25">
      <c r="C418" s="11"/>
      <c r="D418" s="11"/>
      <c r="E418" s="9"/>
      <c r="F418" s="11"/>
      <c r="G418" s="11"/>
      <c r="H418" s="11"/>
      <c r="I418" s="11"/>
      <c r="J418" s="11"/>
      <c r="K418" s="11"/>
      <c r="L418" s="11"/>
      <c r="M418" s="11"/>
      <c r="O418" s="11"/>
    </row>
    <row r="419" spans="3:15" x14ac:dyDescent="0.25">
      <c r="C419" s="11"/>
      <c r="D419" s="11"/>
      <c r="E419" s="9"/>
      <c r="F419" s="11"/>
      <c r="G419" s="11"/>
      <c r="H419" s="11"/>
      <c r="I419" s="11"/>
      <c r="J419" s="11"/>
      <c r="K419" s="11"/>
      <c r="L419" s="11"/>
      <c r="M419" s="11"/>
      <c r="O419" s="11"/>
    </row>
    <row r="420" spans="3:15" x14ac:dyDescent="0.25">
      <c r="C420" s="11"/>
      <c r="D420" s="11"/>
      <c r="E420" s="9"/>
      <c r="F420" s="11"/>
      <c r="G420" s="11"/>
      <c r="H420" s="11"/>
      <c r="I420" s="11"/>
      <c r="J420" s="11"/>
      <c r="K420" s="11"/>
      <c r="L420" s="11"/>
      <c r="M420" s="11"/>
      <c r="O420" s="11"/>
    </row>
    <row r="421" spans="3:15" x14ac:dyDescent="0.25">
      <c r="C421" s="11"/>
      <c r="D421" s="11"/>
      <c r="E421" s="9"/>
      <c r="F421" s="11"/>
      <c r="G421" s="11"/>
      <c r="H421" s="11"/>
      <c r="I421" s="11"/>
      <c r="J421" s="11"/>
      <c r="K421" s="11"/>
      <c r="L421" s="11"/>
      <c r="M421" s="11"/>
      <c r="O421" s="11"/>
    </row>
    <row r="422" spans="3:15" x14ac:dyDescent="0.25">
      <c r="C422" s="11"/>
      <c r="D422" s="11"/>
      <c r="E422" s="9"/>
      <c r="F422" s="11"/>
      <c r="G422" s="11"/>
      <c r="H422" s="11"/>
      <c r="I422" s="11"/>
      <c r="J422" s="11"/>
      <c r="K422" s="11"/>
      <c r="L422" s="11"/>
      <c r="M422" s="11"/>
      <c r="O422" s="11"/>
    </row>
    <row r="423" spans="3:15" x14ac:dyDescent="0.25">
      <c r="C423" s="11"/>
      <c r="D423" s="11"/>
      <c r="E423" s="9"/>
      <c r="F423" s="11"/>
      <c r="G423" s="11"/>
      <c r="H423" s="11"/>
      <c r="I423" s="11"/>
      <c r="J423" s="11"/>
      <c r="K423" s="11"/>
      <c r="L423" s="11"/>
      <c r="M423" s="11"/>
      <c r="O423" s="11"/>
    </row>
    <row r="424" spans="3:15" x14ac:dyDescent="0.25">
      <c r="C424" s="11"/>
      <c r="D424" s="11"/>
      <c r="E424" s="9"/>
      <c r="F424" s="11"/>
      <c r="G424" s="11"/>
      <c r="H424" s="11"/>
      <c r="I424" s="11"/>
      <c r="J424" s="11"/>
      <c r="K424" s="11"/>
      <c r="L424" s="11"/>
      <c r="M424" s="11"/>
      <c r="O424" s="11"/>
    </row>
    <row r="425" spans="3:15" x14ac:dyDescent="0.25">
      <c r="C425" s="11"/>
      <c r="D425" s="11"/>
      <c r="E425" s="9"/>
      <c r="F425" s="11"/>
      <c r="G425" s="11"/>
      <c r="H425" s="11"/>
      <c r="I425" s="11"/>
      <c r="J425" s="11"/>
      <c r="K425" s="11"/>
      <c r="L425" s="11"/>
      <c r="M425" s="11"/>
      <c r="O425" s="11"/>
    </row>
    <row r="426" spans="3:15" x14ac:dyDescent="0.25">
      <c r="C426" s="11"/>
      <c r="D426" s="11"/>
      <c r="E426" s="9"/>
      <c r="F426" s="11"/>
      <c r="G426" s="11"/>
      <c r="H426" s="11"/>
      <c r="I426" s="11"/>
      <c r="J426" s="11"/>
      <c r="K426" s="11"/>
      <c r="L426" s="11"/>
      <c r="M426" s="11"/>
      <c r="O426" s="11"/>
    </row>
    <row r="427" spans="3:15" x14ac:dyDescent="0.25">
      <c r="C427" s="11"/>
      <c r="D427" s="11"/>
      <c r="E427" s="9"/>
      <c r="F427" s="11"/>
      <c r="G427" s="11"/>
      <c r="H427" s="11"/>
      <c r="I427" s="11"/>
      <c r="J427" s="11"/>
      <c r="K427" s="11"/>
      <c r="L427" s="11"/>
      <c r="M427" s="11"/>
      <c r="O427" s="11"/>
    </row>
    <row r="428" spans="3:15" x14ac:dyDescent="0.25">
      <c r="C428" s="11"/>
      <c r="D428" s="11"/>
      <c r="E428" s="9"/>
      <c r="F428" s="11"/>
      <c r="G428" s="11"/>
      <c r="H428" s="11"/>
      <c r="I428" s="11"/>
      <c r="J428" s="11"/>
      <c r="K428" s="11"/>
      <c r="L428" s="11"/>
      <c r="M428" s="11"/>
      <c r="O428" s="11"/>
    </row>
    <row r="429" spans="3:15" x14ac:dyDescent="0.25">
      <c r="C429" s="11"/>
      <c r="D429" s="11"/>
      <c r="E429" s="9"/>
      <c r="F429" s="11"/>
      <c r="G429" s="11"/>
      <c r="H429" s="11"/>
      <c r="I429" s="11"/>
      <c r="J429" s="11"/>
      <c r="K429" s="11"/>
      <c r="L429" s="11"/>
      <c r="M429" s="11"/>
      <c r="O429" s="11"/>
    </row>
    <row r="430" spans="3:15" x14ac:dyDescent="0.25">
      <c r="C430" s="11"/>
      <c r="D430" s="11"/>
      <c r="E430" s="9"/>
      <c r="F430" s="11"/>
      <c r="G430" s="11"/>
      <c r="H430" s="11"/>
      <c r="I430" s="11"/>
      <c r="J430" s="11"/>
      <c r="K430" s="11"/>
      <c r="L430" s="11"/>
      <c r="M430" s="11"/>
      <c r="O430" s="11"/>
    </row>
    <row r="431" spans="3:15" x14ac:dyDescent="0.25">
      <c r="C431" s="11"/>
      <c r="D431" s="11"/>
      <c r="E431" s="9"/>
      <c r="F431" s="11"/>
      <c r="G431" s="11"/>
      <c r="H431" s="11"/>
      <c r="I431" s="11"/>
      <c r="J431" s="11"/>
      <c r="K431" s="11"/>
      <c r="L431" s="11"/>
      <c r="M431" s="11"/>
      <c r="O431" s="11"/>
    </row>
    <row r="432" spans="3:15" x14ac:dyDescent="0.25">
      <c r="C432" s="11"/>
      <c r="D432" s="11"/>
      <c r="E432" s="9"/>
      <c r="F432" s="11"/>
      <c r="G432" s="11"/>
      <c r="H432" s="11"/>
      <c r="I432" s="11"/>
      <c r="J432" s="11"/>
      <c r="K432" s="11"/>
      <c r="L432" s="11"/>
      <c r="M432" s="11"/>
      <c r="O432" s="11"/>
    </row>
    <row r="433" spans="3:15" x14ac:dyDescent="0.25">
      <c r="C433" s="11"/>
      <c r="D433" s="11"/>
      <c r="E433" s="9"/>
      <c r="F433" s="11"/>
      <c r="G433" s="11"/>
      <c r="H433" s="11"/>
      <c r="I433" s="11"/>
      <c r="J433" s="11"/>
      <c r="K433" s="11"/>
      <c r="L433" s="11"/>
      <c r="M433" s="11"/>
      <c r="O433" s="11"/>
    </row>
    <row r="434" spans="3:15" x14ac:dyDescent="0.25">
      <c r="C434" s="11"/>
      <c r="D434" s="11"/>
      <c r="E434" s="9"/>
      <c r="F434" s="11"/>
      <c r="G434" s="11"/>
      <c r="H434" s="11"/>
      <c r="I434" s="11"/>
      <c r="J434" s="11"/>
      <c r="K434" s="11"/>
      <c r="L434" s="11"/>
      <c r="M434" s="11"/>
      <c r="O434" s="11"/>
    </row>
    <row r="435" spans="3:15" x14ac:dyDescent="0.25">
      <c r="C435" s="11"/>
      <c r="D435" s="11"/>
      <c r="E435" s="9"/>
      <c r="F435" s="11"/>
      <c r="G435" s="11"/>
      <c r="H435" s="11"/>
      <c r="I435" s="11"/>
      <c r="J435" s="11"/>
      <c r="K435" s="11"/>
      <c r="L435" s="11"/>
      <c r="M435" s="11"/>
      <c r="O435" s="11"/>
    </row>
    <row r="436" spans="3:15" x14ac:dyDescent="0.25">
      <c r="C436" s="11"/>
      <c r="D436" s="11"/>
      <c r="E436" s="9"/>
      <c r="F436" s="11"/>
      <c r="G436" s="11"/>
      <c r="H436" s="11"/>
      <c r="I436" s="11"/>
      <c r="J436" s="11"/>
      <c r="K436" s="11"/>
      <c r="L436" s="11"/>
      <c r="M436" s="11"/>
      <c r="O436" s="11"/>
    </row>
    <row r="437" spans="3:15" x14ac:dyDescent="0.25">
      <c r="C437" s="11"/>
      <c r="D437" s="11"/>
      <c r="E437" s="9"/>
      <c r="F437" s="11"/>
      <c r="G437" s="11"/>
      <c r="H437" s="11"/>
      <c r="I437" s="11"/>
      <c r="J437" s="11"/>
      <c r="K437" s="11"/>
      <c r="L437" s="11"/>
      <c r="M437" s="11"/>
      <c r="O437" s="11"/>
    </row>
    <row r="438" spans="3:15" x14ac:dyDescent="0.25">
      <c r="C438" s="11"/>
      <c r="D438" s="11"/>
      <c r="E438" s="9"/>
      <c r="F438" s="11"/>
      <c r="G438" s="11"/>
      <c r="H438" s="11"/>
      <c r="I438" s="11"/>
      <c r="J438" s="11"/>
      <c r="K438" s="11"/>
      <c r="L438" s="11"/>
      <c r="M438" s="11"/>
      <c r="O438" s="11"/>
    </row>
    <row r="439" spans="3:15" x14ac:dyDescent="0.25">
      <c r="C439" s="11"/>
      <c r="D439" s="11"/>
      <c r="E439" s="9"/>
      <c r="F439" s="11"/>
      <c r="G439" s="11"/>
      <c r="H439" s="11"/>
      <c r="I439" s="11"/>
      <c r="J439" s="11"/>
      <c r="K439" s="11"/>
      <c r="L439" s="11"/>
      <c r="M439" s="11"/>
      <c r="O439" s="11"/>
    </row>
    <row r="440" spans="3:15" x14ac:dyDescent="0.25">
      <c r="C440" s="11"/>
      <c r="D440" s="11"/>
      <c r="E440" s="9"/>
      <c r="F440" s="11"/>
      <c r="G440" s="11"/>
      <c r="H440" s="11"/>
      <c r="I440" s="11"/>
      <c r="J440" s="11"/>
      <c r="K440" s="11"/>
      <c r="L440" s="11"/>
      <c r="M440" s="11"/>
      <c r="O440" s="11"/>
    </row>
    <row r="441" spans="3:15" x14ac:dyDescent="0.25">
      <c r="C441" s="11"/>
      <c r="D441" s="11"/>
      <c r="E441" s="9"/>
      <c r="F441" s="11"/>
      <c r="G441" s="11"/>
      <c r="H441" s="11"/>
      <c r="I441" s="11"/>
      <c r="J441" s="11"/>
      <c r="K441" s="11"/>
      <c r="L441" s="11"/>
      <c r="M441" s="11"/>
      <c r="O441" s="11"/>
    </row>
    <row r="442" spans="3:15" x14ac:dyDescent="0.25">
      <c r="C442" s="11"/>
      <c r="D442" s="11"/>
      <c r="E442" s="9"/>
      <c r="F442" s="11"/>
      <c r="G442" s="11"/>
      <c r="H442" s="11"/>
      <c r="I442" s="11"/>
      <c r="J442" s="11"/>
      <c r="K442" s="11"/>
      <c r="L442" s="11"/>
      <c r="M442" s="11"/>
      <c r="O442" s="11"/>
    </row>
    <row r="443" spans="3:15" x14ac:dyDescent="0.25">
      <c r="C443" s="11"/>
      <c r="D443" s="11"/>
      <c r="E443" s="9"/>
      <c r="F443" s="11"/>
      <c r="G443" s="11"/>
      <c r="H443" s="11"/>
      <c r="I443" s="11"/>
      <c r="J443" s="11"/>
      <c r="K443" s="11"/>
      <c r="L443" s="11"/>
      <c r="M443" s="11"/>
      <c r="O443" s="11"/>
    </row>
    <row r="444" spans="3:15" x14ac:dyDescent="0.25">
      <c r="C444" s="11"/>
      <c r="D444" s="11"/>
      <c r="E444" s="9"/>
      <c r="F444" s="11"/>
      <c r="G444" s="11"/>
      <c r="H444" s="11"/>
      <c r="I444" s="11"/>
      <c r="J444" s="11"/>
      <c r="K444" s="11"/>
      <c r="L444" s="11"/>
      <c r="M444" s="11"/>
      <c r="O444" s="11"/>
    </row>
    <row r="445" spans="3:15" x14ac:dyDescent="0.25">
      <c r="C445" s="11"/>
      <c r="D445" s="11"/>
      <c r="E445" s="9"/>
      <c r="F445" s="11"/>
      <c r="G445" s="11"/>
      <c r="H445" s="11"/>
      <c r="I445" s="11"/>
      <c r="J445" s="11"/>
      <c r="K445" s="11"/>
      <c r="L445" s="11"/>
      <c r="M445" s="11"/>
      <c r="O445" s="11"/>
    </row>
    <row r="446" spans="3:15" x14ac:dyDescent="0.25">
      <c r="C446" s="11"/>
      <c r="D446" s="11"/>
      <c r="E446" s="9"/>
      <c r="F446" s="11"/>
      <c r="G446" s="11"/>
      <c r="H446" s="11"/>
      <c r="I446" s="11"/>
      <c r="J446" s="11"/>
      <c r="K446" s="11"/>
      <c r="L446" s="11"/>
      <c r="M446" s="11"/>
      <c r="O446" s="11"/>
    </row>
    <row r="447" spans="3:15" x14ac:dyDescent="0.25">
      <c r="C447" s="11"/>
      <c r="D447" s="11"/>
      <c r="E447" s="9"/>
      <c r="F447" s="11"/>
      <c r="G447" s="11"/>
      <c r="H447" s="11"/>
      <c r="I447" s="11"/>
      <c r="J447" s="11"/>
      <c r="K447" s="11"/>
      <c r="L447" s="11"/>
      <c r="M447" s="11"/>
      <c r="O447" s="11"/>
    </row>
    <row r="448" spans="3:15" x14ac:dyDescent="0.25">
      <c r="C448" s="11"/>
      <c r="D448" s="11"/>
      <c r="E448" s="9"/>
      <c r="F448" s="11"/>
      <c r="G448" s="11"/>
      <c r="H448" s="11"/>
      <c r="I448" s="11"/>
      <c r="J448" s="11"/>
      <c r="K448" s="11"/>
      <c r="L448" s="11"/>
      <c r="M448" s="11"/>
      <c r="O448" s="11"/>
    </row>
    <row r="449" spans="3:15" x14ac:dyDescent="0.25">
      <c r="C449" s="11"/>
      <c r="D449" s="11"/>
      <c r="E449" s="9"/>
      <c r="F449" s="11"/>
      <c r="G449" s="11"/>
      <c r="H449" s="11"/>
      <c r="I449" s="11"/>
      <c r="J449" s="11"/>
      <c r="K449" s="11"/>
      <c r="L449" s="11"/>
      <c r="M449" s="11"/>
      <c r="O449" s="11"/>
    </row>
    <row r="450" spans="3:15" x14ac:dyDescent="0.25">
      <c r="C450" s="11"/>
      <c r="D450" s="11"/>
      <c r="E450" s="9"/>
      <c r="F450" s="11"/>
      <c r="G450" s="11"/>
      <c r="H450" s="11"/>
      <c r="I450" s="11"/>
      <c r="J450" s="11"/>
      <c r="K450" s="11"/>
      <c r="L450" s="11"/>
      <c r="M450" s="11"/>
      <c r="O450" s="11"/>
    </row>
    <row r="451" spans="3:15" x14ac:dyDescent="0.25">
      <c r="C451" s="11"/>
      <c r="D451" s="11"/>
      <c r="E451" s="9"/>
      <c r="F451" s="11"/>
      <c r="G451" s="11"/>
      <c r="H451" s="11"/>
      <c r="I451" s="11"/>
      <c r="J451" s="11"/>
      <c r="K451" s="11"/>
      <c r="L451" s="11"/>
      <c r="M451" s="11"/>
      <c r="O451" s="11"/>
    </row>
    <row r="452" spans="3:15" x14ac:dyDescent="0.25">
      <c r="C452" s="11"/>
      <c r="D452" s="11"/>
      <c r="E452" s="9"/>
      <c r="F452" s="11"/>
      <c r="G452" s="11"/>
      <c r="H452" s="11"/>
      <c r="I452" s="11"/>
      <c r="J452" s="11"/>
      <c r="K452" s="11"/>
      <c r="L452" s="11"/>
      <c r="M452" s="11"/>
      <c r="O452" s="11"/>
    </row>
    <row r="453" spans="3:15" x14ac:dyDescent="0.25">
      <c r="C453" s="11"/>
      <c r="D453" s="11"/>
      <c r="E453" s="9"/>
      <c r="F453" s="11"/>
      <c r="G453" s="11"/>
      <c r="H453" s="11"/>
      <c r="I453" s="11"/>
      <c r="J453" s="11"/>
      <c r="K453" s="11"/>
      <c r="L453" s="11"/>
      <c r="M453" s="11"/>
      <c r="O453" s="11"/>
    </row>
    <row r="454" spans="3:15" x14ac:dyDescent="0.25">
      <c r="C454" s="11"/>
      <c r="D454" s="11"/>
      <c r="E454" s="9"/>
      <c r="F454" s="11"/>
      <c r="G454" s="11"/>
      <c r="H454" s="11"/>
      <c r="I454" s="11"/>
      <c r="J454" s="11"/>
      <c r="K454" s="11"/>
      <c r="L454" s="11"/>
      <c r="M454" s="11"/>
      <c r="O454" s="11"/>
    </row>
    <row r="455" spans="3:15" x14ac:dyDescent="0.25">
      <c r="C455" s="11"/>
      <c r="D455" s="11"/>
      <c r="E455" s="9"/>
      <c r="F455" s="11"/>
      <c r="G455" s="11"/>
      <c r="H455" s="11"/>
      <c r="I455" s="11"/>
      <c r="J455" s="11"/>
      <c r="K455" s="11"/>
      <c r="L455" s="11"/>
      <c r="M455" s="11"/>
      <c r="O455" s="11"/>
    </row>
    <row r="456" spans="3:15" x14ac:dyDescent="0.25">
      <c r="C456" s="11"/>
      <c r="D456" s="11"/>
      <c r="E456" s="9"/>
      <c r="F456" s="11"/>
      <c r="G456" s="11"/>
      <c r="H456" s="11"/>
      <c r="I456" s="11"/>
      <c r="J456" s="11"/>
      <c r="K456" s="11"/>
      <c r="L456" s="11"/>
      <c r="M456" s="11"/>
      <c r="O456" s="11"/>
    </row>
    <row r="457" spans="3:15" x14ac:dyDescent="0.25">
      <c r="C457" s="11"/>
      <c r="D457" s="11"/>
      <c r="E457" s="9"/>
      <c r="F457" s="11"/>
      <c r="G457" s="11"/>
      <c r="H457" s="11"/>
      <c r="I457" s="11"/>
      <c r="J457" s="11"/>
      <c r="K457" s="11"/>
      <c r="L457" s="11"/>
      <c r="M457" s="11"/>
      <c r="O457" s="11"/>
    </row>
    <row r="458" spans="3:15" x14ac:dyDescent="0.25">
      <c r="C458" s="11"/>
      <c r="D458" s="11"/>
      <c r="E458" s="9"/>
      <c r="F458" s="11"/>
      <c r="G458" s="11"/>
      <c r="H458" s="11"/>
      <c r="I458" s="11"/>
      <c r="J458" s="11"/>
      <c r="K458" s="11"/>
      <c r="L458" s="11"/>
      <c r="M458" s="11"/>
      <c r="O458" s="11"/>
    </row>
    <row r="459" spans="3:15" x14ac:dyDescent="0.25">
      <c r="C459" s="11"/>
      <c r="D459" s="11"/>
      <c r="E459" s="9"/>
      <c r="F459" s="11"/>
      <c r="G459" s="11"/>
      <c r="H459" s="11"/>
      <c r="I459" s="11"/>
      <c r="J459" s="11"/>
      <c r="K459" s="11"/>
      <c r="L459" s="11"/>
      <c r="M459" s="11"/>
      <c r="O459" s="11"/>
    </row>
    <row r="460" spans="3:15" x14ac:dyDescent="0.25">
      <c r="C460" s="11"/>
      <c r="D460" s="11"/>
      <c r="E460" s="9"/>
      <c r="F460" s="11"/>
      <c r="G460" s="11"/>
      <c r="H460" s="11"/>
      <c r="I460" s="11"/>
      <c r="J460" s="11"/>
      <c r="K460" s="11"/>
      <c r="L460" s="11"/>
      <c r="M460" s="11"/>
      <c r="O460" s="11"/>
    </row>
    <row r="461" spans="3:15" x14ac:dyDescent="0.25">
      <c r="C461" s="11"/>
      <c r="D461" s="11"/>
      <c r="E461" s="9"/>
      <c r="F461" s="11"/>
      <c r="G461" s="11"/>
      <c r="H461" s="11"/>
      <c r="I461" s="11"/>
      <c r="J461" s="11"/>
      <c r="K461" s="11"/>
      <c r="L461" s="11"/>
      <c r="M461" s="11"/>
      <c r="O461" s="11"/>
    </row>
    <row r="462" spans="3:15" x14ac:dyDescent="0.25">
      <c r="C462" s="11"/>
      <c r="D462" s="11"/>
      <c r="E462" s="9"/>
      <c r="F462" s="11"/>
      <c r="G462" s="11"/>
      <c r="H462" s="11"/>
      <c r="I462" s="11"/>
      <c r="J462" s="11"/>
      <c r="K462" s="11"/>
      <c r="L462" s="11"/>
      <c r="M462" s="11"/>
      <c r="O462" s="11"/>
    </row>
    <row r="463" spans="3:15" x14ac:dyDescent="0.25">
      <c r="C463" s="11"/>
      <c r="D463" s="11"/>
      <c r="E463" s="9"/>
      <c r="F463" s="11"/>
      <c r="G463" s="11"/>
      <c r="H463" s="11"/>
      <c r="I463" s="11"/>
      <c r="J463" s="11"/>
      <c r="K463" s="11"/>
      <c r="L463" s="11"/>
      <c r="M463" s="11"/>
      <c r="O463" s="11"/>
    </row>
    <row r="464" spans="3:15" x14ac:dyDescent="0.25">
      <c r="C464" s="11"/>
      <c r="D464" s="11"/>
      <c r="E464" s="9"/>
      <c r="F464" s="11"/>
      <c r="G464" s="11"/>
      <c r="H464" s="11"/>
      <c r="I464" s="11"/>
      <c r="J464" s="11"/>
      <c r="K464" s="11"/>
      <c r="L464" s="11"/>
      <c r="M464" s="11"/>
      <c r="O464" s="11"/>
    </row>
    <row r="465" spans="3:15" x14ac:dyDescent="0.25">
      <c r="C465" s="11"/>
      <c r="D465" s="11"/>
      <c r="E465" s="9"/>
      <c r="F465" s="11"/>
      <c r="G465" s="11"/>
      <c r="H465" s="11"/>
      <c r="I465" s="11"/>
      <c r="J465" s="11"/>
      <c r="K465" s="11"/>
      <c r="L465" s="11"/>
      <c r="M465" s="11"/>
      <c r="O465" s="11"/>
    </row>
    <row r="466" spans="3:15" x14ac:dyDescent="0.25">
      <c r="C466" s="11"/>
      <c r="D466" s="11"/>
      <c r="E466" s="9"/>
      <c r="F466" s="11"/>
      <c r="G466" s="11"/>
      <c r="H466" s="11"/>
      <c r="I466" s="11"/>
      <c r="J466" s="11"/>
      <c r="K466" s="11"/>
      <c r="L466" s="11"/>
      <c r="M466" s="11"/>
      <c r="O466" s="11"/>
    </row>
    <row r="467" spans="3:15" x14ac:dyDescent="0.25">
      <c r="C467" s="11"/>
      <c r="D467" s="11"/>
      <c r="E467" s="9"/>
      <c r="F467" s="11"/>
      <c r="G467" s="11"/>
      <c r="H467" s="11"/>
      <c r="I467" s="11"/>
      <c r="J467" s="11"/>
      <c r="K467" s="11"/>
      <c r="L467" s="11"/>
      <c r="M467" s="11"/>
      <c r="O467" s="11"/>
    </row>
    <row r="468" spans="3:15" x14ac:dyDescent="0.25">
      <c r="C468" s="11"/>
      <c r="D468" s="11"/>
      <c r="E468" s="9"/>
      <c r="F468" s="11"/>
      <c r="G468" s="11"/>
      <c r="H468" s="11"/>
      <c r="I468" s="11"/>
      <c r="J468" s="11"/>
      <c r="K468" s="11"/>
      <c r="L468" s="11"/>
      <c r="M468" s="11"/>
      <c r="O468" s="11"/>
    </row>
    <row r="469" spans="3:15" x14ac:dyDescent="0.25">
      <c r="C469" s="11"/>
      <c r="D469" s="11"/>
      <c r="E469" s="9"/>
      <c r="F469" s="11"/>
      <c r="G469" s="11"/>
      <c r="H469" s="11"/>
      <c r="I469" s="11"/>
      <c r="J469" s="11"/>
      <c r="K469" s="11"/>
      <c r="L469" s="11"/>
      <c r="M469" s="11"/>
      <c r="O469" s="11"/>
    </row>
    <row r="470" spans="3:15" x14ac:dyDescent="0.25">
      <c r="C470" s="11"/>
      <c r="D470" s="11"/>
      <c r="E470" s="9"/>
      <c r="F470" s="11"/>
      <c r="G470" s="11"/>
      <c r="H470" s="11"/>
      <c r="I470" s="11"/>
      <c r="J470" s="11"/>
      <c r="K470" s="11"/>
      <c r="L470" s="11"/>
      <c r="M470" s="11"/>
      <c r="O470" s="11"/>
    </row>
    <row r="471" spans="3:15" x14ac:dyDescent="0.25">
      <c r="C471" s="11"/>
      <c r="D471" s="11"/>
      <c r="E471" s="9"/>
      <c r="F471" s="11"/>
      <c r="G471" s="11"/>
      <c r="H471" s="11"/>
      <c r="I471" s="11"/>
      <c r="J471" s="11"/>
      <c r="K471" s="11"/>
      <c r="L471" s="11"/>
      <c r="M471" s="11"/>
      <c r="O471" s="11"/>
    </row>
    <row r="472" spans="3:15" x14ac:dyDescent="0.25">
      <c r="C472" s="11"/>
      <c r="D472" s="11"/>
      <c r="E472" s="9"/>
      <c r="F472" s="11"/>
      <c r="G472" s="11"/>
      <c r="H472" s="11"/>
      <c r="I472" s="11"/>
      <c r="J472" s="11"/>
      <c r="K472" s="11"/>
      <c r="L472" s="11"/>
      <c r="M472" s="11"/>
      <c r="O472" s="11"/>
    </row>
    <row r="473" spans="3:15" x14ac:dyDescent="0.25">
      <c r="C473" s="11"/>
      <c r="D473" s="11"/>
      <c r="E473" s="9"/>
      <c r="F473" s="11"/>
      <c r="G473" s="11"/>
      <c r="H473" s="11"/>
      <c r="I473" s="11"/>
      <c r="J473" s="11"/>
      <c r="K473" s="11"/>
      <c r="L473" s="11"/>
      <c r="M473" s="11"/>
      <c r="O473" s="11"/>
    </row>
    <row r="474" spans="3:15" x14ac:dyDescent="0.25">
      <c r="C474" s="11"/>
      <c r="D474" s="11"/>
      <c r="E474" s="9"/>
      <c r="F474" s="11"/>
      <c r="G474" s="11"/>
      <c r="H474" s="11"/>
      <c r="I474" s="11"/>
      <c r="J474" s="11"/>
      <c r="K474" s="11"/>
      <c r="L474" s="11"/>
      <c r="M474" s="11"/>
      <c r="O474" s="11"/>
    </row>
    <row r="475" spans="3:15" x14ac:dyDescent="0.25">
      <c r="C475" s="11"/>
      <c r="D475" s="11"/>
      <c r="E475" s="9"/>
      <c r="F475" s="11"/>
      <c r="G475" s="11"/>
      <c r="H475" s="11"/>
      <c r="I475" s="11"/>
      <c r="J475" s="11"/>
      <c r="K475" s="11"/>
      <c r="L475" s="11"/>
      <c r="M475" s="11"/>
      <c r="O475" s="11"/>
    </row>
    <row r="476" spans="3:15" x14ac:dyDescent="0.25">
      <c r="C476" s="11"/>
      <c r="D476" s="11"/>
      <c r="E476" s="9"/>
      <c r="F476" s="11"/>
      <c r="G476" s="11"/>
      <c r="H476" s="11"/>
      <c r="I476" s="11"/>
      <c r="J476" s="11"/>
      <c r="K476" s="11"/>
      <c r="L476" s="11"/>
      <c r="M476" s="11"/>
      <c r="O476" s="11"/>
    </row>
    <row r="477" spans="3:15" x14ac:dyDescent="0.25">
      <c r="C477" s="11"/>
      <c r="D477" s="11"/>
      <c r="E477" s="9"/>
      <c r="F477" s="11"/>
      <c r="G477" s="11"/>
      <c r="H477" s="11"/>
      <c r="I477" s="11"/>
      <c r="J477" s="11"/>
      <c r="K477" s="11"/>
      <c r="L477" s="11"/>
      <c r="M477" s="11"/>
      <c r="O477" s="11"/>
    </row>
    <row r="478" spans="3:15" x14ac:dyDescent="0.25">
      <c r="C478" s="11"/>
      <c r="D478" s="11"/>
      <c r="E478" s="9"/>
      <c r="F478" s="11"/>
      <c r="G478" s="11"/>
      <c r="H478" s="11"/>
      <c r="I478" s="11"/>
      <c r="J478" s="11"/>
      <c r="K478" s="11"/>
      <c r="L478" s="11"/>
      <c r="M478" s="11"/>
      <c r="O478" s="11"/>
    </row>
    <row r="479" spans="3:15" x14ac:dyDescent="0.25">
      <c r="C479" s="11"/>
      <c r="D479" s="11"/>
      <c r="E479" s="9"/>
      <c r="F479" s="11"/>
      <c r="G479" s="11"/>
      <c r="H479" s="11"/>
      <c r="I479" s="11"/>
      <c r="J479" s="11"/>
      <c r="K479" s="11"/>
      <c r="L479" s="11"/>
      <c r="M479" s="11"/>
      <c r="O479" s="11"/>
    </row>
    <row r="480" spans="3:15" x14ac:dyDescent="0.25">
      <c r="C480" s="11"/>
      <c r="D480" s="11"/>
      <c r="E480" s="9"/>
      <c r="F480" s="11"/>
      <c r="G480" s="11"/>
      <c r="H480" s="11"/>
      <c r="I480" s="11"/>
      <c r="J480" s="11"/>
      <c r="K480" s="11"/>
      <c r="L480" s="11"/>
      <c r="M480" s="11"/>
      <c r="O480" s="11"/>
    </row>
    <row r="481" spans="3:15" x14ac:dyDescent="0.25">
      <c r="C481" s="11"/>
      <c r="D481" s="11"/>
      <c r="E481" s="9"/>
      <c r="F481" s="11"/>
      <c r="G481" s="11"/>
      <c r="H481" s="11"/>
      <c r="I481" s="11"/>
      <c r="J481" s="11"/>
      <c r="K481" s="11"/>
      <c r="L481" s="11"/>
      <c r="M481" s="11"/>
      <c r="O481" s="11"/>
    </row>
    <row r="482" spans="3:15" x14ac:dyDescent="0.25">
      <c r="C482" s="11"/>
      <c r="D482" s="11"/>
      <c r="E482" s="9"/>
      <c r="F482" s="11"/>
      <c r="G482" s="11"/>
      <c r="H482" s="11"/>
      <c r="I482" s="11"/>
      <c r="J482" s="11"/>
      <c r="K482" s="11"/>
      <c r="L482" s="11"/>
      <c r="M482" s="11"/>
      <c r="O482" s="11"/>
    </row>
    <row r="483" spans="3:15" x14ac:dyDescent="0.25">
      <c r="C483" s="11"/>
      <c r="D483" s="11"/>
      <c r="E483" s="9"/>
      <c r="F483" s="11"/>
      <c r="G483" s="11"/>
      <c r="H483" s="11"/>
      <c r="I483" s="11"/>
      <c r="J483" s="11"/>
      <c r="K483" s="11"/>
      <c r="L483" s="11"/>
      <c r="M483" s="11"/>
      <c r="O483" s="11"/>
    </row>
    <row r="484" spans="3:15" x14ac:dyDescent="0.25">
      <c r="C484" s="11"/>
      <c r="D484" s="11"/>
      <c r="E484" s="9"/>
      <c r="F484" s="11"/>
      <c r="G484" s="11"/>
      <c r="H484" s="11"/>
      <c r="I484" s="11"/>
      <c r="J484" s="11"/>
      <c r="K484" s="11"/>
      <c r="L484" s="11"/>
      <c r="M484" s="11"/>
      <c r="O484" s="11"/>
    </row>
    <row r="485" spans="3:15" x14ac:dyDescent="0.25">
      <c r="C485" s="11"/>
      <c r="D485" s="11"/>
      <c r="E485" s="9"/>
      <c r="F485" s="11"/>
      <c r="G485" s="11"/>
      <c r="H485" s="11"/>
      <c r="I485" s="11"/>
      <c r="J485" s="11"/>
      <c r="K485" s="11"/>
      <c r="L485" s="11"/>
      <c r="M485" s="11"/>
      <c r="O485" s="11"/>
    </row>
    <row r="486" spans="3:15" x14ac:dyDescent="0.25">
      <c r="C486" s="11"/>
      <c r="D486" s="11"/>
      <c r="E486" s="9"/>
      <c r="F486" s="11"/>
      <c r="G486" s="11"/>
      <c r="H486" s="11"/>
      <c r="I486" s="11"/>
      <c r="J486" s="11"/>
      <c r="K486" s="11"/>
      <c r="L486" s="11"/>
      <c r="M486" s="11"/>
      <c r="O486" s="11"/>
    </row>
    <row r="487" spans="3:15" x14ac:dyDescent="0.25">
      <c r="C487" s="11"/>
      <c r="D487" s="11"/>
      <c r="E487" s="9"/>
      <c r="F487" s="11"/>
      <c r="G487" s="11"/>
      <c r="H487" s="11"/>
      <c r="I487" s="11"/>
      <c r="J487" s="11"/>
      <c r="K487" s="11"/>
      <c r="L487" s="11"/>
      <c r="M487" s="11"/>
      <c r="O487" s="11"/>
    </row>
    <row r="488" spans="3:15" x14ac:dyDescent="0.25">
      <c r="C488" s="11"/>
      <c r="D488" s="11"/>
      <c r="E488" s="9"/>
      <c r="F488" s="11"/>
      <c r="G488" s="11"/>
      <c r="H488" s="11"/>
      <c r="I488" s="11"/>
      <c r="J488" s="11"/>
      <c r="K488" s="11"/>
      <c r="L488" s="11"/>
      <c r="M488" s="11"/>
      <c r="O488" s="11"/>
    </row>
    <row r="489" spans="3:15" x14ac:dyDescent="0.25">
      <c r="C489" s="11"/>
      <c r="D489" s="11"/>
      <c r="E489" s="9"/>
      <c r="F489" s="11"/>
      <c r="G489" s="11"/>
      <c r="H489" s="11"/>
      <c r="I489" s="11"/>
      <c r="J489" s="11"/>
      <c r="K489" s="11"/>
      <c r="L489" s="11"/>
      <c r="M489" s="11"/>
      <c r="O489" s="11"/>
    </row>
    <row r="490" spans="3:15" x14ac:dyDescent="0.25">
      <c r="C490" s="11"/>
      <c r="D490" s="11"/>
      <c r="E490" s="9"/>
      <c r="F490" s="11"/>
      <c r="G490" s="11"/>
      <c r="H490" s="11"/>
      <c r="I490" s="11"/>
      <c r="J490" s="11"/>
      <c r="K490" s="11"/>
      <c r="L490" s="11"/>
      <c r="M490" s="11"/>
      <c r="O490" s="11"/>
    </row>
    <row r="491" spans="3:15" x14ac:dyDescent="0.25">
      <c r="C491" s="11"/>
      <c r="D491" s="11"/>
      <c r="E491" s="9"/>
      <c r="F491" s="11"/>
      <c r="G491" s="11"/>
      <c r="H491" s="11"/>
      <c r="I491" s="11"/>
      <c r="J491" s="11"/>
      <c r="K491" s="11"/>
      <c r="L491" s="11"/>
      <c r="M491" s="11"/>
      <c r="O491" s="11"/>
    </row>
    <row r="492" spans="3:15" x14ac:dyDescent="0.25">
      <c r="C492" s="11"/>
      <c r="D492" s="11"/>
      <c r="E492" s="9"/>
      <c r="F492" s="11"/>
      <c r="G492" s="11"/>
      <c r="H492" s="11"/>
      <c r="I492" s="11"/>
      <c r="J492" s="11"/>
      <c r="K492" s="11"/>
      <c r="L492" s="11"/>
      <c r="M492" s="11"/>
      <c r="O492" s="11"/>
    </row>
    <row r="493" spans="3:15" x14ac:dyDescent="0.25">
      <c r="C493" s="11"/>
      <c r="D493" s="11"/>
      <c r="E493" s="9"/>
      <c r="F493" s="11"/>
      <c r="G493" s="11"/>
      <c r="H493" s="11"/>
      <c r="I493" s="11"/>
      <c r="J493" s="11"/>
      <c r="K493" s="11"/>
      <c r="L493" s="11"/>
      <c r="M493" s="11"/>
      <c r="O493" s="11"/>
    </row>
    <row r="494" spans="3:15" x14ac:dyDescent="0.25">
      <c r="C494" s="11"/>
      <c r="D494" s="11"/>
      <c r="E494" s="9"/>
      <c r="F494" s="11"/>
      <c r="G494" s="11"/>
      <c r="H494" s="11"/>
      <c r="I494" s="11"/>
      <c r="J494" s="11"/>
      <c r="K494" s="11"/>
      <c r="L494" s="11"/>
      <c r="M494" s="11"/>
      <c r="O494" s="11"/>
    </row>
    <row r="495" spans="3:15" x14ac:dyDescent="0.25">
      <c r="C495" s="11"/>
      <c r="D495" s="11"/>
      <c r="E495" s="9"/>
      <c r="F495" s="11"/>
      <c r="G495" s="11"/>
      <c r="H495" s="11"/>
      <c r="I495" s="11"/>
      <c r="J495" s="11"/>
      <c r="K495" s="11"/>
      <c r="L495" s="11"/>
      <c r="M495" s="11"/>
      <c r="O495" s="11"/>
    </row>
    <row r="496" spans="3:15" x14ac:dyDescent="0.25">
      <c r="C496" s="11"/>
      <c r="D496" s="11"/>
      <c r="E496" s="9"/>
      <c r="F496" s="11"/>
      <c r="G496" s="11"/>
      <c r="H496" s="11"/>
      <c r="I496" s="11"/>
      <c r="J496" s="11"/>
      <c r="K496" s="11"/>
      <c r="L496" s="11"/>
      <c r="M496" s="11"/>
      <c r="O496" s="11"/>
    </row>
    <row r="497" spans="3:15" x14ac:dyDescent="0.25">
      <c r="C497" s="11"/>
      <c r="D497" s="11"/>
      <c r="E497" s="9"/>
      <c r="F497" s="11"/>
      <c r="G497" s="11"/>
      <c r="H497" s="11"/>
      <c r="I497" s="11"/>
      <c r="J497" s="11"/>
      <c r="K497" s="11"/>
      <c r="L497" s="11"/>
      <c r="M497" s="11"/>
      <c r="O497" s="11"/>
    </row>
    <row r="498" spans="3:15" x14ac:dyDescent="0.25">
      <c r="C498" s="11"/>
      <c r="D498" s="11"/>
      <c r="E498" s="9"/>
      <c r="F498" s="11"/>
      <c r="G498" s="11"/>
      <c r="H498" s="11"/>
      <c r="I498" s="11"/>
      <c r="J498" s="11"/>
      <c r="K498" s="11"/>
      <c r="L498" s="11"/>
      <c r="M498" s="11"/>
      <c r="O498" s="11"/>
    </row>
    <row r="499" spans="3:15" x14ac:dyDescent="0.25">
      <c r="C499" s="11"/>
      <c r="D499" s="11"/>
      <c r="E499" s="9"/>
      <c r="F499" s="11"/>
      <c r="G499" s="11"/>
      <c r="H499" s="11"/>
      <c r="I499" s="11"/>
      <c r="J499" s="11"/>
      <c r="K499" s="11"/>
      <c r="L499" s="11"/>
      <c r="M499" s="11"/>
      <c r="O499" s="11"/>
    </row>
    <row r="500" spans="3:15" x14ac:dyDescent="0.25">
      <c r="C500" s="11"/>
      <c r="D500" s="11"/>
      <c r="E500" s="9"/>
      <c r="F500" s="11"/>
      <c r="G500" s="11"/>
      <c r="H500" s="11"/>
      <c r="I500" s="11"/>
      <c r="J500" s="11"/>
      <c r="K500" s="11"/>
      <c r="L500" s="11"/>
      <c r="M500" s="11"/>
      <c r="O500" s="11"/>
    </row>
    <row r="501" spans="3:15" x14ac:dyDescent="0.25">
      <c r="C501" s="11"/>
      <c r="D501" s="11"/>
      <c r="E501" s="9"/>
      <c r="F501" s="11"/>
      <c r="G501" s="11"/>
      <c r="H501" s="11"/>
      <c r="I501" s="11"/>
      <c r="J501" s="11"/>
      <c r="K501" s="11"/>
      <c r="L501" s="11"/>
      <c r="M501" s="11"/>
      <c r="O501" s="11"/>
    </row>
    <row r="502" spans="3:15" x14ac:dyDescent="0.25">
      <c r="C502" s="11"/>
      <c r="D502" s="11"/>
      <c r="E502" s="9"/>
      <c r="F502" s="11"/>
      <c r="G502" s="11"/>
      <c r="H502" s="11"/>
      <c r="I502" s="11"/>
      <c r="J502" s="11"/>
      <c r="K502" s="11"/>
      <c r="L502" s="11"/>
      <c r="M502" s="11"/>
      <c r="O502" s="11"/>
    </row>
    <row r="503" spans="3:15" x14ac:dyDescent="0.25">
      <c r="C503" s="11"/>
      <c r="D503" s="11"/>
      <c r="E503" s="9"/>
      <c r="F503" s="11"/>
      <c r="G503" s="11"/>
      <c r="H503" s="11"/>
      <c r="I503" s="11"/>
      <c r="J503" s="11"/>
      <c r="K503" s="11"/>
      <c r="L503" s="11"/>
      <c r="M503" s="11"/>
      <c r="O503" s="11"/>
    </row>
    <row r="504" spans="3:15" x14ac:dyDescent="0.25">
      <c r="C504" s="11"/>
      <c r="D504" s="11"/>
      <c r="E504" s="9"/>
      <c r="F504" s="11"/>
      <c r="G504" s="11"/>
      <c r="H504" s="11"/>
      <c r="I504" s="11"/>
      <c r="J504" s="11"/>
      <c r="K504" s="11"/>
      <c r="L504" s="11"/>
      <c r="M504" s="11"/>
      <c r="O504" s="11"/>
    </row>
    <row r="505" spans="3:15" x14ac:dyDescent="0.25">
      <c r="C505" s="11"/>
      <c r="D505" s="11"/>
      <c r="E505" s="9"/>
      <c r="F505" s="11"/>
      <c r="G505" s="11"/>
      <c r="H505" s="11"/>
      <c r="I505" s="11"/>
      <c r="J505" s="11"/>
      <c r="K505" s="11"/>
      <c r="L505" s="11"/>
      <c r="M505" s="11"/>
      <c r="O505" s="11"/>
    </row>
    <row r="506" spans="3:15" x14ac:dyDescent="0.25">
      <c r="C506" s="11"/>
      <c r="D506" s="11"/>
      <c r="E506" s="9"/>
      <c r="F506" s="11"/>
      <c r="G506" s="11"/>
      <c r="H506" s="11"/>
      <c r="I506" s="11"/>
      <c r="J506" s="11"/>
      <c r="K506" s="11"/>
      <c r="L506" s="11"/>
      <c r="M506" s="11"/>
      <c r="O506" s="11"/>
    </row>
    <row r="507" spans="3:15" x14ac:dyDescent="0.25">
      <c r="C507" s="11"/>
      <c r="D507" s="11"/>
      <c r="E507" s="9"/>
      <c r="F507" s="11"/>
      <c r="G507" s="11"/>
      <c r="H507" s="11"/>
      <c r="I507" s="11"/>
      <c r="J507" s="11"/>
      <c r="K507" s="11"/>
      <c r="L507" s="11"/>
      <c r="M507" s="11"/>
      <c r="O507" s="11"/>
    </row>
    <row r="508" spans="3:15" x14ac:dyDescent="0.25">
      <c r="C508" s="11"/>
      <c r="D508" s="11"/>
      <c r="E508" s="9"/>
      <c r="F508" s="11"/>
      <c r="G508" s="11"/>
      <c r="H508" s="11"/>
      <c r="I508" s="11"/>
      <c r="J508" s="11"/>
      <c r="K508" s="11"/>
      <c r="L508" s="11"/>
      <c r="M508" s="11"/>
      <c r="O508" s="11"/>
    </row>
    <row r="509" spans="3:15" x14ac:dyDescent="0.25">
      <c r="C509" s="11"/>
      <c r="D509" s="11"/>
      <c r="E509" s="9"/>
      <c r="F509" s="11"/>
      <c r="G509" s="11"/>
      <c r="H509" s="11"/>
      <c r="I509" s="11"/>
      <c r="J509" s="11"/>
      <c r="K509" s="11"/>
      <c r="L509" s="11"/>
      <c r="M509" s="11"/>
      <c r="O509" s="11"/>
    </row>
    <row r="510" spans="3:15" x14ac:dyDescent="0.25">
      <c r="C510" s="11"/>
      <c r="D510" s="11"/>
      <c r="E510" s="9"/>
      <c r="F510" s="11"/>
      <c r="G510" s="11"/>
      <c r="H510" s="11"/>
      <c r="I510" s="11"/>
      <c r="J510" s="11"/>
      <c r="K510" s="11"/>
      <c r="L510" s="11"/>
      <c r="M510" s="11"/>
      <c r="O510" s="11"/>
    </row>
    <row r="511" spans="3:15" x14ac:dyDescent="0.25">
      <c r="C511" s="11"/>
      <c r="D511" s="11"/>
      <c r="E511" s="9"/>
      <c r="F511" s="11"/>
      <c r="G511" s="11"/>
      <c r="H511" s="11"/>
      <c r="I511" s="11"/>
      <c r="J511" s="11"/>
      <c r="K511" s="11"/>
      <c r="L511" s="11"/>
      <c r="M511" s="11"/>
      <c r="O511" s="11"/>
    </row>
    <row r="512" spans="3:15" x14ac:dyDescent="0.25">
      <c r="C512" s="11"/>
      <c r="D512" s="11"/>
      <c r="E512" s="9"/>
      <c r="F512" s="11"/>
      <c r="G512" s="11"/>
      <c r="H512" s="11"/>
      <c r="I512" s="11"/>
      <c r="J512" s="11"/>
      <c r="K512" s="11"/>
      <c r="L512" s="11"/>
      <c r="M512" s="11"/>
      <c r="O512" s="11"/>
    </row>
    <row r="513" spans="3:15" x14ac:dyDescent="0.25">
      <c r="C513" s="11"/>
      <c r="D513" s="11"/>
      <c r="E513" s="9"/>
      <c r="F513" s="11"/>
      <c r="G513" s="11"/>
      <c r="H513" s="11"/>
      <c r="I513" s="11"/>
      <c r="J513" s="11"/>
      <c r="K513" s="11"/>
      <c r="L513" s="11"/>
      <c r="M513" s="11"/>
      <c r="O513" s="11"/>
    </row>
    <row r="514" spans="3:15" x14ac:dyDescent="0.25">
      <c r="C514" s="11"/>
      <c r="D514" s="11"/>
      <c r="E514" s="9"/>
      <c r="F514" s="11"/>
      <c r="G514" s="11"/>
      <c r="H514" s="11"/>
      <c r="I514" s="11"/>
      <c r="J514" s="11"/>
      <c r="K514" s="11"/>
      <c r="L514" s="11"/>
      <c r="M514" s="11"/>
      <c r="O514" s="11"/>
    </row>
    <row r="515" spans="3:15" x14ac:dyDescent="0.25">
      <c r="C515" s="11"/>
      <c r="D515" s="11"/>
      <c r="E515" s="9"/>
      <c r="F515" s="11"/>
      <c r="G515" s="11"/>
      <c r="H515" s="11"/>
      <c r="I515" s="11"/>
      <c r="J515" s="11"/>
      <c r="K515" s="11"/>
      <c r="L515" s="11"/>
      <c r="M515" s="11"/>
      <c r="O515" s="11"/>
    </row>
    <row r="516" spans="3:15" x14ac:dyDescent="0.25">
      <c r="C516" s="11"/>
      <c r="D516" s="11"/>
      <c r="E516" s="9"/>
      <c r="F516" s="11"/>
      <c r="G516" s="11"/>
      <c r="H516" s="11"/>
      <c r="I516" s="11"/>
      <c r="J516" s="11"/>
      <c r="K516" s="11"/>
      <c r="L516" s="11"/>
      <c r="M516" s="11"/>
      <c r="O516" s="11"/>
    </row>
    <row r="517" spans="3:15" x14ac:dyDescent="0.25">
      <c r="C517" s="11"/>
      <c r="D517" s="11"/>
      <c r="E517" s="9"/>
      <c r="F517" s="11"/>
      <c r="G517" s="11"/>
      <c r="H517" s="11"/>
      <c r="I517" s="11"/>
      <c r="J517" s="11"/>
      <c r="K517" s="11"/>
      <c r="L517" s="11"/>
      <c r="M517" s="11"/>
      <c r="O517" s="11"/>
    </row>
    <row r="518" spans="3:15" x14ac:dyDescent="0.25">
      <c r="C518" s="11"/>
      <c r="D518" s="11"/>
      <c r="E518" s="9"/>
      <c r="F518" s="11"/>
      <c r="G518" s="11"/>
      <c r="H518" s="11"/>
      <c r="I518" s="11"/>
      <c r="J518" s="11"/>
      <c r="K518" s="11"/>
      <c r="L518" s="11"/>
      <c r="M518" s="11"/>
      <c r="O518" s="11"/>
    </row>
    <row r="519" spans="3:15" x14ac:dyDescent="0.25">
      <c r="C519" s="11"/>
      <c r="D519" s="11"/>
      <c r="E519" s="9"/>
      <c r="F519" s="11"/>
      <c r="G519" s="11"/>
      <c r="H519" s="11"/>
      <c r="I519" s="11"/>
      <c r="J519" s="11"/>
      <c r="K519" s="11"/>
      <c r="L519" s="11"/>
      <c r="M519" s="11"/>
      <c r="O519" s="11"/>
    </row>
    <row r="520" spans="3:15" x14ac:dyDescent="0.25">
      <c r="C520" s="11"/>
      <c r="D520" s="11"/>
      <c r="E520" s="9"/>
      <c r="F520" s="11"/>
      <c r="G520" s="11"/>
      <c r="H520" s="11"/>
      <c r="I520" s="11"/>
      <c r="J520" s="11"/>
      <c r="K520" s="11"/>
      <c r="L520" s="11"/>
      <c r="M520" s="11"/>
      <c r="O520" s="11"/>
    </row>
    <row r="521" spans="3:15" x14ac:dyDescent="0.25">
      <c r="C521" s="11"/>
      <c r="D521" s="11"/>
      <c r="E521" s="9"/>
      <c r="F521" s="11"/>
      <c r="G521" s="11"/>
      <c r="H521" s="11"/>
      <c r="I521" s="11"/>
      <c r="J521" s="11"/>
      <c r="K521" s="11"/>
      <c r="L521" s="11"/>
      <c r="M521" s="11"/>
      <c r="O521" s="11"/>
    </row>
    <row r="522" spans="3:15" x14ac:dyDescent="0.25">
      <c r="C522" s="11"/>
      <c r="D522" s="11"/>
      <c r="E522" s="9"/>
      <c r="F522" s="11"/>
      <c r="G522" s="11"/>
      <c r="H522" s="11"/>
      <c r="I522" s="11"/>
      <c r="J522" s="11"/>
      <c r="K522" s="11"/>
      <c r="L522" s="11"/>
      <c r="M522" s="11"/>
      <c r="O522" s="11"/>
    </row>
    <row r="523" spans="3:15" x14ac:dyDescent="0.25">
      <c r="C523" s="11"/>
      <c r="D523" s="11"/>
      <c r="E523" s="9"/>
      <c r="F523" s="11"/>
      <c r="G523" s="11"/>
      <c r="H523" s="11"/>
      <c r="I523" s="11"/>
      <c r="J523" s="11"/>
      <c r="K523" s="11"/>
      <c r="L523" s="11"/>
      <c r="M523" s="11"/>
      <c r="O523" s="11"/>
    </row>
    <row r="524" spans="3:15" x14ac:dyDescent="0.25">
      <c r="C524" s="11"/>
      <c r="D524" s="11"/>
      <c r="E524" s="9"/>
      <c r="F524" s="11"/>
      <c r="G524" s="11"/>
      <c r="H524" s="11"/>
      <c r="I524" s="11"/>
      <c r="J524" s="11"/>
      <c r="K524" s="11"/>
      <c r="L524" s="11"/>
      <c r="M524" s="11"/>
      <c r="O524" s="11"/>
    </row>
    <row r="525" spans="3:15" x14ac:dyDescent="0.25">
      <c r="C525" s="11"/>
      <c r="D525" s="11"/>
      <c r="E525" s="9"/>
      <c r="F525" s="11"/>
      <c r="G525" s="11"/>
      <c r="H525" s="11"/>
      <c r="I525" s="11"/>
      <c r="J525" s="11"/>
      <c r="K525" s="11"/>
      <c r="L525" s="11"/>
      <c r="M525" s="11"/>
      <c r="O525" s="11"/>
    </row>
    <row r="526" spans="3:15" x14ac:dyDescent="0.25">
      <c r="C526" s="11"/>
      <c r="D526" s="11"/>
      <c r="E526" s="9"/>
      <c r="F526" s="11"/>
      <c r="G526" s="11"/>
      <c r="H526" s="11"/>
      <c r="I526" s="11"/>
      <c r="J526" s="11"/>
      <c r="K526" s="11"/>
      <c r="L526" s="11"/>
      <c r="M526" s="11"/>
      <c r="O526" s="11"/>
    </row>
    <row r="527" spans="3:15" x14ac:dyDescent="0.25">
      <c r="C527" s="11"/>
      <c r="D527" s="11"/>
      <c r="E527" s="9"/>
      <c r="F527" s="11"/>
      <c r="G527" s="11"/>
      <c r="H527" s="11"/>
      <c r="I527" s="11"/>
      <c r="J527" s="11"/>
      <c r="K527" s="11"/>
      <c r="L527" s="11"/>
      <c r="M527" s="11"/>
      <c r="O527" s="11"/>
    </row>
    <row r="528" spans="3:15" x14ac:dyDescent="0.25">
      <c r="C528" s="11"/>
      <c r="D528" s="11"/>
      <c r="E528" s="9"/>
      <c r="F528" s="11"/>
      <c r="G528" s="11"/>
      <c r="H528" s="11"/>
      <c r="I528" s="11"/>
      <c r="J528" s="11"/>
      <c r="K528" s="11"/>
      <c r="L528" s="11"/>
      <c r="M528" s="11"/>
      <c r="O528" s="11"/>
    </row>
    <row r="529" spans="3:15" x14ac:dyDescent="0.25">
      <c r="C529" s="11"/>
      <c r="D529" s="11"/>
      <c r="E529" s="9"/>
      <c r="F529" s="11"/>
      <c r="G529" s="11"/>
      <c r="H529" s="11"/>
      <c r="I529" s="11"/>
      <c r="J529" s="11"/>
      <c r="K529" s="11"/>
      <c r="L529" s="11"/>
      <c r="M529" s="11"/>
      <c r="O529" s="11"/>
    </row>
    <row r="530" spans="3:15" x14ac:dyDescent="0.25">
      <c r="C530" s="11"/>
      <c r="D530" s="11"/>
      <c r="E530" s="9"/>
      <c r="F530" s="11"/>
      <c r="G530" s="11"/>
      <c r="H530" s="11"/>
      <c r="I530" s="11"/>
      <c r="J530" s="11"/>
      <c r="K530" s="11"/>
      <c r="L530" s="11"/>
      <c r="M530" s="11"/>
      <c r="O530" s="11"/>
    </row>
    <row r="531" spans="3:15" x14ac:dyDescent="0.25">
      <c r="C531" s="11"/>
      <c r="D531" s="11"/>
      <c r="E531" s="9"/>
      <c r="F531" s="11"/>
      <c r="G531" s="11"/>
      <c r="H531" s="11"/>
      <c r="I531" s="11"/>
      <c r="J531" s="11"/>
      <c r="K531" s="11"/>
      <c r="L531" s="11"/>
      <c r="M531" s="11"/>
      <c r="O531" s="11"/>
    </row>
    <row r="532" spans="3:15" x14ac:dyDescent="0.25">
      <c r="C532" s="11"/>
      <c r="D532" s="11"/>
      <c r="E532" s="9"/>
      <c r="F532" s="11"/>
      <c r="G532" s="11"/>
      <c r="H532" s="11"/>
      <c r="I532" s="11"/>
      <c r="J532" s="11"/>
      <c r="K532" s="11"/>
      <c r="L532" s="11"/>
      <c r="M532" s="11"/>
      <c r="O532" s="11"/>
    </row>
    <row r="533" spans="3:15" x14ac:dyDescent="0.25">
      <c r="C533" s="11"/>
      <c r="D533" s="11"/>
      <c r="E533" s="9"/>
      <c r="F533" s="11"/>
      <c r="G533" s="11"/>
      <c r="H533" s="11"/>
      <c r="I533" s="11"/>
      <c r="J533" s="11"/>
      <c r="K533" s="11"/>
      <c r="L533" s="11"/>
      <c r="M533" s="11"/>
      <c r="O533" s="11"/>
    </row>
    <row r="534" spans="3:15" x14ac:dyDescent="0.25">
      <c r="C534" s="11"/>
      <c r="D534" s="11"/>
      <c r="E534" s="9"/>
      <c r="F534" s="11"/>
      <c r="G534" s="11"/>
      <c r="H534" s="11"/>
      <c r="I534" s="11"/>
      <c r="J534" s="11"/>
      <c r="K534" s="11"/>
      <c r="L534" s="11"/>
      <c r="M534" s="11"/>
      <c r="O534" s="11"/>
    </row>
    <row r="535" spans="3:15" x14ac:dyDescent="0.25">
      <c r="C535" s="11"/>
      <c r="D535" s="11"/>
      <c r="E535" s="9"/>
      <c r="F535" s="11"/>
      <c r="G535" s="11"/>
      <c r="H535" s="11"/>
      <c r="I535" s="11"/>
      <c r="J535" s="11"/>
      <c r="K535" s="11"/>
      <c r="L535" s="11"/>
      <c r="M535" s="11"/>
      <c r="O535" s="11"/>
    </row>
    <row r="536" spans="3:15" x14ac:dyDescent="0.25">
      <c r="C536" s="11"/>
      <c r="D536" s="11"/>
      <c r="E536" s="9"/>
      <c r="F536" s="11"/>
      <c r="G536" s="11"/>
      <c r="H536" s="11"/>
      <c r="I536" s="11"/>
      <c r="J536" s="11"/>
      <c r="K536" s="11"/>
      <c r="L536" s="11"/>
      <c r="M536" s="11"/>
      <c r="O536" s="11"/>
    </row>
    <row r="537" spans="3:15" x14ac:dyDescent="0.25">
      <c r="C537" s="11"/>
      <c r="D537" s="11"/>
      <c r="E537" s="9"/>
      <c r="F537" s="11"/>
      <c r="G537" s="11"/>
      <c r="H537" s="11"/>
      <c r="I537" s="11"/>
      <c r="J537" s="11"/>
      <c r="K537" s="11"/>
      <c r="L537" s="11"/>
      <c r="M537" s="11"/>
      <c r="O537" s="11"/>
    </row>
    <row r="538" spans="3:15" x14ac:dyDescent="0.25">
      <c r="C538" s="11"/>
      <c r="D538" s="11"/>
      <c r="E538" s="9"/>
      <c r="F538" s="11"/>
      <c r="G538" s="11"/>
      <c r="H538" s="11"/>
      <c r="I538" s="11"/>
      <c r="J538" s="11"/>
      <c r="K538" s="11"/>
      <c r="L538" s="11"/>
      <c r="M538" s="11"/>
      <c r="O538" s="11"/>
    </row>
    <row r="539" spans="3:15" x14ac:dyDescent="0.25">
      <c r="C539" s="11"/>
      <c r="D539" s="11"/>
      <c r="E539" s="9"/>
      <c r="F539" s="11"/>
      <c r="G539" s="11"/>
      <c r="H539" s="11"/>
      <c r="I539" s="11"/>
      <c r="J539" s="11"/>
      <c r="K539" s="11"/>
      <c r="L539" s="11"/>
      <c r="M539" s="11"/>
      <c r="O539" s="11"/>
    </row>
    <row r="540" spans="3:15" x14ac:dyDescent="0.25">
      <c r="C540" s="11"/>
      <c r="D540" s="11"/>
      <c r="E540" s="9"/>
      <c r="F540" s="11"/>
      <c r="G540" s="11"/>
      <c r="H540" s="11"/>
      <c r="I540" s="11"/>
      <c r="J540" s="11"/>
      <c r="K540" s="11"/>
      <c r="L540" s="11"/>
      <c r="M540" s="11"/>
      <c r="O540" s="11"/>
    </row>
    <row r="541" spans="3:15" x14ac:dyDescent="0.25">
      <c r="C541" s="11"/>
      <c r="D541" s="11"/>
      <c r="E541" s="9"/>
      <c r="F541" s="11"/>
      <c r="G541" s="11"/>
      <c r="H541" s="11"/>
      <c r="I541" s="11"/>
      <c r="J541" s="11"/>
      <c r="K541" s="11"/>
      <c r="L541" s="11"/>
      <c r="M541" s="11"/>
      <c r="O541" s="11"/>
    </row>
    <row r="542" spans="3:15" x14ac:dyDescent="0.25">
      <c r="C542" s="11"/>
      <c r="D542" s="11"/>
      <c r="E542" s="9"/>
      <c r="F542" s="11"/>
      <c r="G542" s="11"/>
      <c r="H542" s="11"/>
      <c r="I542" s="11"/>
      <c r="J542" s="11"/>
      <c r="K542" s="11"/>
      <c r="L542" s="11"/>
      <c r="M542" s="11"/>
      <c r="O542" s="11"/>
    </row>
    <row r="543" spans="3:15" x14ac:dyDescent="0.25">
      <c r="C543" s="11"/>
      <c r="D543" s="11"/>
      <c r="E543" s="9"/>
      <c r="F543" s="11"/>
      <c r="G543" s="11"/>
      <c r="H543" s="11"/>
      <c r="I543" s="11"/>
      <c r="J543" s="11"/>
      <c r="K543" s="11"/>
      <c r="L543" s="11"/>
      <c r="M543" s="11"/>
      <c r="O543" s="11"/>
    </row>
    <row r="544" spans="3:15" x14ac:dyDescent="0.25">
      <c r="C544" s="11"/>
      <c r="D544" s="11"/>
      <c r="E544" s="9"/>
      <c r="F544" s="11"/>
      <c r="G544" s="11"/>
      <c r="H544" s="11"/>
      <c r="I544" s="11"/>
      <c r="J544" s="11"/>
      <c r="K544" s="11"/>
      <c r="L544" s="11"/>
      <c r="M544" s="11"/>
      <c r="O544" s="11"/>
    </row>
    <row r="545" spans="3:15" x14ac:dyDescent="0.25">
      <c r="C545" s="11"/>
      <c r="D545" s="11"/>
      <c r="E545" s="9"/>
      <c r="F545" s="11"/>
      <c r="G545" s="11"/>
      <c r="H545" s="11"/>
      <c r="I545" s="11"/>
      <c r="J545" s="11"/>
      <c r="K545" s="11"/>
      <c r="L545" s="11"/>
      <c r="M545" s="11"/>
      <c r="O545" s="11"/>
    </row>
    <row r="546" spans="3:15" x14ac:dyDescent="0.25">
      <c r="C546" s="11"/>
      <c r="D546" s="11"/>
      <c r="E546" s="9"/>
      <c r="F546" s="11"/>
      <c r="G546" s="11"/>
      <c r="H546" s="11"/>
      <c r="I546" s="11"/>
      <c r="J546" s="11"/>
      <c r="K546" s="11"/>
      <c r="L546" s="11"/>
      <c r="M546" s="11"/>
      <c r="O546" s="11"/>
    </row>
    <row r="547" spans="3:15" x14ac:dyDescent="0.25">
      <c r="C547" s="11"/>
      <c r="D547" s="11"/>
      <c r="E547" s="9"/>
      <c r="F547" s="11"/>
      <c r="G547" s="11"/>
      <c r="H547" s="11"/>
      <c r="I547" s="11"/>
      <c r="J547" s="11"/>
      <c r="K547" s="11"/>
      <c r="L547" s="11"/>
      <c r="M547" s="11"/>
      <c r="O547" s="11"/>
    </row>
    <row r="548" spans="3:15" x14ac:dyDescent="0.25">
      <c r="C548" s="11"/>
      <c r="D548" s="11"/>
      <c r="E548" s="9"/>
      <c r="F548" s="11"/>
      <c r="G548" s="11"/>
      <c r="H548" s="11"/>
      <c r="I548" s="11"/>
      <c r="J548" s="11"/>
      <c r="K548" s="11"/>
      <c r="L548" s="11"/>
      <c r="M548" s="11"/>
      <c r="O548" s="11"/>
    </row>
    <row r="549" spans="3:15" x14ac:dyDescent="0.25">
      <c r="C549" s="11"/>
      <c r="D549" s="11"/>
      <c r="E549" s="9"/>
      <c r="F549" s="11"/>
      <c r="G549" s="11"/>
      <c r="H549" s="11"/>
      <c r="I549" s="11"/>
      <c r="J549" s="11"/>
      <c r="K549" s="11"/>
      <c r="L549" s="11"/>
      <c r="M549" s="11"/>
      <c r="O549" s="11"/>
    </row>
    <row r="550" spans="3:15" x14ac:dyDescent="0.25">
      <c r="C550" s="11"/>
      <c r="D550" s="11"/>
      <c r="E550" s="9"/>
      <c r="F550" s="11"/>
      <c r="G550" s="11"/>
      <c r="H550" s="11"/>
      <c r="I550" s="11"/>
      <c r="J550" s="11"/>
      <c r="K550" s="11"/>
      <c r="L550" s="11"/>
      <c r="M550" s="11"/>
      <c r="O550" s="11"/>
    </row>
    <row r="551" spans="3:15" x14ac:dyDescent="0.25">
      <c r="C551" s="11"/>
      <c r="D551" s="11"/>
      <c r="E551" s="9"/>
      <c r="F551" s="11"/>
      <c r="G551" s="11"/>
      <c r="H551" s="11"/>
      <c r="I551" s="11"/>
      <c r="J551" s="11"/>
      <c r="K551" s="11"/>
      <c r="L551" s="11"/>
      <c r="M551" s="11"/>
      <c r="O551" s="11"/>
    </row>
    <row r="552" spans="3:15" x14ac:dyDescent="0.25">
      <c r="C552" s="11"/>
      <c r="D552" s="11"/>
      <c r="E552" s="9"/>
      <c r="F552" s="11"/>
      <c r="G552" s="11"/>
      <c r="H552" s="11"/>
      <c r="I552" s="11"/>
      <c r="J552" s="11"/>
      <c r="K552" s="11"/>
      <c r="L552" s="11"/>
      <c r="M552" s="11"/>
      <c r="O552" s="11"/>
    </row>
    <row r="553" spans="3:15" x14ac:dyDescent="0.25">
      <c r="C553" s="11"/>
      <c r="D553" s="11"/>
      <c r="E553" s="9"/>
      <c r="F553" s="11"/>
      <c r="G553" s="11"/>
      <c r="H553" s="11"/>
      <c r="I553" s="11"/>
      <c r="J553" s="11"/>
      <c r="K553" s="11"/>
      <c r="L553" s="11"/>
      <c r="M553" s="11"/>
      <c r="O553" s="11"/>
    </row>
    <row r="554" spans="3:15" x14ac:dyDescent="0.25">
      <c r="C554" s="11"/>
      <c r="D554" s="11"/>
      <c r="E554" s="9"/>
      <c r="F554" s="11"/>
      <c r="G554" s="11"/>
      <c r="H554" s="11"/>
      <c r="I554" s="11"/>
      <c r="J554" s="11"/>
      <c r="K554" s="11"/>
      <c r="L554" s="11"/>
      <c r="M554" s="11"/>
      <c r="O554" s="11"/>
    </row>
    <row r="555" spans="3:15" x14ac:dyDescent="0.25">
      <c r="C555" s="11"/>
      <c r="D555" s="11"/>
      <c r="E555" s="9"/>
      <c r="F555" s="11"/>
      <c r="G555" s="11"/>
      <c r="H555" s="11"/>
      <c r="I555" s="11"/>
      <c r="J555" s="11"/>
      <c r="K555" s="11"/>
      <c r="L555" s="11"/>
      <c r="M555" s="11"/>
      <c r="O555" s="11"/>
    </row>
    <row r="556" spans="3:15" x14ac:dyDescent="0.25">
      <c r="C556" s="11"/>
      <c r="D556" s="11"/>
      <c r="E556" s="9"/>
      <c r="F556" s="11"/>
      <c r="G556" s="11"/>
      <c r="H556" s="11"/>
      <c r="I556" s="11"/>
      <c r="J556" s="11"/>
      <c r="K556" s="11"/>
      <c r="L556" s="11"/>
      <c r="M556" s="11"/>
      <c r="O556" s="11"/>
    </row>
    <row r="557" spans="3:15" x14ac:dyDescent="0.25">
      <c r="C557" s="11"/>
      <c r="D557" s="11"/>
      <c r="E557" s="9"/>
      <c r="F557" s="11"/>
      <c r="G557" s="11"/>
      <c r="H557" s="11"/>
      <c r="I557" s="11"/>
      <c r="J557" s="11"/>
      <c r="K557" s="11"/>
      <c r="L557" s="11"/>
      <c r="M557" s="11"/>
      <c r="O557" s="11"/>
    </row>
    <row r="558" spans="3:15" x14ac:dyDescent="0.25">
      <c r="C558" s="11"/>
      <c r="D558" s="11"/>
      <c r="E558" s="9"/>
      <c r="F558" s="11"/>
      <c r="G558" s="11"/>
      <c r="H558" s="11"/>
      <c r="I558" s="11"/>
      <c r="J558" s="11"/>
      <c r="K558" s="11"/>
      <c r="L558" s="11"/>
      <c r="M558" s="11"/>
      <c r="O558" s="11"/>
    </row>
    <row r="559" spans="3:15" x14ac:dyDescent="0.25">
      <c r="C559" s="11"/>
      <c r="D559" s="11"/>
      <c r="E559" s="9"/>
      <c r="F559" s="11"/>
      <c r="G559" s="11"/>
      <c r="H559" s="11"/>
      <c r="I559" s="11"/>
      <c r="J559" s="11"/>
      <c r="K559" s="11"/>
      <c r="L559" s="11"/>
      <c r="M559" s="11"/>
      <c r="O559" s="11"/>
    </row>
    <row r="560" spans="3:15" x14ac:dyDescent="0.25">
      <c r="C560" s="11"/>
      <c r="D560" s="11"/>
      <c r="E560" s="9"/>
      <c r="F560" s="11"/>
      <c r="G560" s="11"/>
      <c r="H560" s="11"/>
      <c r="I560" s="11"/>
      <c r="J560" s="11"/>
      <c r="K560" s="11"/>
      <c r="L560" s="11"/>
      <c r="M560" s="11"/>
      <c r="O560" s="11"/>
    </row>
    <row r="561" spans="3:15" x14ac:dyDescent="0.25">
      <c r="C561" s="11"/>
      <c r="D561" s="11"/>
      <c r="E561" s="9"/>
      <c r="F561" s="11"/>
      <c r="G561" s="11"/>
      <c r="H561" s="11"/>
      <c r="I561" s="11"/>
      <c r="J561" s="11"/>
      <c r="K561" s="11"/>
      <c r="L561" s="11"/>
      <c r="M561" s="11"/>
      <c r="O561" s="11"/>
    </row>
    <row r="562" spans="3:15" x14ac:dyDescent="0.25">
      <c r="C562" s="11"/>
      <c r="D562" s="11"/>
      <c r="E562" s="9"/>
      <c r="F562" s="11"/>
      <c r="G562" s="11"/>
      <c r="H562" s="11"/>
      <c r="I562" s="11"/>
      <c r="J562" s="11"/>
      <c r="K562" s="11"/>
      <c r="L562" s="11"/>
      <c r="M562" s="11"/>
      <c r="O562" s="11"/>
    </row>
    <row r="563" spans="3:15" x14ac:dyDescent="0.25">
      <c r="C563" s="11"/>
      <c r="D563" s="11"/>
      <c r="E563" s="9"/>
      <c r="F563" s="11"/>
      <c r="G563" s="11"/>
      <c r="H563" s="11"/>
      <c r="I563" s="11"/>
      <c r="J563" s="11"/>
      <c r="K563" s="11"/>
      <c r="L563" s="11"/>
      <c r="M563" s="11"/>
      <c r="O563" s="11"/>
    </row>
    <row r="564" spans="3:15" x14ac:dyDescent="0.25">
      <c r="C564" s="11"/>
      <c r="D564" s="11"/>
      <c r="E564" s="9"/>
      <c r="F564" s="11"/>
      <c r="G564" s="11"/>
      <c r="H564" s="11"/>
      <c r="I564" s="11"/>
      <c r="J564" s="11"/>
      <c r="K564" s="11"/>
      <c r="L564" s="11"/>
      <c r="M564" s="11"/>
      <c r="O564" s="11"/>
    </row>
    <row r="565" spans="3:15" x14ac:dyDescent="0.25">
      <c r="C565" s="11"/>
      <c r="D565" s="11"/>
      <c r="E565" s="9"/>
      <c r="F565" s="11"/>
      <c r="G565" s="11"/>
      <c r="H565" s="11"/>
      <c r="I565" s="11"/>
      <c r="J565" s="11"/>
      <c r="K565" s="11"/>
      <c r="L565" s="11"/>
      <c r="M565" s="11"/>
      <c r="O565" s="11"/>
    </row>
    <row r="566" spans="3:15" x14ac:dyDescent="0.25">
      <c r="C566" s="11"/>
      <c r="D566" s="11"/>
      <c r="E566" s="9"/>
      <c r="F566" s="11"/>
      <c r="G566" s="11"/>
      <c r="H566" s="11"/>
      <c r="I566" s="11"/>
      <c r="J566" s="11"/>
      <c r="K566" s="11"/>
      <c r="L566" s="11"/>
      <c r="M566" s="11"/>
      <c r="O566" s="11"/>
    </row>
    <row r="567" spans="3:15" x14ac:dyDescent="0.25">
      <c r="C567" s="11"/>
      <c r="D567" s="11"/>
      <c r="E567" s="9"/>
      <c r="F567" s="11"/>
      <c r="G567" s="11"/>
      <c r="H567" s="11"/>
      <c r="I567" s="11"/>
      <c r="J567" s="11"/>
      <c r="K567" s="11"/>
      <c r="L567" s="11"/>
      <c r="M567" s="11"/>
      <c r="O567" s="11"/>
    </row>
    <row r="568" spans="3:15" x14ac:dyDescent="0.25">
      <c r="C568" s="11"/>
      <c r="D568" s="11"/>
      <c r="E568" s="9"/>
      <c r="F568" s="11"/>
      <c r="G568" s="11"/>
      <c r="H568" s="11"/>
      <c r="I568" s="11"/>
      <c r="J568" s="11"/>
      <c r="K568" s="11"/>
      <c r="L568" s="11"/>
      <c r="M568" s="11"/>
      <c r="O568" s="11"/>
    </row>
    <row r="569" spans="3:15" x14ac:dyDescent="0.25">
      <c r="C569" s="11"/>
      <c r="D569" s="11"/>
      <c r="E569" s="9"/>
      <c r="F569" s="11"/>
      <c r="G569" s="11"/>
      <c r="H569" s="11"/>
      <c r="I569" s="11"/>
      <c r="J569" s="11"/>
      <c r="K569" s="11"/>
      <c r="L569" s="11"/>
      <c r="M569" s="11"/>
      <c r="O569" s="11"/>
    </row>
    <row r="570" spans="3:15" x14ac:dyDescent="0.25">
      <c r="C570" s="11"/>
      <c r="D570" s="11"/>
      <c r="E570" s="9"/>
      <c r="F570" s="11"/>
      <c r="G570" s="11"/>
      <c r="H570" s="11"/>
      <c r="I570" s="11"/>
      <c r="J570" s="11"/>
      <c r="K570" s="11"/>
      <c r="L570" s="11"/>
      <c r="M570" s="11"/>
      <c r="O570" s="11"/>
    </row>
    <row r="571" spans="3:15" x14ac:dyDescent="0.25">
      <c r="C571" s="11"/>
      <c r="D571" s="11"/>
      <c r="E571" s="9"/>
      <c r="F571" s="11"/>
      <c r="G571" s="11"/>
      <c r="H571" s="11"/>
      <c r="I571" s="11"/>
      <c r="J571" s="11"/>
      <c r="K571" s="11"/>
      <c r="L571" s="11"/>
      <c r="M571" s="11"/>
      <c r="O571" s="11"/>
    </row>
    <row r="572" spans="3:15" x14ac:dyDescent="0.25">
      <c r="C572" s="11"/>
      <c r="D572" s="11"/>
      <c r="E572" s="9"/>
      <c r="F572" s="11"/>
      <c r="G572" s="11"/>
      <c r="H572" s="11"/>
      <c r="I572" s="11"/>
      <c r="J572" s="11"/>
      <c r="K572" s="11"/>
      <c r="L572" s="11"/>
      <c r="M572" s="11"/>
      <c r="O572" s="11"/>
    </row>
    <row r="573" spans="3:15" x14ac:dyDescent="0.25">
      <c r="C573" s="11"/>
      <c r="D573" s="11"/>
      <c r="E573" s="9"/>
      <c r="F573" s="11"/>
      <c r="G573" s="11"/>
      <c r="H573" s="11"/>
      <c r="I573" s="11"/>
      <c r="J573" s="11"/>
      <c r="K573" s="11"/>
      <c r="L573" s="11"/>
      <c r="M573" s="11"/>
      <c r="O573" s="11"/>
    </row>
    <row r="574" spans="3:15" x14ac:dyDescent="0.25">
      <c r="C574" s="11"/>
      <c r="D574" s="11"/>
      <c r="E574" s="9"/>
      <c r="F574" s="11"/>
      <c r="G574" s="11"/>
      <c r="H574" s="11"/>
      <c r="I574" s="11"/>
      <c r="J574" s="11"/>
      <c r="K574" s="11"/>
      <c r="L574" s="11"/>
      <c r="M574" s="11"/>
      <c r="O574" s="11"/>
    </row>
    <row r="575" spans="3:15" x14ac:dyDescent="0.25">
      <c r="C575" s="11"/>
      <c r="D575" s="11"/>
      <c r="E575" s="9"/>
      <c r="F575" s="11"/>
      <c r="G575" s="11"/>
      <c r="H575" s="11"/>
      <c r="I575" s="11"/>
      <c r="J575" s="11"/>
      <c r="K575" s="11"/>
      <c r="L575" s="11"/>
      <c r="M575" s="11"/>
      <c r="O575" s="11"/>
    </row>
    <row r="576" spans="3:15" x14ac:dyDescent="0.25">
      <c r="C576" s="11"/>
      <c r="D576" s="11"/>
      <c r="E576" s="9"/>
      <c r="F576" s="11"/>
      <c r="G576" s="11"/>
      <c r="H576" s="11"/>
      <c r="I576" s="11"/>
      <c r="J576" s="11"/>
      <c r="K576" s="11"/>
      <c r="L576" s="11"/>
      <c r="M576" s="11"/>
      <c r="O576" s="11"/>
    </row>
    <row r="577" spans="3:15" x14ac:dyDescent="0.25">
      <c r="C577" s="11"/>
      <c r="D577" s="11"/>
      <c r="E577" s="9"/>
      <c r="F577" s="11"/>
      <c r="G577" s="11"/>
      <c r="H577" s="11"/>
      <c r="I577" s="11"/>
      <c r="J577" s="11"/>
      <c r="K577" s="11"/>
      <c r="L577" s="11"/>
      <c r="M577" s="11"/>
      <c r="O577" s="11"/>
    </row>
    <row r="578" spans="3:15" x14ac:dyDescent="0.25">
      <c r="C578" s="11"/>
      <c r="D578" s="11"/>
      <c r="E578" s="9"/>
      <c r="F578" s="11"/>
      <c r="G578" s="11"/>
      <c r="H578" s="11"/>
      <c r="I578" s="11"/>
      <c r="J578" s="11"/>
      <c r="K578" s="11"/>
      <c r="L578" s="11"/>
      <c r="M578" s="11"/>
      <c r="O578" s="11"/>
    </row>
    <row r="579" spans="3:15" x14ac:dyDescent="0.25">
      <c r="C579" s="11"/>
      <c r="D579" s="11"/>
      <c r="E579" s="9"/>
      <c r="F579" s="11"/>
      <c r="G579" s="11"/>
      <c r="H579" s="11"/>
      <c r="I579" s="11"/>
      <c r="J579" s="11"/>
      <c r="K579" s="11"/>
      <c r="L579" s="11"/>
      <c r="M579" s="11"/>
      <c r="O579" s="11"/>
    </row>
    <row r="580" spans="3:15" x14ac:dyDescent="0.25">
      <c r="C580" s="11"/>
      <c r="D580" s="11"/>
      <c r="E580" s="9"/>
      <c r="F580" s="11"/>
      <c r="G580" s="11"/>
      <c r="H580" s="11"/>
      <c r="I580" s="11"/>
      <c r="J580" s="11"/>
      <c r="K580" s="11"/>
      <c r="L580" s="11"/>
      <c r="M580" s="11"/>
      <c r="O580" s="11"/>
    </row>
    <row r="581" spans="3:15" x14ac:dyDescent="0.25">
      <c r="C581" s="11"/>
      <c r="D581" s="11"/>
      <c r="E581" s="9"/>
      <c r="F581" s="11"/>
      <c r="G581" s="11"/>
      <c r="H581" s="11"/>
      <c r="I581" s="11"/>
      <c r="J581" s="11"/>
      <c r="K581" s="11"/>
      <c r="L581" s="11"/>
      <c r="M581" s="11"/>
      <c r="O581" s="11"/>
    </row>
    <row r="582" spans="3:15" x14ac:dyDescent="0.25">
      <c r="C582" s="11"/>
      <c r="D582" s="11"/>
      <c r="E582" s="9"/>
      <c r="F582" s="11"/>
      <c r="G582" s="11"/>
      <c r="H582" s="11"/>
      <c r="I582" s="11"/>
      <c r="J582" s="11"/>
      <c r="K582" s="11"/>
      <c r="L582" s="11"/>
      <c r="M582" s="11"/>
      <c r="O582" s="11"/>
    </row>
    <row r="583" spans="3:15" x14ac:dyDescent="0.25">
      <c r="C583" s="11"/>
      <c r="D583" s="11"/>
      <c r="E583" s="9"/>
      <c r="F583" s="11"/>
      <c r="G583" s="11"/>
      <c r="H583" s="11"/>
      <c r="I583" s="11"/>
      <c r="J583" s="11"/>
      <c r="K583" s="11"/>
      <c r="L583" s="11"/>
      <c r="M583" s="11"/>
      <c r="O583" s="11"/>
    </row>
    <row r="584" spans="3:15" x14ac:dyDescent="0.25">
      <c r="C584" s="11"/>
      <c r="D584" s="11"/>
      <c r="E584" s="9"/>
      <c r="F584" s="11"/>
      <c r="G584" s="11"/>
      <c r="H584" s="11"/>
      <c r="I584" s="11"/>
      <c r="J584" s="11"/>
      <c r="K584" s="11"/>
      <c r="L584" s="11"/>
      <c r="M584" s="11"/>
      <c r="O584" s="11"/>
    </row>
    <row r="585" spans="3:15" x14ac:dyDescent="0.25">
      <c r="C585" s="11"/>
      <c r="D585" s="11"/>
      <c r="E585" s="9"/>
      <c r="F585" s="11"/>
      <c r="G585" s="11"/>
      <c r="H585" s="11"/>
      <c r="I585" s="11"/>
      <c r="J585" s="11"/>
      <c r="K585" s="11"/>
      <c r="L585" s="11"/>
      <c r="M585" s="11"/>
      <c r="O585" s="11"/>
    </row>
    <row r="586" spans="3:15" x14ac:dyDescent="0.25">
      <c r="C586" s="11"/>
      <c r="D586" s="11"/>
      <c r="E586" s="9"/>
      <c r="F586" s="11"/>
      <c r="G586" s="11"/>
      <c r="H586" s="11"/>
      <c r="I586" s="11"/>
      <c r="J586" s="11"/>
      <c r="K586" s="11"/>
      <c r="L586" s="11"/>
      <c r="M586" s="11"/>
      <c r="O586" s="11"/>
    </row>
    <row r="587" spans="3:15" x14ac:dyDescent="0.25">
      <c r="C587" s="11"/>
      <c r="D587" s="11"/>
      <c r="E587" s="9"/>
      <c r="F587" s="11"/>
      <c r="G587" s="11"/>
      <c r="H587" s="11"/>
      <c r="I587" s="11"/>
      <c r="J587" s="11"/>
      <c r="K587" s="11"/>
      <c r="L587" s="11"/>
      <c r="M587" s="11"/>
      <c r="O587" s="11"/>
    </row>
    <row r="588" spans="3:15" x14ac:dyDescent="0.25">
      <c r="C588" s="11"/>
      <c r="D588" s="11"/>
      <c r="E588" s="9"/>
      <c r="F588" s="11"/>
      <c r="G588" s="11"/>
      <c r="H588" s="11"/>
      <c r="I588" s="11"/>
      <c r="J588" s="11"/>
      <c r="K588" s="11"/>
      <c r="L588" s="11"/>
      <c r="M588" s="11"/>
      <c r="O588" s="11"/>
    </row>
    <row r="589" spans="3:15" x14ac:dyDescent="0.25">
      <c r="C589" s="11"/>
      <c r="D589" s="11"/>
      <c r="E589" s="9"/>
      <c r="F589" s="11"/>
      <c r="G589" s="11"/>
      <c r="H589" s="11"/>
      <c r="I589" s="11"/>
      <c r="J589" s="11"/>
      <c r="K589" s="11"/>
      <c r="L589" s="11"/>
      <c r="M589" s="11"/>
      <c r="O589" s="11"/>
    </row>
    <row r="590" spans="3:15" x14ac:dyDescent="0.25">
      <c r="C590" s="11"/>
      <c r="D590" s="11"/>
      <c r="E590" s="9"/>
      <c r="F590" s="11"/>
      <c r="G590" s="11"/>
      <c r="H590" s="11"/>
      <c r="I590" s="11"/>
      <c r="J590" s="11"/>
      <c r="K590" s="11"/>
      <c r="L590" s="11"/>
      <c r="M590" s="11"/>
      <c r="O590" s="11"/>
    </row>
    <row r="591" spans="3:15" x14ac:dyDescent="0.25">
      <c r="C591" s="11"/>
      <c r="D591" s="11"/>
      <c r="E591" s="9"/>
      <c r="F591" s="11"/>
      <c r="G591" s="11"/>
      <c r="H591" s="11"/>
      <c r="I591" s="11"/>
      <c r="J591" s="11"/>
      <c r="K591" s="11"/>
      <c r="L591" s="11"/>
      <c r="M591" s="11"/>
      <c r="O591" s="11"/>
    </row>
    <row r="592" spans="3:15" x14ac:dyDescent="0.25">
      <c r="C592" s="11"/>
      <c r="D592" s="11"/>
      <c r="E592" s="9"/>
      <c r="F592" s="11"/>
      <c r="G592" s="11"/>
      <c r="H592" s="11"/>
      <c r="I592" s="11"/>
      <c r="J592" s="11"/>
      <c r="K592" s="11"/>
      <c r="L592" s="11"/>
      <c r="M592" s="11"/>
      <c r="O592" s="11"/>
    </row>
    <row r="593" spans="3:15" x14ac:dyDescent="0.25">
      <c r="C593" s="11"/>
      <c r="D593" s="11"/>
      <c r="E593" s="9"/>
      <c r="F593" s="11"/>
      <c r="G593" s="11"/>
      <c r="H593" s="11"/>
      <c r="I593" s="11"/>
      <c r="J593" s="11"/>
      <c r="K593" s="11"/>
      <c r="L593" s="11"/>
      <c r="M593" s="11"/>
      <c r="O593" s="11"/>
    </row>
    <row r="594" spans="3:15" x14ac:dyDescent="0.25">
      <c r="C594" s="11"/>
      <c r="D594" s="11"/>
      <c r="E594" s="9"/>
      <c r="F594" s="11"/>
      <c r="G594" s="11"/>
      <c r="H594" s="11"/>
      <c r="I594" s="11"/>
      <c r="J594" s="11"/>
      <c r="K594" s="11"/>
      <c r="L594" s="11"/>
      <c r="M594" s="11"/>
      <c r="O594" s="11"/>
    </row>
    <row r="595" spans="3:15" x14ac:dyDescent="0.25">
      <c r="C595" s="11"/>
      <c r="D595" s="11"/>
      <c r="E595" s="9"/>
      <c r="F595" s="11"/>
      <c r="G595" s="11"/>
      <c r="H595" s="11"/>
      <c r="I595" s="11"/>
      <c r="J595" s="11"/>
      <c r="K595" s="11"/>
      <c r="L595" s="11"/>
      <c r="M595" s="11"/>
      <c r="O595" s="11"/>
    </row>
    <row r="596" spans="3:15" x14ac:dyDescent="0.25">
      <c r="C596" s="11"/>
      <c r="D596" s="11"/>
      <c r="E596" s="9"/>
      <c r="F596" s="11"/>
      <c r="G596" s="11"/>
      <c r="H596" s="11"/>
      <c r="I596" s="11"/>
      <c r="J596" s="11"/>
      <c r="K596" s="11"/>
      <c r="L596" s="11"/>
      <c r="M596" s="11"/>
      <c r="O596" s="11"/>
    </row>
    <row r="597" spans="3:15" x14ac:dyDescent="0.25">
      <c r="C597" s="11"/>
      <c r="D597" s="11"/>
      <c r="E597" s="9"/>
      <c r="F597" s="11"/>
      <c r="G597" s="11"/>
      <c r="H597" s="11"/>
      <c r="I597" s="11"/>
      <c r="J597" s="11"/>
      <c r="K597" s="11"/>
      <c r="L597" s="11"/>
      <c r="M597" s="11"/>
      <c r="O597" s="11"/>
    </row>
    <row r="598" spans="3:15" x14ac:dyDescent="0.25">
      <c r="C598" s="11"/>
      <c r="D598" s="11"/>
      <c r="E598" s="9"/>
      <c r="F598" s="11"/>
      <c r="G598" s="11"/>
      <c r="H598" s="11"/>
      <c r="I598" s="11"/>
      <c r="J598" s="11"/>
      <c r="K598" s="11"/>
      <c r="L598" s="11"/>
      <c r="M598" s="11"/>
      <c r="O598" s="11"/>
    </row>
    <row r="599" spans="3:15" x14ac:dyDescent="0.25">
      <c r="C599" s="11"/>
      <c r="D599" s="11"/>
      <c r="E599" s="9"/>
      <c r="F599" s="11"/>
      <c r="G599" s="11"/>
      <c r="H599" s="11"/>
      <c r="I599" s="11"/>
      <c r="J599" s="11"/>
      <c r="K599" s="11"/>
      <c r="L599" s="11"/>
      <c r="M599" s="11"/>
      <c r="O599" s="11"/>
    </row>
    <row r="600" spans="3:15" x14ac:dyDescent="0.25">
      <c r="C600" s="11"/>
      <c r="D600" s="11"/>
      <c r="E600" s="9"/>
      <c r="F600" s="11"/>
      <c r="G600" s="11"/>
      <c r="H600" s="11"/>
      <c r="I600" s="11"/>
      <c r="J600" s="11"/>
      <c r="K600" s="11"/>
      <c r="L600" s="11"/>
      <c r="M600" s="11"/>
      <c r="O600" s="11"/>
    </row>
    <row r="601" spans="3:15" x14ac:dyDescent="0.25">
      <c r="C601" s="11"/>
      <c r="D601" s="11"/>
      <c r="E601" s="9"/>
      <c r="F601" s="11"/>
      <c r="G601" s="11"/>
      <c r="H601" s="11"/>
      <c r="I601" s="11"/>
      <c r="J601" s="11"/>
      <c r="K601" s="11"/>
      <c r="L601" s="11"/>
      <c r="M601" s="11"/>
      <c r="O601" s="11"/>
    </row>
    <row r="602" spans="3:15" x14ac:dyDescent="0.25">
      <c r="C602" s="11"/>
      <c r="D602" s="11"/>
      <c r="E602" s="9"/>
      <c r="F602" s="11"/>
      <c r="G602" s="11"/>
      <c r="H602" s="11"/>
      <c r="I602" s="11"/>
      <c r="J602" s="11"/>
      <c r="K602" s="11"/>
      <c r="L602" s="11"/>
      <c r="M602" s="11"/>
      <c r="O602" s="11"/>
    </row>
    <row r="603" spans="3:15" x14ac:dyDescent="0.25">
      <c r="C603" s="11"/>
      <c r="D603" s="11"/>
      <c r="E603" s="9"/>
      <c r="F603" s="11"/>
      <c r="G603" s="11"/>
      <c r="H603" s="11"/>
      <c r="I603" s="11"/>
      <c r="J603" s="11"/>
      <c r="K603" s="11"/>
      <c r="L603" s="11"/>
      <c r="M603" s="11"/>
      <c r="O603" s="11"/>
    </row>
    <row r="604" spans="3:15" x14ac:dyDescent="0.25">
      <c r="C604" s="11"/>
      <c r="D604" s="11"/>
      <c r="E604" s="9"/>
      <c r="F604" s="11"/>
      <c r="G604" s="11"/>
      <c r="H604" s="11"/>
      <c r="I604" s="11"/>
      <c r="J604" s="11"/>
      <c r="K604" s="11"/>
      <c r="L604" s="11"/>
      <c r="M604" s="11"/>
      <c r="O604" s="11"/>
    </row>
    <row r="605" spans="3:15" x14ac:dyDescent="0.25">
      <c r="C605" s="11"/>
      <c r="D605" s="11"/>
      <c r="E605" s="9"/>
      <c r="F605" s="11"/>
      <c r="G605" s="11"/>
      <c r="H605" s="11"/>
      <c r="I605" s="11"/>
      <c r="J605" s="11"/>
      <c r="K605" s="11"/>
      <c r="L605" s="11"/>
      <c r="M605" s="11"/>
      <c r="O605" s="11"/>
    </row>
    <row r="606" spans="3:15" x14ac:dyDescent="0.25">
      <c r="C606" s="11"/>
      <c r="D606" s="11"/>
      <c r="E606" s="9"/>
      <c r="F606" s="11"/>
      <c r="G606" s="11"/>
      <c r="H606" s="11"/>
      <c r="I606" s="11"/>
      <c r="J606" s="11"/>
      <c r="K606" s="11"/>
      <c r="L606" s="11"/>
      <c r="M606" s="11"/>
      <c r="O606" s="11"/>
    </row>
    <row r="607" spans="3:15" x14ac:dyDescent="0.25">
      <c r="C607" s="11"/>
      <c r="D607" s="11"/>
      <c r="E607" s="9"/>
      <c r="F607" s="11"/>
      <c r="G607" s="11"/>
      <c r="H607" s="11"/>
      <c r="I607" s="11"/>
      <c r="J607" s="11"/>
      <c r="K607" s="11"/>
      <c r="L607" s="11"/>
      <c r="M607" s="11"/>
      <c r="O607" s="11"/>
    </row>
    <row r="608" spans="3:15" x14ac:dyDescent="0.25">
      <c r="C608" s="11"/>
      <c r="D608" s="11"/>
      <c r="E608" s="9"/>
      <c r="F608" s="11"/>
      <c r="G608" s="11"/>
      <c r="H608" s="11"/>
      <c r="I608" s="11"/>
      <c r="J608" s="11"/>
      <c r="K608" s="11"/>
      <c r="L608" s="11"/>
      <c r="M608" s="11"/>
      <c r="O608" s="11"/>
    </row>
    <row r="609" spans="3:15" x14ac:dyDescent="0.25">
      <c r="C609" s="11"/>
      <c r="D609" s="11"/>
      <c r="E609" s="9"/>
      <c r="F609" s="11"/>
      <c r="G609" s="11"/>
      <c r="H609" s="11"/>
      <c r="I609" s="11"/>
      <c r="J609" s="11"/>
      <c r="K609" s="11"/>
      <c r="L609" s="11"/>
      <c r="M609" s="11"/>
      <c r="O609" s="11"/>
    </row>
    <row r="610" spans="3:15" x14ac:dyDescent="0.25">
      <c r="C610" s="11"/>
      <c r="D610" s="11"/>
      <c r="E610" s="9"/>
      <c r="F610" s="11"/>
      <c r="G610" s="11"/>
      <c r="H610" s="11"/>
      <c r="I610" s="11"/>
      <c r="J610" s="11"/>
      <c r="K610" s="11"/>
      <c r="L610" s="11"/>
      <c r="M610" s="11"/>
      <c r="O610" s="11"/>
    </row>
    <row r="611" spans="3:15" x14ac:dyDescent="0.25">
      <c r="C611" s="11"/>
      <c r="D611" s="11"/>
      <c r="E611" s="9"/>
      <c r="F611" s="11"/>
      <c r="G611" s="11"/>
      <c r="H611" s="11"/>
      <c r="I611" s="11"/>
      <c r="J611" s="11"/>
      <c r="K611" s="11"/>
      <c r="L611" s="11"/>
      <c r="M611" s="11"/>
      <c r="O611" s="11"/>
    </row>
    <row r="612" spans="3:15" x14ac:dyDescent="0.25">
      <c r="C612" s="11"/>
      <c r="D612" s="11"/>
      <c r="E612" s="9"/>
      <c r="F612" s="11"/>
      <c r="G612" s="11"/>
      <c r="H612" s="11"/>
      <c r="I612" s="11"/>
      <c r="J612" s="11"/>
      <c r="K612" s="11"/>
      <c r="L612" s="11"/>
      <c r="M612" s="11"/>
      <c r="O612" s="11"/>
    </row>
    <row r="613" spans="3:15" x14ac:dyDescent="0.25">
      <c r="C613" s="11"/>
      <c r="D613" s="11"/>
      <c r="E613" s="9"/>
      <c r="F613" s="11"/>
      <c r="G613" s="11"/>
      <c r="H613" s="11"/>
      <c r="I613" s="11"/>
      <c r="J613" s="11"/>
      <c r="K613" s="11"/>
      <c r="L613" s="11"/>
      <c r="M613" s="11"/>
      <c r="O613" s="11"/>
    </row>
    <row r="614" spans="3:15" x14ac:dyDescent="0.25">
      <c r="C614" s="11"/>
      <c r="D614" s="11"/>
      <c r="E614" s="9"/>
      <c r="F614" s="11"/>
      <c r="G614" s="11"/>
      <c r="H614" s="11"/>
      <c r="I614" s="11"/>
      <c r="J614" s="11"/>
      <c r="K614" s="11"/>
      <c r="L614" s="11"/>
      <c r="M614" s="11"/>
      <c r="O614" s="11"/>
    </row>
    <row r="615" spans="3:15" x14ac:dyDescent="0.25">
      <c r="C615" s="11"/>
      <c r="D615" s="11"/>
      <c r="E615" s="9"/>
      <c r="F615" s="11"/>
      <c r="G615" s="11"/>
      <c r="H615" s="11"/>
      <c r="I615" s="11"/>
      <c r="J615" s="11"/>
      <c r="K615" s="11"/>
      <c r="L615" s="11"/>
      <c r="M615" s="11"/>
      <c r="O615" s="11"/>
    </row>
    <row r="616" spans="3:15" x14ac:dyDescent="0.25">
      <c r="C616" s="11"/>
      <c r="D616" s="11"/>
      <c r="E616" s="9"/>
      <c r="F616" s="11"/>
      <c r="G616" s="11"/>
      <c r="H616" s="11"/>
      <c r="I616" s="11"/>
      <c r="J616" s="11"/>
      <c r="K616" s="11"/>
      <c r="L616" s="11"/>
      <c r="M616" s="11"/>
      <c r="O616" s="11"/>
    </row>
    <row r="617" spans="3:15" x14ac:dyDescent="0.25">
      <c r="C617" s="11"/>
      <c r="D617" s="11"/>
      <c r="E617" s="9"/>
      <c r="F617" s="11"/>
      <c r="G617" s="11"/>
      <c r="H617" s="11"/>
      <c r="I617" s="11"/>
      <c r="J617" s="11"/>
      <c r="K617" s="11"/>
      <c r="L617" s="11"/>
      <c r="M617" s="11"/>
      <c r="O617" s="11"/>
    </row>
    <row r="618" spans="3:15" x14ac:dyDescent="0.25">
      <c r="C618" s="11"/>
      <c r="D618" s="11"/>
      <c r="E618" s="9"/>
      <c r="F618" s="11"/>
      <c r="G618" s="11"/>
      <c r="H618" s="11"/>
      <c r="I618" s="11"/>
      <c r="J618" s="11"/>
      <c r="K618" s="11"/>
      <c r="L618" s="11"/>
      <c r="M618" s="11"/>
      <c r="O618" s="11"/>
    </row>
    <row r="619" spans="3:15" x14ac:dyDescent="0.25">
      <c r="C619" s="11"/>
      <c r="D619" s="11"/>
      <c r="E619" s="9"/>
      <c r="F619" s="11"/>
      <c r="G619" s="11"/>
      <c r="H619" s="11"/>
      <c r="I619" s="11"/>
      <c r="J619" s="11"/>
      <c r="K619" s="11"/>
      <c r="L619" s="11"/>
      <c r="M619" s="11"/>
      <c r="O619" s="11"/>
    </row>
    <row r="620" spans="3:15" x14ac:dyDescent="0.25">
      <c r="C620" s="11"/>
      <c r="D620" s="11"/>
      <c r="E620" s="9"/>
      <c r="F620" s="11"/>
      <c r="G620" s="11"/>
      <c r="H620" s="11"/>
      <c r="I620" s="11"/>
      <c r="J620" s="11"/>
      <c r="K620" s="11"/>
      <c r="L620" s="11"/>
      <c r="M620" s="11"/>
      <c r="O620" s="11"/>
    </row>
    <row r="621" spans="3:15" x14ac:dyDescent="0.25">
      <c r="C621" s="11"/>
      <c r="D621" s="11"/>
      <c r="E621" s="9"/>
      <c r="F621" s="11"/>
      <c r="G621" s="11"/>
      <c r="H621" s="11"/>
      <c r="I621" s="11"/>
      <c r="J621" s="11"/>
      <c r="K621" s="11"/>
      <c r="L621" s="11"/>
      <c r="M621" s="11"/>
      <c r="O621" s="11"/>
    </row>
    <row r="622" spans="3:15" x14ac:dyDescent="0.25">
      <c r="C622" s="11"/>
      <c r="D622" s="11"/>
      <c r="E622" s="9"/>
      <c r="F622" s="11"/>
      <c r="G622" s="11"/>
      <c r="H622" s="11"/>
      <c r="I622" s="11"/>
      <c r="J622" s="11"/>
      <c r="K622" s="11"/>
      <c r="L622" s="11"/>
      <c r="M622" s="11"/>
      <c r="O622" s="11"/>
    </row>
    <row r="623" spans="3:15" x14ac:dyDescent="0.25">
      <c r="C623" s="11"/>
      <c r="D623" s="11"/>
      <c r="E623" s="9"/>
      <c r="F623" s="11"/>
      <c r="G623" s="11"/>
      <c r="H623" s="11"/>
      <c r="I623" s="11"/>
      <c r="J623" s="11"/>
      <c r="K623" s="11"/>
      <c r="L623" s="11"/>
      <c r="M623" s="11"/>
      <c r="O623" s="11"/>
    </row>
    <row r="624" spans="3:15" x14ac:dyDescent="0.25">
      <c r="C624" s="11"/>
      <c r="D624" s="11"/>
      <c r="E624" s="9"/>
      <c r="F624" s="11"/>
      <c r="G624" s="11"/>
      <c r="H624" s="11"/>
      <c r="I624" s="11"/>
      <c r="J624" s="11"/>
      <c r="K624" s="11"/>
      <c r="L624" s="11"/>
      <c r="M624" s="11"/>
      <c r="O624" s="11"/>
    </row>
    <row r="625" spans="3:15" x14ac:dyDescent="0.25">
      <c r="C625" s="11"/>
      <c r="D625" s="11"/>
      <c r="E625" s="9"/>
      <c r="F625" s="11"/>
      <c r="G625" s="11"/>
      <c r="H625" s="11"/>
      <c r="I625" s="11"/>
      <c r="J625" s="11"/>
      <c r="K625" s="11"/>
      <c r="L625" s="11"/>
      <c r="M625" s="11"/>
      <c r="O625" s="11"/>
    </row>
    <row r="626" spans="3:15" x14ac:dyDescent="0.25">
      <c r="C626" s="11"/>
      <c r="D626" s="11"/>
      <c r="E626" s="9"/>
      <c r="F626" s="11"/>
      <c r="G626" s="11"/>
      <c r="H626" s="11"/>
      <c r="I626" s="11"/>
      <c r="J626" s="11"/>
      <c r="K626" s="11"/>
      <c r="L626" s="11"/>
      <c r="M626" s="11"/>
      <c r="O626" s="11"/>
    </row>
    <row r="627" spans="3:15" x14ac:dyDescent="0.25">
      <c r="C627" s="11"/>
      <c r="D627" s="11"/>
      <c r="E627" s="9"/>
      <c r="F627" s="11"/>
      <c r="G627" s="11"/>
      <c r="H627" s="11"/>
      <c r="I627" s="11"/>
      <c r="J627" s="11"/>
      <c r="K627" s="11"/>
      <c r="L627" s="11"/>
      <c r="M627" s="11"/>
      <c r="O627" s="11"/>
    </row>
    <row r="628" spans="3:15" x14ac:dyDescent="0.25">
      <c r="C628" s="11"/>
      <c r="D628" s="11"/>
      <c r="E628" s="9"/>
      <c r="F628" s="11"/>
      <c r="G628" s="11"/>
      <c r="H628" s="11"/>
      <c r="I628" s="11"/>
      <c r="J628" s="11"/>
      <c r="K628" s="11"/>
      <c r="L628" s="11"/>
      <c r="M628" s="11"/>
      <c r="O628" s="11"/>
    </row>
    <row r="629" spans="3:15" x14ac:dyDescent="0.25">
      <c r="C629" s="11"/>
      <c r="D629" s="11"/>
      <c r="E629" s="9"/>
      <c r="F629" s="11"/>
      <c r="G629" s="11"/>
      <c r="H629" s="11"/>
      <c r="I629" s="11"/>
      <c r="J629" s="11"/>
      <c r="K629" s="11"/>
      <c r="L629" s="11"/>
      <c r="M629" s="11"/>
      <c r="O629" s="11"/>
    </row>
    <row r="630" spans="3:15" x14ac:dyDescent="0.25">
      <c r="C630" s="11"/>
      <c r="D630" s="11"/>
      <c r="E630" s="9"/>
      <c r="F630" s="11"/>
      <c r="G630" s="11"/>
      <c r="H630" s="11"/>
      <c r="I630" s="11"/>
      <c r="J630" s="11"/>
      <c r="K630" s="11"/>
      <c r="L630" s="11"/>
      <c r="M630" s="11"/>
      <c r="O630" s="11"/>
    </row>
    <row r="631" spans="3:15" x14ac:dyDescent="0.25">
      <c r="C631" s="11"/>
      <c r="D631" s="11"/>
      <c r="E631" s="9"/>
      <c r="F631" s="11"/>
      <c r="G631" s="11"/>
      <c r="H631" s="11"/>
      <c r="I631" s="11"/>
      <c r="J631" s="11"/>
      <c r="K631" s="11"/>
      <c r="L631" s="11"/>
      <c r="M631" s="11"/>
      <c r="O631" s="11"/>
    </row>
    <row r="632" spans="3:15" x14ac:dyDescent="0.25">
      <c r="C632" s="11"/>
      <c r="D632" s="11"/>
      <c r="E632" s="9"/>
      <c r="F632" s="11"/>
      <c r="G632" s="11"/>
      <c r="H632" s="11"/>
      <c r="I632" s="11"/>
      <c r="J632" s="11"/>
      <c r="K632" s="11"/>
      <c r="L632" s="11"/>
      <c r="M632" s="11"/>
      <c r="O632" s="11"/>
    </row>
    <row r="633" spans="3:15" x14ac:dyDescent="0.25">
      <c r="C633" s="11"/>
      <c r="D633" s="11"/>
      <c r="E633" s="9"/>
      <c r="F633" s="11"/>
      <c r="G633" s="11"/>
      <c r="H633" s="11"/>
      <c r="I633" s="11"/>
      <c r="J633" s="11"/>
      <c r="K633" s="11"/>
      <c r="L633" s="11"/>
      <c r="M633" s="11"/>
      <c r="O633" s="11"/>
    </row>
    <row r="634" spans="3:15" x14ac:dyDescent="0.25">
      <c r="C634" s="11"/>
      <c r="D634" s="11"/>
      <c r="E634" s="9"/>
      <c r="F634" s="11"/>
      <c r="G634" s="11"/>
      <c r="H634" s="11"/>
      <c r="I634" s="11"/>
      <c r="J634" s="11"/>
      <c r="K634" s="11"/>
      <c r="L634" s="11"/>
      <c r="M634" s="11"/>
      <c r="O634" s="11"/>
    </row>
    <row r="635" spans="3:15" x14ac:dyDescent="0.25">
      <c r="C635" s="11"/>
      <c r="D635" s="11"/>
      <c r="E635" s="9"/>
      <c r="F635" s="11"/>
      <c r="G635" s="11"/>
      <c r="H635" s="11"/>
      <c r="I635" s="11"/>
      <c r="J635" s="11"/>
      <c r="K635" s="11"/>
      <c r="L635" s="11"/>
      <c r="M635" s="11"/>
      <c r="O635" s="11"/>
    </row>
    <row r="636" spans="3:15" x14ac:dyDescent="0.25">
      <c r="C636" s="11"/>
      <c r="D636" s="11"/>
      <c r="E636" s="9"/>
      <c r="F636" s="11"/>
      <c r="G636" s="11"/>
      <c r="H636" s="11"/>
      <c r="I636" s="11"/>
      <c r="J636" s="11"/>
      <c r="K636" s="11"/>
      <c r="L636" s="11"/>
      <c r="M636" s="11"/>
      <c r="O636" s="11"/>
    </row>
    <row r="637" spans="3:15" x14ac:dyDescent="0.25">
      <c r="C637" s="11"/>
      <c r="D637" s="11"/>
      <c r="E637" s="9"/>
      <c r="F637" s="11"/>
      <c r="G637" s="11"/>
      <c r="H637" s="11"/>
      <c r="I637" s="11"/>
      <c r="J637" s="11"/>
      <c r="K637" s="11"/>
      <c r="L637" s="11"/>
      <c r="M637" s="11"/>
      <c r="O637" s="11"/>
    </row>
    <row r="638" spans="3:15" x14ac:dyDescent="0.25">
      <c r="C638" s="11"/>
      <c r="D638" s="11"/>
      <c r="E638" s="9"/>
      <c r="F638" s="11"/>
      <c r="G638" s="11"/>
      <c r="H638" s="11"/>
      <c r="I638" s="11"/>
      <c r="J638" s="11"/>
      <c r="K638" s="11"/>
      <c r="L638" s="11"/>
      <c r="M638" s="11"/>
      <c r="O638" s="11"/>
    </row>
    <row r="639" spans="3:15" x14ac:dyDescent="0.25">
      <c r="C639" s="11"/>
      <c r="D639" s="11"/>
      <c r="E639" s="9"/>
      <c r="F639" s="11"/>
      <c r="G639" s="11"/>
      <c r="H639" s="11"/>
      <c r="I639" s="11"/>
      <c r="J639" s="11"/>
      <c r="K639" s="11"/>
      <c r="L639" s="11"/>
      <c r="M639" s="11"/>
      <c r="O639" s="11"/>
    </row>
    <row r="640" spans="3:15" x14ac:dyDescent="0.25">
      <c r="C640" s="11"/>
      <c r="D640" s="11"/>
      <c r="E640" s="9"/>
      <c r="F640" s="11"/>
      <c r="G640" s="11"/>
      <c r="H640" s="11"/>
      <c r="I640" s="11"/>
      <c r="J640" s="11"/>
      <c r="K640" s="11"/>
      <c r="L640" s="11"/>
      <c r="M640" s="11"/>
      <c r="O640" s="11"/>
    </row>
    <row r="641" spans="3:15" x14ac:dyDescent="0.25">
      <c r="C641" s="11"/>
      <c r="D641" s="11"/>
      <c r="E641" s="9"/>
      <c r="F641" s="11"/>
      <c r="G641" s="11"/>
      <c r="H641" s="11"/>
      <c r="I641" s="11"/>
      <c r="J641" s="11"/>
      <c r="K641" s="11"/>
      <c r="L641" s="11"/>
      <c r="M641" s="11"/>
      <c r="O641" s="11"/>
    </row>
    <row r="642" spans="3:15" x14ac:dyDescent="0.25">
      <c r="C642" s="11"/>
      <c r="D642" s="11"/>
      <c r="E642" s="9"/>
      <c r="F642" s="11"/>
      <c r="G642" s="11"/>
      <c r="H642" s="11"/>
      <c r="I642" s="11"/>
      <c r="J642" s="11"/>
      <c r="K642" s="11"/>
      <c r="L642" s="11"/>
      <c r="M642" s="11"/>
      <c r="O642" s="11"/>
    </row>
    <row r="643" spans="3:15" x14ac:dyDescent="0.25">
      <c r="C643" s="11"/>
      <c r="D643" s="11"/>
      <c r="E643" s="9"/>
      <c r="F643" s="11"/>
      <c r="G643" s="11"/>
      <c r="H643" s="11"/>
      <c r="I643" s="11"/>
      <c r="J643" s="11"/>
      <c r="K643" s="11"/>
      <c r="L643" s="11"/>
      <c r="M643" s="11"/>
      <c r="O643" s="11"/>
    </row>
    <row r="644" spans="3:15" x14ac:dyDescent="0.25">
      <c r="C644" s="11"/>
      <c r="D644" s="11"/>
      <c r="E644" s="9"/>
      <c r="F644" s="11"/>
      <c r="G644" s="11"/>
      <c r="H644" s="11"/>
      <c r="I644" s="11"/>
      <c r="J644" s="11"/>
      <c r="K644" s="11"/>
      <c r="L644" s="11"/>
      <c r="M644" s="11"/>
      <c r="O644" s="11"/>
    </row>
    <row r="645" spans="3:15" x14ac:dyDescent="0.25">
      <c r="C645" s="11"/>
      <c r="D645" s="11"/>
      <c r="E645" s="9"/>
      <c r="F645" s="11"/>
      <c r="G645" s="11"/>
      <c r="H645" s="11"/>
      <c r="I645" s="11"/>
      <c r="J645" s="11"/>
      <c r="K645" s="11"/>
      <c r="L645" s="11"/>
      <c r="M645" s="11"/>
      <c r="O645" s="11"/>
    </row>
    <row r="646" spans="3:15" x14ac:dyDescent="0.25">
      <c r="C646" s="11"/>
      <c r="D646" s="11"/>
      <c r="E646" s="9"/>
      <c r="F646" s="11"/>
      <c r="G646" s="11"/>
      <c r="H646" s="11"/>
      <c r="I646" s="11"/>
      <c r="J646" s="11"/>
      <c r="K646" s="11"/>
      <c r="L646" s="11"/>
      <c r="M646" s="11"/>
      <c r="O646" s="11"/>
    </row>
    <row r="647" spans="3:15" x14ac:dyDescent="0.25">
      <c r="C647" s="11"/>
      <c r="D647" s="11"/>
      <c r="E647" s="9"/>
      <c r="F647" s="11"/>
      <c r="G647" s="11"/>
      <c r="H647" s="11"/>
      <c r="I647" s="11"/>
      <c r="J647" s="11"/>
      <c r="K647" s="11"/>
      <c r="L647" s="11"/>
      <c r="M647" s="11"/>
      <c r="O647" s="11"/>
    </row>
    <row r="648" spans="3:15" x14ac:dyDescent="0.25">
      <c r="C648" s="11"/>
      <c r="D648" s="11"/>
      <c r="E648" s="9"/>
      <c r="F648" s="11"/>
      <c r="G648" s="11"/>
      <c r="H648" s="11"/>
      <c r="I648" s="11"/>
      <c r="J648" s="11"/>
      <c r="K648" s="11"/>
      <c r="L648" s="11"/>
      <c r="M648" s="11"/>
      <c r="O648" s="11"/>
    </row>
    <row r="649" spans="3:15" x14ac:dyDescent="0.25">
      <c r="C649" s="11"/>
      <c r="D649" s="11"/>
      <c r="E649" s="9"/>
      <c r="F649" s="11"/>
      <c r="G649" s="11"/>
      <c r="H649" s="11"/>
      <c r="I649" s="11"/>
      <c r="J649" s="11"/>
      <c r="K649" s="11"/>
      <c r="L649" s="11"/>
      <c r="M649" s="11"/>
      <c r="O649" s="11"/>
    </row>
    <row r="650" spans="3:15" x14ac:dyDescent="0.25">
      <c r="C650" s="11"/>
      <c r="D650" s="11"/>
      <c r="E650" s="9"/>
      <c r="F650" s="11"/>
      <c r="G650" s="11"/>
      <c r="H650" s="11"/>
      <c r="I650" s="11"/>
      <c r="J650" s="11"/>
      <c r="K650" s="11"/>
      <c r="L650" s="11"/>
      <c r="M650" s="11"/>
      <c r="O650" s="11"/>
    </row>
    <row r="651" spans="3:15" x14ac:dyDescent="0.25">
      <c r="C651" s="11"/>
      <c r="D651" s="11"/>
      <c r="E651" s="9"/>
      <c r="F651" s="11"/>
      <c r="G651" s="11"/>
      <c r="H651" s="11"/>
      <c r="I651" s="11"/>
      <c r="J651" s="11"/>
      <c r="K651" s="11"/>
      <c r="L651" s="11"/>
      <c r="M651" s="11"/>
      <c r="O651" s="11"/>
    </row>
    <row r="652" spans="3:15" x14ac:dyDescent="0.25">
      <c r="C652" s="11"/>
      <c r="D652" s="11"/>
      <c r="E652" s="9"/>
      <c r="F652" s="11"/>
      <c r="G652" s="11"/>
      <c r="H652" s="11"/>
      <c r="I652" s="11"/>
      <c r="J652" s="11"/>
      <c r="K652" s="11"/>
      <c r="L652" s="11"/>
      <c r="M652" s="11"/>
      <c r="O652" s="11"/>
    </row>
    <row r="653" spans="3:15" x14ac:dyDescent="0.25">
      <c r="C653" s="11"/>
      <c r="D653" s="11"/>
      <c r="E653" s="9"/>
      <c r="F653" s="11"/>
      <c r="G653" s="11"/>
      <c r="H653" s="11"/>
      <c r="I653" s="11"/>
      <c r="J653" s="11"/>
      <c r="K653" s="11"/>
      <c r="L653" s="11"/>
      <c r="M653" s="11"/>
      <c r="O653" s="11"/>
    </row>
    <row r="654" spans="3:15" x14ac:dyDescent="0.25">
      <c r="C654" s="11"/>
      <c r="D654" s="11"/>
      <c r="E654" s="9"/>
      <c r="F654" s="11"/>
      <c r="G654" s="11"/>
      <c r="H654" s="11"/>
      <c r="I654" s="11"/>
      <c r="J654" s="11"/>
      <c r="K654" s="11"/>
      <c r="L654" s="11"/>
      <c r="M654" s="11"/>
      <c r="O654" s="11"/>
    </row>
    <row r="655" spans="3:15" x14ac:dyDescent="0.25">
      <c r="C655" s="11"/>
      <c r="D655" s="11"/>
      <c r="E655" s="9"/>
      <c r="F655" s="11"/>
      <c r="G655" s="11"/>
      <c r="H655" s="11"/>
      <c r="I655" s="11"/>
      <c r="J655" s="11"/>
      <c r="K655" s="11"/>
      <c r="L655" s="11"/>
      <c r="M655" s="11"/>
      <c r="O655" s="11"/>
    </row>
    <row r="656" spans="3:15" x14ac:dyDescent="0.25">
      <c r="C656" s="11"/>
      <c r="D656" s="11"/>
      <c r="E656" s="9"/>
      <c r="F656" s="11"/>
      <c r="G656" s="11"/>
      <c r="H656" s="11"/>
      <c r="I656" s="11"/>
      <c r="J656" s="11"/>
      <c r="K656" s="11"/>
      <c r="L656" s="11"/>
      <c r="M656" s="11"/>
      <c r="O656" s="11"/>
    </row>
    <row r="657" spans="3:15" x14ac:dyDescent="0.25">
      <c r="C657" s="11"/>
      <c r="D657" s="11"/>
      <c r="E657" s="9"/>
      <c r="F657" s="11"/>
      <c r="G657" s="11"/>
      <c r="H657" s="11"/>
      <c r="I657" s="11"/>
      <c r="J657" s="11"/>
      <c r="K657" s="11"/>
      <c r="L657" s="11"/>
      <c r="M657" s="11"/>
      <c r="O657" s="11"/>
    </row>
    <row r="658" spans="3:15" x14ac:dyDescent="0.25">
      <c r="C658" s="11"/>
      <c r="D658" s="11"/>
      <c r="E658" s="9"/>
      <c r="F658" s="11"/>
      <c r="G658" s="11"/>
      <c r="H658" s="11"/>
      <c r="I658" s="11"/>
      <c r="J658" s="11"/>
      <c r="K658" s="11"/>
      <c r="L658" s="11"/>
      <c r="M658" s="11"/>
      <c r="O658" s="11"/>
    </row>
    <row r="659" spans="3:15" x14ac:dyDescent="0.25">
      <c r="C659" s="11"/>
      <c r="D659" s="11"/>
      <c r="E659" s="9"/>
      <c r="F659" s="11"/>
      <c r="G659" s="11"/>
      <c r="H659" s="11"/>
      <c r="I659" s="11"/>
      <c r="J659" s="11"/>
      <c r="K659" s="11"/>
      <c r="L659" s="11"/>
      <c r="M659" s="11"/>
      <c r="O659" s="11"/>
    </row>
    <row r="660" spans="3:15" x14ac:dyDescent="0.25">
      <c r="C660" s="11"/>
      <c r="D660" s="11"/>
      <c r="E660" s="9"/>
      <c r="F660" s="11"/>
      <c r="G660" s="11"/>
      <c r="H660" s="11"/>
      <c r="I660" s="11"/>
      <c r="J660" s="11"/>
      <c r="K660" s="11"/>
      <c r="L660" s="11"/>
      <c r="M660" s="11"/>
      <c r="O660" s="11"/>
    </row>
    <row r="661" spans="3:15" x14ac:dyDescent="0.25">
      <c r="C661" s="11"/>
      <c r="D661" s="11"/>
      <c r="E661" s="9"/>
      <c r="F661" s="11"/>
      <c r="G661" s="11"/>
      <c r="H661" s="11"/>
      <c r="I661" s="11"/>
      <c r="J661" s="11"/>
      <c r="K661" s="11"/>
      <c r="L661" s="11"/>
      <c r="M661" s="11"/>
      <c r="O661" s="11"/>
    </row>
    <row r="662" spans="3:15" x14ac:dyDescent="0.25">
      <c r="C662" s="11"/>
      <c r="D662" s="11"/>
      <c r="E662" s="9"/>
      <c r="F662" s="11"/>
      <c r="G662" s="11"/>
      <c r="H662" s="11"/>
      <c r="I662" s="11"/>
      <c r="J662" s="11"/>
      <c r="K662" s="11"/>
      <c r="L662" s="11"/>
      <c r="M662" s="11"/>
      <c r="O662" s="11"/>
    </row>
    <row r="663" spans="3:15" x14ac:dyDescent="0.25">
      <c r="C663" s="11"/>
      <c r="D663" s="11"/>
      <c r="E663" s="9"/>
      <c r="F663" s="11"/>
      <c r="G663" s="11"/>
      <c r="H663" s="11"/>
      <c r="I663" s="11"/>
      <c r="J663" s="11"/>
      <c r="K663" s="11"/>
      <c r="L663" s="11"/>
      <c r="M663" s="11"/>
      <c r="O663" s="11"/>
    </row>
    <row r="664" spans="3:15" x14ac:dyDescent="0.25">
      <c r="C664" s="11"/>
      <c r="D664" s="11"/>
      <c r="E664" s="9"/>
      <c r="F664" s="11"/>
      <c r="G664" s="11"/>
      <c r="H664" s="11"/>
      <c r="I664" s="11"/>
      <c r="J664" s="11"/>
      <c r="K664" s="11"/>
      <c r="L664" s="11"/>
      <c r="M664" s="11"/>
      <c r="O664" s="11"/>
    </row>
    <row r="665" spans="3:15" x14ac:dyDescent="0.25">
      <c r="C665" s="11"/>
      <c r="D665" s="11"/>
      <c r="E665" s="9"/>
      <c r="F665" s="11"/>
      <c r="G665" s="11"/>
      <c r="H665" s="11"/>
      <c r="I665" s="11"/>
      <c r="J665" s="11"/>
      <c r="K665" s="11"/>
      <c r="L665" s="11"/>
      <c r="M665" s="11"/>
      <c r="O665" s="11"/>
    </row>
    <row r="666" spans="3:15" x14ac:dyDescent="0.25">
      <c r="C666" s="11"/>
      <c r="D666" s="11"/>
      <c r="E666" s="9"/>
      <c r="F666" s="11"/>
      <c r="G666" s="11"/>
      <c r="H666" s="11"/>
      <c r="I666" s="11"/>
      <c r="J666" s="11"/>
      <c r="K666" s="11"/>
      <c r="L666" s="11"/>
      <c r="M666" s="11"/>
      <c r="O666" s="11"/>
    </row>
    <row r="667" spans="3:15" x14ac:dyDescent="0.25">
      <c r="C667" s="11"/>
      <c r="D667" s="11"/>
      <c r="E667" s="9"/>
      <c r="F667" s="11"/>
      <c r="G667" s="11"/>
      <c r="H667" s="11"/>
      <c r="I667" s="11"/>
      <c r="J667" s="11"/>
      <c r="K667" s="11"/>
      <c r="L667" s="11"/>
      <c r="M667" s="11"/>
      <c r="O667" s="11"/>
    </row>
    <row r="668" spans="3:15" x14ac:dyDescent="0.25">
      <c r="C668" s="11"/>
      <c r="D668" s="11"/>
      <c r="E668" s="9"/>
      <c r="F668" s="11"/>
      <c r="G668" s="11"/>
      <c r="H668" s="11"/>
      <c r="I668" s="11"/>
      <c r="J668" s="11"/>
      <c r="K668" s="11"/>
      <c r="L668" s="11"/>
      <c r="M668" s="11"/>
      <c r="O668" s="11"/>
    </row>
    <row r="669" spans="3:15" x14ac:dyDescent="0.25">
      <c r="C669" s="11"/>
      <c r="D669" s="11"/>
      <c r="E669" s="9"/>
      <c r="F669" s="11"/>
      <c r="G669" s="11"/>
      <c r="H669" s="11"/>
      <c r="I669" s="11"/>
      <c r="J669" s="11"/>
      <c r="K669" s="11"/>
      <c r="L669" s="11"/>
      <c r="M669" s="11"/>
      <c r="O669" s="11"/>
    </row>
    <row r="670" spans="3:15" x14ac:dyDescent="0.25">
      <c r="C670" s="11"/>
      <c r="D670" s="11"/>
      <c r="E670" s="9"/>
      <c r="F670" s="11"/>
      <c r="G670" s="11"/>
      <c r="H670" s="11"/>
      <c r="I670" s="11"/>
      <c r="J670" s="11"/>
      <c r="K670" s="11"/>
      <c r="L670" s="11"/>
      <c r="M670" s="11"/>
      <c r="O670" s="11"/>
    </row>
    <row r="671" spans="3:15" x14ac:dyDescent="0.25">
      <c r="C671" s="11"/>
      <c r="D671" s="11"/>
      <c r="E671" s="9"/>
      <c r="F671" s="11"/>
      <c r="G671" s="11"/>
      <c r="H671" s="11"/>
      <c r="I671" s="11"/>
      <c r="J671" s="11"/>
      <c r="K671" s="11"/>
      <c r="L671" s="11"/>
      <c r="M671" s="11"/>
      <c r="O671" s="11"/>
    </row>
    <row r="672" spans="3:15" x14ac:dyDescent="0.25">
      <c r="C672" s="11"/>
      <c r="D672" s="11"/>
      <c r="E672" s="9"/>
      <c r="F672" s="11"/>
      <c r="G672" s="11"/>
      <c r="H672" s="11"/>
      <c r="I672" s="11"/>
      <c r="J672" s="11"/>
      <c r="K672" s="11"/>
      <c r="L672" s="11"/>
      <c r="M672" s="11"/>
      <c r="O672" s="11"/>
    </row>
    <row r="673" spans="3:15" x14ac:dyDescent="0.25">
      <c r="C673" s="11"/>
      <c r="D673" s="11"/>
      <c r="E673" s="9"/>
      <c r="F673" s="11"/>
      <c r="G673" s="11"/>
      <c r="H673" s="11"/>
      <c r="I673" s="11"/>
      <c r="J673" s="11"/>
      <c r="K673" s="11"/>
      <c r="L673" s="11"/>
      <c r="M673" s="11"/>
      <c r="O673" s="11"/>
    </row>
    <row r="674" spans="3:15" x14ac:dyDescent="0.25">
      <c r="C674" s="11"/>
      <c r="D674" s="11"/>
      <c r="E674" s="9"/>
      <c r="F674" s="11"/>
      <c r="G674" s="11"/>
      <c r="H674" s="11"/>
      <c r="I674" s="11"/>
      <c r="J674" s="11"/>
      <c r="K674" s="11"/>
      <c r="L674" s="11"/>
      <c r="M674" s="11"/>
      <c r="O674" s="11"/>
    </row>
    <row r="675" spans="3:15" x14ac:dyDescent="0.25">
      <c r="C675" s="11"/>
      <c r="D675" s="11"/>
      <c r="E675" s="9"/>
      <c r="F675" s="11"/>
      <c r="G675" s="11"/>
      <c r="H675" s="11"/>
      <c r="I675" s="11"/>
      <c r="J675" s="11"/>
      <c r="K675" s="11"/>
      <c r="L675" s="11"/>
      <c r="M675" s="11"/>
      <c r="O675" s="11"/>
    </row>
    <row r="676" spans="3:15" x14ac:dyDescent="0.25">
      <c r="C676" s="11"/>
      <c r="D676" s="11"/>
      <c r="E676" s="9"/>
      <c r="F676" s="11"/>
      <c r="G676" s="11"/>
      <c r="H676" s="11"/>
      <c r="I676" s="11"/>
      <c r="J676" s="11"/>
      <c r="K676" s="11"/>
      <c r="L676" s="11"/>
      <c r="M676" s="11"/>
      <c r="O676" s="11"/>
    </row>
    <row r="677" spans="3:15" x14ac:dyDescent="0.25">
      <c r="C677" s="11"/>
      <c r="D677" s="11"/>
      <c r="E677" s="9"/>
      <c r="F677" s="11"/>
      <c r="G677" s="11"/>
      <c r="H677" s="11"/>
      <c r="I677" s="11"/>
      <c r="J677" s="11"/>
      <c r="K677" s="11"/>
      <c r="L677" s="11"/>
      <c r="M677" s="11"/>
      <c r="O677" s="11"/>
    </row>
    <row r="678" spans="3:15" x14ac:dyDescent="0.25">
      <c r="C678" s="11"/>
      <c r="D678" s="11"/>
      <c r="E678" s="9"/>
      <c r="F678" s="11"/>
      <c r="G678" s="11"/>
      <c r="H678" s="11"/>
      <c r="I678" s="11"/>
      <c r="J678" s="11"/>
      <c r="K678" s="11"/>
      <c r="L678" s="11"/>
      <c r="M678" s="11"/>
      <c r="O678" s="11"/>
    </row>
    <row r="679" spans="3:15" x14ac:dyDescent="0.25">
      <c r="C679" s="11"/>
      <c r="D679" s="11"/>
      <c r="E679" s="9"/>
      <c r="F679" s="11"/>
      <c r="G679" s="11"/>
      <c r="H679" s="11"/>
      <c r="I679" s="11"/>
      <c r="J679" s="11"/>
      <c r="K679" s="11"/>
      <c r="L679" s="11"/>
      <c r="M679" s="11"/>
      <c r="O679" s="11"/>
    </row>
    <row r="680" spans="3:15" x14ac:dyDescent="0.25">
      <c r="C680" s="11"/>
      <c r="D680" s="11"/>
      <c r="E680" s="9"/>
      <c r="F680" s="11"/>
      <c r="G680" s="11"/>
      <c r="H680" s="11"/>
      <c r="I680" s="11"/>
      <c r="J680" s="11"/>
      <c r="K680" s="11"/>
      <c r="L680" s="11"/>
      <c r="M680" s="11"/>
      <c r="O680" s="11"/>
    </row>
    <row r="681" spans="3:15" x14ac:dyDescent="0.25">
      <c r="C681" s="11"/>
      <c r="D681" s="11"/>
      <c r="E681" s="9"/>
      <c r="F681" s="11"/>
      <c r="G681" s="11"/>
      <c r="H681" s="11"/>
      <c r="I681" s="11"/>
      <c r="J681" s="11"/>
      <c r="K681" s="11"/>
      <c r="L681" s="11"/>
      <c r="M681" s="11"/>
      <c r="O681" s="11"/>
    </row>
    <row r="682" spans="3:15" x14ac:dyDescent="0.25">
      <c r="C682" s="11"/>
      <c r="D682" s="11"/>
      <c r="E682" s="9"/>
      <c r="F682" s="11"/>
      <c r="G682" s="11"/>
      <c r="H682" s="11"/>
      <c r="I682" s="11"/>
      <c r="J682" s="11"/>
      <c r="K682" s="11"/>
      <c r="L682" s="11"/>
      <c r="M682" s="11"/>
      <c r="O682" s="11"/>
    </row>
    <row r="683" spans="3:15" x14ac:dyDescent="0.25">
      <c r="C683" s="11"/>
      <c r="D683" s="11"/>
      <c r="E683" s="9"/>
      <c r="F683" s="11"/>
      <c r="G683" s="11"/>
      <c r="H683" s="11"/>
      <c r="I683" s="11"/>
      <c r="J683" s="11"/>
      <c r="K683" s="11"/>
      <c r="L683" s="11"/>
      <c r="M683" s="11"/>
      <c r="O683" s="11"/>
    </row>
    <row r="684" spans="3:15" x14ac:dyDescent="0.25">
      <c r="C684" s="11"/>
      <c r="D684" s="11"/>
      <c r="E684" s="9"/>
      <c r="F684" s="11"/>
      <c r="G684" s="11"/>
      <c r="H684" s="11"/>
      <c r="I684" s="11"/>
      <c r="J684" s="11"/>
      <c r="K684" s="11"/>
      <c r="L684" s="11"/>
      <c r="M684" s="11"/>
      <c r="O684" s="11"/>
    </row>
  </sheetData>
  <autoFilter ref="B2:P308" xr:uid="{00000000-0009-0000-0000-000005000000}"/>
  <mergeCells count="1">
    <mergeCell ref="Q3:Q268"/>
  </mergeCells>
  <dataValidations count="1">
    <dataValidation type="list" allowBlank="1" sqref="N3:N51 N53:N136 N138:N150 N152:N308" xr:uid="{00000000-0002-0000-0500-000000000000}">
      <formula1>"Reusable,Easily reusable,Moderately difficult to reuse,Difficult to reuse,Not reusable"</formula1>
    </dataValidation>
  </dataValidations>
  <hyperlinks>
    <hyperlink ref="P36" r:id="rId1" xr:uid="{00000000-0004-0000-0500-000000000000}"/>
    <hyperlink ref="E41" r:id="rId2" xr:uid="{00000000-0004-0000-0500-000001000000}"/>
    <hyperlink ref="F122" r:id="rId3" xr:uid="{00000000-0004-0000-0500-000002000000}"/>
    <hyperlink ref="F124" r:id="rId4" xr:uid="{00000000-0004-0000-0500-000003000000}"/>
    <hyperlink ref="E189" r:id="rId5" xr:uid="{00000000-0004-0000-0500-000004000000}"/>
    <hyperlink ref="C298" r:id="rId6" xr:uid="{00000000-0004-0000-0500-000005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V991"/>
  <sheetViews>
    <sheetView topLeftCell="A64" workbookViewId="0">
      <selection activeCell="D96" sqref="D96"/>
    </sheetView>
  </sheetViews>
  <sheetFormatPr defaultColWidth="14.42578125" defaultRowHeight="15" customHeight="1" x14ac:dyDescent="0.25"/>
  <cols>
    <col min="2" max="2" width="11" customWidth="1"/>
    <col min="3" max="3" width="35.7109375" customWidth="1"/>
    <col min="5" max="5" width="40.85546875" customWidth="1"/>
    <col min="6" max="6" width="23.28515625" customWidth="1"/>
    <col min="7" max="7" width="20.85546875" customWidth="1"/>
    <col min="11" max="11" width="23" customWidth="1"/>
    <col min="12" max="12" width="20.5703125" customWidth="1"/>
    <col min="13" max="13" width="33.140625" customWidth="1"/>
    <col min="14" max="15" width="26.42578125" customWidth="1"/>
    <col min="17" max="17" width="14.42578125" hidden="1"/>
    <col min="18" max="18" width="49.140625" customWidth="1"/>
  </cols>
  <sheetData>
    <row r="1" spans="2:22" x14ac:dyDescent="0.25">
      <c r="G1" s="24"/>
    </row>
    <row r="2" spans="2:22" x14ac:dyDescent="0.25">
      <c r="B2" s="25" t="s">
        <v>100</v>
      </c>
      <c r="C2" s="26" t="s">
        <v>57</v>
      </c>
      <c r="D2" s="26" t="s">
        <v>101</v>
      </c>
      <c r="E2" s="26" t="s">
        <v>102</v>
      </c>
      <c r="F2" s="26" t="s">
        <v>103</v>
      </c>
      <c r="G2" s="27"/>
      <c r="H2" s="26"/>
      <c r="I2" s="26" t="s">
        <v>104</v>
      </c>
      <c r="J2" s="26" t="s">
        <v>58</v>
      </c>
      <c r="K2" s="26" t="s">
        <v>105</v>
      </c>
      <c r="L2" s="26" t="s">
        <v>106</v>
      </c>
      <c r="M2" s="26" t="s">
        <v>108</v>
      </c>
      <c r="N2" s="26" t="s">
        <v>1149</v>
      </c>
      <c r="O2" s="26" t="s">
        <v>109</v>
      </c>
      <c r="P2" s="25" t="s">
        <v>110</v>
      </c>
      <c r="Q2" s="25" t="s">
        <v>61</v>
      </c>
      <c r="R2" s="26" t="s">
        <v>59</v>
      </c>
      <c r="S2" s="25" t="s">
        <v>60</v>
      </c>
      <c r="T2" s="28"/>
    </row>
    <row r="3" spans="2:22" x14ac:dyDescent="0.25">
      <c r="B3" s="29">
        <v>1</v>
      </c>
      <c r="C3" s="30" t="s">
        <v>111</v>
      </c>
      <c r="D3" s="30" t="s">
        <v>112</v>
      </c>
      <c r="E3" s="30" t="s">
        <v>113</v>
      </c>
      <c r="F3" s="30" t="s">
        <v>114</v>
      </c>
      <c r="G3" s="27"/>
      <c r="H3" s="30" t="s">
        <v>1150</v>
      </c>
      <c r="I3" s="30"/>
      <c r="J3" s="30"/>
      <c r="K3" s="30"/>
      <c r="L3" s="30"/>
      <c r="M3" s="30" t="s">
        <v>115</v>
      </c>
      <c r="N3" s="30" t="s">
        <v>686</v>
      </c>
      <c r="O3" s="30" t="s">
        <v>116</v>
      </c>
      <c r="P3" s="29" t="s">
        <v>117</v>
      </c>
      <c r="Q3" s="29"/>
      <c r="R3" s="30" t="s">
        <v>118</v>
      </c>
      <c r="S3" s="29"/>
      <c r="T3" s="28" t="s">
        <v>119</v>
      </c>
      <c r="V3" s="5" t="s">
        <v>1151</v>
      </c>
    </row>
    <row r="4" spans="2:22" x14ac:dyDescent="0.25">
      <c r="B4" s="29">
        <v>2</v>
      </c>
      <c r="C4" s="30" t="s">
        <v>148</v>
      </c>
      <c r="D4" s="30" t="s">
        <v>149</v>
      </c>
      <c r="E4" s="30"/>
      <c r="F4" s="30" t="s">
        <v>150</v>
      </c>
      <c r="G4" s="27"/>
      <c r="H4" s="30" t="s">
        <v>1150</v>
      </c>
      <c r="I4" s="30"/>
      <c r="J4" s="30"/>
      <c r="K4" s="30"/>
      <c r="L4" s="30"/>
      <c r="M4" s="30" t="s">
        <v>151</v>
      </c>
      <c r="N4" s="30"/>
      <c r="O4" s="30" t="s">
        <v>152</v>
      </c>
      <c r="P4" s="29" t="s">
        <v>117</v>
      </c>
      <c r="Q4" s="29"/>
      <c r="R4" s="30"/>
      <c r="S4" s="29"/>
      <c r="T4" s="5"/>
    </row>
    <row r="5" spans="2:22" x14ac:dyDescent="0.25">
      <c r="B5" s="29">
        <v>3</v>
      </c>
      <c r="C5" s="30" t="s">
        <v>158</v>
      </c>
      <c r="D5" s="30" t="s">
        <v>159</v>
      </c>
      <c r="E5" s="30"/>
      <c r="F5" s="30"/>
      <c r="G5" s="27"/>
      <c r="H5" s="30" t="s">
        <v>1150</v>
      </c>
      <c r="I5" s="30"/>
      <c r="J5" s="30"/>
      <c r="K5" s="30"/>
      <c r="L5" s="30"/>
      <c r="M5" s="30" t="s">
        <v>151</v>
      </c>
      <c r="N5" s="30"/>
      <c r="O5" s="30"/>
      <c r="P5" s="29" t="s">
        <v>117</v>
      </c>
      <c r="Q5" s="29" t="s">
        <v>55</v>
      </c>
      <c r="R5" s="30" t="s">
        <v>160</v>
      </c>
      <c r="S5" s="29"/>
      <c r="T5" s="5"/>
    </row>
    <row r="6" spans="2:22" x14ac:dyDescent="0.25">
      <c r="B6" s="29">
        <v>4</v>
      </c>
      <c r="C6" s="30" t="s">
        <v>213</v>
      </c>
      <c r="D6" s="30" t="s">
        <v>214</v>
      </c>
      <c r="E6" s="30" t="s">
        <v>193</v>
      </c>
      <c r="F6" s="30" t="s">
        <v>215</v>
      </c>
      <c r="G6" s="27" t="s">
        <v>1152</v>
      </c>
      <c r="H6" s="30" t="s">
        <v>1150</v>
      </c>
      <c r="I6" s="30">
        <v>1</v>
      </c>
      <c r="J6" s="30" t="s">
        <v>216</v>
      </c>
      <c r="K6" s="30">
        <v>1</v>
      </c>
      <c r="L6" s="30" t="s">
        <v>646</v>
      </c>
      <c r="M6" s="30" t="s">
        <v>1153</v>
      </c>
      <c r="N6" s="30" t="s">
        <v>686</v>
      </c>
      <c r="O6" s="30" t="s">
        <v>218</v>
      </c>
      <c r="P6" s="29" t="s">
        <v>117</v>
      </c>
      <c r="Q6" s="29" t="s">
        <v>219</v>
      </c>
      <c r="R6" s="30" t="s">
        <v>220</v>
      </c>
      <c r="S6" s="29"/>
      <c r="T6" s="5"/>
    </row>
    <row r="7" spans="2:22" x14ac:dyDescent="0.25">
      <c r="B7" s="29">
        <v>5</v>
      </c>
      <c r="C7" s="30" t="s">
        <v>226</v>
      </c>
      <c r="D7" s="30" t="s">
        <v>214</v>
      </c>
      <c r="E7" s="30"/>
      <c r="F7" s="30"/>
      <c r="G7" s="27"/>
      <c r="H7" s="30" t="s">
        <v>1150</v>
      </c>
      <c r="I7" s="30"/>
      <c r="J7" s="30"/>
      <c r="K7" s="30"/>
      <c r="L7" s="30"/>
      <c r="M7" s="30" t="s">
        <v>227</v>
      </c>
      <c r="N7" s="30"/>
      <c r="O7" s="30"/>
      <c r="P7" s="29" t="s">
        <v>117</v>
      </c>
      <c r="Q7" s="29" t="s">
        <v>228</v>
      </c>
      <c r="R7" s="30"/>
      <c r="S7" s="31"/>
      <c r="T7" s="5"/>
    </row>
    <row r="8" spans="2:22" x14ac:dyDescent="0.25">
      <c r="B8" s="29">
        <v>6</v>
      </c>
      <c r="C8" s="30" t="s">
        <v>236</v>
      </c>
      <c r="D8" s="30" t="s">
        <v>237</v>
      </c>
      <c r="E8" s="32"/>
      <c r="F8" s="30" t="s">
        <v>238</v>
      </c>
      <c r="G8" s="27"/>
      <c r="H8" s="30"/>
      <c r="I8" s="30"/>
      <c r="J8" s="30"/>
      <c r="K8" s="30">
        <v>1</v>
      </c>
      <c r="L8" s="30"/>
      <c r="M8" s="30" t="s">
        <v>1154</v>
      </c>
      <c r="N8" s="30" t="s">
        <v>686</v>
      </c>
      <c r="O8" s="30" t="s">
        <v>240</v>
      </c>
      <c r="P8" s="29" t="s">
        <v>117</v>
      </c>
      <c r="Q8" s="29" t="s">
        <v>54</v>
      </c>
      <c r="R8" s="30"/>
      <c r="S8" s="33" t="s">
        <v>1155</v>
      </c>
      <c r="T8" s="5"/>
    </row>
    <row r="9" spans="2:22" x14ac:dyDescent="0.25">
      <c r="B9" s="29">
        <v>7</v>
      </c>
      <c r="C9" s="30" t="s">
        <v>260</v>
      </c>
      <c r="D9" s="30" t="s">
        <v>261</v>
      </c>
      <c r="E9" s="30"/>
      <c r="F9" s="30"/>
      <c r="G9" s="27"/>
      <c r="H9" s="30"/>
      <c r="I9" s="30">
        <v>1</v>
      </c>
      <c r="J9" s="30"/>
      <c r="K9" s="30">
        <v>1</v>
      </c>
      <c r="L9" s="30"/>
      <c r="M9" s="30" t="s">
        <v>262</v>
      </c>
      <c r="N9" s="30"/>
      <c r="O9" s="30" t="s">
        <v>263</v>
      </c>
      <c r="P9" s="29" t="s">
        <v>117</v>
      </c>
      <c r="Q9" s="29" t="s">
        <v>55</v>
      </c>
      <c r="R9" s="30"/>
      <c r="S9" s="29"/>
      <c r="T9" s="5"/>
    </row>
    <row r="10" spans="2:22" x14ac:dyDescent="0.25">
      <c r="B10" s="29">
        <v>8</v>
      </c>
      <c r="C10" s="30" t="s">
        <v>268</v>
      </c>
      <c r="D10" s="30" t="s">
        <v>269</v>
      </c>
      <c r="E10" s="30"/>
      <c r="F10" s="30"/>
      <c r="G10" s="27"/>
      <c r="H10" s="30"/>
      <c r="I10" s="30"/>
      <c r="J10" s="30"/>
      <c r="K10" s="30"/>
      <c r="L10" s="30"/>
      <c r="M10" s="30" t="s">
        <v>270</v>
      </c>
      <c r="N10" s="30" t="s">
        <v>686</v>
      </c>
      <c r="O10" s="30" t="s">
        <v>271</v>
      </c>
      <c r="P10" s="29" t="s">
        <v>117</v>
      </c>
      <c r="Q10" s="29" t="s">
        <v>50</v>
      </c>
      <c r="R10" s="30"/>
      <c r="S10" s="29"/>
      <c r="T10" s="5"/>
    </row>
    <row r="11" spans="2:22" x14ac:dyDescent="0.25">
      <c r="B11" s="29">
        <v>9</v>
      </c>
      <c r="C11" s="30" t="s">
        <v>272</v>
      </c>
      <c r="D11" s="30" t="s">
        <v>273</v>
      </c>
      <c r="E11" s="30"/>
      <c r="F11" s="30"/>
      <c r="G11" s="27"/>
      <c r="H11" s="30"/>
      <c r="I11" s="30"/>
      <c r="J11" s="30"/>
      <c r="K11" s="30"/>
      <c r="L11" s="30"/>
      <c r="M11" s="30" t="s">
        <v>274</v>
      </c>
      <c r="N11" s="30" t="s">
        <v>686</v>
      </c>
      <c r="O11" s="30" t="s">
        <v>271</v>
      </c>
      <c r="P11" s="29" t="s">
        <v>117</v>
      </c>
      <c r="Q11" s="29" t="s">
        <v>50</v>
      </c>
      <c r="R11" s="30"/>
      <c r="S11" s="29"/>
      <c r="T11" s="5"/>
    </row>
    <row r="12" spans="2:22" x14ac:dyDescent="0.25">
      <c r="B12" s="29">
        <v>10</v>
      </c>
      <c r="C12" s="30" t="s">
        <v>289</v>
      </c>
      <c r="D12" s="30" t="s">
        <v>290</v>
      </c>
      <c r="E12" s="30"/>
      <c r="F12" s="30"/>
      <c r="G12" s="27"/>
      <c r="H12" s="30"/>
      <c r="I12" s="30">
        <v>1</v>
      </c>
      <c r="J12" s="30" t="s">
        <v>291</v>
      </c>
      <c r="K12" s="30"/>
      <c r="L12" s="30"/>
      <c r="M12" s="30" t="s">
        <v>292</v>
      </c>
      <c r="N12" s="30"/>
      <c r="O12" s="30" t="s">
        <v>293</v>
      </c>
      <c r="P12" s="29" t="s">
        <v>117</v>
      </c>
      <c r="Q12" s="29" t="s">
        <v>294</v>
      </c>
      <c r="R12" s="30"/>
      <c r="S12" s="29"/>
      <c r="T12" s="5"/>
    </row>
    <row r="13" spans="2:22" x14ac:dyDescent="0.25">
      <c r="B13" s="29">
        <v>11</v>
      </c>
      <c r="C13" s="30" t="s">
        <v>306</v>
      </c>
      <c r="D13" s="30" t="s">
        <v>307</v>
      </c>
      <c r="E13" s="30" t="s">
        <v>308</v>
      </c>
      <c r="F13" s="30"/>
      <c r="G13" s="27"/>
      <c r="H13" s="30"/>
      <c r="I13" s="30">
        <v>1</v>
      </c>
      <c r="J13" s="30" t="s">
        <v>309</v>
      </c>
      <c r="K13" s="30">
        <v>1</v>
      </c>
      <c r="L13" s="30" t="s">
        <v>310</v>
      </c>
      <c r="M13" s="30" t="s">
        <v>311</v>
      </c>
      <c r="N13" s="30" t="s">
        <v>686</v>
      </c>
      <c r="O13" s="30" t="s">
        <v>312</v>
      </c>
      <c r="P13" s="29" t="s">
        <v>117</v>
      </c>
      <c r="Q13" s="29" t="s">
        <v>51</v>
      </c>
      <c r="R13" s="30"/>
      <c r="S13" s="29"/>
      <c r="T13" s="5"/>
    </row>
    <row r="14" spans="2:22" x14ac:dyDescent="0.25">
      <c r="B14" s="29">
        <v>12</v>
      </c>
      <c r="C14" s="30" t="s">
        <v>320</v>
      </c>
      <c r="D14" s="30" t="s">
        <v>321</v>
      </c>
      <c r="E14" s="30"/>
      <c r="F14" s="30"/>
      <c r="G14" s="27"/>
      <c r="H14" s="30"/>
      <c r="I14" s="30"/>
      <c r="J14" s="30"/>
      <c r="K14" s="30"/>
      <c r="L14" s="30"/>
      <c r="M14" s="30" t="s">
        <v>322</v>
      </c>
      <c r="N14" s="30"/>
      <c r="O14" s="30" t="s">
        <v>323</v>
      </c>
      <c r="P14" s="29" t="s">
        <v>117</v>
      </c>
      <c r="Q14" s="29" t="s">
        <v>54</v>
      </c>
      <c r="R14" s="30"/>
      <c r="S14" s="29"/>
      <c r="T14" s="5"/>
    </row>
    <row r="15" spans="2:22" x14ac:dyDescent="0.25">
      <c r="B15" s="29">
        <v>13</v>
      </c>
      <c r="C15" s="30" t="s">
        <v>330</v>
      </c>
      <c r="D15" s="30" t="s">
        <v>331</v>
      </c>
      <c r="E15" s="30" t="s">
        <v>332</v>
      </c>
      <c r="F15" s="30" t="s">
        <v>333</v>
      </c>
      <c r="G15" s="27"/>
      <c r="H15" s="30"/>
      <c r="I15" s="30">
        <v>1</v>
      </c>
      <c r="J15" s="30" t="s">
        <v>334</v>
      </c>
      <c r="K15" s="30"/>
      <c r="L15" s="30"/>
      <c r="M15" s="30" t="s">
        <v>335</v>
      </c>
      <c r="N15" s="30"/>
      <c r="O15" s="30"/>
      <c r="P15" s="29" t="s">
        <v>117</v>
      </c>
      <c r="Q15" s="29" t="s">
        <v>224</v>
      </c>
      <c r="R15" s="30"/>
      <c r="S15" s="29"/>
      <c r="T15" s="5"/>
    </row>
    <row r="16" spans="2:22" x14ac:dyDescent="0.25">
      <c r="B16" s="29">
        <v>14</v>
      </c>
      <c r="C16" s="30" t="s">
        <v>338</v>
      </c>
      <c r="D16" s="30" t="s">
        <v>339</v>
      </c>
      <c r="E16" s="30"/>
      <c r="F16" s="30"/>
      <c r="G16" s="27"/>
      <c r="H16" s="30"/>
      <c r="I16" s="30">
        <v>1</v>
      </c>
      <c r="J16" s="30" t="s">
        <v>340</v>
      </c>
      <c r="K16" s="30">
        <v>1</v>
      </c>
      <c r="L16" s="30" t="s">
        <v>341</v>
      </c>
      <c r="M16" s="30"/>
      <c r="N16" s="30"/>
      <c r="O16" s="30"/>
      <c r="P16" s="29" t="s">
        <v>117</v>
      </c>
      <c r="Q16" s="29" t="s">
        <v>55</v>
      </c>
      <c r="R16" s="30"/>
      <c r="S16" s="29"/>
      <c r="T16" s="5"/>
    </row>
    <row r="17" spans="2:20" x14ac:dyDescent="0.25">
      <c r="B17" s="29">
        <v>15</v>
      </c>
      <c r="C17" s="30" t="s">
        <v>350</v>
      </c>
      <c r="D17" s="30" t="s">
        <v>346</v>
      </c>
      <c r="E17" s="30"/>
      <c r="F17" s="30"/>
      <c r="G17" s="27"/>
      <c r="H17" s="30"/>
      <c r="I17" s="30">
        <v>1</v>
      </c>
      <c r="J17" s="30" t="s">
        <v>77</v>
      </c>
      <c r="K17" s="30"/>
      <c r="L17" s="30"/>
      <c r="M17" s="30" t="s">
        <v>351</v>
      </c>
      <c r="N17" s="30"/>
      <c r="O17" s="30" t="s">
        <v>352</v>
      </c>
      <c r="P17" s="29" t="s">
        <v>117</v>
      </c>
      <c r="Q17" s="29" t="s">
        <v>353</v>
      </c>
      <c r="R17" s="30"/>
      <c r="S17" s="29"/>
      <c r="T17" s="5"/>
    </row>
    <row r="18" spans="2:20" x14ac:dyDescent="0.25">
      <c r="B18" s="29">
        <v>16</v>
      </c>
      <c r="C18" s="30" t="s">
        <v>354</v>
      </c>
      <c r="D18" s="30" t="s">
        <v>355</v>
      </c>
      <c r="E18" s="30"/>
      <c r="F18" s="30"/>
      <c r="G18" s="27"/>
      <c r="H18" s="30"/>
      <c r="I18" s="30"/>
      <c r="J18" s="30"/>
      <c r="K18" s="30"/>
      <c r="L18" s="30"/>
      <c r="M18" s="30" t="s">
        <v>356</v>
      </c>
      <c r="N18" s="30"/>
      <c r="O18" s="30"/>
      <c r="P18" s="29" t="s">
        <v>117</v>
      </c>
      <c r="Q18" s="29" t="s">
        <v>228</v>
      </c>
      <c r="R18" s="30"/>
      <c r="S18" s="29"/>
      <c r="T18" s="5"/>
    </row>
    <row r="19" spans="2:20" x14ac:dyDescent="0.25">
      <c r="B19" s="29">
        <v>17</v>
      </c>
      <c r="C19" s="30" t="s">
        <v>385</v>
      </c>
      <c r="D19" s="30" t="s">
        <v>386</v>
      </c>
      <c r="E19" s="30"/>
      <c r="F19" s="30"/>
      <c r="G19" s="27"/>
      <c r="H19" s="30"/>
      <c r="I19" s="30">
        <v>1</v>
      </c>
      <c r="J19" s="30" t="s">
        <v>387</v>
      </c>
      <c r="K19" s="30">
        <v>1</v>
      </c>
      <c r="L19" s="30"/>
      <c r="M19" s="30" t="s">
        <v>388</v>
      </c>
      <c r="N19" s="30" t="s">
        <v>686</v>
      </c>
      <c r="O19" s="30" t="s">
        <v>389</v>
      </c>
      <c r="P19" s="29" t="s">
        <v>117</v>
      </c>
      <c r="Q19" s="29" t="s">
        <v>46</v>
      </c>
      <c r="R19" s="30"/>
      <c r="S19" s="29"/>
      <c r="T19" s="5"/>
    </row>
    <row r="20" spans="2:20" x14ac:dyDescent="0.25">
      <c r="B20" s="29">
        <v>18</v>
      </c>
      <c r="C20" s="30" t="s">
        <v>406</v>
      </c>
      <c r="D20" s="30" t="s">
        <v>407</v>
      </c>
      <c r="E20" s="30"/>
      <c r="F20" s="30"/>
      <c r="G20" s="27"/>
      <c r="H20" s="30"/>
      <c r="I20" s="30"/>
      <c r="J20" s="30"/>
      <c r="K20" s="30"/>
      <c r="L20" s="30"/>
      <c r="M20" s="30" t="s">
        <v>408</v>
      </c>
      <c r="N20" s="30"/>
      <c r="O20" s="30"/>
      <c r="P20" s="29" t="s">
        <v>117</v>
      </c>
      <c r="Q20" s="29" t="s">
        <v>228</v>
      </c>
      <c r="R20" s="30"/>
      <c r="S20" s="29"/>
      <c r="T20" s="5"/>
    </row>
    <row r="21" spans="2:20" x14ac:dyDescent="0.25">
      <c r="B21" s="29">
        <v>19</v>
      </c>
      <c r="C21" s="30" t="s">
        <v>415</v>
      </c>
      <c r="D21" s="30" t="s">
        <v>416</v>
      </c>
      <c r="E21" s="30" t="s">
        <v>417</v>
      </c>
      <c r="F21" s="30"/>
      <c r="G21" s="27"/>
      <c r="H21" s="30"/>
      <c r="I21" s="30">
        <v>1</v>
      </c>
      <c r="J21" s="30" t="s">
        <v>418</v>
      </c>
      <c r="K21" s="30"/>
      <c r="L21" s="30"/>
      <c r="M21" s="30" t="s">
        <v>419</v>
      </c>
      <c r="N21" s="30"/>
      <c r="O21" s="30" t="s">
        <v>420</v>
      </c>
      <c r="P21" s="29" t="s">
        <v>117</v>
      </c>
      <c r="Q21" s="29" t="s">
        <v>50</v>
      </c>
      <c r="R21" s="30" t="s">
        <v>421</v>
      </c>
      <c r="S21" s="29"/>
      <c r="T21" s="5"/>
    </row>
    <row r="22" spans="2:20" x14ac:dyDescent="0.25">
      <c r="B22" s="29">
        <v>20</v>
      </c>
      <c r="C22" s="28" t="s">
        <v>422</v>
      </c>
      <c r="D22" s="30" t="s">
        <v>423</v>
      </c>
      <c r="E22" s="30"/>
      <c r="F22" s="30"/>
      <c r="G22" s="27"/>
      <c r="H22" s="30"/>
      <c r="I22" s="30">
        <v>1</v>
      </c>
      <c r="J22" s="30" t="s">
        <v>424</v>
      </c>
      <c r="K22" s="30"/>
      <c r="L22" s="30"/>
      <c r="M22" s="30" t="s">
        <v>425</v>
      </c>
      <c r="N22" s="30"/>
      <c r="O22" s="30"/>
      <c r="P22" s="29" t="s">
        <v>117</v>
      </c>
      <c r="Q22" s="29" t="s">
        <v>54</v>
      </c>
      <c r="R22" s="30"/>
      <c r="S22" s="29"/>
      <c r="T22" s="5"/>
    </row>
    <row r="23" spans="2:20" x14ac:dyDescent="0.25">
      <c r="B23" s="29">
        <v>21</v>
      </c>
      <c r="C23" s="30" t="s">
        <v>433</v>
      </c>
      <c r="D23" s="30" t="s">
        <v>434</v>
      </c>
      <c r="E23" s="30" t="s">
        <v>433</v>
      </c>
      <c r="F23" s="30"/>
      <c r="G23" s="27"/>
      <c r="H23" s="30"/>
      <c r="I23" s="30"/>
      <c r="J23" s="30"/>
      <c r="K23" s="30"/>
      <c r="L23" s="30"/>
      <c r="M23" s="30" t="s">
        <v>435</v>
      </c>
      <c r="N23" s="30"/>
      <c r="O23" s="30"/>
      <c r="P23" s="29" t="s">
        <v>117</v>
      </c>
      <c r="Q23" s="29" t="s">
        <v>228</v>
      </c>
      <c r="R23" s="30"/>
      <c r="S23" s="29"/>
      <c r="T23" s="5"/>
    </row>
    <row r="24" spans="2:20" x14ac:dyDescent="0.25">
      <c r="B24" s="29">
        <v>22</v>
      </c>
      <c r="C24" s="30" t="s">
        <v>441</v>
      </c>
      <c r="D24" s="30" t="s">
        <v>442</v>
      </c>
      <c r="E24" s="30"/>
      <c r="F24" s="30"/>
      <c r="G24" s="27"/>
      <c r="H24" s="30"/>
      <c r="I24" s="30"/>
      <c r="J24" s="30"/>
      <c r="K24" s="30"/>
      <c r="L24" s="30"/>
      <c r="M24" s="30" t="s">
        <v>443</v>
      </c>
      <c r="N24" s="30"/>
      <c r="O24" s="30"/>
      <c r="P24" s="29" t="s">
        <v>117</v>
      </c>
      <c r="Q24" s="29" t="s">
        <v>228</v>
      </c>
      <c r="R24" s="30"/>
      <c r="S24" s="29"/>
      <c r="T24" s="5"/>
    </row>
    <row r="25" spans="2:20" x14ac:dyDescent="0.25">
      <c r="B25" s="29">
        <v>23</v>
      </c>
      <c r="C25" s="30" t="s">
        <v>450</v>
      </c>
      <c r="D25" s="30" t="s">
        <v>451</v>
      </c>
      <c r="E25" s="30" t="s">
        <v>452</v>
      </c>
      <c r="F25" s="30"/>
      <c r="G25" s="27"/>
      <c r="H25" s="30"/>
      <c r="I25" s="30">
        <v>1</v>
      </c>
      <c r="J25" s="30" t="s">
        <v>291</v>
      </c>
      <c r="K25" s="30"/>
      <c r="L25" s="30"/>
      <c r="M25" s="30" t="s">
        <v>453</v>
      </c>
      <c r="N25" s="30"/>
      <c r="O25" s="30"/>
      <c r="P25" s="29" t="s">
        <v>117</v>
      </c>
      <c r="Q25" s="29" t="s">
        <v>55</v>
      </c>
      <c r="R25" s="30"/>
      <c r="S25" s="29"/>
      <c r="T25" s="5"/>
    </row>
    <row r="26" spans="2:20" x14ac:dyDescent="0.25">
      <c r="B26" s="29">
        <v>24</v>
      </c>
      <c r="C26" s="30" t="s">
        <v>461</v>
      </c>
      <c r="D26" s="30" t="s">
        <v>462</v>
      </c>
      <c r="E26" s="30"/>
      <c r="F26" s="30"/>
      <c r="G26" s="27" t="s">
        <v>1156</v>
      </c>
      <c r="H26" s="30" t="s">
        <v>1150</v>
      </c>
      <c r="I26" s="30">
        <v>1</v>
      </c>
      <c r="J26" s="30" t="s">
        <v>463</v>
      </c>
      <c r="K26" s="30"/>
      <c r="L26" s="30"/>
      <c r="M26" s="30" t="s">
        <v>464</v>
      </c>
      <c r="N26" s="30"/>
      <c r="O26" s="30"/>
      <c r="P26" s="29" t="s">
        <v>117</v>
      </c>
      <c r="Q26" s="29" t="s">
        <v>46</v>
      </c>
      <c r="R26" s="30"/>
      <c r="S26" s="29"/>
      <c r="T26" s="5"/>
    </row>
    <row r="27" spans="2:20" x14ac:dyDescent="0.25">
      <c r="B27" s="29">
        <v>25</v>
      </c>
      <c r="C27" s="30" t="s">
        <v>465</v>
      </c>
      <c r="D27" s="30" t="s">
        <v>466</v>
      </c>
      <c r="E27" s="30" t="s">
        <v>467</v>
      </c>
      <c r="F27" s="30"/>
      <c r="G27" s="27"/>
      <c r="H27" s="30"/>
      <c r="I27" s="30"/>
      <c r="J27" s="30"/>
      <c r="K27" s="30"/>
      <c r="L27" s="30"/>
      <c r="M27" s="30" t="s">
        <v>468</v>
      </c>
      <c r="N27" s="30"/>
      <c r="O27" s="30"/>
      <c r="P27" s="29" t="s">
        <v>117</v>
      </c>
      <c r="Q27" s="29" t="s">
        <v>190</v>
      </c>
      <c r="R27" s="30" t="s">
        <v>469</v>
      </c>
      <c r="S27" s="29"/>
      <c r="T27" s="5"/>
    </row>
    <row r="28" spans="2:20" x14ac:dyDescent="0.25">
      <c r="B28" s="29">
        <v>26</v>
      </c>
      <c r="C28" s="30" t="s">
        <v>478</v>
      </c>
      <c r="D28" s="30" t="s">
        <v>479</v>
      </c>
      <c r="E28" s="30"/>
      <c r="F28" s="30"/>
      <c r="G28" s="27"/>
      <c r="H28" s="30" t="s">
        <v>1150</v>
      </c>
      <c r="I28" s="30"/>
      <c r="J28" s="30"/>
      <c r="K28" s="30">
        <v>1</v>
      </c>
      <c r="L28" s="30" t="s">
        <v>480</v>
      </c>
      <c r="M28" s="30" t="s">
        <v>481</v>
      </c>
      <c r="N28" s="30" t="s">
        <v>686</v>
      </c>
      <c r="O28" s="30"/>
      <c r="P28" s="29" t="s">
        <v>117</v>
      </c>
      <c r="Q28" s="29" t="s">
        <v>50</v>
      </c>
      <c r="R28" s="30"/>
      <c r="S28" s="29"/>
      <c r="T28" s="5"/>
    </row>
    <row r="29" spans="2:20" x14ac:dyDescent="0.25">
      <c r="B29" s="29">
        <v>27</v>
      </c>
      <c r="C29" s="30" t="s">
        <v>486</v>
      </c>
      <c r="D29" s="30" t="s">
        <v>487</v>
      </c>
      <c r="E29" s="30"/>
      <c r="F29" s="30"/>
      <c r="G29" s="27"/>
      <c r="H29" s="30"/>
      <c r="I29" s="30"/>
      <c r="J29" s="30"/>
      <c r="K29" s="30">
        <v>1</v>
      </c>
      <c r="L29" s="30" t="s">
        <v>488</v>
      </c>
      <c r="M29" s="30" t="s">
        <v>489</v>
      </c>
      <c r="N29" s="30" t="s">
        <v>686</v>
      </c>
      <c r="O29" s="30" t="s">
        <v>490</v>
      </c>
      <c r="P29" s="29" t="s">
        <v>117</v>
      </c>
      <c r="Q29" s="29" t="s">
        <v>50</v>
      </c>
      <c r="R29" s="30"/>
      <c r="S29" s="29"/>
      <c r="T29" s="5"/>
    </row>
    <row r="30" spans="2:20" x14ac:dyDescent="0.25">
      <c r="B30" s="29">
        <v>28</v>
      </c>
      <c r="C30" s="30" t="s">
        <v>491</v>
      </c>
      <c r="D30" s="30" t="s">
        <v>492</v>
      </c>
      <c r="E30" s="30" t="s">
        <v>493</v>
      </c>
      <c r="F30" s="30" t="s">
        <v>494</v>
      </c>
      <c r="G30" s="27" t="s">
        <v>1157</v>
      </c>
      <c r="H30" s="30" t="s">
        <v>1158</v>
      </c>
      <c r="I30" s="30"/>
      <c r="J30" s="30"/>
      <c r="K30" s="30">
        <v>1</v>
      </c>
      <c r="L30" s="30" t="s">
        <v>495</v>
      </c>
      <c r="M30" s="30" t="s">
        <v>496</v>
      </c>
      <c r="N30" s="30" t="s">
        <v>686</v>
      </c>
      <c r="O30" s="30"/>
      <c r="P30" s="29" t="s">
        <v>117</v>
      </c>
      <c r="Q30" s="29" t="s">
        <v>50</v>
      </c>
      <c r="R30" s="30"/>
      <c r="S30" s="29"/>
      <c r="T30" s="5"/>
    </row>
    <row r="31" spans="2:20" x14ac:dyDescent="0.25">
      <c r="B31" s="29">
        <v>29</v>
      </c>
      <c r="C31" s="30" t="s">
        <v>497</v>
      </c>
      <c r="D31" s="30" t="s">
        <v>498</v>
      </c>
      <c r="E31" s="30"/>
      <c r="F31" s="30" t="s">
        <v>499</v>
      </c>
      <c r="G31" s="27"/>
      <c r="H31" s="30"/>
      <c r="I31" s="30"/>
      <c r="J31" s="30"/>
      <c r="K31" s="30">
        <v>1</v>
      </c>
      <c r="L31" s="30" t="s">
        <v>488</v>
      </c>
      <c r="M31" s="30" t="s">
        <v>481</v>
      </c>
      <c r="N31" s="30" t="s">
        <v>686</v>
      </c>
      <c r="O31" s="30"/>
      <c r="P31" s="29" t="s">
        <v>117</v>
      </c>
      <c r="Q31" s="29" t="s">
        <v>54</v>
      </c>
      <c r="R31" s="30"/>
      <c r="S31" s="29"/>
      <c r="T31" s="5"/>
    </row>
    <row r="32" spans="2:20" x14ac:dyDescent="0.25">
      <c r="B32" s="29">
        <v>30</v>
      </c>
      <c r="C32" s="30" t="s">
        <v>504</v>
      </c>
      <c r="D32" s="30" t="s">
        <v>505</v>
      </c>
      <c r="E32" s="30"/>
      <c r="F32" s="30"/>
      <c r="G32" s="27"/>
      <c r="H32" s="30"/>
      <c r="I32" s="30"/>
      <c r="J32" s="30"/>
      <c r="K32" s="30"/>
      <c r="L32" s="30"/>
      <c r="M32" s="30" t="s">
        <v>506</v>
      </c>
      <c r="N32" s="30"/>
      <c r="O32" s="30"/>
      <c r="P32" s="29" t="s">
        <v>117</v>
      </c>
      <c r="Q32" s="29" t="s">
        <v>50</v>
      </c>
      <c r="R32" s="30"/>
      <c r="S32" s="29"/>
      <c r="T32" s="5"/>
    </row>
    <row r="33" spans="2:20" x14ac:dyDescent="0.25">
      <c r="B33" s="29">
        <v>31</v>
      </c>
      <c r="C33" s="30" t="s">
        <v>525</v>
      </c>
      <c r="D33" s="30" t="s">
        <v>526</v>
      </c>
      <c r="E33" s="30"/>
      <c r="F33" s="30"/>
      <c r="G33" s="27"/>
      <c r="H33" s="30"/>
      <c r="I33" s="30"/>
      <c r="J33" s="30"/>
      <c r="K33" s="30"/>
      <c r="L33" s="30"/>
      <c r="M33" s="30" t="s">
        <v>527</v>
      </c>
      <c r="N33" s="30"/>
      <c r="O33" s="30"/>
      <c r="P33" s="29" t="s">
        <v>117</v>
      </c>
      <c r="Q33" s="29" t="s">
        <v>54</v>
      </c>
      <c r="R33" s="30"/>
      <c r="S33" s="29"/>
      <c r="T33" s="5"/>
    </row>
    <row r="34" spans="2:20" x14ac:dyDescent="0.25">
      <c r="B34" s="29">
        <v>32</v>
      </c>
      <c r="C34" s="30" t="s">
        <v>528</v>
      </c>
      <c r="D34" s="30" t="s">
        <v>529</v>
      </c>
      <c r="E34" s="30"/>
      <c r="F34" s="30"/>
      <c r="G34" s="27"/>
      <c r="H34" s="30"/>
      <c r="I34" s="30"/>
      <c r="J34" s="30"/>
      <c r="K34" s="30">
        <v>1</v>
      </c>
      <c r="L34" s="30" t="s">
        <v>530</v>
      </c>
      <c r="M34" s="30" t="s">
        <v>531</v>
      </c>
      <c r="N34" s="30" t="s">
        <v>686</v>
      </c>
      <c r="O34" s="30"/>
      <c r="P34" s="29" t="s">
        <v>117</v>
      </c>
      <c r="Q34" s="29" t="s">
        <v>190</v>
      </c>
      <c r="R34" s="30"/>
      <c r="S34" s="29"/>
      <c r="T34" s="5"/>
    </row>
    <row r="35" spans="2:20" x14ac:dyDescent="0.25">
      <c r="B35" s="29">
        <v>33</v>
      </c>
      <c r="C35" s="30" t="s">
        <v>536</v>
      </c>
      <c r="D35" s="30" t="s">
        <v>537</v>
      </c>
      <c r="E35" s="30"/>
      <c r="F35" s="30"/>
      <c r="G35" s="27"/>
      <c r="H35" s="30"/>
      <c r="I35" s="30">
        <v>1</v>
      </c>
      <c r="J35" s="30" t="s">
        <v>538</v>
      </c>
      <c r="K35" s="30"/>
      <c r="L35" s="30"/>
      <c r="M35" s="30" t="s">
        <v>1159</v>
      </c>
      <c r="N35" s="30"/>
      <c r="O35" s="30"/>
      <c r="P35" s="29" t="s">
        <v>117</v>
      </c>
      <c r="Q35" s="29" t="s">
        <v>55</v>
      </c>
      <c r="R35" s="30"/>
      <c r="S35" s="29"/>
      <c r="T35" s="5"/>
    </row>
    <row r="36" spans="2:20" x14ac:dyDescent="0.25">
      <c r="B36" s="29">
        <v>34</v>
      </c>
      <c r="C36" s="30" t="s">
        <v>573</v>
      </c>
      <c r="D36" s="30" t="s">
        <v>574</v>
      </c>
      <c r="E36" s="30"/>
      <c r="F36" s="30"/>
      <c r="G36" s="27"/>
      <c r="H36" s="30"/>
      <c r="I36" s="30"/>
      <c r="J36" s="30"/>
      <c r="K36" s="30"/>
      <c r="L36" s="30"/>
      <c r="M36" s="30" t="s">
        <v>408</v>
      </c>
      <c r="N36" s="28"/>
      <c r="O36" s="28"/>
      <c r="P36" s="29" t="s">
        <v>117</v>
      </c>
      <c r="Q36" s="29" t="s">
        <v>190</v>
      </c>
      <c r="R36" s="30"/>
      <c r="S36" s="29"/>
      <c r="T36" s="5"/>
    </row>
    <row r="37" spans="2:20" x14ac:dyDescent="0.25">
      <c r="B37" s="29">
        <v>35</v>
      </c>
      <c r="C37" s="30" t="s">
        <v>586</v>
      </c>
      <c r="D37" s="30" t="s">
        <v>587</v>
      </c>
      <c r="E37" s="30" t="s">
        <v>588</v>
      </c>
      <c r="F37" s="30" t="s">
        <v>589</v>
      </c>
      <c r="G37" s="27"/>
      <c r="H37" s="30"/>
      <c r="I37" s="30">
        <v>1</v>
      </c>
      <c r="J37" s="30" t="s">
        <v>590</v>
      </c>
      <c r="K37" s="30">
        <v>1</v>
      </c>
      <c r="L37" s="30" t="s">
        <v>591</v>
      </c>
      <c r="M37" s="30" t="s">
        <v>592</v>
      </c>
      <c r="N37" s="30" t="s">
        <v>686</v>
      </c>
      <c r="O37" s="30"/>
      <c r="P37" s="29" t="s">
        <v>117</v>
      </c>
      <c r="Q37" s="29" t="s">
        <v>55</v>
      </c>
      <c r="R37" s="30"/>
      <c r="S37" s="29"/>
      <c r="T37" s="5"/>
    </row>
    <row r="38" spans="2:20" x14ac:dyDescent="0.25">
      <c r="B38" s="29">
        <v>36</v>
      </c>
      <c r="C38" s="30" t="s">
        <v>625</v>
      </c>
      <c r="D38" s="30" t="s">
        <v>626</v>
      </c>
      <c r="E38" s="30" t="s">
        <v>627</v>
      </c>
      <c r="F38" s="30"/>
      <c r="G38" s="27"/>
      <c r="H38" s="30"/>
      <c r="I38" s="30"/>
      <c r="J38" s="30"/>
      <c r="K38" s="30"/>
      <c r="L38" s="30"/>
      <c r="M38" s="30" t="s">
        <v>628</v>
      </c>
      <c r="N38" s="30"/>
      <c r="O38" s="30"/>
      <c r="P38" s="29" t="s">
        <v>117</v>
      </c>
      <c r="Q38" s="29" t="s">
        <v>190</v>
      </c>
      <c r="R38" s="30"/>
      <c r="S38" s="29"/>
      <c r="T38" s="5"/>
    </row>
    <row r="39" spans="2:20" x14ac:dyDescent="0.25">
      <c r="B39" s="29">
        <v>37</v>
      </c>
      <c r="C39" s="30" t="s">
        <v>213</v>
      </c>
      <c r="D39" s="30" t="s">
        <v>644</v>
      </c>
      <c r="E39" s="30" t="s">
        <v>193</v>
      </c>
      <c r="F39" s="30"/>
      <c r="G39" s="27"/>
      <c r="H39" s="30"/>
      <c r="I39" s="30">
        <v>1</v>
      </c>
      <c r="J39" s="30" t="s">
        <v>645</v>
      </c>
      <c r="K39" s="30">
        <v>1</v>
      </c>
      <c r="L39" s="30" t="s">
        <v>646</v>
      </c>
      <c r="M39" s="30" t="s">
        <v>647</v>
      </c>
      <c r="N39" s="30" t="s">
        <v>686</v>
      </c>
      <c r="O39" s="30"/>
      <c r="P39" s="29" t="s">
        <v>117</v>
      </c>
      <c r="Q39" s="29" t="s">
        <v>55</v>
      </c>
      <c r="R39" s="30"/>
      <c r="S39" s="29"/>
      <c r="T39" s="5"/>
    </row>
    <row r="40" spans="2:20" x14ac:dyDescent="0.25">
      <c r="B40" s="29">
        <v>38</v>
      </c>
      <c r="C40" s="30" t="s">
        <v>661</v>
      </c>
      <c r="D40" s="30" t="s">
        <v>662</v>
      </c>
      <c r="E40" s="30"/>
      <c r="F40" s="30"/>
      <c r="G40" s="27"/>
      <c r="H40" s="30"/>
      <c r="I40" s="30"/>
      <c r="J40" s="30"/>
      <c r="K40" s="30">
        <v>1</v>
      </c>
      <c r="L40" s="30" t="s">
        <v>495</v>
      </c>
      <c r="M40" s="30" t="s">
        <v>663</v>
      </c>
      <c r="N40" s="30" t="s">
        <v>686</v>
      </c>
      <c r="O40" s="30"/>
      <c r="P40" s="29" t="s">
        <v>117</v>
      </c>
      <c r="Q40" s="29" t="s">
        <v>55</v>
      </c>
      <c r="R40" s="30"/>
      <c r="S40" s="29"/>
      <c r="T40" s="5"/>
    </row>
    <row r="41" spans="2:20" x14ac:dyDescent="0.25">
      <c r="B41" s="29">
        <v>39</v>
      </c>
      <c r="C41" s="30" t="s">
        <v>664</v>
      </c>
      <c r="D41" s="30" t="s">
        <v>665</v>
      </c>
      <c r="E41" s="30"/>
      <c r="F41" s="30"/>
      <c r="G41" s="27"/>
      <c r="H41" s="30" t="s">
        <v>1150</v>
      </c>
      <c r="I41" s="30"/>
      <c r="J41" s="30"/>
      <c r="K41" s="30"/>
      <c r="L41" s="30"/>
      <c r="M41" s="30" t="s">
        <v>666</v>
      </c>
      <c r="N41" s="30"/>
      <c r="O41" s="30" t="s">
        <v>48</v>
      </c>
      <c r="P41" s="29" t="s">
        <v>117</v>
      </c>
      <c r="Q41" s="29" t="s">
        <v>50</v>
      </c>
      <c r="R41" s="30" t="s">
        <v>667</v>
      </c>
      <c r="S41" s="29"/>
      <c r="T41" s="5"/>
    </row>
    <row r="42" spans="2:20" x14ac:dyDescent="0.25">
      <c r="B42" s="29">
        <v>40</v>
      </c>
      <c r="C42" s="30" t="s">
        <v>672</v>
      </c>
      <c r="D42" s="30" t="s">
        <v>673</v>
      </c>
      <c r="E42" s="30"/>
      <c r="F42" s="30"/>
      <c r="G42" s="27"/>
      <c r="H42" s="30"/>
      <c r="I42" s="30">
        <v>1</v>
      </c>
      <c r="J42" s="28" t="s">
        <v>645</v>
      </c>
      <c r="K42" s="30">
        <v>1</v>
      </c>
      <c r="L42" s="30" t="s">
        <v>646</v>
      </c>
      <c r="M42" s="30" t="s">
        <v>674</v>
      </c>
      <c r="N42" s="30" t="s">
        <v>686</v>
      </c>
      <c r="O42" s="30"/>
      <c r="P42" s="29" t="s">
        <v>117</v>
      </c>
      <c r="Q42" s="29" t="s">
        <v>55</v>
      </c>
      <c r="R42" s="30"/>
      <c r="S42" s="29"/>
      <c r="T42" s="5"/>
    </row>
    <row r="43" spans="2:20" x14ac:dyDescent="0.25">
      <c r="B43" s="29">
        <v>41</v>
      </c>
      <c r="C43" s="30" t="s">
        <v>486</v>
      </c>
      <c r="D43" s="30" t="s">
        <v>684</v>
      </c>
      <c r="E43" s="30"/>
      <c r="F43" s="30"/>
      <c r="G43" s="27"/>
      <c r="H43" s="30"/>
      <c r="I43" s="30">
        <v>1</v>
      </c>
      <c r="J43" s="30" t="s">
        <v>474</v>
      </c>
      <c r="K43" s="30">
        <v>1</v>
      </c>
      <c r="L43" s="30" t="s">
        <v>685</v>
      </c>
      <c r="M43" s="30" t="s">
        <v>686</v>
      </c>
      <c r="N43" s="30" t="s">
        <v>686</v>
      </c>
      <c r="O43" s="30"/>
      <c r="P43" s="29" t="s">
        <v>117</v>
      </c>
      <c r="Q43" s="29" t="s">
        <v>55</v>
      </c>
      <c r="R43" s="30"/>
      <c r="S43" s="29"/>
      <c r="T43" s="5"/>
    </row>
    <row r="44" spans="2:20" x14ac:dyDescent="0.25">
      <c r="B44" s="29">
        <v>42</v>
      </c>
      <c r="C44" s="30" t="s">
        <v>689</v>
      </c>
      <c r="D44" s="30" t="s">
        <v>690</v>
      </c>
      <c r="E44" s="30" t="s">
        <v>691</v>
      </c>
      <c r="F44" s="30" t="s">
        <v>692</v>
      </c>
      <c r="G44" s="27" t="s">
        <v>1160</v>
      </c>
      <c r="H44" s="30" t="s">
        <v>1158</v>
      </c>
      <c r="I44" s="30">
        <v>1</v>
      </c>
      <c r="J44" s="30" t="s">
        <v>693</v>
      </c>
      <c r="K44" s="30"/>
      <c r="L44" s="30"/>
      <c r="M44" s="30" t="s">
        <v>694</v>
      </c>
      <c r="N44" s="30"/>
      <c r="O44" s="30" t="s">
        <v>695</v>
      </c>
      <c r="P44" s="29" t="s">
        <v>117</v>
      </c>
      <c r="Q44" s="29" t="s">
        <v>54</v>
      </c>
      <c r="R44" s="30"/>
      <c r="S44" s="29"/>
      <c r="T44" s="5"/>
    </row>
    <row r="45" spans="2:20" x14ac:dyDescent="0.25">
      <c r="B45" s="29">
        <v>43</v>
      </c>
      <c r="C45" s="30" t="s">
        <v>696</v>
      </c>
      <c r="D45" s="30" t="s">
        <v>697</v>
      </c>
      <c r="E45" s="30" t="s">
        <v>698</v>
      </c>
      <c r="F45" s="30" t="s">
        <v>699</v>
      </c>
      <c r="G45" s="27"/>
      <c r="H45" s="30" t="s">
        <v>1150</v>
      </c>
      <c r="I45" s="30"/>
      <c r="J45" s="30"/>
      <c r="K45" s="30">
        <v>1</v>
      </c>
      <c r="L45" s="30" t="s">
        <v>700</v>
      </c>
      <c r="M45" s="30"/>
      <c r="N45" s="30" t="s">
        <v>686</v>
      </c>
      <c r="O45" s="30"/>
      <c r="P45" s="29" t="s">
        <v>117</v>
      </c>
      <c r="Q45" s="29" t="s">
        <v>55</v>
      </c>
      <c r="R45" s="30"/>
      <c r="S45" s="29"/>
      <c r="T45" s="5"/>
    </row>
    <row r="46" spans="2:20" x14ac:dyDescent="0.25">
      <c r="B46" s="29">
        <v>44</v>
      </c>
      <c r="C46" s="30" t="s">
        <v>701</v>
      </c>
      <c r="D46" s="30" t="s">
        <v>702</v>
      </c>
      <c r="E46" s="30"/>
      <c r="F46" s="30"/>
      <c r="G46" s="27"/>
      <c r="H46" s="30"/>
      <c r="I46" s="30">
        <v>1</v>
      </c>
      <c r="J46" s="30" t="s">
        <v>703</v>
      </c>
      <c r="K46" s="30">
        <v>1</v>
      </c>
      <c r="L46" s="30" t="s">
        <v>704</v>
      </c>
      <c r="M46" s="30" t="s">
        <v>1161</v>
      </c>
      <c r="N46" s="30" t="s">
        <v>686</v>
      </c>
      <c r="O46" s="30"/>
      <c r="P46" s="29" t="s">
        <v>117</v>
      </c>
      <c r="Q46" s="29" t="s">
        <v>301</v>
      </c>
      <c r="R46" s="30"/>
      <c r="S46" s="29"/>
      <c r="T46" s="5"/>
    </row>
    <row r="47" spans="2:20" x14ac:dyDescent="0.25">
      <c r="B47" s="29">
        <v>45</v>
      </c>
      <c r="C47" s="30" t="s">
        <v>706</v>
      </c>
      <c r="D47" s="30" t="s">
        <v>707</v>
      </c>
      <c r="E47" s="30" t="s">
        <v>708</v>
      </c>
      <c r="F47" s="30"/>
      <c r="G47" s="27"/>
      <c r="H47" s="30"/>
      <c r="I47" s="30">
        <v>1</v>
      </c>
      <c r="J47" s="30" t="s">
        <v>334</v>
      </c>
      <c r="K47" s="30"/>
      <c r="L47" s="30"/>
      <c r="M47" s="30" t="s">
        <v>709</v>
      </c>
      <c r="N47" s="30"/>
      <c r="O47" s="30"/>
      <c r="P47" s="29" t="s">
        <v>117</v>
      </c>
      <c r="Q47" s="29" t="s">
        <v>51</v>
      </c>
      <c r="R47" s="30"/>
      <c r="S47" s="29"/>
      <c r="T47" s="5"/>
    </row>
    <row r="48" spans="2:20" x14ac:dyDescent="0.25">
      <c r="B48" s="29">
        <v>46</v>
      </c>
      <c r="C48" s="30" t="s">
        <v>724</v>
      </c>
      <c r="D48" s="30" t="s">
        <v>725</v>
      </c>
      <c r="E48" s="30" t="s">
        <v>308</v>
      </c>
      <c r="F48" s="30" t="s">
        <v>726</v>
      </c>
      <c r="G48" s="34"/>
      <c r="H48" s="28" t="s">
        <v>1150</v>
      </c>
      <c r="I48" s="28">
        <v>1</v>
      </c>
      <c r="J48" s="28" t="s">
        <v>727</v>
      </c>
      <c r="K48" s="30">
        <v>1</v>
      </c>
      <c r="L48" s="30" t="s">
        <v>728</v>
      </c>
      <c r="M48" s="30" t="s">
        <v>729</v>
      </c>
      <c r="N48" s="30" t="s">
        <v>686</v>
      </c>
      <c r="O48" s="30"/>
      <c r="P48" s="29" t="s">
        <v>117</v>
      </c>
      <c r="Q48" s="29" t="s">
        <v>54</v>
      </c>
      <c r="R48" s="30"/>
      <c r="S48" s="29"/>
      <c r="T48" s="5"/>
    </row>
    <row r="49" spans="2:20" x14ac:dyDescent="0.25">
      <c r="B49" s="29">
        <v>47</v>
      </c>
      <c r="C49" s="30" t="s">
        <v>782</v>
      </c>
      <c r="D49" s="30" t="s">
        <v>783</v>
      </c>
      <c r="E49" s="30" t="s">
        <v>784</v>
      </c>
      <c r="F49" s="30"/>
      <c r="G49" s="27"/>
      <c r="H49" s="30"/>
      <c r="I49" s="30">
        <v>1</v>
      </c>
      <c r="J49" s="30" t="s">
        <v>785</v>
      </c>
      <c r="K49" s="30"/>
      <c r="L49" s="30"/>
      <c r="M49" s="30" t="s">
        <v>786</v>
      </c>
      <c r="N49" s="30"/>
      <c r="O49" s="30"/>
      <c r="P49" s="29" t="s">
        <v>117</v>
      </c>
      <c r="Q49" s="29" t="s">
        <v>55</v>
      </c>
      <c r="R49" s="30"/>
      <c r="S49" s="29"/>
      <c r="T49" s="5"/>
    </row>
    <row r="50" spans="2:20" x14ac:dyDescent="0.25">
      <c r="B50" s="29">
        <v>48</v>
      </c>
      <c r="C50" s="30" t="s">
        <v>813</v>
      </c>
      <c r="D50" s="30" t="s">
        <v>814</v>
      </c>
      <c r="E50" s="30" t="s">
        <v>815</v>
      </c>
      <c r="F50" s="30"/>
      <c r="G50" s="27"/>
      <c r="H50" s="30"/>
      <c r="I50" s="30">
        <v>1</v>
      </c>
      <c r="J50" s="30" t="s">
        <v>816</v>
      </c>
      <c r="K50" s="30"/>
      <c r="L50" s="30"/>
      <c r="M50" s="30" t="s">
        <v>817</v>
      </c>
      <c r="N50" s="30"/>
      <c r="O50" s="30" t="s">
        <v>795</v>
      </c>
      <c r="P50" s="29" t="s">
        <v>117</v>
      </c>
      <c r="Q50" s="29" t="s">
        <v>54</v>
      </c>
      <c r="R50" s="30"/>
      <c r="S50" s="29"/>
      <c r="T50" s="5"/>
    </row>
    <row r="51" spans="2:20" x14ac:dyDescent="0.25">
      <c r="B51" s="29">
        <v>49</v>
      </c>
      <c r="C51" s="35" t="s">
        <v>818</v>
      </c>
      <c r="D51" s="35" t="s">
        <v>819</v>
      </c>
      <c r="E51" s="35" t="s">
        <v>820</v>
      </c>
      <c r="F51" s="35" t="s">
        <v>821</v>
      </c>
      <c r="G51" s="27"/>
      <c r="H51" s="35"/>
      <c r="I51" s="35">
        <v>1</v>
      </c>
      <c r="J51" s="35" t="s">
        <v>822</v>
      </c>
      <c r="K51" s="35"/>
      <c r="L51" s="35"/>
      <c r="M51" s="35" t="s">
        <v>823</v>
      </c>
      <c r="N51" s="35"/>
      <c r="O51" s="35" t="s">
        <v>824</v>
      </c>
      <c r="P51" s="36" t="s">
        <v>117</v>
      </c>
      <c r="Q51" s="36"/>
      <c r="R51" s="35" t="s">
        <v>825</v>
      </c>
      <c r="S51" s="36"/>
      <c r="T51" s="5"/>
    </row>
    <row r="52" spans="2:20" x14ac:dyDescent="0.25">
      <c r="B52" s="29">
        <v>50</v>
      </c>
      <c r="C52" s="30" t="s">
        <v>851</v>
      </c>
      <c r="D52" s="30" t="s">
        <v>852</v>
      </c>
      <c r="E52" s="30"/>
      <c r="F52" s="30"/>
      <c r="G52" s="27"/>
      <c r="H52" s="30"/>
      <c r="I52" s="30">
        <v>1</v>
      </c>
      <c r="J52" s="30" t="s">
        <v>853</v>
      </c>
      <c r="K52" s="30"/>
      <c r="L52" s="30"/>
      <c r="M52" s="30" t="s">
        <v>854</v>
      </c>
      <c r="N52" s="30"/>
      <c r="O52" s="30"/>
      <c r="P52" s="29" t="s">
        <v>117</v>
      </c>
      <c r="Q52" s="29" t="s">
        <v>50</v>
      </c>
      <c r="R52" s="30"/>
      <c r="S52" s="29"/>
      <c r="T52" s="5"/>
    </row>
    <row r="53" spans="2:20" x14ac:dyDescent="0.25">
      <c r="B53" s="29">
        <v>51</v>
      </c>
      <c r="C53" s="30" t="s">
        <v>859</v>
      </c>
      <c r="D53" s="30" t="s">
        <v>860</v>
      </c>
      <c r="E53" s="30"/>
      <c r="F53" s="30"/>
      <c r="G53" s="27"/>
      <c r="H53" s="30" t="s">
        <v>1150</v>
      </c>
      <c r="I53" s="30">
        <v>1</v>
      </c>
      <c r="J53" s="30" t="s">
        <v>175</v>
      </c>
      <c r="K53" s="30">
        <v>1</v>
      </c>
      <c r="L53" s="30" t="s">
        <v>861</v>
      </c>
      <c r="M53" s="30" t="s">
        <v>862</v>
      </c>
      <c r="N53" s="30" t="s">
        <v>686</v>
      </c>
      <c r="O53" s="30"/>
      <c r="P53" s="29" t="s">
        <v>117</v>
      </c>
      <c r="Q53" s="29" t="s">
        <v>190</v>
      </c>
      <c r="R53" s="30"/>
      <c r="S53" s="29"/>
      <c r="T53" s="5"/>
    </row>
    <row r="54" spans="2:20" x14ac:dyDescent="0.25">
      <c r="B54" s="29">
        <v>52</v>
      </c>
      <c r="C54" s="30" t="s">
        <v>881</v>
      </c>
      <c r="D54" s="30" t="s">
        <v>882</v>
      </c>
      <c r="E54" s="30" t="s">
        <v>883</v>
      </c>
      <c r="F54" s="30"/>
      <c r="G54" s="27"/>
      <c r="H54" s="30"/>
      <c r="I54" s="30"/>
      <c r="J54" s="30"/>
      <c r="K54" s="30">
        <v>1</v>
      </c>
      <c r="L54" s="30" t="s">
        <v>495</v>
      </c>
      <c r="M54" s="30" t="s">
        <v>663</v>
      </c>
      <c r="N54" s="30" t="s">
        <v>686</v>
      </c>
      <c r="O54" s="30"/>
      <c r="P54" s="29" t="s">
        <v>117</v>
      </c>
      <c r="Q54" s="29" t="s">
        <v>55</v>
      </c>
      <c r="R54" s="30"/>
      <c r="S54" s="29"/>
      <c r="T54" s="5"/>
    </row>
    <row r="55" spans="2:20" x14ac:dyDescent="0.25">
      <c r="B55" s="29">
        <v>53</v>
      </c>
      <c r="C55" s="37" t="s">
        <v>896</v>
      </c>
      <c r="D55" s="30" t="s">
        <v>897</v>
      </c>
      <c r="E55" s="30"/>
      <c r="F55" s="30"/>
      <c r="G55" s="27"/>
      <c r="H55" s="30"/>
      <c r="I55" s="30"/>
      <c r="J55" s="30"/>
      <c r="K55" s="30"/>
      <c r="L55" s="30"/>
      <c r="M55" s="30" t="s">
        <v>898</v>
      </c>
      <c r="N55" s="30"/>
      <c r="O55" s="30"/>
      <c r="P55" s="29" t="s">
        <v>117</v>
      </c>
      <c r="Q55" s="29" t="s">
        <v>190</v>
      </c>
      <c r="R55" s="30"/>
      <c r="S55" s="29"/>
      <c r="T55" s="5"/>
    </row>
    <row r="56" spans="2:20" x14ac:dyDescent="0.25">
      <c r="B56" s="29">
        <v>54</v>
      </c>
      <c r="C56" s="30" t="s">
        <v>906</v>
      </c>
      <c r="D56" s="30" t="s">
        <v>907</v>
      </c>
      <c r="E56" s="30"/>
      <c r="F56" s="30"/>
      <c r="G56" s="27" t="s">
        <v>1162</v>
      </c>
      <c r="H56" s="30" t="s">
        <v>1150</v>
      </c>
      <c r="I56" s="30"/>
      <c r="J56" s="30"/>
      <c r="K56" s="30">
        <v>1</v>
      </c>
      <c r="L56" s="30" t="s">
        <v>908</v>
      </c>
      <c r="M56" s="30" t="s">
        <v>686</v>
      </c>
      <c r="N56" s="30" t="s">
        <v>686</v>
      </c>
      <c r="O56" s="30" t="s">
        <v>909</v>
      </c>
      <c r="P56" s="29" t="s">
        <v>117</v>
      </c>
      <c r="Q56" s="29" t="s">
        <v>55</v>
      </c>
      <c r="R56" s="30"/>
      <c r="S56" s="29"/>
      <c r="T56" s="5"/>
    </row>
    <row r="57" spans="2:20" x14ac:dyDescent="0.25">
      <c r="B57" s="29">
        <v>55</v>
      </c>
      <c r="C57" s="30" t="s">
        <v>910</v>
      </c>
      <c r="D57" s="30" t="s">
        <v>911</v>
      </c>
      <c r="E57" s="30"/>
      <c r="F57" s="30"/>
      <c r="G57" s="27"/>
      <c r="H57" s="30"/>
      <c r="I57" s="30">
        <v>1</v>
      </c>
      <c r="J57" s="30" t="s">
        <v>912</v>
      </c>
      <c r="K57" s="30">
        <v>1</v>
      </c>
      <c r="L57" s="30" t="s">
        <v>913</v>
      </c>
      <c r="M57" s="30" t="s">
        <v>914</v>
      </c>
      <c r="N57" s="30" t="s">
        <v>686</v>
      </c>
      <c r="O57" s="30"/>
      <c r="P57" s="29" t="s">
        <v>117</v>
      </c>
      <c r="Q57" s="29" t="s">
        <v>55</v>
      </c>
      <c r="R57" s="30"/>
      <c r="S57" s="29"/>
      <c r="T57" s="5"/>
    </row>
    <row r="58" spans="2:20" x14ac:dyDescent="0.25">
      <c r="B58" s="29">
        <v>56</v>
      </c>
      <c r="C58" s="30" t="s">
        <v>920</v>
      </c>
      <c r="D58" s="30" t="s">
        <v>921</v>
      </c>
      <c r="E58" s="30"/>
      <c r="F58" s="30"/>
      <c r="G58" s="27"/>
      <c r="H58" s="30"/>
      <c r="I58" s="30"/>
      <c r="J58" s="30"/>
      <c r="K58" s="30"/>
      <c r="L58" s="30"/>
      <c r="M58" s="30" t="s">
        <v>922</v>
      </c>
      <c r="N58" s="30"/>
      <c r="O58" s="30"/>
      <c r="P58" s="29" t="s">
        <v>117</v>
      </c>
      <c r="Q58" s="29" t="s">
        <v>55</v>
      </c>
      <c r="R58" s="30"/>
      <c r="S58" s="29"/>
      <c r="T58" s="5"/>
    </row>
    <row r="59" spans="2:20" x14ac:dyDescent="0.25">
      <c r="B59" s="29">
        <v>57</v>
      </c>
      <c r="C59" s="30" t="s">
        <v>931</v>
      </c>
      <c r="D59" s="30" t="s">
        <v>932</v>
      </c>
      <c r="E59" s="30"/>
      <c r="F59" s="30"/>
      <c r="G59" s="27"/>
      <c r="H59" s="30"/>
      <c r="I59" s="30"/>
      <c r="J59" s="30"/>
      <c r="K59" s="30"/>
      <c r="L59" s="30"/>
      <c r="M59" s="30" t="s">
        <v>933</v>
      </c>
      <c r="N59" s="30"/>
      <c r="O59" s="30"/>
      <c r="P59" s="29" t="s">
        <v>117</v>
      </c>
      <c r="Q59" s="29" t="s">
        <v>55</v>
      </c>
      <c r="R59" s="30"/>
      <c r="S59" s="29"/>
      <c r="T59" s="5"/>
    </row>
    <row r="60" spans="2:20" x14ac:dyDescent="0.25">
      <c r="B60" s="29">
        <v>58</v>
      </c>
      <c r="C60" s="30" t="s">
        <v>937</v>
      </c>
      <c r="D60" s="30" t="s">
        <v>938</v>
      </c>
      <c r="E60" s="30"/>
      <c r="F60" s="30"/>
      <c r="G60" s="27"/>
      <c r="H60" s="30"/>
      <c r="I60" s="30"/>
      <c r="J60" s="30"/>
      <c r="K60" s="30">
        <v>1</v>
      </c>
      <c r="L60" s="30" t="s">
        <v>939</v>
      </c>
      <c r="M60" s="30" t="s">
        <v>686</v>
      </c>
      <c r="N60" s="30" t="s">
        <v>686</v>
      </c>
      <c r="O60" s="30"/>
      <c r="P60" s="29" t="s">
        <v>117</v>
      </c>
      <c r="Q60" s="29" t="s">
        <v>55</v>
      </c>
      <c r="R60" s="30"/>
      <c r="S60" s="29"/>
      <c r="T60" s="5"/>
    </row>
    <row r="61" spans="2:20" x14ac:dyDescent="0.25">
      <c r="B61" s="29">
        <v>59</v>
      </c>
      <c r="C61" s="30" t="s">
        <v>944</v>
      </c>
      <c r="D61" s="30" t="s">
        <v>945</v>
      </c>
      <c r="E61" s="30"/>
      <c r="F61" s="30"/>
      <c r="G61" s="27"/>
      <c r="H61" s="30"/>
      <c r="I61" s="30"/>
      <c r="J61" s="30"/>
      <c r="K61" s="30"/>
      <c r="L61" s="30"/>
      <c r="M61" s="30" t="s">
        <v>408</v>
      </c>
      <c r="N61" s="30"/>
      <c r="O61" s="30"/>
      <c r="P61" s="29" t="s">
        <v>117</v>
      </c>
      <c r="Q61" s="29" t="s">
        <v>190</v>
      </c>
      <c r="R61" s="30"/>
      <c r="S61" s="29"/>
      <c r="T61" s="5"/>
    </row>
    <row r="62" spans="2:20" x14ac:dyDescent="0.25">
      <c r="B62" s="29">
        <v>60</v>
      </c>
      <c r="C62" s="30" t="s">
        <v>946</v>
      </c>
      <c r="D62" s="30" t="s">
        <v>947</v>
      </c>
      <c r="E62" s="30"/>
      <c r="F62" s="30"/>
      <c r="G62" s="27"/>
      <c r="H62" s="30"/>
      <c r="I62" s="30"/>
      <c r="J62" s="30"/>
      <c r="K62" s="30"/>
      <c r="L62" s="30"/>
      <c r="M62" s="30" t="s">
        <v>408</v>
      </c>
      <c r="N62" s="30"/>
      <c r="O62" s="30"/>
      <c r="P62" s="29" t="s">
        <v>117</v>
      </c>
      <c r="Q62" s="29" t="s">
        <v>190</v>
      </c>
      <c r="R62" s="30"/>
      <c r="S62" s="29"/>
      <c r="T62" s="5"/>
    </row>
    <row r="63" spans="2:20" x14ac:dyDescent="0.25">
      <c r="B63" s="29">
        <v>61</v>
      </c>
      <c r="C63" s="30" t="s">
        <v>984</v>
      </c>
      <c r="D63" s="30" t="s">
        <v>985</v>
      </c>
      <c r="E63" s="30"/>
      <c r="F63" s="30"/>
      <c r="G63" s="27"/>
      <c r="H63" s="30" t="s">
        <v>1150</v>
      </c>
      <c r="I63" s="30">
        <v>1</v>
      </c>
      <c r="J63" s="30" t="s">
        <v>986</v>
      </c>
      <c r="K63" s="30">
        <v>1</v>
      </c>
      <c r="L63" s="30" t="s">
        <v>987</v>
      </c>
      <c r="M63" s="30" t="s">
        <v>686</v>
      </c>
      <c r="N63" s="30" t="s">
        <v>686</v>
      </c>
      <c r="O63" s="30"/>
      <c r="P63" s="29" t="s">
        <v>117</v>
      </c>
      <c r="Q63" s="29" t="s">
        <v>190</v>
      </c>
      <c r="R63" s="30"/>
      <c r="S63" s="29"/>
      <c r="T63" s="5"/>
    </row>
    <row r="64" spans="2:20" x14ac:dyDescent="0.25">
      <c r="B64" s="29">
        <v>62</v>
      </c>
      <c r="C64" s="30" t="s">
        <v>1017</v>
      </c>
      <c r="D64" s="30" t="s">
        <v>1018</v>
      </c>
      <c r="E64" s="30" t="s">
        <v>1019</v>
      </c>
      <c r="F64" s="30"/>
      <c r="G64" s="27"/>
      <c r="H64" s="30"/>
      <c r="I64" s="30"/>
      <c r="J64" s="30"/>
      <c r="K64" s="30">
        <v>1</v>
      </c>
      <c r="L64" s="30" t="s">
        <v>1020</v>
      </c>
      <c r="M64" s="30" t="s">
        <v>686</v>
      </c>
      <c r="N64" s="30" t="s">
        <v>686</v>
      </c>
      <c r="O64" s="30"/>
      <c r="P64" s="29" t="s">
        <v>117</v>
      </c>
      <c r="Q64" s="29" t="s">
        <v>55</v>
      </c>
      <c r="R64" s="30"/>
      <c r="S64" s="29"/>
      <c r="T64" s="5"/>
    </row>
    <row r="65" spans="2:20" x14ac:dyDescent="0.25">
      <c r="B65" s="29">
        <v>63</v>
      </c>
      <c r="C65" s="30" t="s">
        <v>1023</v>
      </c>
      <c r="D65" s="30" t="s">
        <v>1024</v>
      </c>
      <c r="E65" s="30"/>
      <c r="F65" s="30"/>
      <c r="G65" s="27"/>
      <c r="H65" s="30"/>
      <c r="I65" s="30"/>
      <c r="J65" s="30"/>
      <c r="K65" s="30">
        <v>1</v>
      </c>
      <c r="L65" s="30" t="s">
        <v>1025</v>
      </c>
      <c r="M65" s="30" t="s">
        <v>686</v>
      </c>
      <c r="N65" s="30" t="s">
        <v>686</v>
      </c>
      <c r="O65" s="30"/>
      <c r="P65" s="29" t="s">
        <v>117</v>
      </c>
      <c r="Q65" s="29" t="s">
        <v>190</v>
      </c>
      <c r="R65" s="30"/>
      <c r="S65" s="29"/>
      <c r="T65" s="5"/>
    </row>
    <row r="66" spans="2:20" x14ac:dyDescent="0.25">
      <c r="B66" s="29">
        <v>64</v>
      </c>
      <c r="C66" s="30" t="s">
        <v>1032</v>
      </c>
      <c r="D66" s="30" t="s">
        <v>1033</v>
      </c>
      <c r="E66" s="30"/>
      <c r="F66" s="30"/>
      <c r="G66" s="27"/>
      <c r="H66" s="30"/>
      <c r="I66" s="30"/>
      <c r="J66" s="30"/>
      <c r="K66" s="30"/>
      <c r="L66" s="30"/>
      <c r="M66" s="30" t="s">
        <v>1034</v>
      </c>
      <c r="N66" s="30"/>
      <c r="O66" s="30"/>
      <c r="P66" s="29" t="s">
        <v>117</v>
      </c>
      <c r="Q66" s="29"/>
      <c r="R66" s="30"/>
      <c r="S66" s="29"/>
      <c r="T66" s="5"/>
    </row>
    <row r="67" spans="2:20" x14ac:dyDescent="0.25">
      <c r="B67" s="29">
        <v>65</v>
      </c>
      <c r="C67" s="30" t="s">
        <v>1038</v>
      </c>
      <c r="D67" s="30" t="s">
        <v>1039</v>
      </c>
      <c r="E67" s="30"/>
      <c r="F67" s="30"/>
      <c r="G67" s="27"/>
      <c r="H67" s="30"/>
      <c r="I67" s="30">
        <v>1</v>
      </c>
      <c r="J67" s="30" t="s">
        <v>1040</v>
      </c>
      <c r="K67" s="30"/>
      <c r="L67" s="30"/>
      <c r="M67" s="30" t="s">
        <v>735</v>
      </c>
      <c r="N67" s="30"/>
      <c r="O67" s="30" t="s">
        <v>1041</v>
      </c>
      <c r="P67" s="38" t="s">
        <v>117</v>
      </c>
      <c r="Q67" s="29" t="s">
        <v>353</v>
      </c>
      <c r="R67" s="30" t="s">
        <v>1042</v>
      </c>
      <c r="S67" s="29"/>
      <c r="T67" s="5"/>
    </row>
    <row r="68" spans="2:20" x14ac:dyDescent="0.25">
      <c r="B68" s="29">
        <v>66</v>
      </c>
      <c r="C68" s="30" t="s">
        <v>1043</v>
      </c>
      <c r="D68" s="30" t="s">
        <v>1039</v>
      </c>
      <c r="E68" s="30"/>
      <c r="F68" s="30"/>
      <c r="G68" s="27"/>
      <c r="H68" s="30" t="s">
        <v>1150</v>
      </c>
      <c r="I68" s="30"/>
      <c r="J68" s="30"/>
      <c r="K68" s="30">
        <v>1</v>
      </c>
      <c r="L68" s="30" t="s">
        <v>1044</v>
      </c>
      <c r="M68" s="30" t="s">
        <v>686</v>
      </c>
      <c r="N68" s="30" t="s">
        <v>686</v>
      </c>
      <c r="O68" s="30"/>
      <c r="P68" s="29" t="s">
        <v>117</v>
      </c>
      <c r="Q68" s="29" t="s">
        <v>55</v>
      </c>
      <c r="R68" s="30"/>
      <c r="S68" s="29"/>
      <c r="T68" s="5"/>
    </row>
    <row r="69" spans="2:20" x14ac:dyDescent="0.25">
      <c r="B69" s="29">
        <v>67</v>
      </c>
      <c r="C69" s="30" t="s">
        <v>1045</v>
      </c>
      <c r="D69" s="30" t="s">
        <v>1046</v>
      </c>
      <c r="E69" s="30" t="s">
        <v>1047</v>
      </c>
      <c r="F69" s="30"/>
      <c r="G69" s="27"/>
      <c r="H69" s="30"/>
      <c r="I69" s="30"/>
      <c r="J69" s="30"/>
      <c r="K69" s="30">
        <v>1</v>
      </c>
      <c r="L69" s="30" t="s">
        <v>908</v>
      </c>
      <c r="M69" s="30" t="s">
        <v>686</v>
      </c>
      <c r="N69" s="30" t="s">
        <v>686</v>
      </c>
      <c r="O69" s="30"/>
      <c r="P69" s="29" t="s">
        <v>117</v>
      </c>
      <c r="Q69" s="29" t="s">
        <v>190</v>
      </c>
      <c r="R69" s="30"/>
      <c r="S69" s="29"/>
      <c r="T69" s="5"/>
    </row>
    <row r="70" spans="2:20" x14ac:dyDescent="0.25">
      <c r="B70" s="29">
        <v>68</v>
      </c>
      <c r="C70" s="30" t="s">
        <v>1048</v>
      </c>
      <c r="D70" s="30" t="s">
        <v>1049</v>
      </c>
      <c r="E70" s="30"/>
      <c r="F70" s="30"/>
      <c r="G70" s="27"/>
      <c r="H70" s="30"/>
      <c r="I70" s="30"/>
      <c r="J70" s="30"/>
      <c r="K70" s="30"/>
      <c r="L70" s="30"/>
      <c r="M70" s="30" t="s">
        <v>1050</v>
      </c>
      <c r="N70" s="30"/>
      <c r="O70" s="30"/>
      <c r="P70" s="29" t="s">
        <v>117</v>
      </c>
      <c r="Q70" s="29" t="s">
        <v>190</v>
      </c>
      <c r="R70" s="30"/>
      <c r="S70" s="29"/>
      <c r="T70" s="5"/>
    </row>
    <row r="71" spans="2:20" x14ac:dyDescent="0.25">
      <c r="B71" s="29">
        <v>69</v>
      </c>
      <c r="C71" s="30" t="s">
        <v>1051</v>
      </c>
      <c r="D71" s="30" t="s">
        <v>1052</v>
      </c>
      <c r="E71" s="30"/>
      <c r="F71" s="30"/>
      <c r="G71" s="27"/>
      <c r="H71" s="30"/>
      <c r="I71" s="30">
        <v>1</v>
      </c>
      <c r="J71" s="30" t="s">
        <v>1053</v>
      </c>
      <c r="K71" s="30">
        <v>1</v>
      </c>
      <c r="L71" s="30" t="s">
        <v>1054</v>
      </c>
      <c r="M71" s="30" t="s">
        <v>686</v>
      </c>
      <c r="N71" s="30" t="s">
        <v>686</v>
      </c>
      <c r="O71" s="30"/>
      <c r="P71" s="29" t="s">
        <v>117</v>
      </c>
      <c r="Q71" s="29" t="s">
        <v>55</v>
      </c>
      <c r="R71" s="30"/>
      <c r="S71" s="29"/>
      <c r="T71" s="5"/>
    </row>
    <row r="72" spans="2:20" x14ac:dyDescent="0.25">
      <c r="B72" s="29">
        <v>70</v>
      </c>
      <c r="C72" s="30" t="s">
        <v>1063</v>
      </c>
      <c r="D72" s="30" t="s">
        <v>203</v>
      </c>
      <c r="E72" s="30" t="s">
        <v>1064</v>
      </c>
      <c r="F72" s="30"/>
      <c r="G72" s="27"/>
      <c r="H72" s="30" t="s">
        <v>1150</v>
      </c>
      <c r="I72" s="30">
        <v>1</v>
      </c>
      <c r="J72" s="30" t="s">
        <v>474</v>
      </c>
      <c r="K72" s="30"/>
      <c r="L72" s="30"/>
      <c r="M72" s="30" t="s">
        <v>1065</v>
      </c>
      <c r="N72" s="30"/>
      <c r="O72" s="30" t="s">
        <v>1066</v>
      </c>
      <c r="P72" s="30" t="s">
        <v>117</v>
      </c>
      <c r="Q72" s="30" t="s">
        <v>54</v>
      </c>
      <c r="R72" s="30"/>
      <c r="S72" s="30"/>
      <c r="T72" s="5"/>
    </row>
    <row r="73" spans="2:20" x14ac:dyDescent="0.25">
      <c r="B73" s="29">
        <v>71</v>
      </c>
      <c r="C73" s="30" t="s">
        <v>1068</v>
      </c>
      <c r="D73" s="30" t="s">
        <v>1069</v>
      </c>
      <c r="E73" s="30"/>
      <c r="F73" s="30"/>
      <c r="G73" s="27"/>
      <c r="H73" s="30"/>
      <c r="I73" s="30"/>
      <c r="J73" s="30"/>
      <c r="K73" s="30"/>
      <c r="L73" s="30"/>
      <c r="M73" s="30" t="s">
        <v>1070</v>
      </c>
      <c r="N73" s="30"/>
      <c r="O73" s="30"/>
      <c r="P73" s="30" t="s">
        <v>117</v>
      </c>
      <c r="Q73" s="30" t="s">
        <v>55</v>
      </c>
      <c r="R73" s="30"/>
      <c r="S73" s="30"/>
      <c r="T73" s="5"/>
    </row>
    <row r="74" spans="2:20" x14ac:dyDescent="0.25">
      <c r="B74" s="29">
        <v>72</v>
      </c>
      <c r="C74" s="30" t="s">
        <v>1082</v>
      </c>
      <c r="D74" s="30" t="s">
        <v>1083</v>
      </c>
      <c r="E74" s="30" t="s">
        <v>122</v>
      </c>
      <c r="F74" s="30"/>
      <c r="G74" s="27"/>
      <c r="H74" s="30"/>
      <c r="I74" s="30">
        <v>1</v>
      </c>
      <c r="J74" s="30" t="s">
        <v>1084</v>
      </c>
      <c r="K74" s="30">
        <v>1</v>
      </c>
      <c r="L74" s="30" t="s">
        <v>495</v>
      </c>
      <c r="M74" s="30" t="s">
        <v>686</v>
      </c>
      <c r="N74" s="30" t="s">
        <v>686</v>
      </c>
      <c r="O74" s="30"/>
      <c r="P74" s="30" t="s">
        <v>117</v>
      </c>
      <c r="Q74" s="30" t="s">
        <v>46</v>
      </c>
      <c r="R74" s="30"/>
      <c r="S74" s="30"/>
      <c r="T74" s="5"/>
    </row>
    <row r="75" spans="2:20" x14ac:dyDescent="0.25">
      <c r="B75" s="29">
        <v>73</v>
      </c>
      <c r="C75" s="30" t="s">
        <v>1085</v>
      </c>
      <c r="D75" s="30" t="s">
        <v>214</v>
      </c>
      <c r="E75" s="30"/>
      <c r="F75" s="30"/>
      <c r="G75" s="27" t="s">
        <v>1163</v>
      </c>
      <c r="H75" s="30" t="s">
        <v>1150</v>
      </c>
      <c r="I75" s="30">
        <v>1</v>
      </c>
      <c r="J75" s="30" t="s">
        <v>743</v>
      </c>
      <c r="K75" s="30"/>
      <c r="L75" s="30"/>
      <c r="M75" s="30" t="s">
        <v>1086</v>
      </c>
      <c r="N75" s="30"/>
      <c r="O75" s="30" t="s">
        <v>1087</v>
      </c>
      <c r="P75" s="30" t="s">
        <v>117</v>
      </c>
      <c r="Q75" s="30" t="s">
        <v>46</v>
      </c>
      <c r="R75" s="30"/>
      <c r="S75" s="30"/>
      <c r="T75" s="5"/>
    </row>
    <row r="76" spans="2:20" x14ac:dyDescent="0.25">
      <c r="B76" s="29">
        <v>74</v>
      </c>
      <c r="C76" s="30" t="s">
        <v>1097</v>
      </c>
      <c r="D76" s="30" t="s">
        <v>214</v>
      </c>
      <c r="E76" s="30"/>
      <c r="F76" s="30"/>
      <c r="G76" s="27"/>
      <c r="H76" s="30"/>
      <c r="I76" s="30"/>
      <c r="J76" s="30"/>
      <c r="K76" s="30"/>
      <c r="L76" s="30"/>
      <c r="M76" s="30" t="s">
        <v>1098</v>
      </c>
      <c r="N76" s="30"/>
      <c r="O76" s="30"/>
      <c r="P76" s="30" t="s">
        <v>117</v>
      </c>
      <c r="Q76" s="30" t="s">
        <v>190</v>
      </c>
      <c r="R76" s="30"/>
      <c r="S76" s="30"/>
      <c r="T76" s="5"/>
    </row>
    <row r="77" spans="2:20" x14ac:dyDescent="0.25">
      <c r="B77" s="29">
        <v>75</v>
      </c>
      <c r="C77" s="30" t="s">
        <v>1107</v>
      </c>
      <c r="D77" s="30" t="s">
        <v>214</v>
      </c>
      <c r="E77" s="30"/>
      <c r="F77" s="30"/>
      <c r="G77" s="27" t="s">
        <v>1164</v>
      </c>
      <c r="H77" s="30"/>
      <c r="I77" s="30">
        <v>1</v>
      </c>
      <c r="J77" s="30" t="s">
        <v>1108</v>
      </c>
      <c r="K77" s="30"/>
      <c r="L77" s="30"/>
      <c r="M77" s="30" t="s">
        <v>1109</v>
      </c>
      <c r="N77" s="30"/>
      <c r="O77" s="30"/>
      <c r="P77" s="29" t="s">
        <v>117</v>
      </c>
      <c r="Q77" s="29" t="s">
        <v>50</v>
      </c>
      <c r="R77" s="30"/>
      <c r="S77" s="29"/>
      <c r="T77" s="5"/>
    </row>
    <row r="78" spans="2:20" x14ac:dyDescent="0.25">
      <c r="B78" s="29">
        <v>76</v>
      </c>
      <c r="C78" s="30" t="s">
        <v>1112</v>
      </c>
      <c r="D78" s="30" t="s">
        <v>1113</v>
      </c>
      <c r="E78" s="30"/>
      <c r="F78" s="30"/>
      <c r="G78" s="27"/>
      <c r="H78" s="30"/>
      <c r="I78" s="30"/>
      <c r="J78" s="30"/>
      <c r="K78" s="30"/>
      <c r="L78" s="30"/>
      <c r="M78" s="30" t="s">
        <v>1098</v>
      </c>
      <c r="N78" s="30"/>
      <c r="O78" s="30"/>
      <c r="P78" s="29" t="s">
        <v>117</v>
      </c>
      <c r="Q78" s="29" t="s">
        <v>190</v>
      </c>
      <c r="R78" s="30"/>
      <c r="S78" s="29"/>
      <c r="T78" s="5"/>
    </row>
    <row r="79" spans="2:20" x14ac:dyDescent="0.25">
      <c r="B79" s="29">
        <v>77</v>
      </c>
      <c r="C79" s="30" t="s">
        <v>1122</v>
      </c>
      <c r="D79" s="30" t="s">
        <v>249</v>
      </c>
      <c r="E79" s="30" t="s">
        <v>1123</v>
      </c>
      <c r="F79" s="30"/>
      <c r="G79" s="27"/>
      <c r="H79" s="30"/>
      <c r="I79" s="30">
        <v>1</v>
      </c>
      <c r="J79" s="30" t="s">
        <v>1124</v>
      </c>
      <c r="K79" s="30"/>
      <c r="L79" s="30"/>
      <c r="M79" s="30" t="s">
        <v>1125</v>
      </c>
      <c r="N79" s="30"/>
      <c r="O79" s="30"/>
      <c r="P79" s="29" t="s">
        <v>117</v>
      </c>
      <c r="Q79" s="29" t="s">
        <v>54</v>
      </c>
      <c r="R79" s="30"/>
      <c r="S79" s="29"/>
      <c r="T79" s="5"/>
    </row>
    <row r="80" spans="2:20" x14ac:dyDescent="0.25">
      <c r="B80" s="29">
        <v>78</v>
      </c>
      <c r="C80" s="30" t="s">
        <v>1126</v>
      </c>
      <c r="D80" s="30" t="s">
        <v>249</v>
      </c>
      <c r="E80" s="30"/>
      <c r="F80" s="30" t="s">
        <v>1127</v>
      </c>
      <c r="G80" s="27"/>
      <c r="H80" s="30"/>
      <c r="I80" s="30">
        <v>1</v>
      </c>
      <c r="J80" s="30" t="s">
        <v>1128</v>
      </c>
      <c r="K80" s="30"/>
      <c r="L80" s="30"/>
      <c r="M80" s="30" t="s">
        <v>1129</v>
      </c>
      <c r="N80" s="30" t="s">
        <v>686</v>
      </c>
      <c r="O80" s="30"/>
      <c r="P80" s="29" t="s">
        <v>117</v>
      </c>
      <c r="Q80" s="29" t="s">
        <v>54</v>
      </c>
      <c r="R80" s="30"/>
      <c r="S80" s="39"/>
      <c r="T80" s="5"/>
    </row>
    <row r="81" spans="2:20" x14ac:dyDescent="0.25">
      <c r="B81" s="29">
        <v>79</v>
      </c>
      <c r="C81" s="40" t="s">
        <v>1165</v>
      </c>
      <c r="D81" s="30" t="s">
        <v>261</v>
      </c>
      <c r="E81" s="30"/>
      <c r="F81" s="30"/>
      <c r="G81" s="27"/>
      <c r="H81" s="30"/>
      <c r="I81" s="30">
        <v>1</v>
      </c>
      <c r="J81" s="30" t="s">
        <v>447</v>
      </c>
      <c r="K81" s="30">
        <v>1</v>
      </c>
      <c r="L81" s="30" t="s">
        <v>1131</v>
      </c>
      <c r="M81" s="30" t="s">
        <v>686</v>
      </c>
      <c r="N81" s="30" t="s">
        <v>686</v>
      </c>
      <c r="O81" s="30"/>
      <c r="P81" s="29" t="s">
        <v>117</v>
      </c>
      <c r="Q81" s="29" t="s">
        <v>54</v>
      </c>
      <c r="R81" s="30"/>
      <c r="S81" s="31"/>
      <c r="T81" s="5"/>
    </row>
    <row r="82" spans="2:20" x14ac:dyDescent="0.25">
      <c r="B82" s="29">
        <v>80</v>
      </c>
      <c r="C82" s="30" t="s">
        <v>1134</v>
      </c>
      <c r="D82" s="30" t="s">
        <v>273</v>
      </c>
      <c r="E82" s="30"/>
      <c r="F82" s="30"/>
      <c r="G82" s="27"/>
      <c r="H82" s="30"/>
      <c r="I82" s="30"/>
      <c r="J82" s="30"/>
      <c r="K82" s="30"/>
      <c r="L82" s="30"/>
      <c r="M82" s="30" t="s">
        <v>1135</v>
      </c>
      <c r="N82" s="30"/>
      <c r="O82" s="30"/>
      <c r="P82" s="29" t="s">
        <v>117</v>
      </c>
      <c r="Q82" s="29" t="s">
        <v>55</v>
      </c>
      <c r="R82" s="30"/>
      <c r="S82" s="31"/>
      <c r="T82" s="5"/>
    </row>
    <row r="83" spans="2:20" x14ac:dyDescent="0.25">
      <c r="B83" s="29">
        <v>81</v>
      </c>
      <c r="C83" s="30" t="s">
        <v>1145</v>
      </c>
      <c r="D83" s="30" t="s">
        <v>99</v>
      </c>
      <c r="E83" s="30"/>
      <c r="F83" s="30"/>
      <c r="G83" s="27"/>
      <c r="H83" s="30"/>
      <c r="I83" s="30"/>
      <c r="J83" s="30"/>
      <c r="K83" s="30">
        <v>1</v>
      </c>
      <c r="L83" s="30" t="s">
        <v>1146</v>
      </c>
      <c r="M83" s="30" t="s">
        <v>1147</v>
      </c>
      <c r="N83" s="30" t="s">
        <v>686</v>
      </c>
      <c r="O83" s="30"/>
      <c r="P83" s="29" t="s">
        <v>117</v>
      </c>
      <c r="Q83" s="29"/>
      <c r="R83" s="30"/>
      <c r="S83" s="29"/>
      <c r="T83" s="5"/>
    </row>
    <row r="84" spans="2:20" x14ac:dyDescent="0.25">
      <c r="B84" s="29">
        <v>82</v>
      </c>
      <c r="C84" s="30" t="s">
        <v>1148</v>
      </c>
      <c r="D84" s="30" t="s">
        <v>99</v>
      </c>
      <c r="E84" s="30"/>
      <c r="F84" s="30"/>
      <c r="G84" s="27"/>
      <c r="H84" s="30"/>
      <c r="I84" s="30"/>
      <c r="J84" s="30"/>
      <c r="K84" s="30">
        <v>1</v>
      </c>
      <c r="L84" s="30" t="s">
        <v>913</v>
      </c>
      <c r="M84" s="30" t="s">
        <v>1147</v>
      </c>
      <c r="N84" s="30"/>
      <c r="O84" s="30"/>
      <c r="P84" s="29" t="s">
        <v>117</v>
      </c>
      <c r="Q84" s="29"/>
      <c r="R84" s="30"/>
      <c r="S84" s="29"/>
      <c r="T84" s="5"/>
    </row>
    <row r="85" spans="2:20" x14ac:dyDescent="0.25">
      <c r="B85" s="28"/>
      <c r="C85" s="28"/>
      <c r="D85" s="28"/>
      <c r="E85" s="28"/>
      <c r="F85" s="28"/>
      <c r="G85" s="34"/>
      <c r="H85" s="28"/>
      <c r="I85" s="28"/>
      <c r="J85" s="28"/>
      <c r="K85" s="28"/>
      <c r="L85" s="28"/>
      <c r="M85" s="28"/>
      <c r="N85" s="28"/>
      <c r="O85" s="28"/>
      <c r="P85" s="28"/>
      <c r="Q85" s="28"/>
      <c r="R85" s="28"/>
      <c r="S85" s="28"/>
      <c r="T85" s="5"/>
    </row>
    <row r="86" spans="2:20" x14ac:dyDescent="0.25">
      <c r="B86" s="28"/>
      <c r="C86" s="28"/>
      <c r="D86" s="28"/>
      <c r="E86" s="28"/>
      <c r="F86" s="28"/>
      <c r="G86" s="34"/>
      <c r="H86" s="28"/>
      <c r="I86" s="28"/>
      <c r="J86" s="28"/>
      <c r="K86" s="28"/>
      <c r="L86" s="28"/>
      <c r="M86" s="28"/>
      <c r="N86" s="28"/>
      <c r="O86" s="28"/>
      <c r="P86" s="28"/>
      <c r="Q86" s="28"/>
      <c r="R86" s="28"/>
      <c r="S86" s="28"/>
      <c r="T86" s="5"/>
    </row>
    <row r="87" spans="2:20" x14ac:dyDescent="0.25">
      <c r="B87" s="28"/>
      <c r="C87" s="28"/>
      <c r="D87" s="28"/>
      <c r="E87" s="28"/>
      <c r="F87" s="28"/>
      <c r="G87" s="34"/>
      <c r="H87" s="28"/>
      <c r="I87" s="28"/>
      <c r="J87" s="28"/>
      <c r="K87" s="28"/>
      <c r="L87" s="28"/>
      <c r="M87" s="28"/>
      <c r="N87" s="28"/>
      <c r="O87" s="28"/>
      <c r="P87" s="28"/>
      <c r="Q87" s="28"/>
      <c r="R87" s="28"/>
      <c r="S87" s="28"/>
      <c r="T87" s="5"/>
    </row>
    <row r="88" spans="2:20" x14ac:dyDescent="0.25">
      <c r="B88" s="28"/>
      <c r="C88" s="28"/>
      <c r="D88" s="28"/>
      <c r="E88" s="28"/>
      <c r="F88" s="28"/>
      <c r="G88" s="34"/>
      <c r="H88" s="28"/>
      <c r="I88" s="28"/>
      <c r="J88" s="28"/>
      <c r="K88" s="28"/>
      <c r="L88" s="28"/>
      <c r="M88" s="28"/>
      <c r="N88" s="28"/>
      <c r="O88" s="28"/>
      <c r="P88" s="28"/>
      <c r="Q88" s="28"/>
      <c r="R88" s="28"/>
      <c r="S88" s="28"/>
      <c r="T88" s="5"/>
    </row>
    <row r="89" spans="2:20" x14ac:dyDescent="0.25">
      <c r="B89" s="28"/>
      <c r="C89" s="28"/>
      <c r="D89" s="28"/>
      <c r="E89" s="28"/>
      <c r="F89" s="28"/>
      <c r="G89" s="34"/>
      <c r="H89" s="28"/>
      <c r="I89" s="28"/>
      <c r="J89" s="28"/>
      <c r="K89" s="28"/>
      <c r="L89" s="28"/>
      <c r="M89" s="28"/>
      <c r="N89" s="28"/>
      <c r="O89" s="28"/>
      <c r="P89" s="28"/>
      <c r="Q89" s="28"/>
      <c r="R89" s="28"/>
      <c r="S89" s="28"/>
      <c r="T89" s="5"/>
    </row>
    <row r="90" spans="2:20" x14ac:dyDescent="0.25">
      <c r="B90" s="28"/>
      <c r="C90" s="28"/>
      <c r="D90" s="28"/>
      <c r="E90" s="28"/>
      <c r="F90" s="28"/>
      <c r="G90" s="34"/>
      <c r="H90" s="28"/>
      <c r="I90" s="28"/>
      <c r="J90" s="28"/>
      <c r="K90" s="28"/>
      <c r="L90" s="28"/>
      <c r="M90" s="28"/>
      <c r="N90" s="28"/>
      <c r="O90" s="28"/>
      <c r="P90" s="28"/>
      <c r="Q90" s="28"/>
      <c r="R90" s="28"/>
      <c r="S90" s="28"/>
      <c r="T90" s="5"/>
    </row>
    <row r="91" spans="2:20" x14ac:dyDescent="0.25">
      <c r="B91" s="28"/>
      <c r="C91" s="28"/>
      <c r="D91" s="28"/>
      <c r="E91" s="28"/>
      <c r="F91" s="28"/>
      <c r="G91" s="34"/>
      <c r="H91" s="28"/>
      <c r="I91" s="28"/>
      <c r="J91" s="28"/>
      <c r="K91" s="28"/>
      <c r="L91" s="28"/>
      <c r="M91" s="28"/>
      <c r="N91" s="28"/>
      <c r="O91" s="28"/>
      <c r="P91" s="28"/>
      <c r="Q91" s="28"/>
      <c r="R91" s="28"/>
      <c r="S91" s="28"/>
      <c r="T91" s="5"/>
    </row>
    <row r="92" spans="2:20" x14ac:dyDescent="0.25">
      <c r="B92" s="28"/>
      <c r="C92" s="28"/>
      <c r="D92" s="28"/>
      <c r="E92" s="28"/>
      <c r="F92" s="28"/>
      <c r="G92" s="34"/>
      <c r="H92" s="28"/>
      <c r="I92" s="28"/>
      <c r="J92" s="28"/>
      <c r="K92" s="28"/>
      <c r="L92" s="28"/>
      <c r="M92" s="28"/>
      <c r="N92" s="28"/>
      <c r="O92" s="28"/>
      <c r="P92" s="28"/>
      <c r="Q92" s="28"/>
      <c r="R92" s="28"/>
      <c r="S92" s="28"/>
      <c r="T92" s="5"/>
    </row>
    <row r="93" spans="2:20" x14ac:dyDescent="0.25">
      <c r="B93" s="28"/>
      <c r="C93" s="28"/>
      <c r="D93" s="28"/>
      <c r="E93" s="28"/>
      <c r="F93" s="28"/>
      <c r="G93" s="34"/>
      <c r="H93" s="28"/>
      <c r="I93" s="28"/>
      <c r="J93" s="28"/>
      <c r="K93" s="28"/>
      <c r="L93" s="28"/>
      <c r="M93" s="28"/>
      <c r="N93" s="28"/>
      <c r="O93" s="28"/>
      <c r="P93" s="28"/>
      <c r="Q93" s="28"/>
      <c r="R93" s="28"/>
      <c r="S93" s="28"/>
      <c r="T93" s="5"/>
    </row>
    <row r="94" spans="2:20" x14ac:dyDescent="0.25">
      <c r="B94" s="28"/>
      <c r="C94" s="28"/>
      <c r="D94" s="28"/>
      <c r="E94" s="28"/>
      <c r="F94" s="28"/>
      <c r="G94" s="34"/>
      <c r="H94" s="28"/>
      <c r="I94" s="28"/>
      <c r="J94" s="28"/>
      <c r="K94" s="28"/>
      <c r="L94" s="28"/>
      <c r="M94" s="28"/>
      <c r="N94" s="28"/>
      <c r="O94" s="28"/>
      <c r="P94" s="28"/>
      <c r="Q94" s="28"/>
      <c r="R94" s="28"/>
      <c r="S94" s="28"/>
      <c r="T94" s="5"/>
    </row>
    <row r="95" spans="2:20" x14ac:dyDescent="0.25">
      <c r="B95" s="28"/>
      <c r="C95" s="28"/>
      <c r="D95" s="28"/>
      <c r="E95" s="28"/>
      <c r="F95" s="28"/>
      <c r="G95" s="34"/>
      <c r="H95" s="28"/>
      <c r="I95" s="28"/>
      <c r="J95" s="28"/>
      <c r="K95" s="28"/>
      <c r="L95" s="28"/>
      <c r="M95" s="28"/>
      <c r="N95" s="28"/>
      <c r="O95" s="28"/>
      <c r="P95" s="28"/>
      <c r="Q95" s="28"/>
      <c r="R95" s="28"/>
      <c r="S95" s="28"/>
      <c r="T95" s="5"/>
    </row>
    <row r="96" spans="2:20" x14ac:dyDescent="0.25">
      <c r="B96" s="28"/>
      <c r="C96" s="28"/>
      <c r="D96" s="28"/>
      <c r="E96" s="28"/>
      <c r="F96" s="28"/>
      <c r="G96" s="34"/>
      <c r="H96" s="28"/>
      <c r="I96" s="28"/>
      <c r="J96" s="28"/>
      <c r="K96" s="28"/>
      <c r="L96" s="28"/>
      <c r="M96" s="28"/>
      <c r="N96" s="28"/>
      <c r="O96" s="28"/>
      <c r="P96" s="28"/>
      <c r="Q96" s="28"/>
      <c r="R96" s="28"/>
      <c r="S96" s="28"/>
      <c r="T96" s="5"/>
    </row>
    <row r="97" spans="2:20" x14ac:dyDescent="0.25">
      <c r="B97" s="28"/>
      <c r="C97" s="28"/>
      <c r="D97" s="28"/>
      <c r="E97" s="28"/>
      <c r="F97" s="28"/>
      <c r="G97" s="34"/>
      <c r="H97" s="28"/>
      <c r="I97" s="28"/>
      <c r="J97" s="28"/>
      <c r="K97" s="28"/>
      <c r="L97" s="28"/>
      <c r="M97" s="28"/>
      <c r="N97" s="28"/>
      <c r="O97" s="28"/>
      <c r="P97" s="28"/>
      <c r="Q97" s="28"/>
      <c r="R97" s="28"/>
      <c r="S97" s="28"/>
      <c r="T97" s="5"/>
    </row>
    <row r="98" spans="2:20" x14ac:dyDescent="0.25">
      <c r="B98" s="28"/>
      <c r="C98" s="28"/>
      <c r="D98" s="28"/>
      <c r="E98" s="28"/>
      <c r="F98" s="28"/>
      <c r="G98" s="34"/>
      <c r="H98" s="28"/>
      <c r="I98" s="28"/>
      <c r="J98" s="28"/>
      <c r="K98" s="28"/>
      <c r="L98" s="28"/>
      <c r="M98" s="28"/>
      <c r="N98" s="28"/>
      <c r="O98" s="28"/>
      <c r="P98" s="28"/>
      <c r="Q98" s="28"/>
      <c r="R98" s="28"/>
      <c r="S98" s="28"/>
      <c r="T98" s="5"/>
    </row>
    <row r="99" spans="2:20" x14ac:dyDescent="0.25">
      <c r="B99" s="28"/>
      <c r="C99" s="28"/>
      <c r="D99" s="28"/>
      <c r="E99" s="28"/>
      <c r="F99" s="28"/>
      <c r="G99" s="34"/>
      <c r="H99" s="28"/>
      <c r="I99" s="28"/>
      <c r="J99" s="28"/>
      <c r="K99" s="28"/>
      <c r="L99" s="28"/>
      <c r="M99" s="28"/>
      <c r="N99" s="28"/>
      <c r="O99" s="28"/>
      <c r="P99" s="28"/>
      <c r="Q99" s="28"/>
      <c r="R99" s="28"/>
      <c r="S99" s="28"/>
      <c r="T99" s="5"/>
    </row>
    <row r="100" spans="2:20" x14ac:dyDescent="0.25">
      <c r="B100" s="28"/>
      <c r="C100" s="28"/>
      <c r="D100" s="28"/>
      <c r="E100" s="28"/>
      <c r="F100" s="28"/>
      <c r="G100" s="34"/>
      <c r="H100" s="28"/>
      <c r="I100" s="28"/>
      <c r="J100" s="28"/>
      <c r="K100" s="28"/>
      <c r="L100" s="28"/>
      <c r="M100" s="28"/>
      <c r="N100" s="28"/>
      <c r="O100" s="28"/>
      <c r="P100" s="28"/>
      <c r="Q100" s="28"/>
      <c r="R100" s="28"/>
      <c r="S100" s="28"/>
      <c r="T100" s="5"/>
    </row>
    <row r="101" spans="2:20" x14ac:dyDescent="0.25">
      <c r="B101" s="28"/>
      <c r="C101" s="28"/>
      <c r="D101" s="28"/>
      <c r="E101" s="28"/>
      <c r="F101" s="28"/>
      <c r="G101" s="34"/>
      <c r="H101" s="28"/>
      <c r="I101" s="28"/>
      <c r="J101" s="28"/>
      <c r="K101" s="28"/>
      <c r="L101" s="28"/>
      <c r="M101" s="28"/>
      <c r="N101" s="28"/>
      <c r="O101" s="28"/>
      <c r="P101" s="28"/>
      <c r="Q101" s="28"/>
      <c r="R101" s="28"/>
      <c r="S101" s="28"/>
      <c r="T101" s="5"/>
    </row>
    <row r="102" spans="2:20" x14ac:dyDescent="0.25">
      <c r="B102" s="28"/>
      <c r="C102" s="28"/>
      <c r="D102" s="28"/>
      <c r="E102" s="28"/>
      <c r="F102" s="28"/>
      <c r="G102" s="34"/>
      <c r="H102" s="28"/>
      <c r="I102" s="28"/>
      <c r="J102" s="28"/>
      <c r="K102" s="28"/>
      <c r="L102" s="28"/>
      <c r="M102" s="28"/>
      <c r="N102" s="28"/>
      <c r="O102" s="28"/>
      <c r="P102" s="28"/>
      <c r="Q102" s="28"/>
      <c r="R102" s="28"/>
      <c r="S102" s="28"/>
      <c r="T102" s="5"/>
    </row>
    <row r="103" spans="2:20" x14ac:dyDescent="0.25">
      <c r="B103" s="28"/>
      <c r="C103" s="28"/>
      <c r="D103" s="28"/>
      <c r="E103" s="28"/>
      <c r="F103" s="28"/>
      <c r="G103" s="34"/>
      <c r="H103" s="28"/>
      <c r="I103" s="28"/>
      <c r="J103" s="28"/>
      <c r="K103" s="28"/>
      <c r="L103" s="28"/>
      <c r="M103" s="28"/>
      <c r="N103" s="28"/>
      <c r="O103" s="28"/>
      <c r="P103" s="28"/>
      <c r="Q103" s="28"/>
      <c r="R103" s="28"/>
      <c r="S103" s="28"/>
      <c r="T103" s="5"/>
    </row>
    <row r="104" spans="2:20" x14ac:dyDescent="0.25">
      <c r="B104" s="28"/>
      <c r="C104" s="28"/>
      <c r="D104" s="28"/>
      <c r="E104" s="28"/>
      <c r="F104" s="28"/>
      <c r="G104" s="34"/>
      <c r="H104" s="28"/>
      <c r="I104" s="28"/>
      <c r="J104" s="28"/>
      <c r="K104" s="28"/>
      <c r="L104" s="28"/>
      <c r="M104" s="28"/>
      <c r="N104" s="28"/>
      <c r="O104" s="28"/>
      <c r="P104" s="28"/>
      <c r="Q104" s="28"/>
      <c r="R104" s="28"/>
      <c r="S104" s="28"/>
      <c r="T104" s="5"/>
    </row>
    <row r="105" spans="2:20" x14ac:dyDescent="0.25">
      <c r="B105" s="28"/>
      <c r="C105" s="28"/>
      <c r="D105" s="28"/>
      <c r="E105" s="28"/>
      <c r="F105" s="28"/>
      <c r="G105" s="34"/>
      <c r="H105" s="28"/>
      <c r="I105" s="28"/>
      <c r="J105" s="28"/>
      <c r="K105" s="28"/>
      <c r="L105" s="28"/>
      <c r="M105" s="28"/>
      <c r="N105" s="28"/>
      <c r="O105" s="28"/>
      <c r="P105" s="28"/>
      <c r="Q105" s="28"/>
      <c r="R105" s="28"/>
      <c r="S105" s="28"/>
      <c r="T105" s="5"/>
    </row>
    <row r="106" spans="2:20" x14ac:dyDescent="0.25">
      <c r="B106" s="28"/>
      <c r="C106" s="28"/>
      <c r="D106" s="28"/>
      <c r="E106" s="28"/>
      <c r="F106" s="28"/>
      <c r="G106" s="34"/>
      <c r="H106" s="28"/>
      <c r="I106" s="28"/>
      <c r="J106" s="28"/>
      <c r="K106" s="28"/>
      <c r="L106" s="28"/>
      <c r="M106" s="28"/>
      <c r="N106" s="28"/>
      <c r="O106" s="28"/>
      <c r="P106" s="28"/>
      <c r="Q106" s="28"/>
      <c r="R106" s="28"/>
      <c r="S106" s="28"/>
      <c r="T106" s="5"/>
    </row>
    <row r="107" spans="2:20" x14ac:dyDescent="0.25">
      <c r="B107" s="28"/>
      <c r="C107" s="28"/>
      <c r="D107" s="28"/>
      <c r="E107" s="28"/>
      <c r="F107" s="28"/>
      <c r="G107" s="34"/>
      <c r="H107" s="28"/>
      <c r="I107" s="28"/>
      <c r="J107" s="28"/>
      <c r="K107" s="28"/>
      <c r="L107" s="28"/>
      <c r="M107" s="28"/>
      <c r="N107" s="28"/>
      <c r="O107" s="28"/>
      <c r="P107" s="28"/>
      <c r="Q107" s="28"/>
      <c r="R107" s="28"/>
      <c r="S107" s="28"/>
      <c r="T107" s="5"/>
    </row>
    <row r="108" spans="2:20" x14ac:dyDescent="0.25">
      <c r="B108" s="28"/>
      <c r="C108" s="28"/>
      <c r="D108" s="28"/>
      <c r="E108" s="28"/>
      <c r="F108" s="28"/>
      <c r="G108" s="34"/>
      <c r="H108" s="28"/>
      <c r="I108" s="28"/>
      <c r="J108" s="28"/>
      <c r="K108" s="28"/>
      <c r="L108" s="28"/>
      <c r="M108" s="28"/>
      <c r="N108" s="28"/>
      <c r="O108" s="28"/>
      <c r="P108" s="28"/>
      <c r="Q108" s="28"/>
      <c r="R108" s="28"/>
      <c r="S108" s="28"/>
      <c r="T108" s="5"/>
    </row>
    <row r="109" spans="2:20" x14ac:dyDescent="0.25">
      <c r="B109" s="28"/>
      <c r="C109" s="28"/>
      <c r="D109" s="28"/>
      <c r="E109" s="28"/>
      <c r="F109" s="28"/>
      <c r="G109" s="34"/>
      <c r="H109" s="28"/>
      <c r="I109" s="28"/>
      <c r="J109" s="28"/>
      <c r="K109" s="28"/>
      <c r="L109" s="28"/>
      <c r="M109" s="28"/>
      <c r="N109" s="28"/>
      <c r="O109" s="28"/>
      <c r="P109" s="28"/>
      <c r="Q109" s="28"/>
      <c r="R109" s="28"/>
      <c r="S109" s="28"/>
      <c r="T109" s="5"/>
    </row>
    <row r="110" spans="2:20" x14ac:dyDescent="0.25">
      <c r="B110" s="28"/>
      <c r="C110" s="28"/>
      <c r="D110" s="28"/>
      <c r="E110" s="28"/>
      <c r="F110" s="28"/>
      <c r="G110" s="34"/>
      <c r="H110" s="28"/>
      <c r="I110" s="28"/>
      <c r="J110" s="28"/>
      <c r="K110" s="28"/>
      <c r="L110" s="28"/>
      <c r="M110" s="28"/>
      <c r="N110" s="28"/>
      <c r="O110" s="28"/>
      <c r="P110" s="28"/>
      <c r="Q110" s="28"/>
      <c r="R110" s="28"/>
      <c r="S110" s="28"/>
      <c r="T110" s="5"/>
    </row>
    <row r="111" spans="2:20" x14ac:dyDescent="0.25">
      <c r="B111" s="28"/>
      <c r="C111" s="28"/>
      <c r="D111" s="28"/>
      <c r="E111" s="28"/>
      <c r="F111" s="28"/>
      <c r="G111" s="34"/>
      <c r="H111" s="28"/>
      <c r="I111" s="28"/>
      <c r="J111" s="28"/>
      <c r="K111" s="28"/>
      <c r="L111" s="28"/>
      <c r="M111" s="28"/>
      <c r="N111" s="28"/>
      <c r="O111" s="28"/>
      <c r="P111" s="28"/>
      <c r="Q111" s="28"/>
      <c r="R111" s="28"/>
      <c r="S111" s="28"/>
      <c r="T111" s="5"/>
    </row>
    <row r="112" spans="2:20" x14ac:dyDescent="0.25">
      <c r="B112" s="28"/>
      <c r="C112" s="28"/>
      <c r="D112" s="28"/>
      <c r="E112" s="28"/>
      <c r="F112" s="28"/>
      <c r="G112" s="34"/>
      <c r="H112" s="28"/>
      <c r="I112" s="28"/>
      <c r="J112" s="28"/>
      <c r="K112" s="28"/>
      <c r="L112" s="28"/>
      <c r="M112" s="28"/>
      <c r="N112" s="28"/>
      <c r="O112" s="28"/>
      <c r="P112" s="28"/>
      <c r="Q112" s="28"/>
      <c r="R112" s="28"/>
      <c r="S112" s="28"/>
      <c r="T112" s="5"/>
    </row>
    <row r="113" spans="2:20" x14ac:dyDescent="0.25">
      <c r="B113" s="28"/>
      <c r="C113" s="28"/>
      <c r="D113" s="28"/>
      <c r="E113" s="28"/>
      <c r="F113" s="28"/>
      <c r="G113" s="34"/>
      <c r="H113" s="28"/>
      <c r="I113" s="28"/>
      <c r="J113" s="28"/>
      <c r="K113" s="28"/>
      <c r="L113" s="28"/>
      <c r="M113" s="28"/>
      <c r="N113" s="28"/>
      <c r="O113" s="28"/>
      <c r="P113" s="28"/>
      <c r="Q113" s="28"/>
      <c r="R113" s="28"/>
      <c r="S113" s="28"/>
      <c r="T113" s="5"/>
    </row>
    <row r="114" spans="2:20" x14ac:dyDescent="0.25">
      <c r="B114" s="28"/>
      <c r="C114" s="28"/>
      <c r="D114" s="28"/>
      <c r="E114" s="28"/>
      <c r="F114" s="28"/>
      <c r="G114" s="34"/>
      <c r="H114" s="28"/>
      <c r="I114" s="28"/>
      <c r="J114" s="28"/>
      <c r="K114" s="28"/>
      <c r="L114" s="28"/>
      <c r="M114" s="28"/>
      <c r="N114" s="28"/>
      <c r="O114" s="28"/>
      <c r="P114" s="28"/>
      <c r="Q114" s="28"/>
      <c r="R114" s="28"/>
      <c r="S114" s="28"/>
      <c r="T114" s="5"/>
    </row>
    <row r="115" spans="2:20" x14ac:dyDescent="0.25">
      <c r="B115" s="28"/>
      <c r="C115" s="28"/>
      <c r="D115" s="28"/>
      <c r="E115" s="28"/>
      <c r="F115" s="28"/>
      <c r="G115" s="34"/>
      <c r="H115" s="28"/>
      <c r="I115" s="28"/>
      <c r="J115" s="28"/>
      <c r="K115" s="28"/>
      <c r="L115" s="28"/>
      <c r="M115" s="28"/>
      <c r="N115" s="28"/>
      <c r="O115" s="28"/>
      <c r="P115" s="28"/>
      <c r="Q115" s="28"/>
      <c r="R115" s="28"/>
      <c r="S115" s="28"/>
      <c r="T115" s="5"/>
    </row>
    <row r="116" spans="2:20" x14ac:dyDescent="0.25">
      <c r="B116" s="28"/>
      <c r="C116" s="28"/>
      <c r="D116" s="28"/>
      <c r="E116" s="28"/>
      <c r="F116" s="28"/>
      <c r="G116" s="34"/>
      <c r="H116" s="28"/>
      <c r="I116" s="28"/>
      <c r="J116" s="28"/>
      <c r="K116" s="28"/>
      <c r="L116" s="28"/>
      <c r="M116" s="28"/>
      <c r="N116" s="28"/>
      <c r="O116" s="28"/>
      <c r="P116" s="28"/>
      <c r="Q116" s="28"/>
      <c r="R116" s="28"/>
      <c r="S116" s="28"/>
      <c r="T116" s="5"/>
    </row>
    <row r="117" spans="2:20" x14ac:dyDescent="0.25">
      <c r="B117" s="28"/>
      <c r="C117" s="28"/>
      <c r="D117" s="28"/>
      <c r="E117" s="28"/>
      <c r="F117" s="28"/>
      <c r="G117" s="34"/>
      <c r="H117" s="28"/>
      <c r="I117" s="28"/>
      <c r="J117" s="28"/>
      <c r="K117" s="28"/>
      <c r="L117" s="28"/>
      <c r="M117" s="28"/>
      <c r="N117" s="28"/>
      <c r="O117" s="28"/>
      <c r="P117" s="28"/>
      <c r="Q117" s="28"/>
      <c r="R117" s="28"/>
      <c r="S117" s="28"/>
      <c r="T117" s="5"/>
    </row>
    <row r="118" spans="2:20" x14ac:dyDescent="0.25">
      <c r="B118" s="28"/>
      <c r="C118" s="28"/>
      <c r="D118" s="28"/>
      <c r="E118" s="28"/>
      <c r="F118" s="28"/>
      <c r="G118" s="34"/>
      <c r="H118" s="28"/>
      <c r="I118" s="28"/>
      <c r="J118" s="28"/>
      <c r="K118" s="28"/>
      <c r="L118" s="28"/>
      <c r="M118" s="28"/>
      <c r="N118" s="28"/>
      <c r="O118" s="28"/>
      <c r="P118" s="28"/>
      <c r="Q118" s="28"/>
      <c r="R118" s="28"/>
      <c r="S118" s="28"/>
      <c r="T118" s="5"/>
    </row>
    <row r="119" spans="2:20" x14ac:dyDescent="0.25">
      <c r="B119" s="28"/>
      <c r="C119" s="28"/>
      <c r="D119" s="28"/>
      <c r="E119" s="28"/>
      <c r="F119" s="28"/>
      <c r="G119" s="34"/>
      <c r="H119" s="28"/>
      <c r="I119" s="28"/>
      <c r="J119" s="28"/>
      <c r="K119" s="28"/>
      <c r="L119" s="28"/>
      <c r="M119" s="28"/>
      <c r="N119" s="28"/>
      <c r="O119" s="28"/>
      <c r="P119" s="28"/>
      <c r="Q119" s="28"/>
      <c r="R119" s="28"/>
      <c r="S119" s="28"/>
      <c r="T119" s="5"/>
    </row>
    <row r="120" spans="2:20" x14ac:dyDescent="0.25">
      <c r="B120" s="28"/>
      <c r="C120" s="28"/>
      <c r="D120" s="28"/>
      <c r="E120" s="28"/>
      <c r="F120" s="28"/>
      <c r="G120" s="34"/>
      <c r="H120" s="28"/>
      <c r="I120" s="28"/>
      <c r="J120" s="28"/>
      <c r="K120" s="28"/>
      <c r="L120" s="28"/>
      <c r="M120" s="28"/>
      <c r="N120" s="28"/>
      <c r="O120" s="28"/>
      <c r="P120" s="28"/>
      <c r="Q120" s="28"/>
      <c r="R120" s="28"/>
      <c r="S120" s="28"/>
      <c r="T120" s="5"/>
    </row>
    <row r="121" spans="2:20" x14ac:dyDescent="0.25">
      <c r="B121" s="28"/>
      <c r="C121" s="28"/>
      <c r="D121" s="28"/>
      <c r="E121" s="28"/>
      <c r="F121" s="28"/>
      <c r="G121" s="34"/>
      <c r="H121" s="28"/>
      <c r="I121" s="28"/>
      <c r="J121" s="28"/>
      <c r="K121" s="28"/>
      <c r="L121" s="28"/>
      <c r="M121" s="28"/>
      <c r="N121" s="28"/>
      <c r="O121" s="28"/>
      <c r="P121" s="28"/>
      <c r="Q121" s="28"/>
      <c r="R121" s="28"/>
      <c r="S121" s="28"/>
      <c r="T121" s="5"/>
    </row>
    <row r="122" spans="2:20" x14ac:dyDescent="0.25">
      <c r="B122" s="28"/>
      <c r="C122" s="28"/>
      <c r="D122" s="28"/>
      <c r="E122" s="28"/>
      <c r="F122" s="28"/>
      <c r="G122" s="34"/>
      <c r="H122" s="28"/>
      <c r="I122" s="28"/>
      <c r="J122" s="28"/>
      <c r="K122" s="28"/>
      <c r="L122" s="28"/>
      <c r="M122" s="28"/>
      <c r="N122" s="28"/>
      <c r="O122" s="28"/>
      <c r="P122" s="28"/>
      <c r="Q122" s="28"/>
      <c r="R122" s="28"/>
      <c r="S122" s="28"/>
      <c r="T122" s="5"/>
    </row>
    <row r="123" spans="2:20" x14ac:dyDescent="0.25">
      <c r="B123" s="28"/>
      <c r="C123" s="28"/>
      <c r="D123" s="28"/>
      <c r="E123" s="28"/>
      <c r="F123" s="28"/>
      <c r="G123" s="34"/>
      <c r="H123" s="28"/>
      <c r="I123" s="28"/>
      <c r="J123" s="28"/>
      <c r="K123" s="28"/>
      <c r="L123" s="28"/>
      <c r="M123" s="28"/>
      <c r="N123" s="28"/>
      <c r="O123" s="28"/>
      <c r="P123" s="28"/>
      <c r="Q123" s="28"/>
      <c r="R123" s="28"/>
      <c r="S123" s="28"/>
      <c r="T123" s="5"/>
    </row>
    <row r="124" spans="2:20" x14ac:dyDescent="0.25">
      <c r="B124" s="28"/>
      <c r="C124" s="28"/>
      <c r="D124" s="28"/>
      <c r="E124" s="28"/>
      <c r="F124" s="28"/>
      <c r="G124" s="34"/>
      <c r="H124" s="28"/>
      <c r="I124" s="28"/>
      <c r="J124" s="28"/>
      <c r="K124" s="28"/>
      <c r="L124" s="28"/>
      <c r="M124" s="28"/>
      <c r="N124" s="28"/>
      <c r="O124" s="28"/>
      <c r="P124" s="28"/>
      <c r="Q124" s="28"/>
      <c r="R124" s="28"/>
      <c r="S124" s="28"/>
      <c r="T124" s="5"/>
    </row>
    <row r="125" spans="2:20" x14ac:dyDescent="0.25">
      <c r="B125" s="28"/>
      <c r="C125" s="28"/>
      <c r="D125" s="28"/>
      <c r="E125" s="28"/>
      <c r="F125" s="28"/>
      <c r="G125" s="34"/>
      <c r="H125" s="28"/>
      <c r="I125" s="28"/>
      <c r="J125" s="28"/>
      <c r="K125" s="28"/>
      <c r="L125" s="28"/>
      <c r="M125" s="28"/>
      <c r="N125" s="28"/>
      <c r="O125" s="28"/>
      <c r="P125" s="28"/>
      <c r="Q125" s="28"/>
      <c r="R125" s="28"/>
      <c r="S125" s="28"/>
      <c r="T125" s="5"/>
    </row>
    <row r="126" spans="2:20" x14ac:dyDescent="0.25">
      <c r="B126" s="28"/>
      <c r="C126" s="28"/>
      <c r="D126" s="28"/>
      <c r="E126" s="28"/>
      <c r="F126" s="28"/>
      <c r="G126" s="34"/>
      <c r="H126" s="28"/>
      <c r="I126" s="28"/>
      <c r="J126" s="28"/>
      <c r="K126" s="28"/>
      <c r="L126" s="28"/>
      <c r="M126" s="28"/>
      <c r="N126" s="28"/>
      <c r="O126" s="28"/>
      <c r="P126" s="28"/>
      <c r="Q126" s="28"/>
      <c r="R126" s="28"/>
      <c r="S126" s="28"/>
      <c r="T126" s="5"/>
    </row>
    <row r="127" spans="2:20" x14ac:dyDescent="0.25">
      <c r="B127" s="28"/>
      <c r="C127" s="28"/>
      <c r="D127" s="28"/>
      <c r="E127" s="28"/>
      <c r="F127" s="28"/>
      <c r="G127" s="34"/>
      <c r="H127" s="28"/>
      <c r="I127" s="28"/>
      <c r="J127" s="28"/>
      <c r="K127" s="28"/>
      <c r="L127" s="28"/>
      <c r="M127" s="28"/>
      <c r="N127" s="28"/>
      <c r="O127" s="28"/>
      <c r="P127" s="28"/>
      <c r="Q127" s="28"/>
      <c r="R127" s="28"/>
      <c r="S127" s="28"/>
      <c r="T127" s="5"/>
    </row>
    <row r="128" spans="2:20" x14ac:dyDescent="0.25">
      <c r="B128" s="28"/>
      <c r="C128" s="28"/>
      <c r="D128" s="28"/>
      <c r="E128" s="28"/>
      <c r="F128" s="28"/>
      <c r="G128" s="34"/>
      <c r="H128" s="28"/>
      <c r="I128" s="28"/>
      <c r="J128" s="28"/>
      <c r="K128" s="28"/>
      <c r="L128" s="28"/>
      <c r="M128" s="28"/>
      <c r="N128" s="28"/>
      <c r="O128" s="28"/>
      <c r="P128" s="28"/>
      <c r="Q128" s="28"/>
      <c r="R128" s="28"/>
      <c r="S128" s="28"/>
      <c r="T128" s="5"/>
    </row>
    <row r="129" spans="2:20" x14ac:dyDescent="0.25">
      <c r="B129" s="28"/>
      <c r="C129" s="28"/>
      <c r="D129" s="28"/>
      <c r="E129" s="28"/>
      <c r="F129" s="28"/>
      <c r="G129" s="34"/>
      <c r="H129" s="28"/>
      <c r="I129" s="28"/>
      <c r="J129" s="28"/>
      <c r="K129" s="28"/>
      <c r="L129" s="28"/>
      <c r="M129" s="28"/>
      <c r="N129" s="28"/>
      <c r="O129" s="28"/>
      <c r="P129" s="28"/>
      <c r="Q129" s="28"/>
      <c r="R129" s="28"/>
      <c r="S129" s="28"/>
      <c r="T129" s="5"/>
    </row>
    <row r="130" spans="2:20" x14ac:dyDescent="0.25">
      <c r="B130" s="28"/>
      <c r="C130" s="28"/>
      <c r="D130" s="28"/>
      <c r="E130" s="28"/>
      <c r="F130" s="28"/>
      <c r="G130" s="34"/>
      <c r="H130" s="28"/>
      <c r="I130" s="28"/>
      <c r="J130" s="28"/>
      <c r="K130" s="28"/>
      <c r="L130" s="28"/>
      <c r="M130" s="28"/>
      <c r="N130" s="28"/>
      <c r="O130" s="28"/>
      <c r="P130" s="28"/>
      <c r="Q130" s="28"/>
      <c r="R130" s="28"/>
      <c r="S130" s="28"/>
      <c r="T130" s="5"/>
    </row>
    <row r="131" spans="2:20" x14ac:dyDescent="0.25">
      <c r="B131" s="28"/>
      <c r="C131" s="28"/>
      <c r="D131" s="28"/>
      <c r="E131" s="28"/>
      <c r="F131" s="28"/>
      <c r="G131" s="34"/>
      <c r="H131" s="28"/>
      <c r="I131" s="28"/>
      <c r="J131" s="28"/>
      <c r="K131" s="28"/>
      <c r="L131" s="28"/>
      <c r="M131" s="28"/>
      <c r="N131" s="28"/>
      <c r="O131" s="28"/>
      <c r="P131" s="28"/>
      <c r="Q131" s="28"/>
      <c r="R131" s="28"/>
      <c r="S131" s="28"/>
      <c r="T131" s="5"/>
    </row>
    <row r="132" spans="2:20" x14ac:dyDescent="0.25">
      <c r="B132" s="28"/>
      <c r="C132" s="28"/>
      <c r="D132" s="28"/>
      <c r="E132" s="28"/>
      <c r="F132" s="28"/>
      <c r="G132" s="34"/>
      <c r="H132" s="28"/>
      <c r="I132" s="28"/>
      <c r="J132" s="28"/>
      <c r="K132" s="28"/>
      <c r="L132" s="28"/>
      <c r="M132" s="28"/>
      <c r="N132" s="28"/>
      <c r="O132" s="28"/>
      <c r="P132" s="28"/>
      <c r="Q132" s="28"/>
      <c r="R132" s="28"/>
      <c r="S132" s="28"/>
      <c r="T132" s="5"/>
    </row>
    <row r="133" spans="2:20" x14ac:dyDescent="0.25">
      <c r="B133" s="28"/>
      <c r="C133" s="28"/>
      <c r="D133" s="28"/>
      <c r="E133" s="28"/>
      <c r="F133" s="28"/>
      <c r="G133" s="34"/>
      <c r="H133" s="28"/>
      <c r="I133" s="28"/>
      <c r="J133" s="28"/>
      <c r="K133" s="28"/>
      <c r="L133" s="28"/>
      <c r="M133" s="28"/>
      <c r="N133" s="28"/>
      <c r="O133" s="28"/>
      <c r="P133" s="28"/>
      <c r="Q133" s="28"/>
      <c r="R133" s="28"/>
      <c r="S133" s="28"/>
      <c r="T133" s="5"/>
    </row>
    <row r="134" spans="2:20" x14ac:dyDescent="0.25">
      <c r="B134" s="28"/>
      <c r="C134" s="28"/>
      <c r="D134" s="28"/>
      <c r="E134" s="28"/>
      <c r="F134" s="28"/>
      <c r="G134" s="34"/>
      <c r="H134" s="28"/>
      <c r="I134" s="28"/>
      <c r="J134" s="28"/>
      <c r="K134" s="28"/>
      <c r="L134" s="28"/>
      <c r="M134" s="28"/>
      <c r="N134" s="28"/>
      <c r="O134" s="28"/>
      <c r="P134" s="28"/>
      <c r="Q134" s="28"/>
      <c r="R134" s="28"/>
      <c r="S134" s="28"/>
      <c r="T134" s="5"/>
    </row>
    <row r="135" spans="2:20" x14ac:dyDescent="0.25">
      <c r="B135" s="28"/>
      <c r="C135" s="28"/>
      <c r="D135" s="28"/>
      <c r="E135" s="28"/>
      <c r="F135" s="28"/>
      <c r="G135" s="34"/>
      <c r="H135" s="28"/>
      <c r="I135" s="28"/>
      <c r="J135" s="28"/>
      <c r="K135" s="28"/>
      <c r="L135" s="28"/>
      <c r="M135" s="28"/>
      <c r="N135" s="28"/>
      <c r="O135" s="28"/>
      <c r="P135" s="28"/>
      <c r="Q135" s="28"/>
      <c r="R135" s="28"/>
      <c r="S135" s="28"/>
      <c r="T135" s="5"/>
    </row>
    <row r="136" spans="2:20" x14ac:dyDescent="0.25">
      <c r="B136" s="28"/>
      <c r="C136" s="28"/>
      <c r="D136" s="28"/>
      <c r="E136" s="28"/>
      <c r="F136" s="28"/>
      <c r="G136" s="34"/>
      <c r="H136" s="28"/>
      <c r="I136" s="28"/>
      <c r="J136" s="28"/>
      <c r="K136" s="28"/>
      <c r="L136" s="28"/>
      <c r="M136" s="28"/>
      <c r="N136" s="28"/>
      <c r="O136" s="28"/>
      <c r="P136" s="28"/>
      <c r="Q136" s="28"/>
      <c r="R136" s="28"/>
      <c r="S136" s="28"/>
      <c r="T136" s="5"/>
    </row>
    <row r="137" spans="2:20" x14ac:dyDescent="0.25">
      <c r="B137" s="28"/>
      <c r="C137" s="28"/>
      <c r="D137" s="28"/>
      <c r="E137" s="28"/>
      <c r="F137" s="28"/>
      <c r="G137" s="34"/>
      <c r="H137" s="28"/>
      <c r="I137" s="28"/>
      <c r="J137" s="28"/>
      <c r="K137" s="28"/>
      <c r="L137" s="28"/>
      <c r="M137" s="28"/>
      <c r="N137" s="28"/>
      <c r="O137" s="28"/>
      <c r="P137" s="28"/>
      <c r="Q137" s="28"/>
      <c r="R137" s="28"/>
      <c r="S137" s="28"/>
      <c r="T137" s="5"/>
    </row>
    <row r="138" spans="2:20" x14ac:dyDescent="0.25">
      <c r="B138" s="28"/>
      <c r="C138" s="28"/>
      <c r="D138" s="28"/>
      <c r="E138" s="28"/>
      <c r="F138" s="28"/>
      <c r="G138" s="34"/>
      <c r="H138" s="28"/>
      <c r="I138" s="28"/>
      <c r="J138" s="28"/>
      <c r="K138" s="28"/>
      <c r="L138" s="28"/>
      <c r="M138" s="28"/>
      <c r="N138" s="28"/>
      <c r="O138" s="28"/>
      <c r="P138" s="28"/>
      <c r="Q138" s="28"/>
      <c r="R138" s="28"/>
      <c r="S138" s="28"/>
      <c r="T138" s="5"/>
    </row>
    <row r="139" spans="2:20" x14ac:dyDescent="0.25">
      <c r="B139" s="28"/>
      <c r="C139" s="28"/>
      <c r="D139" s="28"/>
      <c r="E139" s="28"/>
      <c r="F139" s="28"/>
      <c r="G139" s="34"/>
      <c r="H139" s="28"/>
      <c r="I139" s="28"/>
      <c r="J139" s="28"/>
      <c r="K139" s="28"/>
      <c r="L139" s="28"/>
      <c r="M139" s="28"/>
      <c r="N139" s="28"/>
      <c r="O139" s="28"/>
      <c r="P139" s="28"/>
      <c r="Q139" s="28"/>
      <c r="R139" s="28"/>
      <c r="S139" s="28"/>
      <c r="T139" s="5"/>
    </row>
    <row r="140" spans="2:20" x14ac:dyDescent="0.25">
      <c r="B140" s="28"/>
      <c r="C140" s="28"/>
      <c r="D140" s="28"/>
      <c r="E140" s="28"/>
      <c r="F140" s="28"/>
      <c r="G140" s="34"/>
      <c r="H140" s="28"/>
      <c r="I140" s="28"/>
      <c r="J140" s="28"/>
      <c r="K140" s="28"/>
      <c r="L140" s="28"/>
      <c r="M140" s="28"/>
      <c r="N140" s="28"/>
      <c r="O140" s="28"/>
      <c r="P140" s="28"/>
      <c r="Q140" s="28"/>
      <c r="R140" s="28"/>
      <c r="S140" s="28"/>
      <c r="T140" s="5"/>
    </row>
    <row r="141" spans="2:20" x14ac:dyDescent="0.25">
      <c r="B141" s="28"/>
      <c r="C141" s="28"/>
      <c r="D141" s="28"/>
      <c r="E141" s="28"/>
      <c r="F141" s="28"/>
      <c r="G141" s="34"/>
      <c r="H141" s="28"/>
      <c r="I141" s="28"/>
      <c r="J141" s="28"/>
      <c r="K141" s="28"/>
      <c r="L141" s="28"/>
      <c r="M141" s="28"/>
      <c r="N141" s="28"/>
      <c r="O141" s="28"/>
      <c r="P141" s="28"/>
      <c r="Q141" s="28"/>
      <c r="R141" s="28"/>
      <c r="S141" s="28"/>
      <c r="T141" s="5"/>
    </row>
    <row r="142" spans="2:20" x14ac:dyDescent="0.25">
      <c r="B142" s="28"/>
      <c r="C142" s="28"/>
      <c r="D142" s="28"/>
      <c r="E142" s="28"/>
      <c r="F142" s="28"/>
      <c r="G142" s="34"/>
      <c r="H142" s="28"/>
      <c r="I142" s="28"/>
      <c r="J142" s="28"/>
      <c r="K142" s="28"/>
      <c r="L142" s="28"/>
      <c r="M142" s="28"/>
      <c r="N142" s="28"/>
      <c r="O142" s="28"/>
      <c r="P142" s="28"/>
      <c r="Q142" s="28"/>
      <c r="R142" s="28"/>
      <c r="S142" s="28"/>
      <c r="T142" s="5"/>
    </row>
    <row r="143" spans="2:20" x14ac:dyDescent="0.25">
      <c r="B143" s="28"/>
      <c r="C143" s="28"/>
      <c r="D143" s="28"/>
      <c r="E143" s="28"/>
      <c r="F143" s="28"/>
      <c r="G143" s="34"/>
      <c r="H143" s="28"/>
      <c r="I143" s="28"/>
      <c r="J143" s="28"/>
      <c r="K143" s="28"/>
      <c r="L143" s="28"/>
      <c r="M143" s="28"/>
      <c r="N143" s="28"/>
      <c r="O143" s="28"/>
      <c r="P143" s="28"/>
      <c r="Q143" s="28"/>
      <c r="R143" s="28"/>
      <c r="S143" s="28"/>
      <c r="T143" s="5"/>
    </row>
    <row r="144" spans="2:20" x14ac:dyDescent="0.25">
      <c r="B144" s="28"/>
      <c r="C144" s="28"/>
      <c r="D144" s="28"/>
      <c r="E144" s="28"/>
      <c r="F144" s="28"/>
      <c r="G144" s="34"/>
      <c r="H144" s="28"/>
      <c r="I144" s="28"/>
      <c r="J144" s="28"/>
      <c r="K144" s="28"/>
      <c r="L144" s="28"/>
      <c r="M144" s="28"/>
      <c r="N144" s="28"/>
      <c r="O144" s="28"/>
      <c r="P144" s="28"/>
      <c r="Q144" s="28"/>
      <c r="R144" s="28"/>
      <c r="S144" s="28"/>
      <c r="T144" s="5"/>
    </row>
    <row r="145" spans="2:20" x14ac:dyDescent="0.25">
      <c r="B145" s="28"/>
      <c r="C145" s="28"/>
      <c r="D145" s="28"/>
      <c r="E145" s="28"/>
      <c r="F145" s="28"/>
      <c r="G145" s="34"/>
      <c r="H145" s="28"/>
      <c r="I145" s="28"/>
      <c r="J145" s="28"/>
      <c r="K145" s="28"/>
      <c r="L145" s="28"/>
      <c r="M145" s="28"/>
      <c r="N145" s="28"/>
      <c r="O145" s="28"/>
      <c r="P145" s="28"/>
      <c r="Q145" s="28"/>
      <c r="R145" s="28"/>
      <c r="S145" s="28"/>
      <c r="T145" s="5"/>
    </row>
    <row r="146" spans="2:20" x14ac:dyDescent="0.25">
      <c r="B146" s="28"/>
      <c r="C146" s="28"/>
      <c r="D146" s="28"/>
      <c r="E146" s="28"/>
      <c r="F146" s="28"/>
      <c r="G146" s="34"/>
      <c r="H146" s="28"/>
      <c r="I146" s="28"/>
      <c r="J146" s="28"/>
      <c r="K146" s="28"/>
      <c r="L146" s="28"/>
      <c r="M146" s="28"/>
      <c r="N146" s="28"/>
      <c r="O146" s="28"/>
      <c r="P146" s="28"/>
      <c r="Q146" s="28"/>
      <c r="R146" s="28"/>
      <c r="S146" s="28"/>
      <c r="T146" s="5"/>
    </row>
    <row r="147" spans="2:20" x14ac:dyDescent="0.25">
      <c r="B147" s="28"/>
      <c r="C147" s="28"/>
      <c r="D147" s="28"/>
      <c r="E147" s="28"/>
      <c r="F147" s="28"/>
      <c r="G147" s="34"/>
      <c r="H147" s="28"/>
      <c r="I147" s="28"/>
      <c r="J147" s="28"/>
      <c r="K147" s="28"/>
      <c r="L147" s="28"/>
      <c r="M147" s="28"/>
      <c r="N147" s="28"/>
      <c r="O147" s="28"/>
      <c r="P147" s="28"/>
      <c r="Q147" s="28"/>
      <c r="R147" s="28"/>
      <c r="S147" s="28"/>
      <c r="T147" s="5"/>
    </row>
    <row r="148" spans="2:20" x14ac:dyDescent="0.25">
      <c r="B148" s="28"/>
      <c r="C148" s="28"/>
      <c r="D148" s="28"/>
      <c r="E148" s="28"/>
      <c r="F148" s="28"/>
      <c r="G148" s="34"/>
      <c r="H148" s="28"/>
      <c r="I148" s="28"/>
      <c r="J148" s="28"/>
      <c r="K148" s="28"/>
      <c r="L148" s="28"/>
      <c r="M148" s="28"/>
      <c r="N148" s="28"/>
      <c r="O148" s="28"/>
      <c r="P148" s="28"/>
      <c r="Q148" s="28"/>
      <c r="R148" s="28"/>
      <c r="S148" s="28"/>
      <c r="T148" s="5"/>
    </row>
    <row r="149" spans="2:20" x14ac:dyDescent="0.25">
      <c r="B149" s="28"/>
      <c r="C149" s="28"/>
      <c r="D149" s="28"/>
      <c r="E149" s="28"/>
      <c r="F149" s="28"/>
      <c r="G149" s="34"/>
      <c r="H149" s="28"/>
      <c r="I149" s="28"/>
      <c r="J149" s="28"/>
      <c r="K149" s="28"/>
      <c r="L149" s="28"/>
      <c r="M149" s="28"/>
      <c r="N149" s="28"/>
      <c r="O149" s="28"/>
      <c r="P149" s="28"/>
      <c r="Q149" s="28"/>
      <c r="R149" s="28"/>
      <c r="S149" s="28"/>
      <c r="T149" s="5"/>
    </row>
    <row r="150" spans="2:20" x14ac:dyDescent="0.25">
      <c r="B150" s="28"/>
      <c r="C150" s="28"/>
      <c r="D150" s="28"/>
      <c r="E150" s="28"/>
      <c r="F150" s="28"/>
      <c r="G150" s="34"/>
      <c r="H150" s="28"/>
      <c r="I150" s="28"/>
      <c r="J150" s="28"/>
      <c r="K150" s="28"/>
      <c r="L150" s="28"/>
      <c r="M150" s="28"/>
      <c r="N150" s="28"/>
      <c r="O150" s="28"/>
      <c r="P150" s="28"/>
      <c r="Q150" s="28"/>
      <c r="R150" s="28"/>
      <c r="S150" s="28"/>
      <c r="T150" s="5"/>
    </row>
    <row r="151" spans="2:20" x14ac:dyDescent="0.25">
      <c r="B151" s="28"/>
      <c r="C151" s="28"/>
      <c r="D151" s="28"/>
      <c r="E151" s="28"/>
      <c r="F151" s="28"/>
      <c r="G151" s="34"/>
      <c r="H151" s="28"/>
      <c r="I151" s="28"/>
      <c r="J151" s="28"/>
      <c r="K151" s="28"/>
      <c r="L151" s="28"/>
      <c r="M151" s="28"/>
      <c r="N151" s="28"/>
      <c r="O151" s="28"/>
      <c r="P151" s="28"/>
      <c r="Q151" s="28"/>
      <c r="R151" s="28"/>
      <c r="S151" s="28"/>
      <c r="T151" s="5"/>
    </row>
    <row r="152" spans="2:20" x14ac:dyDescent="0.25">
      <c r="B152" s="28"/>
      <c r="C152" s="28"/>
      <c r="D152" s="28"/>
      <c r="E152" s="28"/>
      <c r="F152" s="28"/>
      <c r="G152" s="34"/>
      <c r="H152" s="28"/>
      <c r="I152" s="28"/>
      <c r="J152" s="28"/>
      <c r="K152" s="28"/>
      <c r="L152" s="28"/>
      <c r="M152" s="28"/>
      <c r="N152" s="28"/>
      <c r="O152" s="28"/>
      <c r="P152" s="28"/>
      <c r="Q152" s="28"/>
      <c r="R152" s="28"/>
      <c r="S152" s="28"/>
      <c r="T152" s="5"/>
    </row>
    <row r="153" spans="2:20" x14ac:dyDescent="0.25">
      <c r="B153" s="28"/>
      <c r="C153" s="28"/>
      <c r="D153" s="28"/>
      <c r="E153" s="28"/>
      <c r="F153" s="28"/>
      <c r="G153" s="34"/>
      <c r="H153" s="28"/>
      <c r="I153" s="28"/>
      <c r="J153" s="28"/>
      <c r="K153" s="28"/>
      <c r="L153" s="28"/>
      <c r="M153" s="28"/>
      <c r="N153" s="28"/>
      <c r="O153" s="28"/>
      <c r="P153" s="28"/>
      <c r="Q153" s="28"/>
      <c r="R153" s="28"/>
      <c r="S153" s="28"/>
      <c r="T153" s="5"/>
    </row>
    <row r="154" spans="2:20" x14ac:dyDescent="0.25">
      <c r="B154" s="28"/>
      <c r="C154" s="28"/>
      <c r="D154" s="28"/>
      <c r="E154" s="28"/>
      <c r="F154" s="28"/>
      <c r="G154" s="34"/>
      <c r="H154" s="28"/>
      <c r="I154" s="28"/>
      <c r="J154" s="28"/>
      <c r="K154" s="28"/>
      <c r="L154" s="28"/>
      <c r="M154" s="28"/>
      <c r="N154" s="28"/>
      <c r="O154" s="28"/>
      <c r="P154" s="28"/>
      <c r="Q154" s="28"/>
      <c r="R154" s="28"/>
      <c r="S154" s="28"/>
      <c r="T154" s="5"/>
    </row>
    <row r="155" spans="2:20" x14ac:dyDescent="0.25">
      <c r="B155" s="28"/>
      <c r="C155" s="28"/>
      <c r="D155" s="28"/>
      <c r="E155" s="28"/>
      <c r="F155" s="28"/>
      <c r="G155" s="34"/>
      <c r="H155" s="28"/>
      <c r="I155" s="28"/>
      <c r="J155" s="28"/>
      <c r="K155" s="28"/>
      <c r="L155" s="28"/>
      <c r="M155" s="28"/>
      <c r="N155" s="28"/>
      <c r="O155" s="28"/>
      <c r="P155" s="28"/>
      <c r="Q155" s="28"/>
      <c r="R155" s="28"/>
      <c r="S155" s="28"/>
      <c r="T155" s="5"/>
    </row>
    <row r="156" spans="2:20" x14ac:dyDescent="0.25">
      <c r="B156" s="28"/>
      <c r="C156" s="28"/>
      <c r="D156" s="28"/>
      <c r="E156" s="28"/>
      <c r="F156" s="28"/>
      <c r="G156" s="34"/>
      <c r="H156" s="28"/>
      <c r="I156" s="28"/>
      <c r="J156" s="28"/>
      <c r="K156" s="28"/>
      <c r="L156" s="28"/>
      <c r="M156" s="28"/>
      <c r="N156" s="28"/>
      <c r="O156" s="28"/>
      <c r="P156" s="28"/>
      <c r="Q156" s="28"/>
      <c r="R156" s="28"/>
      <c r="S156" s="28"/>
      <c r="T156" s="5"/>
    </row>
    <row r="157" spans="2:20" x14ac:dyDescent="0.25">
      <c r="B157" s="28"/>
      <c r="C157" s="28"/>
      <c r="D157" s="28"/>
      <c r="E157" s="28"/>
      <c r="F157" s="28"/>
      <c r="G157" s="34"/>
      <c r="H157" s="28"/>
      <c r="I157" s="28"/>
      <c r="J157" s="28"/>
      <c r="K157" s="28"/>
      <c r="L157" s="28"/>
      <c r="M157" s="28"/>
      <c r="N157" s="28"/>
      <c r="O157" s="28"/>
      <c r="P157" s="28"/>
      <c r="Q157" s="28"/>
      <c r="R157" s="28"/>
      <c r="S157" s="28"/>
      <c r="T157" s="5"/>
    </row>
    <row r="158" spans="2:20" x14ac:dyDescent="0.25">
      <c r="B158" s="28"/>
      <c r="C158" s="28"/>
      <c r="D158" s="28"/>
      <c r="E158" s="28"/>
      <c r="F158" s="28"/>
      <c r="G158" s="34"/>
      <c r="H158" s="28"/>
      <c r="I158" s="28"/>
      <c r="J158" s="28"/>
      <c r="K158" s="28"/>
      <c r="L158" s="28"/>
      <c r="M158" s="28"/>
      <c r="N158" s="28"/>
      <c r="O158" s="28"/>
      <c r="P158" s="28"/>
      <c r="Q158" s="28"/>
      <c r="R158" s="28"/>
      <c r="S158" s="28"/>
      <c r="T158" s="5"/>
    </row>
    <row r="159" spans="2:20" x14ac:dyDescent="0.25">
      <c r="B159" s="28"/>
      <c r="C159" s="28"/>
      <c r="D159" s="28"/>
      <c r="E159" s="28"/>
      <c r="F159" s="28"/>
      <c r="G159" s="34"/>
      <c r="H159" s="28"/>
      <c r="I159" s="28"/>
      <c r="J159" s="28"/>
      <c r="K159" s="28"/>
      <c r="L159" s="28"/>
      <c r="M159" s="28"/>
      <c r="N159" s="28"/>
      <c r="O159" s="28"/>
      <c r="P159" s="28"/>
      <c r="Q159" s="28"/>
      <c r="R159" s="28"/>
      <c r="S159" s="28"/>
      <c r="T159" s="5"/>
    </row>
    <row r="160" spans="2:20" x14ac:dyDescent="0.25">
      <c r="B160" s="28"/>
      <c r="C160" s="28"/>
      <c r="D160" s="28"/>
      <c r="E160" s="28"/>
      <c r="F160" s="28"/>
      <c r="G160" s="34"/>
      <c r="H160" s="28"/>
      <c r="I160" s="28"/>
      <c r="J160" s="28"/>
      <c r="K160" s="28"/>
      <c r="L160" s="28"/>
      <c r="M160" s="28"/>
      <c r="N160" s="28"/>
      <c r="O160" s="28"/>
      <c r="P160" s="28"/>
      <c r="Q160" s="28"/>
      <c r="R160" s="28"/>
      <c r="S160" s="28"/>
      <c r="T160" s="5"/>
    </row>
    <row r="161" spans="2:20" x14ac:dyDescent="0.25">
      <c r="B161" s="28"/>
      <c r="C161" s="28"/>
      <c r="D161" s="28"/>
      <c r="E161" s="28"/>
      <c r="F161" s="28"/>
      <c r="G161" s="34"/>
      <c r="H161" s="28"/>
      <c r="I161" s="28"/>
      <c r="J161" s="28"/>
      <c r="K161" s="28"/>
      <c r="L161" s="28"/>
      <c r="M161" s="28"/>
      <c r="N161" s="28"/>
      <c r="O161" s="28"/>
      <c r="P161" s="28"/>
      <c r="Q161" s="28"/>
      <c r="R161" s="28"/>
      <c r="S161" s="28"/>
      <c r="T161" s="5"/>
    </row>
    <row r="162" spans="2:20" x14ac:dyDescent="0.25">
      <c r="B162" s="28"/>
      <c r="C162" s="28"/>
      <c r="D162" s="28"/>
      <c r="E162" s="28"/>
      <c r="F162" s="28"/>
      <c r="G162" s="34"/>
      <c r="H162" s="28"/>
      <c r="I162" s="28"/>
      <c r="J162" s="28"/>
      <c r="K162" s="28"/>
      <c r="L162" s="28"/>
      <c r="M162" s="28"/>
      <c r="N162" s="28"/>
      <c r="O162" s="28"/>
      <c r="P162" s="28"/>
      <c r="Q162" s="28"/>
      <c r="R162" s="28"/>
      <c r="S162" s="28"/>
      <c r="T162" s="5"/>
    </row>
    <row r="163" spans="2:20" x14ac:dyDescent="0.25">
      <c r="B163" s="28"/>
      <c r="C163" s="28"/>
      <c r="D163" s="28"/>
      <c r="E163" s="28"/>
      <c r="F163" s="28"/>
      <c r="G163" s="34"/>
      <c r="H163" s="28"/>
      <c r="I163" s="28"/>
      <c r="J163" s="28"/>
      <c r="K163" s="28"/>
      <c r="L163" s="28"/>
      <c r="M163" s="28"/>
      <c r="N163" s="28"/>
      <c r="O163" s="28"/>
      <c r="P163" s="28"/>
      <c r="Q163" s="28"/>
      <c r="R163" s="28"/>
      <c r="S163" s="28"/>
      <c r="T163" s="5"/>
    </row>
    <row r="164" spans="2:20" x14ac:dyDescent="0.25">
      <c r="B164" s="28"/>
      <c r="C164" s="28"/>
      <c r="D164" s="28"/>
      <c r="E164" s="28"/>
      <c r="F164" s="28"/>
      <c r="G164" s="34"/>
      <c r="H164" s="28"/>
      <c r="I164" s="28"/>
      <c r="J164" s="28"/>
      <c r="K164" s="28"/>
      <c r="L164" s="28"/>
      <c r="M164" s="28"/>
      <c r="N164" s="28"/>
      <c r="O164" s="28"/>
      <c r="P164" s="28"/>
      <c r="Q164" s="28"/>
      <c r="R164" s="28"/>
      <c r="S164" s="28"/>
      <c r="T164" s="5"/>
    </row>
    <row r="165" spans="2:20" x14ac:dyDescent="0.25">
      <c r="B165" s="28"/>
      <c r="C165" s="28"/>
      <c r="D165" s="28"/>
      <c r="E165" s="28"/>
      <c r="F165" s="28"/>
      <c r="G165" s="34"/>
      <c r="H165" s="28"/>
      <c r="I165" s="28"/>
      <c r="J165" s="28"/>
      <c r="K165" s="28"/>
      <c r="L165" s="28"/>
      <c r="M165" s="28"/>
      <c r="N165" s="28"/>
      <c r="O165" s="28"/>
      <c r="P165" s="28"/>
      <c r="Q165" s="28"/>
      <c r="R165" s="28"/>
      <c r="S165" s="28"/>
      <c r="T165" s="5"/>
    </row>
    <row r="166" spans="2:20" x14ac:dyDescent="0.25">
      <c r="B166" s="28"/>
      <c r="C166" s="28"/>
      <c r="D166" s="28"/>
      <c r="E166" s="28"/>
      <c r="F166" s="28"/>
      <c r="G166" s="34"/>
      <c r="H166" s="28"/>
      <c r="I166" s="28"/>
      <c r="J166" s="28"/>
      <c r="K166" s="28"/>
      <c r="L166" s="28"/>
      <c r="M166" s="28"/>
      <c r="N166" s="28"/>
      <c r="O166" s="28"/>
      <c r="P166" s="28"/>
      <c r="Q166" s="28"/>
      <c r="R166" s="28"/>
      <c r="S166" s="28"/>
      <c r="T166" s="5"/>
    </row>
    <row r="167" spans="2:20" x14ac:dyDescent="0.25">
      <c r="B167" s="28"/>
      <c r="C167" s="28"/>
      <c r="D167" s="28"/>
      <c r="E167" s="28"/>
      <c r="F167" s="28"/>
      <c r="G167" s="34"/>
      <c r="H167" s="28"/>
      <c r="I167" s="28"/>
      <c r="J167" s="28"/>
      <c r="K167" s="28"/>
      <c r="L167" s="28"/>
      <c r="M167" s="28"/>
      <c r="N167" s="28"/>
      <c r="O167" s="28"/>
      <c r="P167" s="28"/>
      <c r="Q167" s="28"/>
      <c r="R167" s="28"/>
      <c r="S167" s="28"/>
      <c r="T167" s="5"/>
    </row>
    <row r="168" spans="2:20" x14ac:dyDescent="0.25">
      <c r="B168" s="28"/>
      <c r="C168" s="28"/>
      <c r="D168" s="28"/>
      <c r="E168" s="28"/>
      <c r="F168" s="28"/>
      <c r="G168" s="34"/>
      <c r="H168" s="28"/>
      <c r="I168" s="28"/>
      <c r="J168" s="28"/>
      <c r="K168" s="28"/>
      <c r="L168" s="28"/>
      <c r="M168" s="28"/>
      <c r="N168" s="28"/>
      <c r="O168" s="28"/>
      <c r="P168" s="28"/>
      <c r="Q168" s="28"/>
      <c r="R168" s="28"/>
      <c r="S168" s="28"/>
      <c r="T168" s="5"/>
    </row>
    <row r="169" spans="2:20" x14ac:dyDescent="0.25">
      <c r="B169" s="28"/>
      <c r="C169" s="28"/>
      <c r="D169" s="28"/>
      <c r="E169" s="28"/>
      <c r="F169" s="28"/>
      <c r="G169" s="34"/>
      <c r="H169" s="28"/>
      <c r="I169" s="28"/>
      <c r="J169" s="28"/>
      <c r="K169" s="28"/>
      <c r="L169" s="28"/>
      <c r="M169" s="28"/>
      <c r="N169" s="28"/>
      <c r="O169" s="28"/>
      <c r="P169" s="28"/>
      <c r="Q169" s="28"/>
      <c r="R169" s="28"/>
      <c r="S169" s="28"/>
      <c r="T169" s="5"/>
    </row>
    <row r="170" spans="2:20" x14ac:dyDescent="0.25">
      <c r="B170" s="28"/>
      <c r="C170" s="28"/>
      <c r="D170" s="28"/>
      <c r="E170" s="28"/>
      <c r="F170" s="28"/>
      <c r="G170" s="34"/>
      <c r="H170" s="28"/>
      <c r="I170" s="28"/>
      <c r="J170" s="28"/>
      <c r="K170" s="28"/>
      <c r="L170" s="28"/>
      <c r="M170" s="28"/>
      <c r="N170" s="28"/>
      <c r="O170" s="28"/>
      <c r="P170" s="28"/>
      <c r="Q170" s="28"/>
      <c r="R170" s="28"/>
      <c r="S170" s="28"/>
      <c r="T170" s="5"/>
    </row>
    <row r="171" spans="2:20" x14ac:dyDescent="0.25">
      <c r="B171" s="28"/>
      <c r="C171" s="28"/>
      <c r="D171" s="28"/>
      <c r="E171" s="28"/>
      <c r="F171" s="28"/>
      <c r="G171" s="34"/>
      <c r="H171" s="28"/>
      <c r="I171" s="28"/>
      <c r="J171" s="28"/>
      <c r="K171" s="28"/>
      <c r="L171" s="28"/>
      <c r="M171" s="28"/>
      <c r="N171" s="28"/>
      <c r="O171" s="28"/>
      <c r="P171" s="28"/>
      <c r="Q171" s="28"/>
      <c r="R171" s="28"/>
      <c r="S171" s="28"/>
      <c r="T171" s="5"/>
    </row>
    <row r="172" spans="2:20" x14ac:dyDescent="0.25">
      <c r="B172" s="28"/>
      <c r="C172" s="28"/>
      <c r="D172" s="28"/>
      <c r="E172" s="28"/>
      <c r="F172" s="28"/>
      <c r="G172" s="34"/>
      <c r="H172" s="28"/>
      <c r="I172" s="28"/>
      <c r="J172" s="28"/>
      <c r="K172" s="28"/>
      <c r="L172" s="28"/>
      <c r="M172" s="28"/>
      <c r="N172" s="28"/>
      <c r="O172" s="28"/>
      <c r="P172" s="28"/>
      <c r="Q172" s="28"/>
      <c r="R172" s="28"/>
      <c r="S172" s="28"/>
      <c r="T172" s="5"/>
    </row>
    <row r="173" spans="2:20" x14ac:dyDescent="0.25">
      <c r="B173" s="28"/>
      <c r="C173" s="28"/>
      <c r="D173" s="28"/>
      <c r="E173" s="28"/>
      <c r="F173" s="28"/>
      <c r="G173" s="34"/>
      <c r="H173" s="28"/>
      <c r="I173" s="28"/>
      <c r="J173" s="28"/>
      <c r="K173" s="28"/>
      <c r="L173" s="28"/>
      <c r="M173" s="28"/>
      <c r="N173" s="28"/>
      <c r="O173" s="28"/>
      <c r="P173" s="28"/>
      <c r="Q173" s="28"/>
      <c r="R173" s="28"/>
      <c r="S173" s="28"/>
      <c r="T173" s="5"/>
    </row>
    <row r="174" spans="2:20" x14ac:dyDescent="0.25">
      <c r="B174" s="28"/>
      <c r="C174" s="28"/>
      <c r="D174" s="28"/>
      <c r="E174" s="28"/>
      <c r="F174" s="28"/>
      <c r="G174" s="34"/>
      <c r="H174" s="28"/>
      <c r="I174" s="28"/>
      <c r="J174" s="28"/>
      <c r="K174" s="28"/>
      <c r="L174" s="28"/>
      <c r="M174" s="28"/>
      <c r="N174" s="28"/>
      <c r="O174" s="28"/>
      <c r="P174" s="28"/>
      <c r="Q174" s="28"/>
      <c r="R174" s="28"/>
      <c r="S174" s="28"/>
      <c r="T174" s="5"/>
    </row>
    <row r="175" spans="2:20" x14ac:dyDescent="0.25">
      <c r="B175" s="28"/>
      <c r="C175" s="28"/>
      <c r="D175" s="28"/>
      <c r="E175" s="28"/>
      <c r="F175" s="28"/>
      <c r="G175" s="34"/>
      <c r="H175" s="28"/>
      <c r="I175" s="28"/>
      <c r="J175" s="28"/>
      <c r="K175" s="28"/>
      <c r="L175" s="28"/>
      <c r="M175" s="28"/>
      <c r="N175" s="28"/>
      <c r="O175" s="28"/>
      <c r="P175" s="28"/>
      <c r="Q175" s="28"/>
      <c r="R175" s="28"/>
      <c r="S175" s="28"/>
      <c r="T175" s="5"/>
    </row>
    <row r="176" spans="2:20" x14ac:dyDescent="0.25">
      <c r="B176" s="28"/>
      <c r="C176" s="28"/>
      <c r="D176" s="28"/>
      <c r="E176" s="28"/>
      <c r="F176" s="28"/>
      <c r="G176" s="34"/>
      <c r="H176" s="28"/>
      <c r="I176" s="28"/>
      <c r="J176" s="28"/>
      <c r="K176" s="28"/>
      <c r="L176" s="28"/>
      <c r="M176" s="28"/>
      <c r="N176" s="28"/>
      <c r="O176" s="28"/>
      <c r="P176" s="28"/>
      <c r="Q176" s="28"/>
      <c r="R176" s="28"/>
      <c r="S176" s="28"/>
      <c r="T176" s="5"/>
    </row>
    <row r="177" spans="2:20" x14ac:dyDescent="0.25">
      <c r="B177" s="28"/>
      <c r="C177" s="28"/>
      <c r="D177" s="28"/>
      <c r="E177" s="28"/>
      <c r="F177" s="28"/>
      <c r="G177" s="34"/>
      <c r="H177" s="28"/>
      <c r="I177" s="28"/>
      <c r="J177" s="28"/>
      <c r="K177" s="28"/>
      <c r="L177" s="28"/>
      <c r="M177" s="28"/>
      <c r="N177" s="28"/>
      <c r="O177" s="28"/>
      <c r="P177" s="28"/>
      <c r="Q177" s="28"/>
      <c r="R177" s="28"/>
      <c r="S177" s="28"/>
      <c r="T177" s="5"/>
    </row>
    <row r="178" spans="2:20" x14ac:dyDescent="0.25">
      <c r="B178" s="28"/>
      <c r="C178" s="28"/>
      <c r="D178" s="28"/>
      <c r="E178" s="28"/>
      <c r="F178" s="28"/>
      <c r="G178" s="34"/>
      <c r="H178" s="28"/>
      <c r="I178" s="28"/>
      <c r="J178" s="28"/>
      <c r="K178" s="28"/>
      <c r="L178" s="28"/>
      <c r="M178" s="28"/>
      <c r="N178" s="28"/>
      <c r="O178" s="28"/>
      <c r="P178" s="28"/>
      <c r="Q178" s="28"/>
      <c r="R178" s="28"/>
      <c r="S178" s="28"/>
      <c r="T178" s="5"/>
    </row>
    <row r="179" spans="2:20" x14ac:dyDescent="0.25">
      <c r="B179" s="28"/>
      <c r="C179" s="28"/>
      <c r="D179" s="28"/>
      <c r="E179" s="28"/>
      <c r="F179" s="28"/>
      <c r="G179" s="34"/>
      <c r="H179" s="28"/>
      <c r="I179" s="28"/>
      <c r="J179" s="28"/>
      <c r="K179" s="28"/>
      <c r="L179" s="28"/>
      <c r="M179" s="28"/>
      <c r="N179" s="28"/>
      <c r="O179" s="28"/>
      <c r="P179" s="28"/>
      <c r="Q179" s="28"/>
      <c r="R179" s="28"/>
      <c r="S179" s="28"/>
      <c r="T179" s="5"/>
    </row>
    <row r="180" spans="2:20" x14ac:dyDescent="0.25">
      <c r="B180" s="28"/>
      <c r="C180" s="28"/>
      <c r="D180" s="28"/>
      <c r="E180" s="28"/>
      <c r="F180" s="28"/>
      <c r="G180" s="34"/>
      <c r="H180" s="28"/>
      <c r="I180" s="28"/>
      <c r="J180" s="28"/>
      <c r="K180" s="28"/>
      <c r="L180" s="28"/>
      <c r="M180" s="28"/>
      <c r="N180" s="28"/>
      <c r="O180" s="28"/>
      <c r="P180" s="28"/>
      <c r="Q180" s="28"/>
      <c r="R180" s="28"/>
      <c r="S180" s="28"/>
      <c r="T180" s="5"/>
    </row>
    <row r="181" spans="2:20" x14ac:dyDescent="0.25">
      <c r="B181" s="28"/>
      <c r="C181" s="28"/>
      <c r="D181" s="28"/>
      <c r="E181" s="28"/>
      <c r="F181" s="28"/>
      <c r="G181" s="34"/>
      <c r="H181" s="28"/>
      <c r="I181" s="28"/>
      <c r="J181" s="28"/>
      <c r="K181" s="28"/>
      <c r="L181" s="28"/>
      <c r="M181" s="28"/>
      <c r="N181" s="28"/>
      <c r="O181" s="28"/>
      <c r="P181" s="28"/>
      <c r="Q181" s="28"/>
      <c r="R181" s="28"/>
      <c r="S181" s="28"/>
      <c r="T181" s="5"/>
    </row>
    <row r="182" spans="2:20" x14ac:dyDescent="0.25">
      <c r="B182" s="28"/>
      <c r="C182" s="28"/>
      <c r="D182" s="28"/>
      <c r="E182" s="28"/>
      <c r="F182" s="28"/>
      <c r="G182" s="34"/>
      <c r="H182" s="28"/>
      <c r="I182" s="28"/>
      <c r="J182" s="28"/>
      <c r="K182" s="28"/>
      <c r="L182" s="28"/>
      <c r="M182" s="28"/>
      <c r="N182" s="28"/>
      <c r="O182" s="28"/>
      <c r="P182" s="28"/>
      <c r="Q182" s="28"/>
      <c r="R182" s="28"/>
      <c r="S182" s="28"/>
      <c r="T182" s="5"/>
    </row>
    <row r="183" spans="2:20" x14ac:dyDescent="0.25">
      <c r="B183" s="28"/>
      <c r="C183" s="28"/>
      <c r="D183" s="28"/>
      <c r="E183" s="28"/>
      <c r="F183" s="28"/>
      <c r="G183" s="34"/>
      <c r="H183" s="28"/>
      <c r="I183" s="28"/>
      <c r="J183" s="28"/>
      <c r="K183" s="28"/>
      <c r="L183" s="28"/>
      <c r="M183" s="28"/>
      <c r="N183" s="28"/>
      <c r="O183" s="28"/>
      <c r="P183" s="28"/>
      <c r="Q183" s="28"/>
      <c r="R183" s="28"/>
      <c r="S183" s="28"/>
      <c r="T183" s="5"/>
    </row>
    <row r="184" spans="2:20" x14ac:dyDescent="0.25">
      <c r="B184" s="28"/>
      <c r="C184" s="28"/>
      <c r="D184" s="28"/>
      <c r="E184" s="28"/>
      <c r="F184" s="28"/>
      <c r="G184" s="34"/>
      <c r="H184" s="28"/>
      <c r="I184" s="28"/>
      <c r="J184" s="28"/>
      <c r="K184" s="28"/>
      <c r="L184" s="28"/>
      <c r="M184" s="28"/>
      <c r="N184" s="28"/>
      <c r="O184" s="28"/>
      <c r="P184" s="28"/>
      <c r="Q184" s="28"/>
      <c r="R184" s="28"/>
      <c r="S184" s="28"/>
      <c r="T184" s="5"/>
    </row>
    <row r="185" spans="2:20" x14ac:dyDescent="0.25">
      <c r="B185" s="28"/>
      <c r="C185" s="28"/>
      <c r="D185" s="28"/>
      <c r="E185" s="28"/>
      <c r="F185" s="28"/>
      <c r="G185" s="34"/>
      <c r="H185" s="28"/>
      <c r="I185" s="28"/>
      <c r="J185" s="28"/>
      <c r="K185" s="28"/>
      <c r="L185" s="28"/>
      <c r="M185" s="28"/>
      <c r="N185" s="28"/>
      <c r="O185" s="28"/>
      <c r="P185" s="28"/>
      <c r="Q185" s="28"/>
      <c r="R185" s="28"/>
      <c r="S185" s="28"/>
      <c r="T185" s="5"/>
    </row>
    <row r="186" spans="2:20" x14ac:dyDescent="0.25">
      <c r="B186" s="28"/>
      <c r="C186" s="28"/>
      <c r="D186" s="28"/>
      <c r="E186" s="28"/>
      <c r="F186" s="28"/>
      <c r="G186" s="34"/>
      <c r="H186" s="28"/>
      <c r="I186" s="28"/>
      <c r="J186" s="28"/>
      <c r="K186" s="28"/>
      <c r="L186" s="28"/>
      <c r="M186" s="28"/>
      <c r="N186" s="28"/>
      <c r="O186" s="28"/>
      <c r="P186" s="28"/>
      <c r="Q186" s="28"/>
      <c r="R186" s="28"/>
      <c r="S186" s="28"/>
      <c r="T186" s="5"/>
    </row>
    <row r="187" spans="2:20" x14ac:dyDescent="0.25">
      <c r="B187" s="28"/>
      <c r="C187" s="28"/>
      <c r="D187" s="28"/>
      <c r="E187" s="28"/>
      <c r="F187" s="28"/>
      <c r="G187" s="34"/>
      <c r="H187" s="28"/>
      <c r="I187" s="28"/>
      <c r="J187" s="28"/>
      <c r="K187" s="28"/>
      <c r="L187" s="28"/>
      <c r="M187" s="28"/>
      <c r="N187" s="28"/>
      <c r="O187" s="28"/>
      <c r="P187" s="28"/>
      <c r="Q187" s="28"/>
      <c r="R187" s="28"/>
      <c r="S187" s="28"/>
      <c r="T187" s="5"/>
    </row>
    <row r="188" spans="2:20" x14ac:dyDescent="0.25">
      <c r="B188" s="28"/>
      <c r="C188" s="28"/>
      <c r="D188" s="28"/>
      <c r="E188" s="28"/>
      <c r="F188" s="28"/>
      <c r="G188" s="34"/>
      <c r="H188" s="28"/>
      <c r="I188" s="28"/>
      <c r="J188" s="28"/>
      <c r="K188" s="28"/>
      <c r="L188" s="28"/>
      <c r="M188" s="28"/>
      <c r="N188" s="28"/>
      <c r="O188" s="28"/>
      <c r="P188" s="28"/>
      <c r="Q188" s="28"/>
      <c r="R188" s="28"/>
      <c r="S188" s="28"/>
      <c r="T188" s="5"/>
    </row>
    <row r="189" spans="2:20" x14ac:dyDescent="0.25">
      <c r="B189" s="28"/>
      <c r="C189" s="28"/>
      <c r="D189" s="28"/>
      <c r="E189" s="28"/>
      <c r="F189" s="28"/>
      <c r="G189" s="34"/>
      <c r="H189" s="28"/>
      <c r="I189" s="28"/>
      <c r="J189" s="28"/>
      <c r="K189" s="28"/>
      <c r="L189" s="28"/>
      <c r="M189" s="28"/>
      <c r="N189" s="28"/>
      <c r="O189" s="28"/>
      <c r="P189" s="28"/>
      <c r="Q189" s="28"/>
      <c r="R189" s="28"/>
      <c r="S189" s="28"/>
      <c r="T189" s="5"/>
    </row>
    <row r="190" spans="2:20" x14ac:dyDescent="0.25">
      <c r="B190" s="28"/>
      <c r="C190" s="28"/>
      <c r="D190" s="28"/>
      <c r="E190" s="28"/>
      <c r="F190" s="28"/>
      <c r="G190" s="34"/>
      <c r="H190" s="28"/>
      <c r="I190" s="28"/>
      <c r="J190" s="28"/>
      <c r="K190" s="28"/>
      <c r="L190" s="28"/>
      <c r="M190" s="28"/>
      <c r="N190" s="28"/>
      <c r="O190" s="28"/>
      <c r="P190" s="28"/>
      <c r="Q190" s="28"/>
      <c r="R190" s="28"/>
      <c r="S190" s="28"/>
      <c r="T190" s="5"/>
    </row>
    <row r="191" spans="2:20" x14ac:dyDescent="0.25">
      <c r="B191" s="28"/>
      <c r="C191" s="28"/>
      <c r="D191" s="28"/>
      <c r="E191" s="28"/>
      <c r="F191" s="28"/>
      <c r="G191" s="34"/>
      <c r="H191" s="28"/>
      <c r="I191" s="28"/>
      <c r="J191" s="28"/>
      <c r="K191" s="28"/>
      <c r="L191" s="28"/>
      <c r="M191" s="28"/>
      <c r="N191" s="28"/>
      <c r="O191" s="28"/>
      <c r="P191" s="28"/>
      <c r="Q191" s="28"/>
      <c r="R191" s="28"/>
      <c r="S191" s="28"/>
      <c r="T191" s="5"/>
    </row>
    <row r="192" spans="2:20" x14ac:dyDescent="0.25">
      <c r="B192" s="28"/>
      <c r="C192" s="28"/>
      <c r="D192" s="28"/>
      <c r="E192" s="28"/>
      <c r="F192" s="28"/>
      <c r="G192" s="34"/>
      <c r="H192" s="28"/>
      <c r="I192" s="28"/>
      <c r="J192" s="28"/>
      <c r="K192" s="28"/>
      <c r="L192" s="28"/>
      <c r="M192" s="28"/>
      <c r="N192" s="28"/>
      <c r="O192" s="28"/>
      <c r="P192" s="28"/>
      <c r="Q192" s="28"/>
      <c r="R192" s="28"/>
      <c r="S192" s="28"/>
      <c r="T192" s="5"/>
    </row>
    <row r="193" spans="2:20" x14ac:dyDescent="0.25">
      <c r="B193" s="28"/>
      <c r="C193" s="28"/>
      <c r="D193" s="28"/>
      <c r="E193" s="28"/>
      <c r="F193" s="28"/>
      <c r="G193" s="34"/>
      <c r="H193" s="28"/>
      <c r="I193" s="28"/>
      <c r="J193" s="28"/>
      <c r="K193" s="28"/>
      <c r="L193" s="28"/>
      <c r="M193" s="28"/>
      <c r="N193" s="28"/>
      <c r="O193" s="28"/>
      <c r="P193" s="28"/>
      <c r="Q193" s="28"/>
      <c r="R193" s="28"/>
      <c r="S193" s="28"/>
      <c r="T193" s="5"/>
    </row>
    <row r="194" spans="2:20" x14ac:dyDescent="0.25">
      <c r="B194" s="28"/>
      <c r="C194" s="28"/>
      <c r="D194" s="28"/>
      <c r="E194" s="28"/>
      <c r="F194" s="28"/>
      <c r="G194" s="34"/>
      <c r="H194" s="28"/>
      <c r="I194" s="28"/>
      <c r="J194" s="28"/>
      <c r="K194" s="28"/>
      <c r="L194" s="28"/>
      <c r="M194" s="28"/>
      <c r="N194" s="28"/>
      <c r="O194" s="28"/>
      <c r="P194" s="28"/>
      <c r="Q194" s="28"/>
      <c r="R194" s="28"/>
      <c r="S194" s="28"/>
      <c r="T194" s="5"/>
    </row>
    <row r="195" spans="2:20" x14ac:dyDescent="0.25">
      <c r="B195" s="28"/>
      <c r="C195" s="28"/>
      <c r="D195" s="28"/>
      <c r="E195" s="28"/>
      <c r="F195" s="28"/>
      <c r="G195" s="34"/>
      <c r="H195" s="28"/>
      <c r="I195" s="28"/>
      <c r="J195" s="28"/>
      <c r="K195" s="28"/>
      <c r="L195" s="28"/>
      <c r="M195" s="28"/>
      <c r="N195" s="28"/>
      <c r="O195" s="28"/>
      <c r="P195" s="28"/>
      <c r="Q195" s="28"/>
      <c r="R195" s="28"/>
      <c r="S195" s="28"/>
      <c r="T195" s="5"/>
    </row>
    <row r="196" spans="2:20" x14ac:dyDescent="0.25">
      <c r="B196" s="28"/>
      <c r="C196" s="28"/>
      <c r="D196" s="28"/>
      <c r="E196" s="28"/>
      <c r="F196" s="28"/>
      <c r="G196" s="34"/>
      <c r="H196" s="28"/>
      <c r="I196" s="28"/>
      <c r="J196" s="28"/>
      <c r="K196" s="28"/>
      <c r="L196" s="28"/>
      <c r="M196" s="28"/>
      <c r="N196" s="28"/>
      <c r="O196" s="28"/>
      <c r="P196" s="28"/>
      <c r="Q196" s="28"/>
      <c r="R196" s="28"/>
      <c r="S196" s="28"/>
      <c r="T196" s="5"/>
    </row>
    <row r="197" spans="2:20" x14ac:dyDescent="0.25">
      <c r="B197" s="28"/>
      <c r="C197" s="28"/>
      <c r="D197" s="28"/>
      <c r="E197" s="28"/>
      <c r="F197" s="28"/>
      <c r="G197" s="34"/>
      <c r="H197" s="28"/>
      <c r="I197" s="28"/>
      <c r="J197" s="28"/>
      <c r="K197" s="28"/>
      <c r="L197" s="28"/>
      <c r="M197" s="28"/>
      <c r="N197" s="28"/>
      <c r="O197" s="28"/>
      <c r="P197" s="28"/>
      <c r="Q197" s="28"/>
      <c r="R197" s="28"/>
      <c r="S197" s="28"/>
      <c r="T197" s="5"/>
    </row>
    <row r="198" spans="2:20" x14ac:dyDescent="0.25">
      <c r="B198" s="28"/>
      <c r="C198" s="28"/>
      <c r="D198" s="28"/>
      <c r="E198" s="28"/>
      <c r="F198" s="28"/>
      <c r="G198" s="34"/>
      <c r="H198" s="28"/>
      <c r="I198" s="28"/>
      <c r="J198" s="28"/>
      <c r="K198" s="28"/>
      <c r="L198" s="28"/>
      <c r="M198" s="28"/>
      <c r="N198" s="28"/>
      <c r="O198" s="28"/>
      <c r="P198" s="28"/>
      <c r="Q198" s="28"/>
      <c r="R198" s="28"/>
      <c r="S198" s="28"/>
      <c r="T198" s="5"/>
    </row>
    <row r="199" spans="2:20" x14ac:dyDescent="0.25">
      <c r="B199" s="28"/>
      <c r="C199" s="28"/>
      <c r="D199" s="28"/>
      <c r="E199" s="28"/>
      <c r="F199" s="28"/>
      <c r="G199" s="34"/>
      <c r="H199" s="28"/>
      <c r="I199" s="28"/>
      <c r="J199" s="28"/>
      <c r="K199" s="28"/>
      <c r="L199" s="28"/>
      <c r="M199" s="28"/>
      <c r="N199" s="28"/>
      <c r="O199" s="28"/>
      <c r="P199" s="28"/>
      <c r="Q199" s="28"/>
      <c r="R199" s="28"/>
      <c r="S199" s="28"/>
      <c r="T199" s="5"/>
    </row>
    <row r="200" spans="2:20" x14ac:dyDescent="0.25">
      <c r="B200" s="28"/>
      <c r="C200" s="28"/>
      <c r="D200" s="28"/>
      <c r="E200" s="28"/>
      <c r="F200" s="28"/>
      <c r="G200" s="34"/>
      <c r="H200" s="28"/>
      <c r="I200" s="28"/>
      <c r="J200" s="28"/>
      <c r="K200" s="28"/>
      <c r="L200" s="28"/>
      <c r="M200" s="28"/>
      <c r="N200" s="28"/>
      <c r="O200" s="28"/>
      <c r="P200" s="28"/>
      <c r="Q200" s="28"/>
      <c r="R200" s="28"/>
      <c r="S200" s="28"/>
      <c r="T200" s="5"/>
    </row>
    <row r="201" spans="2:20" x14ac:dyDescent="0.25">
      <c r="B201" s="28"/>
      <c r="C201" s="28"/>
      <c r="D201" s="28"/>
      <c r="E201" s="28"/>
      <c r="F201" s="28"/>
      <c r="G201" s="34"/>
      <c r="H201" s="28"/>
      <c r="I201" s="28"/>
      <c r="J201" s="28"/>
      <c r="K201" s="28"/>
      <c r="L201" s="28"/>
      <c r="M201" s="28"/>
      <c r="N201" s="28"/>
      <c r="O201" s="28"/>
      <c r="P201" s="28"/>
      <c r="Q201" s="28"/>
      <c r="R201" s="28"/>
      <c r="S201" s="28"/>
      <c r="T201" s="5"/>
    </row>
    <row r="202" spans="2:20" x14ac:dyDescent="0.25">
      <c r="B202" s="28"/>
      <c r="C202" s="28"/>
      <c r="D202" s="28"/>
      <c r="E202" s="28"/>
      <c r="F202" s="28"/>
      <c r="G202" s="34"/>
      <c r="H202" s="28"/>
      <c r="I202" s="28"/>
      <c r="J202" s="28"/>
      <c r="K202" s="28"/>
      <c r="L202" s="28"/>
      <c r="M202" s="28"/>
      <c r="N202" s="28"/>
      <c r="O202" s="28"/>
      <c r="P202" s="28"/>
      <c r="Q202" s="28"/>
      <c r="R202" s="28"/>
      <c r="S202" s="28"/>
      <c r="T202" s="5"/>
    </row>
    <row r="203" spans="2:20" x14ac:dyDescent="0.25">
      <c r="B203" s="28"/>
      <c r="C203" s="28"/>
      <c r="D203" s="28"/>
      <c r="E203" s="28"/>
      <c r="F203" s="28"/>
      <c r="G203" s="34"/>
      <c r="H203" s="28"/>
      <c r="I203" s="28"/>
      <c r="J203" s="28"/>
      <c r="K203" s="28"/>
      <c r="L203" s="28"/>
      <c r="M203" s="28"/>
      <c r="N203" s="28"/>
      <c r="O203" s="28"/>
      <c r="P203" s="28"/>
      <c r="Q203" s="28"/>
      <c r="R203" s="28"/>
      <c r="S203" s="28"/>
      <c r="T203" s="5"/>
    </row>
    <row r="204" spans="2:20" x14ac:dyDescent="0.25">
      <c r="B204" s="28"/>
      <c r="C204" s="28"/>
      <c r="D204" s="28"/>
      <c r="E204" s="28"/>
      <c r="F204" s="28"/>
      <c r="G204" s="34"/>
      <c r="H204" s="28"/>
      <c r="I204" s="28"/>
      <c r="J204" s="28"/>
      <c r="K204" s="28"/>
      <c r="L204" s="28"/>
      <c r="M204" s="28"/>
      <c r="N204" s="28"/>
      <c r="O204" s="28"/>
      <c r="P204" s="28"/>
      <c r="Q204" s="28"/>
      <c r="R204" s="28"/>
      <c r="S204" s="28"/>
      <c r="T204" s="5"/>
    </row>
    <row r="205" spans="2:20" x14ac:dyDescent="0.25">
      <c r="B205" s="28"/>
      <c r="C205" s="28"/>
      <c r="D205" s="28"/>
      <c r="E205" s="28"/>
      <c r="F205" s="28"/>
      <c r="G205" s="34"/>
      <c r="H205" s="28"/>
      <c r="I205" s="28"/>
      <c r="J205" s="28"/>
      <c r="K205" s="28"/>
      <c r="L205" s="28"/>
      <c r="M205" s="28"/>
      <c r="N205" s="28"/>
      <c r="O205" s="28"/>
      <c r="P205" s="28"/>
      <c r="Q205" s="28"/>
      <c r="R205" s="28"/>
      <c r="S205" s="28"/>
      <c r="T205" s="5"/>
    </row>
    <row r="206" spans="2:20" x14ac:dyDescent="0.25">
      <c r="B206" s="28"/>
      <c r="C206" s="28"/>
      <c r="D206" s="28"/>
      <c r="E206" s="28"/>
      <c r="F206" s="28"/>
      <c r="G206" s="34"/>
      <c r="H206" s="28"/>
      <c r="I206" s="28"/>
      <c r="J206" s="28"/>
      <c r="K206" s="28"/>
      <c r="L206" s="28"/>
      <c r="M206" s="28"/>
      <c r="N206" s="28"/>
      <c r="O206" s="28"/>
      <c r="P206" s="28"/>
      <c r="Q206" s="28"/>
      <c r="R206" s="28"/>
      <c r="S206" s="28"/>
      <c r="T206" s="5"/>
    </row>
    <row r="207" spans="2:20" x14ac:dyDescent="0.25">
      <c r="B207" s="28"/>
      <c r="C207" s="28"/>
      <c r="D207" s="28"/>
      <c r="E207" s="28"/>
      <c r="F207" s="28"/>
      <c r="G207" s="34"/>
      <c r="H207" s="28"/>
      <c r="I207" s="28"/>
      <c r="J207" s="28"/>
      <c r="K207" s="28"/>
      <c r="L207" s="28"/>
      <c r="M207" s="28"/>
      <c r="N207" s="28"/>
      <c r="O207" s="28"/>
      <c r="P207" s="28"/>
      <c r="Q207" s="28"/>
      <c r="R207" s="28"/>
      <c r="S207" s="28"/>
      <c r="T207" s="5"/>
    </row>
    <row r="208" spans="2:20" x14ac:dyDescent="0.25">
      <c r="B208" s="28"/>
      <c r="C208" s="28"/>
      <c r="D208" s="28"/>
      <c r="E208" s="28"/>
      <c r="F208" s="28"/>
      <c r="G208" s="34"/>
      <c r="H208" s="28"/>
      <c r="I208" s="28"/>
      <c r="J208" s="28"/>
      <c r="K208" s="28"/>
      <c r="L208" s="28"/>
      <c r="M208" s="28"/>
      <c r="N208" s="28"/>
      <c r="O208" s="28"/>
      <c r="P208" s="28"/>
      <c r="Q208" s="28"/>
      <c r="R208" s="28"/>
      <c r="S208" s="28"/>
      <c r="T208" s="5"/>
    </row>
    <row r="209" spans="2:20" x14ac:dyDescent="0.25">
      <c r="B209" s="28"/>
      <c r="C209" s="28"/>
      <c r="D209" s="28"/>
      <c r="E209" s="28"/>
      <c r="F209" s="28"/>
      <c r="G209" s="34"/>
      <c r="H209" s="28"/>
      <c r="I209" s="28"/>
      <c r="J209" s="28"/>
      <c r="K209" s="28"/>
      <c r="L209" s="28"/>
      <c r="M209" s="28"/>
      <c r="N209" s="28"/>
      <c r="O209" s="28"/>
      <c r="P209" s="28"/>
      <c r="Q209" s="28"/>
      <c r="R209" s="28"/>
      <c r="S209" s="28"/>
      <c r="T209" s="5"/>
    </row>
    <row r="210" spans="2:20" x14ac:dyDescent="0.25">
      <c r="B210" s="28"/>
      <c r="C210" s="28"/>
      <c r="D210" s="28"/>
      <c r="E210" s="28"/>
      <c r="F210" s="28"/>
      <c r="G210" s="34"/>
      <c r="H210" s="28"/>
      <c r="I210" s="28"/>
      <c r="J210" s="28"/>
      <c r="K210" s="28"/>
      <c r="L210" s="28"/>
      <c r="M210" s="28"/>
      <c r="N210" s="28"/>
      <c r="O210" s="28"/>
      <c r="P210" s="28"/>
      <c r="Q210" s="28"/>
      <c r="R210" s="28"/>
      <c r="S210" s="28"/>
      <c r="T210" s="5"/>
    </row>
    <row r="211" spans="2:20" x14ac:dyDescent="0.25">
      <c r="B211" s="28"/>
      <c r="C211" s="28"/>
      <c r="D211" s="28"/>
      <c r="E211" s="28"/>
      <c r="F211" s="28"/>
      <c r="G211" s="34"/>
      <c r="H211" s="28"/>
      <c r="I211" s="28"/>
      <c r="J211" s="28"/>
      <c r="K211" s="28"/>
      <c r="L211" s="28"/>
      <c r="M211" s="28"/>
      <c r="N211" s="28"/>
      <c r="O211" s="28"/>
      <c r="P211" s="28"/>
      <c r="Q211" s="28"/>
      <c r="R211" s="28"/>
      <c r="S211" s="28"/>
      <c r="T211" s="5"/>
    </row>
    <row r="212" spans="2:20" x14ac:dyDescent="0.25">
      <c r="B212" s="28"/>
      <c r="C212" s="28"/>
      <c r="D212" s="28"/>
      <c r="E212" s="28"/>
      <c r="F212" s="28"/>
      <c r="G212" s="34"/>
      <c r="H212" s="28"/>
      <c r="I212" s="28"/>
      <c r="J212" s="28"/>
      <c r="K212" s="28"/>
      <c r="L212" s="28"/>
      <c r="M212" s="28"/>
      <c r="N212" s="28"/>
      <c r="O212" s="28"/>
      <c r="P212" s="28"/>
      <c r="Q212" s="28"/>
      <c r="R212" s="28"/>
      <c r="S212" s="28"/>
      <c r="T212" s="5"/>
    </row>
    <row r="213" spans="2:20" x14ac:dyDescent="0.25">
      <c r="B213" s="28"/>
      <c r="C213" s="28"/>
      <c r="D213" s="28"/>
      <c r="E213" s="28"/>
      <c r="F213" s="28"/>
      <c r="G213" s="34"/>
      <c r="H213" s="28"/>
      <c r="I213" s="28"/>
      <c r="J213" s="28"/>
      <c r="K213" s="28"/>
      <c r="L213" s="28"/>
      <c r="M213" s="28"/>
      <c r="N213" s="28"/>
      <c r="O213" s="28"/>
      <c r="P213" s="28"/>
      <c r="Q213" s="28"/>
      <c r="R213" s="28"/>
      <c r="S213" s="28"/>
      <c r="T213" s="5"/>
    </row>
    <row r="214" spans="2:20" x14ac:dyDescent="0.25">
      <c r="B214" s="28"/>
      <c r="C214" s="28"/>
      <c r="D214" s="28"/>
      <c r="E214" s="28"/>
      <c r="F214" s="28"/>
      <c r="G214" s="34"/>
      <c r="H214" s="28"/>
      <c r="I214" s="28"/>
      <c r="J214" s="28"/>
      <c r="K214" s="28"/>
      <c r="L214" s="28"/>
      <c r="M214" s="28"/>
      <c r="N214" s="28"/>
      <c r="O214" s="28"/>
      <c r="P214" s="28"/>
      <c r="Q214" s="28"/>
      <c r="R214" s="28"/>
      <c r="S214" s="28"/>
      <c r="T214" s="5"/>
    </row>
    <row r="215" spans="2:20" x14ac:dyDescent="0.25">
      <c r="B215" s="28"/>
      <c r="C215" s="28"/>
      <c r="D215" s="28"/>
      <c r="E215" s="28"/>
      <c r="F215" s="28"/>
      <c r="G215" s="34"/>
      <c r="H215" s="28"/>
      <c r="I215" s="28"/>
      <c r="J215" s="28"/>
      <c r="K215" s="28"/>
      <c r="L215" s="28"/>
      <c r="M215" s="28"/>
      <c r="N215" s="28"/>
      <c r="O215" s="28"/>
      <c r="P215" s="28"/>
      <c r="Q215" s="28"/>
      <c r="R215" s="28"/>
      <c r="S215" s="28"/>
      <c r="T215" s="5"/>
    </row>
    <row r="216" spans="2:20" x14ac:dyDescent="0.25">
      <c r="B216" s="28"/>
      <c r="C216" s="28"/>
      <c r="D216" s="28"/>
      <c r="E216" s="28"/>
      <c r="F216" s="28"/>
      <c r="G216" s="34"/>
      <c r="H216" s="28"/>
      <c r="I216" s="28"/>
      <c r="J216" s="28"/>
      <c r="K216" s="28"/>
      <c r="L216" s="28"/>
      <c r="M216" s="28"/>
      <c r="N216" s="28"/>
      <c r="O216" s="28"/>
      <c r="P216" s="28"/>
      <c r="Q216" s="28"/>
      <c r="R216" s="28"/>
      <c r="S216" s="28"/>
      <c r="T216" s="5"/>
    </row>
    <row r="217" spans="2:20" x14ac:dyDescent="0.25">
      <c r="B217" s="28"/>
      <c r="C217" s="28"/>
      <c r="D217" s="28"/>
      <c r="E217" s="28"/>
      <c r="F217" s="28"/>
      <c r="G217" s="34"/>
      <c r="H217" s="28"/>
      <c r="I217" s="28"/>
      <c r="J217" s="28"/>
      <c r="K217" s="28"/>
      <c r="L217" s="28"/>
      <c r="M217" s="28"/>
      <c r="N217" s="28"/>
      <c r="O217" s="28"/>
      <c r="P217" s="28"/>
      <c r="Q217" s="28"/>
      <c r="R217" s="28"/>
      <c r="S217" s="28"/>
      <c r="T217" s="5"/>
    </row>
    <row r="218" spans="2:20" x14ac:dyDescent="0.25">
      <c r="B218" s="28"/>
      <c r="C218" s="28"/>
      <c r="D218" s="28"/>
      <c r="E218" s="28"/>
      <c r="F218" s="28"/>
      <c r="G218" s="34"/>
      <c r="H218" s="28"/>
      <c r="I218" s="28"/>
      <c r="J218" s="28"/>
      <c r="K218" s="28"/>
      <c r="L218" s="28"/>
      <c r="M218" s="28"/>
      <c r="N218" s="28"/>
      <c r="O218" s="28"/>
      <c r="P218" s="28"/>
      <c r="Q218" s="28"/>
      <c r="R218" s="28"/>
      <c r="S218" s="28"/>
      <c r="T218" s="5"/>
    </row>
    <row r="219" spans="2:20" x14ac:dyDescent="0.25">
      <c r="B219" s="28"/>
      <c r="C219" s="28"/>
      <c r="D219" s="28"/>
      <c r="E219" s="28"/>
      <c r="F219" s="28"/>
      <c r="G219" s="34"/>
      <c r="H219" s="28"/>
      <c r="I219" s="28"/>
      <c r="J219" s="28"/>
      <c r="K219" s="28"/>
      <c r="L219" s="28"/>
      <c r="M219" s="28"/>
      <c r="N219" s="28"/>
      <c r="O219" s="28"/>
      <c r="P219" s="28"/>
      <c r="Q219" s="28"/>
      <c r="R219" s="28"/>
      <c r="S219" s="28"/>
      <c r="T219" s="5"/>
    </row>
    <row r="220" spans="2:20" x14ac:dyDescent="0.25">
      <c r="B220" s="28"/>
      <c r="C220" s="28"/>
      <c r="D220" s="28"/>
      <c r="E220" s="28"/>
      <c r="F220" s="28"/>
      <c r="G220" s="34"/>
      <c r="H220" s="28"/>
      <c r="I220" s="28"/>
      <c r="J220" s="28"/>
      <c r="K220" s="28"/>
      <c r="L220" s="28"/>
      <c r="M220" s="28"/>
      <c r="N220" s="28"/>
      <c r="O220" s="28"/>
      <c r="P220" s="28"/>
      <c r="Q220" s="28"/>
      <c r="R220" s="28"/>
      <c r="S220" s="28"/>
      <c r="T220" s="5"/>
    </row>
    <row r="221" spans="2:20" x14ac:dyDescent="0.25">
      <c r="B221" s="28"/>
      <c r="C221" s="28"/>
      <c r="D221" s="28"/>
      <c r="E221" s="28"/>
      <c r="F221" s="28"/>
      <c r="G221" s="34"/>
      <c r="H221" s="28"/>
      <c r="I221" s="28"/>
      <c r="J221" s="28"/>
      <c r="K221" s="28"/>
      <c r="L221" s="28"/>
      <c r="M221" s="28"/>
      <c r="N221" s="28"/>
      <c r="O221" s="28"/>
      <c r="P221" s="28"/>
      <c r="Q221" s="28"/>
      <c r="R221" s="28"/>
      <c r="S221" s="28"/>
      <c r="T221" s="5"/>
    </row>
    <row r="222" spans="2:20" x14ac:dyDescent="0.25">
      <c r="B222" s="28"/>
      <c r="C222" s="28"/>
      <c r="D222" s="28"/>
      <c r="E222" s="28"/>
      <c r="F222" s="28"/>
      <c r="G222" s="34"/>
      <c r="H222" s="28"/>
      <c r="I222" s="28"/>
      <c r="J222" s="28"/>
      <c r="K222" s="28"/>
      <c r="L222" s="28"/>
      <c r="M222" s="28"/>
      <c r="N222" s="28"/>
      <c r="O222" s="28"/>
      <c r="P222" s="28"/>
      <c r="Q222" s="28"/>
      <c r="R222" s="28"/>
      <c r="S222" s="28"/>
      <c r="T222" s="5"/>
    </row>
    <row r="223" spans="2:20" x14ac:dyDescent="0.25">
      <c r="B223" s="28"/>
      <c r="C223" s="28"/>
      <c r="D223" s="28"/>
      <c r="E223" s="28"/>
      <c r="F223" s="28"/>
      <c r="G223" s="34"/>
      <c r="H223" s="28"/>
      <c r="I223" s="28"/>
      <c r="J223" s="28"/>
      <c r="K223" s="28"/>
      <c r="L223" s="28"/>
      <c r="M223" s="28"/>
      <c r="N223" s="28"/>
      <c r="O223" s="28"/>
      <c r="P223" s="28"/>
      <c r="Q223" s="28"/>
      <c r="R223" s="28"/>
      <c r="S223" s="28"/>
      <c r="T223" s="5"/>
    </row>
    <row r="224" spans="2:20" x14ac:dyDescent="0.25">
      <c r="B224" s="28"/>
      <c r="C224" s="28"/>
      <c r="D224" s="28"/>
      <c r="E224" s="28"/>
      <c r="F224" s="28"/>
      <c r="G224" s="34"/>
      <c r="H224" s="28"/>
      <c r="I224" s="28"/>
      <c r="J224" s="28"/>
      <c r="K224" s="28"/>
      <c r="L224" s="28"/>
      <c r="M224" s="28"/>
      <c r="N224" s="28"/>
      <c r="O224" s="28"/>
      <c r="P224" s="28"/>
      <c r="Q224" s="28"/>
      <c r="R224" s="28"/>
      <c r="S224" s="28"/>
      <c r="T224" s="5"/>
    </row>
    <row r="225" spans="2:20" x14ac:dyDescent="0.25">
      <c r="B225" s="28"/>
      <c r="C225" s="28"/>
      <c r="D225" s="28"/>
      <c r="E225" s="28"/>
      <c r="F225" s="28"/>
      <c r="G225" s="34"/>
      <c r="H225" s="28"/>
      <c r="I225" s="28"/>
      <c r="J225" s="28"/>
      <c r="K225" s="28"/>
      <c r="L225" s="28"/>
      <c r="M225" s="28"/>
      <c r="N225" s="28"/>
      <c r="O225" s="28"/>
      <c r="P225" s="28"/>
      <c r="Q225" s="28"/>
      <c r="R225" s="28"/>
      <c r="S225" s="28"/>
      <c r="T225" s="5"/>
    </row>
    <row r="226" spans="2:20" x14ac:dyDescent="0.25">
      <c r="B226" s="28"/>
      <c r="C226" s="28"/>
      <c r="D226" s="28"/>
      <c r="E226" s="28"/>
      <c r="F226" s="28"/>
      <c r="G226" s="34"/>
      <c r="H226" s="28"/>
      <c r="I226" s="28"/>
      <c r="J226" s="28"/>
      <c r="K226" s="28"/>
      <c r="L226" s="28"/>
      <c r="M226" s="28"/>
      <c r="N226" s="28"/>
      <c r="O226" s="28"/>
      <c r="P226" s="28"/>
      <c r="Q226" s="28"/>
      <c r="R226" s="28"/>
      <c r="S226" s="28"/>
      <c r="T226" s="5"/>
    </row>
    <row r="227" spans="2:20" x14ac:dyDescent="0.25">
      <c r="B227" s="28"/>
      <c r="C227" s="28"/>
      <c r="D227" s="28"/>
      <c r="E227" s="28"/>
      <c r="F227" s="28"/>
      <c r="G227" s="34"/>
      <c r="H227" s="28"/>
      <c r="I227" s="28"/>
      <c r="J227" s="28"/>
      <c r="K227" s="28"/>
      <c r="L227" s="28"/>
      <c r="M227" s="28"/>
      <c r="N227" s="28"/>
      <c r="O227" s="28"/>
      <c r="P227" s="28"/>
      <c r="Q227" s="28"/>
      <c r="R227" s="28"/>
      <c r="S227" s="28"/>
      <c r="T227" s="5"/>
    </row>
    <row r="228" spans="2:20" x14ac:dyDescent="0.25">
      <c r="B228" s="28"/>
      <c r="C228" s="28"/>
      <c r="D228" s="28"/>
      <c r="E228" s="28"/>
      <c r="F228" s="28"/>
      <c r="G228" s="34"/>
      <c r="H228" s="28"/>
      <c r="I228" s="28"/>
      <c r="J228" s="28"/>
      <c r="K228" s="28"/>
      <c r="L228" s="28"/>
      <c r="M228" s="28"/>
      <c r="N228" s="28"/>
      <c r="O228" s="28"/>
      <c r="P228" s="28"/>
      <c r="Q228" s="28"/>
      <c r="R228" s="28"/>
      <c r="S228" s="28"/>
      <c r="T228" s="5"/>
    </row>
    <row r="229" spans="2:20" x14ac:dyDescent="0.25">
      <c r="B229" s="28"/>
      <c r="C229" s="28"/>
      <c r="D229" s="28"/>
      <c r="E229" s="28"/>
      <c r="F229" s="28"/>
      <c r="G229" s="34"/>
      <c r="H229" s="28"/>
      <c r="I229" s="28"/>
      <c r="J229" s="28"/>
      <c r="K229" s="28"/>
      <c r="L229" s="28"/>
      <c r="M229" s="28"/>
      <c r="N229" s="28"/>
      <c r="O229" s="28"/>
      <c r="P229" s="28"/>
      <c r="Q229" s="28"/>
      <c r="R229" s="28"/>
      <c r="S229" s="28"/>
      <c r="T229" s="5"/>
    </row>
    <row r="230" spans="2:20" x14ac:dyDescent="0.25">
      <c r="B230" s="28"/>
      <c r="C230" s="28"/>
      <c r="D230" s="28"/>
      <c r="E230" s="28"/>
      <c r="F230" s="28"/>
      <c r="G230" s="34"/>
      <c r="H230" s="28"/>
      <c r="I230" s="28"/>
      <c r="J230" s="28"/>
      <c r="K230" s="28"/>
      <c r="L230" s="28"/>
      <c r="M230" s="28"/>
      <c r="N230" s="28"/>
      <c r="O230" s="28"/>
      <c r="P230" s="28"/>
      <c r="Q230" s="28"/>
      <c r="R230" s="28"/>
      <c r="S230" s="28"/>
      <c r="T230" s="5"/>
    </row>
    <row r="231" spans="2:20" x14ac:dyDescent="0.25">
      <c r="B231" s="28"/>
      <c r="C231" s="28"/>
      <c r="D231" s="28"/>
      <c r="E231" s="28"/>
      <c r="F231" s="28"/>
      <c r="G231" s="34"/>
      <c r="H231" s="28"/>
      <c r="I231" s="28"/>
      <c r="J231" s="28"/>
      <c r="K231" s="28"/>
      <c r="L231" s="28"/>
      <c r="M231" s="28"/>
      <c r="N231" s="28"/>
      <c r="O231" s="28"/>
      <c r="P231" s="28"/>
      <c r="Q231" s="28"/>
      <c r="R231" s="28"/>
      <c r="S231" s="28"/>
      <c r="T231" s="5"/>
    </row>
    <row r="232" spans="2:20" x14ac:dyDescent="0.25">
      <c r="B232" s="28"/>
      <c r="C232" s="28"/>
      <c r="D232" s="28"/>
      <c r="E232" s="28"/>
      <c r="F232" s="28"/>
      <c r="G232" s="34"/>
      <c r="H232" s="28"/>
      <c r="I232" s="28"/>
      <c r="J232" s="28"/>
      <c r="K232" s="28"/>
      <c r="L232" s="28"/>
      <c r="M232" s="28"/>
      <c r="N232" s="28"/>
      <c r="O232" s="28"/>
      <c r="P232" s="28"/>
      <c r="Q232" s="28"/>
      <c r="R232" s="28"/>
      <c r="S232" s="28"/>
      <c r="T232" s="5"/>
    </row>
    <row r="233" spans="2:20" x14ac:dyDescent="0.25">
      <c r="B233" s="28"/>
      <c r="C233" s="28"/>
      <c r="D233" s="28"/>
      <c r="E233" s="28"/>
      <c r="F233" s="28"/>
      <c r="G233" s="34"/>
      <c r="H233" s="28"/>
      <c r="I233" s="28"/>
      <c r="J233" s="28"/>
      <c r="K233" s="28"/>
      <c r="L233" s="28"/>
      <c r="M233" s="28"/>
      <c r="N233" s="28"/>
      <c r="O233" s="28"/>
      <c r="P233" s="28"/>
      <c r="Q233" s="28"/>
      <c r="R233" s="28"/>
      <c r="S233" s="28"/>
      <c r="T233" s="5"/>
    </row>
    <row r="234" spans="2:20" x14ac:dyDescent="0.25">
      <c r="B234" s="28"/>
      <c r="C234" s="28"/>
      <c r="D234" s="28"/>
      <c r="E234" s="28"/>
      <c r="F234" s="28"/>
      <c r="G234" s="34"/>
      <c r="H234" s="28"/>
      <c r="I234" s="28"/>
      <c r="J234" s="28"/>
      <c r="K234" s="28"/>
      <c r="L234" s="28"/>
      <c r="M234" s="28"/>
      <c r="N234" s="28"/>
      <c r="O234" s="28"/>
      <c r="P234" s="28"/>
      <c r="Q234" s="28"/>
      <c r="R234" s="28"/>
      <c r="S234" s="28"/>
      <c r="T234" s="5"/>
    </row>
    <row r="235" spans="2:20" x14ac:dyDescent="0.25">
      <c r="B235" s="28"/>
      <c r="C235" s="28"/>
      <c r="D235" s="28"/>
      <c r="E235" s="28"/>
      <c r="F235" s="28"/>
      <c r="G235" s="34"/>
      <c r="H235" s="28"/>
      <c r="I235" s="28"/>
      <c r="J235" s="28"/>
      <c r="K235" s="28"/>
      <c r="L235" s="28"/>
      <c r="M235" s="28"/>
      <c r="N235" s="28"/>
      <c r="O235" s="28"/>
      <c r="P235" s="28"/>
      <c r="Q235" s="28"/>
      <c r="R235" s="28"/>
      <c r="S235" s="28"/>
      <c r="T235" s="5"/>
    </row>
    <row r="236" spans="2:20" x14ac:dyDescent="0.25">
      <c r="B236" s="28"/>
      <c r="C236" s="28"/>
      <c r="D236" s="28"/>
      <c r="E236" s="28"/>
      <c r="F236" s="28"/>
      <c r="G236" s="34"/>
      <c r="H236" s="28"/>
      <c r="I236" s="28"/>
      <c r="J236" s="28"/>
      <c r="K236" s="28"/>
      <c r="L236" s="28"/>
      <c r="M236" s="28"/>
      <c r="N236" s="28"/>
      <c r="O236" s="28"/>
      <c r="P236" s="28"/>
      <c r="Q236" s="28"/>
      <c r="R236" s="28"/>
      <c r="S236" s="28"/>
      <c r="T236" s="5"/>
    </row>
    <row r="237" spans="2:20" x14ac:dyDescent="0.25">
      <c r="B237" s="28"/>
      <c r="C237" s="28"/>
      <c r="D237" s="28"/>
      <c r="E237" s="28"/>
      <c r="F237" s="28"/>
      <c r="G237" s="34"/>
      <c r="H237" s="28"/>
      <c r="I237" s="28"/>
      <c r="J237" s="28"/>
      <c r="K237" s="28"/>
      <c r="L237" s="28"/>
      <c r="M237" s="28"/>
      <c r="N237" s="28"/>
      <c r="O237" s="28"/>
      <c r="P237" s="28"/>
      <c r="Q237" s="28"/>
      <c r="R237" s="28"/>
      <c r="S237" s="28"/>
      <c r="T237" s="5"/>
    </row>
    <row r="238" spans="2:20" x14ac:dyDescent="0.25">
      <c r="B238" s="28"/>
      <c r="C238" s="28"/>
      <c r="D238" s="28"/>
      <c r="E238" s="28"/>
      <c r="F238" s="28"/>
      <c r="G238" s="34"/>
      <c r="H238" s="28"/>
      <c r="I238" s="28"/>
      <c r="J238" s="28"/>
      <c r="K238" s="28"/>
      <c r="L238" s="28"/>
      <c r="M238" s="28"/>
      <c r="N238" s="28"/>
      <c r="O238" s="28"/>
      <c r="P238" s="28"/>
      <c r="Q238" s="28"/>
      <c r="R238" s="28"/>
      <c r="S238" s="28"/>
      <c r="T238" s="5"/>
    </row>
    <row r="239" spans="2:20" x14ac:dyDescent="0.25">
      <c r="B239" s="28"/>
      <c r="C239" s="28"/>
      <c r="D239" s="28"/>
      <c r="E239" s="28"/>
      <c r="F239" s="28"/>
      <c r="G239" s="34"/>
      <c r="H239" s="28"/>
      <c r="I239" s="28"/>
      <c r="J239" s="28"/>
      <c r="K239" s="28"/>
      <c r="L239" s="28"/>
      <c r="M239" s="28"/>
      <c r="N239" s="28"/>
      <c r="O239" s="28"/>
      <c r="P239" s="28"/>
      <c r="Q239" s="28"/>
      <c r="R239" s="28"/>
      <c r="S239" s="28"/>
      <c r="T239" s="5"/>
    </row>
    <row r="240" spans="2:20" x14ac:dyDescent="0.25">
      <c r="B240" s="28"/>
      <c r="C240" s="28"/>
      <c r="D240" s="28"/>
      <c r="E240" s="28"/>
      <c r="F240" s="28"/>
      <c r="G240" s="34"/>
      <c r="H240" s="28"/>
      <c r="I240" s="28"/>
      <c r="J240" s="28"/>
      <c r="K240" s="28"/>
      <c r="L240" s="28"/>
      <c r="M240" s="28"/>
      <c r="N240" s="28"/>
      <c r="O240" s="28"/>
      <c r="P240" s="28"/>
      <c r="Q240" s="28"/>
      <c r="R240" s="28"/>
      <c r="S240" s="28"/>
      <c r="T240" s="5"/>
    </row>
    <row r="241" spans="2:20" x14ac:dyDescent="0.25">
      <c r="B241" s="28"/>
      <c r="C241" s="28"/>
      <c r="D241" s="28"/>
      <c r="E241" s="28"/>
      <c r="F241" s="28"/>
      <c r="G241" s="34"/>
      <c r="H241" s="28"/>
      <c r="I241" s="28"/>
      <c r="J241" s="28"/>
      <c r="K241" s="28"/>
      <c r="L241" s="28"/>
      <c r="M241" s="28"/>
      <c r="N241" s="28"/>
      <c r="O241" s="28"/>
      <c r="P241" s="28"/>
      <c r="Q241" s="28"/>
      <c r="R241" s="28"/>
      <c r="S241" s="28"/>
      <c r="T241" s="5"/>
    </row>
    <row r="242" spans="2:20" x14ac:dyDescent="0.25">
      <c r="B242" s="28"/>
      <c r="C242" s="28"/>
      <c r="D242" s="28"/>
      <c r="E242" s="28"/>
      <c r="F242" s="28"/>
      <c r="G242" s="34"/>
      <c r="H242" s="28"/>
      <c r="I242" s="28"/>
      <c r="J242" s="28"/>
      <c r="K242" s="28"/>
      <c r="L242" s="28"/>
      <c r="M242" s="28"/>
      <c r="N242" s="28"/>
      <c r="O242" s="28"/>
      <c r="P242" s="28"/>
      <c r="Q242" s="28"/>
      <c r="R242" s="28"/>
      <c r="S242" s="28"/>
      <c r="T242" s="5"/>
    </row>
    <row r="243" spans="2:20" x14ac:dyDescent="0.25">
      <c r="B243" s="28"/>
      <c r="C243" s="28"/>
      <c r="D243" s="28"/>
      <c r="E243" s="28"/>
      <c r="F243" s="28"/>
      <c r="G243" s="34"/>
      <c r="H243" s="28"/>
      <c r="I243" s="28"/>
      <c r="J243" s="28"/>
      <c r="K243" s="28"/>
      <c r="L243" s="28"/>
      <c r="M243" s="28"/>
      <c r="N243" s="28"/>
      <c r="O243" s="28"/>
      <c r="P243" s="28"/>
      <c r="Q243" s="28"/>
      <c r="R243" s="28"/>
      <c r="S243" s="28"/>
      <c r="T243" s="5"/>
    </row>
    <row r="244" spans="2:20" x14ac:dyDescent="0.25">
      <c r="B244" s="28"/>
      <c r="C244" s="28"/>
      <c r="D244" s="28"/>
      <c r="E244" s="28"/>
      <c r="F244" s="28"/>
      <c r="G244" s="34"/>
      <c r="H244" s="28"/>
      <c r="I244" s="28"/>
      <c r="J244" s="28"/>
      <c r="K244" s="28"/>
      <c r="L244" s="28"/>
      <c r="M244" s="28"/>
      <c r="N244" s="28"/>
      <c r="O244" s="28"/>
      <c r="P244" s="28"/>
      <c r="Q244" s="28"/>
      <c r="R244" s="28"/>
      <c r="S244" s="28"/>
      <c r="T244" s="5"/>
    </row>
    <row r="245" spans="2:20" x14ac:dyDescent="0.25">
      <c r="B245" s="28"/>
      <c r="C245" s="28"/>
      <c r="D245" s="28"/>
      <c r="E245" s="28"/>
      <c r="F245" s="28"/>
      <c r="G245" s="34"/>
      <c r="H245" s="28"/>
      <c r="I245" s="28"/>
      <c r="J245" s="28"/>
      <c r="K245" s="28"/>
      <c r="L245" s="28"/>
      <c r="M245" s="28"/>
      <c r="N245" s="28"/>
      <c r="O245" s="28"/>
      <c r="P245" s="28"/>
      <c r="Q245" s="28"/>
      <c r="R245" s="28"/>
      <c r="S245" s="28"/>
      <c r="T245" s="5"/>
    </row>
    <row r="246" spans="2:20" x14ac:dyDescent="0.25">
      <c r="B246" s="28"/>
      <c r="C246" s="28"/>
      <c r="D246" s="28"/>
      <c r="E246" s="28"/>
      <c r="F246" s="28"/>
      <c r="G246" s="34"/>
      <c r="H246" s="28"/>
      <c r="I246" s="28"/>
      <c r="J246" s="28"/>
      <c r="K246" s="28"/>
      <c r="L246" s="28"/>
      <c r="M246" s="28"/>
      <c r="N246" s="28"/>
      <c r="O246" s="28"/>
      <c r="P246" s="28"/>
      <c r="Q246" s="28"/>
      <c r="R246" s="28"/>
      <c r="S246" s="28"/>
      <c r="T246" s="5"/>
    </row>
    <row r="247" spans="2:20" x14ac:dyDescent="0.25">
      <c r="B247" s="28"/>
      <c r="C247" s="28"/>
      <c r="D247" s="28"/>
      <c r="E247" s="28"/>
      <c r="F247" s="28"/>
      <c r="G247" s="34"/>
      <c r="H247" s="28"/>
      <c r="I247" s="28"/>
      <c r="J247" s="28"/>
      <c r="K247" s="28"/>
      <c r="L247" s="28"/>
      <c r="M247" s="28"/>
      <c r="N247" s="28"/>
      <c r="O247" s="28"/>
      <c r="P247" s="28"/>
      <c r="Q247" s="28"/>
      <c r="R247" s="28"/>
      <c r="S247" s="28"/>
      <c r="T247" s="5"/>
    </row>
    <row r="248" spans="2:20" x14ac:dyDescent="0.25">
      <c r="B248" s="28"/>
      <c r="C248" s="28"/>
      <c r="D248" s="28"/>
      <c r="E248" s="28"/>
      <c r="F248" s="28"/>
      <c r="G248" s="34"/>
      <c r="H248" s="28"/>
      <c r="I248" s="28"/>
      <c r="J248" s="28"/>
      <c r="K248" s="28"/>
      <c r="L248" s="28"/>
      <c r="M248" s="28"/>
      <c r="N248" s="28"/>
      <c r="O248" s="28"/>
      <c r="P248" s="28"/>
      <c r="Q248" s="28"/>
      <c r="R248" s="28"/>
      <c r="S248" s="28"/>
      <c r="T248" s="5"/>
    </row>
    <row r="249" spans="2:20" x14ac:dyDescent="0.25">
      <c r="B249" s="28"/>
      <c r="C249" s="28"/>
      <c r="D249" s="28"/>
      <c r="E249" s="28"/>
      <c r="F249" s="28"/>
      <c r="G249" s="34"/>
      <c r="H249" s="28"/>
      <c r="I249" s="28"/>
      <c r="J249" s="28"/>
      <c r="K249" s="28"/>
      <c r="L249" s="28"/>
      <c r="M249" s="28"/>
      <c r="N249" s="28"/>
      <c r="O249" s="28"/>
      <c r="P249" s="28"/>
      <c r="Q249" s="28"/>
      <c r="R249" s="28"/>
      <c r="S249" s="28"/>
      <c r="T249" s="5"/>
    </row>
    <row r="250" spans="2:20" x14ac:dyDescent="0.25">
      <c r="B250" s="28"/>
      <c r="C250" s="28"/>
      <c r="D250" s="28"/>
      <c r="E250" s="28"/>
      <c r="F250" s="28"/>
      <c r="G250" s="34"/>
      <c r="H250" s="28"/>
      <c r="I250" s="28"/>
      <c r="J250" s="28"/>
      <c r="K250" s="28"/>
      <c r="L250" s="28"/>
      <c r="M250" s="28"/>
      <c r="N250" s="28"/>
      <c r="O250" s="28"/>
      <c r="P250" s="28"/>
      <c r="Q250" s="28"/>
      <c r="R250" s="28"/>
      <c r="S250" s="28"/>
      <c r="T250" s="5"/>
    </row>
    <row r="251" spans="2:20" x14ac:dyDescent="0.25">
      <c r="B251" s="28"/>
      <c r="C251" s="28"/>
      <c r="D251" s="28"/>
      <c r="E251" s="28"/>
      <c r="F251" s="28"/>
      <c r="G251" s="34"/>
      <c r="H251" s="28"/>
      <c r="I251" s="28"/>
      <c r="J251" s="28"/>
      <c r="K251" s="28"/>
      <c r="L251" s="28"/>
      <c r="M251" s="28"/>
      <c r="N251" s="28"/>
      <c r="O251" s="28"/>
      <c r="P251" s="28"/>
      <c r="Q251" s="28"/>
      <c r="R251" s="28"/>
      <c r="S251" s="28"/>
      <c r="T251" s="5"/>
    </row>
    <row r="252" spans="2:20" x14ac:dyDescent="0.25">
      <c r="B252" s="28"/>
      <c r="C252" s="28"/>
      <c r="D252" s="28"/>
      <c r="E252" s="28"/>
      <c r="F252" s="28"/>
      <c r="G252" s="34"/>
      <c r="H252" s="28"/>
      <c r="I252" s="28"/>
      <c r="J252" s="28"/>
      <c r="K252" s="28"/>
      <c r="L252" s="28"/>
      <c r="M252" s="28"/>
      <c r="N252" s="28"/>
      <c r="O252" s="28"/>
      <c r="P252" s="28"/>
      <c r="Q252" s="28"/>
      <c r="R252" s="28"/>
      <c r="S252" s="28"/>
      <c r="T252" s="5"/>
    </row>
    <row r="253" spans="2:20" x14ac:dyDescent="0.25">
      <c r="B253" s="28"/>
      <c r="C253" s="28"/>
      <c r="D253" s="28"/>
      <c r="E253" s="28"/>
      <c r="F253" s="28"/>
      <c r="G253" s="34"/>
      <c r="H253" s="28"/>
      <c r="I253" s="28"/>
      <c r="J253" s="28"/>
      <c r="K253" s="28"/>
      <c r="L253" s="28"/>
      <c r="M253" s="28"/>
      <c r="N253" s="28"/>
      <c r="O253" s="28"/>
      <c r="P253" s="28"/>
      <c r="Q253" s="28"/>
      <c r="R253" s="28"/>
      <c r="S253" s="28"/>
      <c r="T253" s="5"/>
    </row>
    <row r="254" spans="2:20" x14ac:dyDescent="0.25">
      <c r="B254" s="28"/>
      <c r="C254" s="28"/>
      <c r="D254" s="28"/>
      <c r="E254" s="28"/>
      <c r="F254" s="28"/>
      <c r="G254" s="34"/>
      <c r="H254" s="28"/>
      <c r="I254" s="28"/>
      <c r="J254" s="28"/>
      <c r="K254" s="28"/>
      <c r="L254" s="28"/>
      <c r="M254" s="28"/>
      <c r="N254" s="28"/>
      <c r="O254" s="28"/>
      <c r="P254" s="28"/>
      <c r="Q254" s="28"/>
      <c r="R254" s="28"/>
      <c r="S254" s="28"/>
      <c r="T254" s="5"/>
    </row>
    <row r="255" spans="2:20" x14ac:dyDescent="0.25">
      <c r="B255" s="28"/>
      <c r="C255" s="28"/>
      <c r="D255" s="28"/>
      <c r="E255" s="28"/>
      <c r="F255" s="28"/>
      <c r="G255" s="34"/>
      <c r="H255" s="28"/>
      <c r="I255" s="28"/>
      <c r="J255" s="28"/>
      <c r="K255" s="28"/>
      <c r="L255" s="28"/>
      <c r="M255" s="28"/>
      <c r="N255" s="28"/>
      <c r="O255" s="28"/>
      <c r="P255" s="28"/>
      <c r="Q255" s="28"/>
      <c r="R255" s="28"/>
      <c r="S255" s="28"/>
      <c r="T255" s="5"/>
    </row>
    <row r="256" spans="2:20" x14ac:dyDescent="0.25">
      <c r="B256" s="28"/>
      <c r="C256" s="28"/>
      <c r="D256" s="28"/>
      <c r="E256" s="28"/>
      <c r="F256" s="28"/>
      <c r="G256" s="34"/>
      <c r="H256" s="28"/>
      <c r="I256" s="28"/>
      <c r="J256" s="28"/>
      <c r="K256" s="28"/>
      <c r="L256" s="28"/>
      <c r="M256" s="28"/>
      <c r="N256" s="28"/>
      <c r="O256" s="28"/>
      <c r="P256" s="28"/>
      <c r="Q256" s="28"/>
      <c r="R256" s="28"/>
      <c r="S256" s="28"/>
      <c r="T256" s="5"/>
    </row>
    <row r="257" spans="2:20" x14ac:dyDescent="0.25">
      <c r="B257" s="28"/>
      <c r="C257" s="28"/>
      <c r="D257" s="28"/>
      <c r="E257" s="28"/>
      <c r="F257" s="28"/>
      <c r="G257" s="34"/>
      <c r="H257" s="28"/>
      <c r="I257" s="28"/>
      <c r="J257" s="28"/>
      <c r="K257" s="28"/>
      <c r="L257" s="28"/>
      <c r="M257" s="28"/>
      <c r="N257" s="28"/>
      <c r="O257" s="28"/>
      <c r="P257" s="28"/>
      <c r="Q257" s="28"/>
      <c r="R257" s="28"/>
      <c r="S257" s="28"/>
      <c r="T257" s="5"/>
    </row>
    <row r="258" spans="2:20" x14ac:dyDescent="0.25">
      <c r="B258" s="28"/>
      <c r="C258" s="28"/>
      <c r="D258" s="28"/>
      <c r="E258" s="28"/>
      <c r="F258" s="28"/>
      <c r="G258" s="34"/>
      <c r="H258" s="28"/>
      <c r="I258" s="28"/>
      <c r="J258" s="28"/>
      <c r="K258" s="28"/>
      <c r="L258" s="28"/>
      <c r="M258" s="28"/>
      <c r="N258" s="28"/>
      <c r="O258" s="28"/>
      <c r="P258" s="28"/>
      <c r="Q258" s="28"/>
      <c r="R258" s="28"/>
      <c r="S258" s="28"/>
      <c r="T258" s="5"/>
    </row>
    <row r="259" spans="2:20" x14ac:dyDescent="0.25">
      <c r="B259" s="28"/>
      <c r="C259" s="28"/>
      <c r="D259" s="28"/>
      <c r="E259" s="28"/>
      <c r="F259" s="28"/>
      <c r="G259" s="34"/>
      <c r="H259" s="28"/>
      <c r="I259" s="28"/>
      <c r="J259" s="28"/>
      <c r="K259" s="28"/>
      <c r="L259" s="28"/>
      <c r="M259" s="28"/>
      <c r="N259" s="28"/>
      <c r="O259" s="28"/>
      <c r="P259" s="28"/>
      <c r="Q259" s="28"/>
      <c r="R259" s="28"/>
      <c r="S259" s="28"/>
      <c r="T259" s="5"/>
    </row>
    <row r="260" spans="2:20" x14ac:dyDescent="0.25">
      <c r="B260" s="28"/>
      <c r="C260" s="28"/>
      <c r="D260" s="28"/>
      <c r="E260" s="28"/>
      <c r="F260" s="28"/>
      <c r="G260" s="34"/>
      <c r="H260" s="28"/>
      <c r="I260" s="28"/>
      <c r="J260" s="28"/>
      <c r="K260" s="28"/>
      <c r="L260" s="28"/>
      <c r="M260" s="28"/>
      <c r="N260" s="28"/>
      <c r="O260" s="28"/>
      <c r="P260" s="28"/>
      <c r="Q260" s="28"/>
      <c r="R260" s="28"/>
      <c r="S260" s="28"/>
      <c r="T260" s="5"/>
    </row>
    <row r="261" spans="2:20" x14ac:dyDescent="0.25">
      <c r="B261" s="28"/>
      <c r="C261" s="28"/>
      <c r="D261" s="28"/>
      <c r="E261" s="28"/>
      <c r="F261" s="28"/>
      <c r="G261" s="34"/>
      <c r="H261" s="28"/>
      <c r="I261" s="28"/>
      <c r="J261" s="28"/>
      <c r="K261" s="28"/>
      <c r="L261" s="28"/>
      <c r="M261" s="28"/>
      <c r="N261" s="28"/>
      <c r="O261" s="28"/>
      <c r="P261" s="28"/>
      <c r="Q261" s="28"/>
      <c r="R261" s="28"/>
      <c r="S261" s="28"/>
      <c r="T261" s="5"/>
    </row>
    <row r="262" spans="2:20" x14ac:dyDescent="0.25">
      <c r="G262" s="24"/>
    </row>
    <row r="263" spans="2:20" x14ac:dyDescent="0.25">
      <c r="G263" s="24"/>
    </row>
    <row r="264" spans="2:20" x14ac:dyDescent="0.25">
      <c r="G264" s="24"/>
    </row>
    <row r="265" spans="2:20" x14ac:dyDescent="0.25">
      <c r="G265" s="24"/>
    </row>
    <row r="266" spans="2:20" x14ac:dyDescent="0.25">
      <c r="G266" s="24"/>
    </row>
    <row r="267" spans="2:20" x14ac:dyDescent="0.25">
      <c r="G267" s="24"/>
    </row>
    <row r="268" spans="2:20" x14ac:dyDescent="0.25">
      <c r="G268" s="24"/>
    </row>
    <row r="269" spans="2:20" x14ac:dyDescent="0.25">
      <c r="G269" s="24"/>
    </row>
    <row r="270" spans="2:20" x14ac:dyDescent="0.25">
      <c r="G270" s="24"/>
    </row>
    <row r="271" spans="2:20" x14ac:dyDescent="0.25">
      <c r="G271" s="24"/>
    </row>
    <row r="272" spans="2:20" x14ac:dyDescent="0.25">
      <c r="G272" s="24"/>
    </row>
    <row r="273" spans="7:7" x14ac:dyDescent="0.25">
      <c r="G273" s="24"/>
    </row>
    <row r="274" spans="7:7" x14ac:dyDescent="0.25">
      <c r="G274" s="24"/>
    </row>
    <row r="275" spans="7:7" x14ac:dyDescent="0.25">
      <c r="G275" s="24"/>
    </row>
    <row r="276" spans="7:7" x14ac:dyDescent="0.25">
      <c r="G276" s="24"/>
    </row>
    <row r="277" spans="7:7" x14ac:dyDescent="0.25">
      <c r="G277" s="24"/>
    </row>
    <row r="278" spans="7:7" x14ac:dyDescent="0.25">
      <c r="G278" s="24"/>
    </row>
    <row r="279" spans="7:7" x14ac:dyDescent="0.25">
      <c r="G279" s="24"/>
    </row>
    <row r="280" spans="7:7" x14ac:dyDescent="0.25">
      <c r="G280" s="24"/>
    </row>
    <row r="281" spans="7:7" x14ac:dyDescent="0.25">
      <c r="G281" s="24"/>
    </row>
    <row r="282" spans="7:7" x14ac:dyDescent="0.25">
      <c r="G282" s="24"/>
    </row>
    <row r="283" spans="7:7" x14ac:dyDescent="0.25">
      <c r="G283" s="24"/>
    </row>
    <row r="284" spans="7:7" x14ac:dyDescent="0.25">
      <c r="G284" s="24"/>
    </row>
    <row r="285" spans="7:7" x14ac:dyDescent="0.25">
      <c r="G285" s="24"/>
    </row>
    <row r="286" spans="7:7" x14ac:dyDescent="0.25">
      <c r="G286" s="24"/>
    </row>
    <row r="287" spans="7:7" x14ac:dyDescent="0.25">
      <c r="G287" s="24"/>
    </row>
    <row r="288" spans="7:7" x14ac:dyDescent="0.25">
      <c r="G288" s="24"/>
    </row>
    <row r="289" spans="7:7" x14ac:dyDescent="0.25">
      <c r="G289" s="24"/>
    </row>
    <row r="290" spans="7:7" x14ac:dyDescent="0.25">
      <c r="G290" s="24"/>
    </row>
    <row r="291" spans="7:7" x14ac:dyDescent="0.25">
      <c r="G291" s="24"/>
    </row>
    <row r="292" spans="7:7" x14ac:dyDescent="0.25">
      <c r="G292" s="24"/>
    </row>
    <row r="293" spans="7:7" x14ac:dyDescent="0.25">
      <c r="G293" s="24"/>
    </row>
    <row r="294" spans="7:7" x14ac:dyDescent="0.25">
      <c r="G294" s="24"/>
    </row>
    <row r="295" spans="7:7" x14ac:dyDescent="0.25">
      <c r="G295" s="24"/>
    </row>
    <row r="296" spans="7:7" x14ac:dyDescent="0.25">
      <c r="G296" s="24"/>
    </row>
    <row r="297" spans="7:7" x14ac:dyDescent="0.25">
      <c r="G297" s="24"/>
    </row>
    <row r="298" spans="7:7" x14ac:dyDescent="0.25">
      <c r="G298" s="24"/>
    </row>
    <row r="299" spans="7:7" x14ac:dyDescent="0.25">
      <c r="G299" s="24"/>
    </row>
    <row r="300" spans="7:7" x14ac:dyDescent="0.25">
      <c r="G300" s="24"/>
    </row>
    <row r="301" spans="7:7" x14ac:dyDescent="0.25">
      <c r="G301" s="24"/>
    </row>
    <row r="302" spans="7:7" x14ac:dyDescent="0.25">
      <c r="G302" s="24"/>
    </row>
    <row r="303" spans="7:7" x14ac:dyDescent="0.25">
      <c r="G303" s="24"/>
    </row>
    <row r="304" spans="7:7" x14ac:dyDescent="0.25">
      <c r="G304" s="24"/>
    </row>
    <row r="305" spans="7:7" x14ac:dyDescent="0.25">
      <c r="G305" s="24"/>
    </row>
    <row r="306" spans="7:7" x14ac:dyDescent="0.25">
      <c r="G306" s="24"/>
    </row>
    <row r="307" spans="7:7" x14ac:dyDescent="0.25">
      <c r="G307" s="24"/>
    </row>
    <row r="308" spans="7:7" x14ac:dyDescent="0.25">
      <c r="G308" s="24"/>
    </row>
    <row r="309" spans="7:7" x14ac:dyDescent="0.25">
      <c r="G309" s="24"/>
    </row>
    <row r="310" spans="7:7" x14ac:dyDescent="0.25">
      <c r="G310" s="24"/>
    </row>
    <row r="311" spans="7:7" x14ac:dyDescent="0.25">
      <c r="G311" s="24"/>
    </row>
    <row r="312" spans="7:7" x14ac:dyDescent="0.25">
      <c r="G312" s="24"/>
    </row>
    <row r="313" spans="7:7" x14ac:dyDescent="0.25">
      <c r="G313" s="24"/>
    </row>
    <row r="314" spans="7:7" x14ac:dyDescent="0.25">
      <c r="G314" s="24"/>
    </row>
    <row r="315" spans="7:7" x14ac:dyDescent="0.25">
      <c r="G315" s="24"/>
    </row>
    <row r="316" spans="7:7" x14ac:dyDescent="0.25">
      <c r="G316" s="24"/>
    </row>
    <row r="317" spans="7:7" x14ac:dyDescent="0.25">
      <c r="G317" s="24"/>
    </row>
    <row r="318" spans="7:7" x14ac:dyDescent="0.25">
      <c r="G318" s="24"/>
    </row>
    <row r="319" spans="7:7" x14ac:dyDescent="0.25">
      <c r="G319" s="24"/>
    </row>
    <row r="320" spans="7:7" x14ac:dyDescent="0.25">
      <c r="G320" s="24"/>
    </row>
    <row r="321" spans="7:7" x14ac:dyDescent="0.25">
      <c r="G321" s="24"/>
    </row>
    <row r="322" spans="7:7" x14ac:dyDescent="0.25">
      <c r="G322" s="24"/>
    </row>
    <row r="323" spans="7:7" x14ac:dyDescent="0.25">
      <c r="G323" s="24"/>
    </row>
    <row r="324" spans="7:7" x14ac:dyDescent="0.25">
      <c r="G324" s="24"/>
    </row>
    <row r="325" spans="7:7" x14ac:dyDescent="0.25">
      <c r="G325" s="24"/>
    </row>
    <row r="326" spans="7:7" x14ac:dyDescent="0.25">
      <c r="G326" s="24"/>
    </row>
    <row r="327" spans="7:7" x14ac:dyDescent="0.25">
      <c r="G327" s="24"/>
    </row>
    <row r="328" spans="7:7" x14ac:dyDescent="0.25">
      <c r="G328" s="24"/>
    </row>
    <row r="329" spans="7:7" x14ac:dyDescent="0.25">
      <c r="G329" s="24"/>
    </row>
    <row r="330" spans="7:7" x14ac:dyDescent="0.25">
      <c r="G330" s="24"/>
    </row>
    <row r="331" spans="7:7" x14ac:dyDescent="0.25">
      <c r="G331" s="24"/>
    </row>
    <row r="332" spans="7:7" x14ac:dyDescent="0.25">
      <c r="G332" s="24"/>
    </row>
    <row r="333" spans="7:7" x14ac:dyDescent="0.25">
      <c r="G333" s="24"/>
    </row>
    <row r="334" spans="7:7" x14ac:dyDescent="0.25">
      <c r="G334" s="24"/>
    </row>
    <row r="335" spans="7:7" x14ac:dyDescent="0.25">
      <c r="G335" s="24"/>
    </row>
    <row r="336" spans="7:7" x14ac:dyDescent="0.25">
      <c r="G336" s="24"/>
    </row>
    <row r="337" spans="7:7" x14ac:dyDescent="0.25">
      <c r="G337" s="24"/>
    </row>
    <row r="338" spans="7:7" x14ac:dyDescent="0.25">
      <c r="G338" s="24"/>
    </row>
    <row r="339" spans="7:7" x14ac:dyDescent="0.25">
      <c r="G339" s="24"/>
    </row>
    <row r="340" spans="7:7" x14ac:dyDescent="0.25">
      <c r="G340" s="24"/>
    </row>
    <row r="341" spans="7:7" x14ac:dyDescent="0.25">
      <c r="G341" s="24"/>
    </row>
    <row r="342" spans="7:7" x14ac:dyDescent="0.25">
      <c r="G342" s="24"/>
    </row>
    <row r="343" spans="7:7" x14ac:dyDescent="0.25">
      <c r="G343" s="24"/>
    </row>
    <row r="344" spans="7:7" x14ac:dyDescent="0.25">
      <c r="G344" s="24"/>
    </row>
    <row r="345" spans="7:7" x14ac:dyDescent="0.25">
      <c r="G345" s="24"/>
    </row>
    <row r="346" spans="7:7" x14ac:dyDescent="0.25">
      <c r="G346" s="24"/>
    </row>
    <row r="347" spans="7:7" x14ac:dyDescent="0.25">
      <c r="G347" s="24"/>
    </row>
    <row r="348" spans="7:7" x14ac:dyDescent="0.25">
      <c r="G348" s="24"/>
    </row>
    <row r="349" spans="7:7" x14ac:dyDescent="0.25">
      <c r="G349" s="24"/>
    </row>
    <row r="350" spans="7:7" x14ac:dyDescent="0.25">
      <c r="G350" s="24"/>
    </row>
    <row r="351" spans="7:7" x14ac:dyDescent="0.25">
      <c r="G351" s="24"/>
    </row>
    <row r="352" spans="7:7" x14ac:dyDescent="0.25">
      <c r="G352" s="24"/>
    </row>
    <row r="353" spans="7:7" x14ac:dyDescent="0.25">
      <c r="G353" s="24"/>
    </row>
    <row r="354" spans="7:7" x14ac:dyDescent="0.25">
      <c r="G354" s="24"/>
    </row>
    <row r="355" spans="7:7" x14ac:dyDescent="0.25">
      <c r="G355" s="24"/>
    </row>
    <row r="356" spans="7:7" x14ac:dyDescent="0.25">
      <c r="G356" s="24"/>
    </row>
    <row r="357" spans="7:7" x14ac:dyDescent="0.25">
      <c r="G357" s="24"/>
    </row>
    <row r="358" spans="7:7" x14ac:dyDescent="0.25">
      <c r="G358" s="24"/>
    </row>
    <row r="359" spans="7:7" x14ac:dyDescent="0.25">
      <c r="G359" s="24"/>
    </row>
    <row r="360" spans="7:7" x14ac:dyDescent="0.25">
      <c r="G360" s="24"/>
    </row>
    <row r="361" spans="7:7" x14ac:dyDescent="0.25">
      <c r="G361" s="24"/>
    </row>
    <row r="362" spans="7:7" x14ac:dyDescent="0.25">
      <c r="G362" s="24"/>
    </row>
    <row r="363" spans="7:7" x14ac:dyDescent="0.25">
      <c r="G363" s="24"/>
    </row>
    <row r="364" spans="7:7" x14ac:dyDescent="0.25">
      <c r="G364" s="24"/>
    </row>
    <row r="365" spans="7:7" x14ac:dyDescent="0.25">
      <c r="G365" s="24"/>
    </row>
    <row r="366" spans="7:7" x14ac:dyDescent="0.25">
      <c r="G366" s="24"/>
    </row>
    <row r="367" spans="7:7" x14ac:dyDescent="0.25">
      <c r="G367" s="24"/>
    </row>
    <row r="368" spans="7:7" x14ac:dyDescent="0.25">
      <c r="G368" s="24"/>
    </row>
    <row r="369" spans="7:7" x14ac:dyDescent="0.25">
      <c r="G369" s="24"/>
    </row>
    <row r="370" spans="7:7" x14ac:dyDescent="0.25">
      <c r="G370" s="24"/>
    </row>
    <row r="371" spans="7:7" x14ac:dyDescent="0.25">
      <c r="G371" s="24"/>
    </row>
    <row r="372" spans="7:7" x14ac:dyDescent="0.25">
      <c r="G372" s="24"/>
    </row>
    <row r="373" spans="7:7" x14ac:dyDescent="0.25">
      <c r="G373" s="24"/>
    </row>
    <row r="374" spans="7:7" x14ac:dyDescent="0.25">
      <c r="G374" s="24"/>
    </row>
    <row r="375" spans="7:7" x14ac:dyDescent="0.25">
      <c r="G375" s="24"/>
    </row>
    <row r="376" spans="7:7" x14ac:dyDescent="0.25">
      <c r="G376" s="24"/>
    </row>
    <row r="377" spans="7:7" x14ac:dyDescent="0.25">
      <c r="G377" s="24"/>
    </row>
    <row r="378" spans="7:7" x14ac:dyDescent="0.25">
      <c r="G378" s="24"/>
    </row>
    <row r="379" spans="7:7" x14ac:dyDescent="0.25">
      <c r="G379" s="24"/>
    </row>
    <row r="380" spans="7:7" x14ac:dyDescent="0.25">
      <c r="G380" s="24"/>
    </row>
    <row r="381" spans="7:7" x14ac:dyDescent="0.25">
      <c r="G381" s="24"/>
    </row>
    <row r="382" spans="7:7" x14ac:dyDescent="0.25">
      <c r="G382" s="24"/>
    </row>
    <row r="383" spans="7:7" x14ac:dyDescent="0.25">
      <c r="G383" s="24"/>
    </row>
    <row r="384" spans="7:7" x14ac:dyDescent="0.25">
      <c r="G384" s="24"/>
    </row>
    <row r="385" spans="7:7" x14ac:dyDescent="0.25">
      <c r="G385" s="24"/>
    </row>
    <row r="386" spans="7:7" x14ac:dyDescent="0.25">
      <c r="G386" s="24"/>
    </row>
    <row r="387" spans="7:7" x14ac:dyDescent="0.25">
      <c r="G387" s="24"/>
    </row>
    <row r="388" spans="7:7" x14ac:dyDescent="0.25">
      <c r="G388" s="24"/>
    </row>
    <row r="389" spans="7:7" x14ac:dyDescent="0.25">
      <c r="G389" s="24"/>
    </row>
    <row r="390" spans="7:7" x14ac:dyDescent="0.25">
      <c r="G390" s="24"/>
    </row>
    <row r="391" spans="7:7" x14ac:dyDescent="0.25">
      <c r="G391" s="24"/>
    </row>
    <row r="392" spans="7:7" x14ac:dyDescent="0.25">
      <c r="G392" s="24"/>
    </row>
    <row r="393" spans="7:7" x14ac:dyDescent="0.25">
      <c r="G393" s="24"/>
    </row>
    <row r="394" spans="7:7" x14ac:dyDescent="0.25">
      <c r="G394" s="24"/>
    </row>
    <row r="395" spans="7:7" x14ac:dyDescent="0.25">
      <c r="G395" s="24"/>
    </row>
    <row r="396" spans="7:7" x14ac:dyDescent="0.25">
      <c r="G396" s="24"/>
    </row>
    <row r="397" spans="7:7" x14ac:dyDescent="0.25">
      <c r="G397" s="24"/>
    </row>
    <row r="398" spans="7:7" x14ac:dyDescent="0.25">
      <c r="G398" s="24"/>
    </row>
    <row r="399" spans="7:7" x14ac:dyDescent="0.25">
      <c r="G399" s="24"/>
    </row>
    <row r="400" spans="7:7" x14ac:dyDescent="0.25">
      <c r="G400" s="24"/>
    </row>
    <row r="401" spans="7:7" x14ac:dyDescent="0.25">
      <c r="G401" s="24"/>
    </row>
    <row r="402" spans="7:7" x14ac:dyDescent="0.25">
      <c r="G402" s="24"/>
    </row>
    <row r="403" spans="7:7" x14ac:dyDescent="0.25">
      <c r="G403" s="24"/>
    </row>
    <row r="404" spans="7:7" x14ac:dyDescent="0.25">
      <c r="G404" s="24"/>
    </row>
    <row r="405" spans="7:7" x14ac:dyDescent="0.25">
      <c r="G405" s="24"/>
    </row>
    <row r="406" spans="7:7" x14ac:dyDescent="0.25">
      <c r="G406" s="24"/>
    </row>
    <row r="407" spans="7:7" x14ac:dyDescent="0.25">
      <c r="G407" s="24"/>
    </row>
    <row r="408" spans="7:7" x14ac:dyDescent="0.25">
      <c r="G408" s="24"/>
    </row>
    <row r="409" spans="7:7" x14ac:dyDescent="0.25">
      <c r="G409" s="24"/>
    </row>
    <row r="410" spans="7:7" x14ac:dyDescent="0.25">
      <c r="G410" s="24"/>
    </row>
    <row r="411" spans="7:7" x14ac:dyDescent="0.25">
      <c r="G411" s="24"/>
    </row>
    <row r="412" spans="7:7" x14ac:dyDescent="0.25">
      <c r="G412" s="24"/>
    </row>
    <row r="413" spans="7:7" x14ac:dyDescent="0.25">
      <c r="G413" s="24"/>
    </row>
    <row r="414" spans="7:7" x14ac:dyDescent="0.25">
      <c r="G414" s="24"/>
    </row>
    <row r="415" spans="7:7" x14ac:dyDescent="0.25">
      <c r="G415" s="24"/>
    </row>
    <row r="416" spans="7:7" x14ac:dyDescent="0.25">
      <c r="G416" s="24"/>
    </row>
    <row r="417" spans="7:7" x14ac:dyDescent="0.25">
      <c r="G417" s="24"/>
    </row>
    <row r="418" spans="7:7" x14ac:dyDescent="0.25">
      <c r="G418" s="24"/>
    </row>
    <row r="419" spans="7:7" x14ac:dyDescent="0.25">
      <c r="G419" s="24"/>
    </row>
    <row r="420" spans="7:7" x14ac:dyDescent="0.25">
      <c r="G420" s="24"/>
    </row>
    <row r="421" spans="7:7" x14ac:dyDescent="0.25">
      <c r="G421" s="24"/>
    </row>
    <row r="422" spans="7:7" x14ac:dyDescent="0.25">
      <c r="G422" s="24"/>
    </row>
    <row r="423" spans="7:7" x14ac:dyDescent="0.25">
      <c r="G423" s="24"/>
    </row>
    <row r="424" spans="7:7" x14ac:dyDescent="0.25">
      <c r="G424" s="24"/>
    </row>
    <row r="425" spans="7:7" x14ac:dyDescent="0.25">
      <c r="G425" s="24"/>
    </row>
    <row r="426" spans="7:7" x14ac:dyDescent="0.25">
      <c r="G426" s="24"/>
    </row>
    <row r="427" spans="7:7" x14ac:dyDescent="0.25">
      <c r="G427" s="24"/>
    </row>
    <row r="428" spans="7:7" x14ac:dyDescent="0.25">
      <c r="G428" s="24"/>
    </row>
    <row r="429" spans="7:7" x14ac:dyDescent="0.25">
      <c r="G429" s="24"/>
    </row>
    <row r="430" spans="7:7" x14ac:dyDescent="0.25">
      <c r="G430" s="24"/>
    </row>
    <row r="431" spans="7:7" x14ac:dyDescent="0.25">
      <c r="G431" s="24"/>
    </row>
    <row r="432" spans="7:7" x14ac:dyDescent="0.25">
      <c r="G432" s="24"/>
    </row>
    <row r="433" spans="7:7" x14ac:dyDescent="0.25">
      <c r="G433" s="24"/>
    </row>
    <row r="434" spans="7:7" x14ac:dyDescent="0.25">
      <c r="G434" s="24"/>
    </row>
    <row r="435" spans="7:7" x14ac:dyDescent="0.25">
      <c r="G435" s="24"/>
    </row>
    <row r="436" spans="7:7" x14ac:dyDescent="0.25">
      <c r="G436" s="24"/>
    </row>
    <row r="437" spans="7:7" x14ac:dyDescent="0.25">
      <c r="G437" s="24"/>
    </row>
    <row r="438" spans="7:7" x14ac:dyDescent="0.25">
      <c r="G438" s="24"/>
    </row>
    <row r="439" spans="7:7" x14ac:dyDescent="0.25">
      <c r="G439" s="24"/>
    </row>
    <row r="440" spans="7:7" x14ac:dyDescent="0.25">
      <c r="G440" s="24"/>
    </row>
    <row r="441" spans="7:7" x14ac:dyDescent="0.25">
      <c r="G441" s="24"/>
    </row>
    <row r="442" spans="7:7" x14ac:dyDescent="0.25">
      <c r="G442" s="24"/>
    </row>
    <row r="443" spans="7:7" x14ac:dyDescent="0.25">
      <c r="G443" s="24"/>
    </row>
    <row r="444" spans="7:7" x14ac:dyDescent="0.25">
      <c r="G444" s="24"/>
    </row>
    <row r="445" spans="7:7" x14ac:dyDescent="0.25">
      <c r="G445" s="24"/>
    </row>
    <row r="446" spans="7:7" x14ac:dyDescent="0.25">
      <c r="G446" s="24"/>
    </row>
    <row r="447" spans="7:7" x14ac:dyDescent="0.25">
      <c r="G447" s="24"/>
    </row>
    <row r="448" spans="7:7" x14ac:dyDescent="0.25">
      <c r="G448" s="24"/>
    </row>
    <row r="449" spans="7:7" x14ac:dyDescent="0.25">
      <c r="G449" s="24"/>
    </row>
    <row r="450" spans="7:7" x14ac:dyDescent="0.25">
      <c r="G450" s="24"/>
    </row>
    <row r="451" spans="7:7" x14ac:dyDescent="0.25">
      <c r="G451" s="24"/>
    </row>
    <row r="452" spans="7:7" x14ac:dyDescent="0.25">
      <c r="G452" s="24"/>
    </row>
    <row r="453" spans="7:7" x14ac:dyDescent="0.25">
      <c r="G453" s="24"/>
    </row>
    <row r="454" spans="7:7" x14ac:dyDescent="0.25">
      <c r="G454" s="24"/>
    </row>
    <row r="455" spans="7:7" x14ac:dyDescent="0.25">
      <c r="G455" s="24"/>
    </row>
    <row r="456" spans="7:7" x14ac:dyDescent="0.25">
      <c r="G456" s="24"/>
    </row>
    <row r="457" spans="7:7" x14ac:dyDescent="0.25">
      <c r="G457" s="24"/>
    </row>
    <row r="458" spans="7:7" x14ac:dyDescent="0.25">
      <c r="G458" s="24"/>
    </row>
    <row r="459" spans="7:7" x14ac:dyDescent="0.25">
      <c r="G459" s="24"/>
    </row>
    <row r="460" spans="7:7" x14ac:dyDescent="0.25">
      <c r="G460" s="24"/>
    </row>
    <row r="461" spans="7:7" x14ac:dyDescent="0.25">
      <c r="G461" s="24"/>
    </row>
    <row r="462" spans="7:7" x14ac:dyDescent="0.25">
      <c r="G462" s="24"/>
    </row>
    <row r="463" spans="7:7" x14ac:dyDescent="0.25">
      <c r="G463" s="24"/>
    </row>
    <row r="464" spans="7:7" x14ac:dyDescent="0.25">
      <c r="G464" s="24"/>
    </row>
    <row r="465" spans="7:7" x14ac:dyDescent="0.25">
      <c r="G465" s="24"/>
    </row>
    <row r="466" spans="7:7" x14ac:dyDescent="0.25">
      <c r="G466" s="24"/>
    </row>
    <row r="467" spans="7:7" x14ac:dyDescent="0.25">
      <c r="G467" s="24"/>
    </row>
    <row r="468" spans="7:7" x14ac:dyDescent="0.25">
      <c r="G468" s="24"/>
    </row>
    <row r="469" spans="7:7" x14ac:dyDescent="0.25">
      <c r="G469" s="24"/>
    </row>
    <row r="470" spans="7:7" x14ac:dyDescent="0.25">
      <c r="G470" s="24"/>
    </row>
    <row r="471" spans="7:7" x14ac:dyDescent="0.25">
      <c r="G471" s="24"/>
    </row>
    <row r="472" spans="7:7" x14ac:dyDescent="0.25">
      <c r="G472" s="24"/>
    </row>
    <row r="473" spans="7:7" x14ac:dyDescent="0.25">
      <c r="G473" s="24"/>
    </row>
    <row r="474" spans="7:7" x14ac:dyDescent="0.25">
      <c r="G474" s="24"/>
    </row>
    <row r="475" spans="7:7" x14ac:dyDescent="0.25">
      <c r="G475" s="24"/>
    </row>
    <row r="476" spans="7:7" x14ac:dyDescent="0.25">
      <c r="G476" s="24"/>
    </row>
    <row r="477" spans="7:7" x14ac:dyDescent="0.25">
      <c r="G477" s="24"/>
    </row>
    <row r="478" spans="7:7" x14ac:dyDescent="0.25">
      <c r="G478" s="24"/>
    </row>
    <row r="479" spans="7:7" x14ac:dyDescent="0.25">
      <c r="G479" s="24"/>
    </row>
    <row r="480" spans="7:7" x14ac:dyDescent="0.25">
      <c r="G480" s="24"/>
    </row>
    <row r="481" spans="7:7" x14ac:dyDescent="0.25">
      <c r="G481" s="24"/>
    </row>
    <row r="482" spans="7:7" x14ac:dyDescent="0.25">
      <c r="G482" s="24"/>
    </row>
    <row r="483" spans="7:7" x14ac:dyDescent="0.25">
      <c r="G483" s="24"/>
    </row>
    <row r="484" spans="7:7" x14ac:dyDescent="0.25">
      <c r="G484" s="24"/>
    </row>
    <row r="485" spans="7:7" x14ac:dyDescent="0.25">
      <c r="G485" s="24"/>
    </row>
    <row r="486" spans="7:7" x14ac:dyDescent="0.25">
      <c r="G486" s="24"/>
    </row>
    <row r="487" spans="7:7" x14ac:dyDescent="0.25">
      <c r="G487" s="24"/>
    </row>
    <row r="488" spans="7:7" x14ac:dyDescent="0.25">
      <c r="G488" s="24"/>
    </row>
    <row r="489" spans="7:7" x14ac:dyDescent="0.25">
      <c r="G489" s="24"/>
    </row>
    <row r="490" spans="7:7" x14ac:dyDescent="0.25">
      <c r="G490" s="24"/>
    </row>
    <row r="491" spans="7:7" x14ac:dyDescent="0.25">
      <c r="G491" s="24"/>
    </row>
    <row r="492" spans="7:7" x14ac:dyDescent="0.25">
      <c r="G492" s="24"/>
    </row>
    <row r="493" spans="7:7" x14ac:dyDescent="0.25">
      <c r="G493" s="24"/>
    </row>
    <row r="494" spans="7:7" x14ac:dyDescent="0.25">
      <c r="G494" s="24"/>
    </row>
    <row r="495" spans="7:7" x14ac:dyDescent="0.25">
      <c r="G495" s="24"/>
    </row>
    <row r="496" spans="7:7" x14ac:dyDescent="0.25">
      <c r="G496" s="24"/>
    </row>
    <row r="497" spans="7:7" x14ac:dyDescent="0.25">
      <c r="G497" s="24"/>
    </row>
    <row r="498" spans="7:7" x14ac:dyDescent="0.25">
      <c r="G498" s="24"/>
    </row>
    <row r="499" spans="7:7" x14ac:dyDescent="0.25">
      <c r="G499" s="24"/>
    </row>
    <row r="500" spans="7:7" x14ac:dyDescent="0.25">
      <c r="G500" s="24"/>
    </row>
    <row r="501" spans="7:7" x14ac:dyDescent="0.25">
      <c r="G501" s="24"/>
    </row>
    <row r="502" spans="7:7" x14ac:dyDescent="0.25">
      <c r="G502" s="24"/>
    </row>
    <row r="503" spans="7:7" x14ac:dyDescent="0.25">
      <c r="G503" s="24"/>
    </row>
    <row r="504" spans="7:7" x14ac:dyDescent="0.25">
      <c r="G504" s="24"/>
    </row>
    <row r="505" spans="7:7" x14ac:dyDescent="0.25">
      <c r="G505" s="24"/>
    </row>
    <row r="506" spans="7:7" x14ac:dyDescent="0.25">
      <c r="G506" s="24"/>
    </row>
    <row r="507" spans="7:7" x14ac:dyDescent="0.25">
      <c r="G507" s="24"/>
    </row>
    <row r="508" spans="7:7" x14ac:dyDescent="0.25">
      <c r="G508" s="24"/>
    </row>
    <row r="509" spans="7:7" x14ac:dyDescent="0.25">
      <c r="G509" s="24"/>
    </row>
    <row r="510" spans="7:7" x14ac:dyDescent="0.25">
      <c r="G510" s="24"/>
    </row>
    <row r="511" spans="7:7" x14ac:dyDescent="0.25">
      <c r="G511" s="24"/>
    </row>
    <row r="512" spans="7:7" x14ac:dyDescent="0.25">
      <c r="G512" s="24"/>
    </row>
    <row r="513" spans="7:7" x14ac:dyDescent="0.25">
      <c r="G513" s="24"/>
    </row>
    <row r="514" spans="7:7" x14ac:dyDescent="0.25">
      <c r="G514" s="24"/>
    </row>
    <row r="515" spans="7:7" x14ac:dyDescent="0.25">
      <c r="G515" s="24"/>
    </row>
    <row r="516" spans="7:7" x14ac:dyDescent="0.25">
      <c r="G516" s="24"/>
    </row>
    <row r="517" spans="7:7" x14ac:dyDescent="0.25">
      <c r="G517" s="24"/>
    </row>
    <row r="518" spans="7:7" x14ac:dyDescent="0.25">
      <c r="G518" s="24"/>
    </row>
    <row r="519" spans="7:7" x14ac:dyDescent="0.25">
      <c r="G519" s="24"/>
    </row>
    <row r="520" spans="7:7" x14ac:dyDescent="0.25">
      <c r="G520" s="24"/>
    </row>
    <row r="521" spans="7:7" x14ac:dyDescent="0.25">
      <c r="G521" s="24"/>
    </row>
    <row r="522" spans="7:7" x14ac:dyDescent="0.25">
      <c r="G522" s="24"/>
    </row>
    <row r="523" spans="7:7" x14ac:dyDescent="0.25">
      <c r="G523" s="24"/>
    </row>
    <row r="524" spans="7:7" x14ac:dyDescent="0.25">
      <c r="G524" s="24"/>
    </row>
    <row r="525" spans="7:7" x14ac:dyDescent="0.25">
      <c r="G525" s="24"/>
    </row>
    <row r="526" spans="7:7" x14ac:dyDescent="0.25">
      <c r="G526" s="24"/>
    </row>
    <row r="527" spans="7:7" x14ac:dyDescent="0.25">
      <c r="G527" s="24"/>
    </row>
    <row r="528" spans="7:7" x14ac:dyDescent="0.25">
      <c r="G528" s="24"/>
    </row>
    <row r="529" spans="7:7" x14ac:dyDescent="0.25">
      <c r="G529" s="24"/>
    </row>
    <row r="530" spans="7:7" x14ac:dyDescent="0.25">
      <c r="G530" s="24"/>
    </row>
    <row r="531" spans="7:7" x14ac:dyDescent="0.25">
      <c r="G531" s="24"/>
    </row>
    <row r="532" spans="7:7" x14ac:dyDescent="0.25">
      <c r="G532" s="24"/>
    </row>
    <row r="533" spans="7:7" x14ac:dyDescent="0.25">
      <c r="G533" s="24"/>
    </row>
    <row r="534" spans="7:7" x14ac:dyDescent="0.25">
      <c r="G534" s="24"/>
    </row>
    <row r="535" spans="7:7" x14ac:dyDescent="0.25">
      <c r="G535" s="24"/>
    </row>
    <row r="536" spans="7:7" x14ac:dyDescent="0.25">
      <c r="G536" s="24"/>
    </row>
    <row r="537" spans="7:7" x14ac:dyDescent="0.25">
      <c r="G537" s="24"/>
    </row>
    <row r="538" spans="7:7" x14ac:dyDescent="0.25">
      <c r="G538" s="24"/>
    </row>
    <row r="539" spans="7:7" x14ac:dyDescent="0.25">
      <c r="G539" s="24"/>
    </row>
    <row r="540" spans="7:7" x14ac:dyDescent="0.25">
      <c r="G540" s="24"/>
    </row>
    <row r="541" spans="7:7" x14ac:dyDescent="0.25">
      <c r="G541" s="24"/>
    </row>
    <row r="542" spans="7:7" x14ac:dyDescent="0.25">
      <c r="G542" s="24"/>
    </row>
    <row r="543" spans="7:7" x14ac:dyDescent="0.25">
      <c r="G543" s="24"/>
    </row>
    <row r="544" spans="7:7" x14ac:dyDescent="0.25">
      <c r="G544" s="24"/>
    </row>
    <row r="545" spans="7:7" x14ac:dyDescent="0.25">
      <c r="G545" s="24"/>
    </row>
    <row r="546" spans="7:7" x14ac:dyDescent="0.25">
      <c r="G546" s="24"/>
    </row>
    <row r="547" spans="7:7" x14ac:dyDescent="0.25">
      <c r="G547" s="24"/>
    </row>
    <row r="548" spans="7:7" x14ac:dyDescent="0.25">
      <c r="G548" s="24"/>
    </row>
    <row r="549" spans="7:7" x14ac:dyDescent="0.25">
      <c r="G549" s="24"/>
    </row>
    <row r="550" spans="7:7" x14ac:dyDescent="0.25">
      <c r="G550" s="24"/>
    </row>
    <row r="551" spans="7:7" x14ac:dyDescent="0.25">
      <c r="G551" s="24"/>
    </row>
    <row r="552" spans="7:7" x14ac:dyDescent="0.25">
      <c r="G552" s="24"/>
    </row>
    <row r="553" spans="7:7" x14ac:dyDescent="0.25">
      <c r="G553" s="24"/>
    </row>
    <row r="554" spans="7:7" x14ac:dyDescent="0.25">
      <c r="G554" s="24"/>
    </row>
    <row r="555" spans="7:7" x14ac:dyDescent="0.25">
      <c r="G555" s="24"/>
    </row>
    <row r="556" spans="7:7" x14ac:dyDescent="0.25">
      <c r="G556" s="24"/>
    </row>
    <row r="557" spans="7:7" x14ac:dyDescent="0.25">
      <c r="G557" s="24"/>
    </row>
    <row r="558" spans="7:7" x14ac:dyDescent="0.25">
      <c r="G558" s="24"/>
    </row>
    <row r="559" spans="7:7" x14ac:dyDescent="0.25">
      <c r="G559" s="24"/>
    </row>
    <row r="560" spans="7:7" x14ac:dyDescent="0.25">
      <c r="G560" s="24"/>
    </row>
    <row r="561" spans="7:7" x14ac:dyDescent="0.25">
      <c r="G561" s="24"/>
    </row>
    <row r="562" spans="7:7" x14ac:dyDescent="0.25">
      <c r="G562" s="24"/>
    </row>
    <row r="563" spans="7:7" x14ac:dyDescent="0.25">
      <c r="G563" s="24"/>
    </row>
    <row r="564" spans="7:7" x14ac:dyDescent="0.25">
      <c r="G564" s="24"/>
    </row>
    <row r="565" spans="7:7" x14ac:dyDescent="0.25">
      <c r="G565" s="24"/>
    </row>
    <row r="566" spans="7:7" x14ac:dyDescent="0.25">
      <c r="G566" s="24"/>
    </row>
    <row r="567" spans="7:7" x14ac:dyDescent="0.25">
      <c r="G567" s="24"/>
    </row>
    <row r="568" spans="7:7" x14ac:dyDescent="0.25">
      <c r="G568" s="24"/>
    </row>
    <row r="569" spans="7:7" x14ac:dyDescent="0.25">
      <c r="G569" s="24"/>
    </row>
    <row r="570" spans="7:7" x14ac:dyDescent="0.25">
      <c r="G570" s="24"/>
    </row>
    <row r="571" spans="7:7" x14ac:dyDescent="0.25">
      <c r="G571" s="24"/>
    </row>
    <row r="572" spans="7:7" x14ac:dyDescent="0.25">
      <c r="G572" s="24"/>
    </row>
    <row r="573" spans="7:7" x14ac:dyDescent="0.25">
      <c r="G573" s="24"/>
    </row>
    <row r="574" spans="7:7" x14ac:dyDescent="0.25">
      <c r="G574" s="24"/>
    </row>
    <row r="575" spans="7:7" x14ac:dyDescent="0.25">
      <c r="G575" s="24"/>
    </row>
    <row r="576" spans="7:7" x14ac:dyDescent="0.25">
      <c r="G576" s="24"/>
    </row>
    <row r="577" spans="7:7" x14ac:dyDescent="0.25">
      <c r="G577" s="24"/>
    </row>
    <row r="578" spans="7:7" x14ac:dyDescent="0.25">
      <c r="G578" s="24"/>
    </row>
    <row r="579" spans="7:7" x14ac:dyDescent="0.25">
      <c r="G579" s="24"/>
    </row>
    <row r="580" spans="7:7" x14ac:dyDescent="0.25">
      <c r="G580" s="24"/>
    </row>
    <row r="581" spans="7:7" x14ac:dyDescent="0.25">
      <c r="G581" s="24"/>
    </row>
    <row r="582" spans="7:7" x14ac:dyDescent="0.25">
      <c r="G582" s="24"/>
    </row>
    <row r="583" spans="7:7" x14ac:dyDescent="0.25">
      <c r="G583" s="24"/>
    </row>
    <row r="584" spans="7:7" x14ac:dyDescent="0.25">
      <c r="G584" s="24"/>
    </row>
    <row r="585" spans="7:7" x14ac:dyDescent="0.25">
      <c r="G585" s="24"/>
    </row>
    <row r="586" spans="7:7" x14ac:dyDescent="0.25">
      <c r="G586" s="24"/>
    </row>
    <row r="587" spans="7:7" x14ac:dyDescent="0.25">
      <c r="G587" s="24"/>
    </row>
    <row r="588" spans="7:7" x14ac:dyDescent="0.25">
      <c r="G588" s="24"/>
    </row>
    <row r="589" spans="7:7" x14ac:dyDescent="0.25">
      <c r="G589" s="24"/>
    </row>
    <row r="590" spans="7:7" x14ac:dyDescent="0.25">
      <c r="G590" s="24"/>
    </row>
    <row r="591" spans="7:7" x14ac:dyDescent="0.25">
      <c r="G591" s="24"/>
    </row>
    <row r="592" spans="7:7" x14ac:dyDescent="0.25">
      <c r="G592" s="24"/>
    </row>
    <row r="593" spans="7:7" x14ac:dyDescent="0.25">
      <c r="G593" s="24"/>
    </row>
    <row r="594" spans="7:7" x14ac:dyDescent="0.25">
      <c r="G594" s="24"/>
    </row>
    <row r="595" spans="7:7" x14ac:dyDescent="0.25">
      <c r="G595" s="24"/>
    </row>
    <row r="596" spans="7:7" x14ac:dyDescent="0.25">
      <c r="G596" s="24"/>
    </row>
    <row r="597" spans="7:7" x14ac:dyDescent="0.25">
      <c r="G597" s="24"/>
    </row>
    <row r="598" spans="7:7" x14ac:dyDescent="0.25">
      <c r="G598" s="24"/>
    </row>
    <row r="599" spans="7:7" x14ac:dyDescent="0.25">
      <c r="G599" s="24"/>
    </row>
    <row r="600" spans="7:7" x14ac:dyDescent="0.25">
      <c r="G600" s="24"/>
    </row>
    <row r="601" spans="7:7" x14ac:dyDescent="0.25">
      <c r="G601" s="24"/>
    </row>
    <row r="602" spans="7:7" x14ac:dyDescent="0.25">
      <c r="G602" s="24"/>
    </row>
    <row r="603" spans="7:7" x14ac:dyDescent="0.25">
      <c r="G603" s="24"/>
    </row>
    <row r="604" spans="7:7" x14ac:dyDescent="0.25">
      <c r="G604" s="24"/>
    </row>
    <row r="605" spans="7:7" x14ac:dyDescent="0.25">
      <c r="G605" s="24"/>
    </row>
    <row r="606" spans="7:7" x14ac:dyDescent="0.25">
      <c r="G606" s="24"/>
    </row>
    <row r="607" spans="7:7" x14ac:dyDescent="0.25">
      <c r="G607" s="24"/>
    </row>
    <row r="608" spans="7:7" x14ac:dyDescent="0.25">
      <c r="G608" s="24"/>
    </row>
    <row r="609" spans="7:7" x14ac:dyDescent="0.25">
      <c r="G609" s="24"/>
    </row>
    <row r="610" spans="7:7" x14ac:dyDescent="0.25">
      <c r="G610" s="24"/>
    </row>
    <row r="611" spans="7:7" x14ac:dyDescent="0.25">
      <c r="G611" s="24"/>
    </row>
    <row r="612" spans="7:7" x14ac:dyDescent="0.25">
      <c r="G612" s="24"/>
    </row>
    <row r="613" spans="7:7" x14ac:dyDescent="0.25">
      <c r="G613" s="24"/>
    </row>
    <row r="614" spans="7:7" x14ac:dyDescent="0.25">
      <c r="G614" s="24"/>
    </row>
    <row r="615" spans="7:7" x14ac:dyDescent="0.25">
      <c r="G615" s="24"/>
    </row>
    <row r="616" spans="7:7" x14ac:dyDescent="0.25">
      <c r="G616" s="24"/>
    </row>
    <row r="617" spans="7:7" x14ac:dyDescent="0.25">
      <c r="G617" s="24"/>
    </row>
    <row r="618" spans="7:7" x14ac:dyDescent="0.25">
      <c r="G618" s="24"/>
    </row>
    <row r="619" spans="7:7" x14ac:dyDescent="0.25">
      <c r="G619" s="24"/>
    </row>
    <row r="620" spans="7:7" x14ac:dyDescent="0.25">
      <c r="G620" s="24"/>
    </row>
    <row r="621" spans="7:7" x14ac:dyDescent="0.25">
      <c r="G621" s="24"/>
    </row>
    <row r="622" spans="7:7" x14ac:dyDescent="0.25">
      <c r="G622" s="24"/>
    </row>
    <row r="623" spans="7:7" x14ac:dyDescent="0.25">
      <c r="G623" s="24"/>
    </row>
    <row r="624" spans="7:7" x14ac:dyDescent="0.25">
      <c r="G624" s="24"/>
    </row>
    <row r="625" spans="7:7" x14ac:dyDescent="0.25">
      <c r="G625" s="24"/>
    </row>
    <row r="626" spans="7:7" x14ac:dyDescent="0.25">
      <c r="G626" s="24"/>
    </row>
    <row r="627" spans="7:7" x14ac:dyDescent="0.25">
      <c r="G627" s="24"/>
    </row>
    <row r="628" spans="7:7" x14ac:dyDescent="0.25">
      <c r="G628" s="24"/>
    </row>
    <row r="629" spans="7:7" x14ac:dyDescent="0.25">
      <c r="G629" s="24"/>
    </row>
    <row r="630" spans="7:7" x14ac:dyDescent="0.25">
      <c r="G630" s="24"/>
    </row>
    <row r="631" spans="7:7" x14ac:dyDescent="0.25">
      <c r="G631" s="24"/>
    </row>
    <row r="632" spans="7:7" x14ac:dyDescent="0.25">
      <c r="G632" s="24"/>
    </row>
    <row r="633" spans="7:7" x14ac:dyDescent="0.25">
      <c r="G633" s="24"/>
    </row>
    <row r="634" spans="7:7" x14ac:dyDescent="0.25">
      <c r="G634" s="24"/>
    </row>
    <row r="635" spans="7:7" x14ac:dyDescent="0.25">
      <c r="G635" s="24"/>
    </row>
    <row r="636" spans="7:7" x14ac:dyDescent="0.25">
      <c r="G636" s="24"/>
    </row>
    <row r="637" spans="7:7" x14ac:dyDescent="0.25">
      <c r="G637" s="24"/>
    </row>
    <row r="638" spans="7:7" x14ac:dyDescent="0.25">
      <c r="G638" s="24"/>
    </row>
    <row r="639" spans="7:7" x14ac:dyDescent="0.25">
      <c r="G639" s="24"/>
    </row>
    <row r="640" spans="7:7" x14ac:dyDescent="0.25">
      <c r="G640" s="24"/>
    </row>
    <row r="641" spans="7:7" x14ac:dyDescent="0.25">
      <c r="G641" s="24"/>
    </row>
    <row r="642" spans="7:7" x14ac:dyDescent="0.25">
      <c r="G642" s="24"/>
    </row>
    <row r="643" spans="7:7" x14ac:dyDescent="0.25">
      <c r="G643" s="24"/>
    </row>
    <row r="644" spans="7:7" x14ac:dyDescent="0.25">
      <c r="G644" s="24"/>
    </row>
    <row r="645" spans="7:7" x14ac:dyDescent="0.25">
      <c r="G645" s="24"/>
    </row>
    <row r="646" spans="7:7" x14ac:dyDescent="0.25">
      <c r="G646" s="24"/>
    </row>
    <row r="647" spans="7:7" x14ac:dyDescent="0.25">
      <c r="G647" s="24"/>
    </row>
    <row r="648" spans="7:7" x14ac:dyDescent="0.25">
      <c r="G648" s="24"/>
    </row>
    <row r="649" spans="7:7" x14ac:dyDescent="0.25">
      <c r="G649" s="24"/>
    </row>
    <row r="650" spans="7:7" x14ac:dyDescent="0.25">
      <c r="G650" s="24"/>
    </row>
    <row r="651" spans="7:7" x14ac:dyDescent="0.25">
      <c r="G651" s="24"/>
    </row>
    <row r="652" spans="7:7" x14ac:dyDescent="0.25">
      <c r="G652" s="24"/>
    </row>
    <row r="653" spans="7:7" x14ac:dyDescent="0.25">
      <c r="G653" s="24"/>
    </row>
    <row r="654" spans="7:7" x14ac:dyDescent="0.25">
      <c r="G654" s="24"/>
    </row>
    <row r="655" spans="7:7" x14ac:dyDescent="0.25">
      <c r="G655" s="24"/>
    </row>
    <row r="656" spans="7:7" x14ac:dyDescent="0.25">
      <c r="G656" s="24"/>
    </row>
    <row r="657" spans="7:7" x14ac:dyDescent="0.25">
      <c r="G657" s="24"/>
    </row>
    <row r="658" spans="7:7" x14ac:dyDescent="0.25">
      <c r="G658" s="24"/>
    </row>
    <row r="659" spans="7:7" x14ac:dyDescent="0.25">
      <c r="G659" s="24"/>
    </row>
    <row r="660" spans="7:7" x14ac:dyDescent="0.25">
      <c r="G660" s="24"/>
    </row>
    <row r="661" spans="7:7" x14ac:dyDescent="0.25">
      <c r="G661" s="24"/>
    </row>
    <row r="662" spans="7:7" x14ac:dyDescent="0.25">
      <c r="G662" s="24"/>
    </row>
    <row r="663" spans="7:7" x14ac:dyDescent="0.25">
      <c r="G663" s="24"/>
    </row>
    <row r="664" spans="7:7" x14ac:dyDescent="0.25">
      <c r="G664" s="24"/>
    </row>
    <row r="665" spans="7:7" x14ac:dyDescent="0.25">
      <c r="G665" s="24"/>
    </row>
    <row r="666" spans="7:7" x14ac:dyDescent="0.25">
      <c r="G666" s="24"/>
    </row>
    <row r="667" spans="7:7" x14ac:dyDescent="0.25">
      <c r="G667" s="24"/>
    </row>
    <row r="668" spans="7:7" x14ac:dyDescent="0.25">
      <c r="G668" s="24"/>
    </row>
    <row r="669" spans="7:7" x14ac:dyDescent="0.25">
      <c r="G669" s="24"/>
    </row>
    <row r="670" spans="7:7" x14ac:dyDescent="0.25">
      <c r="G670" s="24"/>
    </row>
    <row r="671" spans="7:7" x14ac:dyDescent="0.25">
      <c r="G671" s="24"/>
    </row>
    <row r="672" spans="7:7" x14ac:dyDescent="0.25">
      <c r="G672" s="24"/>
    </row>
    <row r="673" spans="7:7" x14ac:dyDescent="0.25">
      <c r="G673" s="24"/>
    </row>
    <row r="674" spans="7:7" x14ac:dyDescent="0.25">
      <c r="G674" s="24"/>
    </row>
    <row r="675" spans="7:7" x14ac:dyDescent="0.25">
      <c r="G675" s="24"/>
    </row>
    <row r="676" spans="7:7" x14ac:dyDescent="0.25">
      <c r="G676" s="24"/>
    </row>
    <row r="677" spans="7:7" x14ac:dyDescent="0.25">
      <c r="G677" s="24"/>
    </row>
    <row r="678" spans="7:7" x14ac:dyDescent="0.25">
      <c r="G678" s="24"/>
    </row>
    <row r="679" spans="7:7" x14ac:dyDescent="0.25">
      <c r="G679" s="24"/>
    </row>
    <row r="680" spans="7:7" x14ac:dyDescent="0.25">
      <c r="G680" s="24"/>
    </row>
    <row r="681" spans="7:7" x14ac:dyDescent="0.25">
      <c r="G681" s="24"/>
    </row>
    <row r="682" spans="7:7" x14ac:dyDescent="0.25">
      <c r="G682" s="24"/>
    </row>
    <row r="683" spans="7:7" x14ac:dyDescent="0.25">
      <c r="G683" s="24"/>
    </row>
    <row r="684" spans="7:7" x14ac:dyDescent="0.25">
      <c r="G684" s="24"/>
    </row>
    <row r="685" spans="7:7" x14ac:dyDescent="0.25">
      <c r="G685" s="24"/>
    </row>
    <row r="686" spans="7:7" x14ac:dyDescent="0.25">
      <c r="G686" s="24"/>
    </row>
    <row r="687" spans="7:7" x14ac:dyDescent="0.25">
      <c r="G687" s="24"/>
    </row>
    <row r="688" spans="7:7" x14ac:dyDescent="0.25">
      <c r="G688" s="24"/>
    </row>
    <row r="689" spans="7:7" x14ac:dyDescent="0.25">
      <c r="G689" s="24"/>
    </row>
    <row r="690" spans="7:7" x14ac:dyDescent="0.25">
      <c r="G690" s="24"/>
    </row>
    <row r="691" spans="7:7" x14ac:dyDescent="0.25">
      <c r="G691" s="24"/>
    </row>
    <row r="692" spans="7:7" x14ac:dyDescent="0.25">
      <c r="G692" s="24"/>
    </row>
    <row r="693" spans="7:7" x14ac:dyDescent="0.25">
      <c r="G693" s="24"/>
    </row>
    <row r="694" spans="7:7" x14ac:dyDescent="0.25">
      <c r="G694" s="24"/>
    </row>
    <row r="695" spans="7:7" x14ac:dyDescent="0.25">
      <c r="G695" s="24"/>
    </row>
    <row r="696" spans="7:7" x14ac:dyDescent="0.25">
      <c r="G696" s="24"/>
    </row>
    <row r="697" spans="7:7" x14ac:dyDescent="0.25">
      <c r="G697" s="24"/>
    </row>
    <row r="698" spans="7:7" x14ac:dyDescent="0.25">
      <c r="G698" s="24"/>
    </row>
    <row r="699" spans="7:7" x14ac:dyDescent="0.25">
      <c r="G699" s="24"/>
    </row>
    <row r="700" spans="7:7" x14ac:dyDescent="0.25">
      <c r="G700" s="24"/>
    </row>
    <row r="701" spans="7:7" x14ac:dyDescent="0.25">
      <c r="G701" s="24"/>
    </row>
    <row r="702" spans="7:7" x14ac:dyDescent="0.25">
      <c r="G702" s="24"/>
    </row>
    <row r="703" spans="7:7" x14ac:dyDescent="0.25">
      <c r="G703" s="24"/>
    </row>
    <row r="704" spans="7:7" x14ac:dyDescent="0.25">
      <c r="G704" s="24"/>
    </row>
    <row r="705" spans="7:7" x14ac:dyDescent="0.25">
      <c r="G705" s="24"/>
    </row>
    <row r="706" spans="7:7" x14ac:dyDescent="0.25">
      <c r="G706" s="24"/>
    </row>
    <row r="707" spans="7:7" x14ac:dyDescent="0.25">
      <c r="G707" s="24"/>
    </row>
    <row r="708" spans="7:7" x14ac:dyDescent="0.25">
      <c r="G708" s="24"/>
    </row>
    <row r="709" spans="7:7" x14ac:dyDescent="0.25">
      <c r="G709" s="24"/>
    </row>
    <row r="710" spans="7:7" x14ac:dyDescent="0.25">
      <c r="G710" s="24"/>
    </row>
    <row r="711" spans="7:7" x14ac:dyDescent="0.25">
      <c r="G711" s="24"/>
    </row>
    <row r="712" spans="7:7" x14ac:dyDescent="0.25">
      <c r="G712" s="24"/>
    </row>
    <row r="713" spans="7:7" x14ac:dyDescent="0.25">
      <c r="G713" s="24"/>
    </row>
    <row r="714" spans="7:7" x14ac:dyDescent="0.25">
      <c r="G714" s="24"/>
    </row>
    <row r="715" spans="7:7" x14ac:dyDescent="0.25">
      <c r="G715" s="24"/>
    </row>
    <row r="716" spans="7:7" x14ac:dyDescent="0.25">
      <c r="G716" s="24"/>
    </row>
    <row r="717" spans="7:7" x14ac:dyDescent="0.25">
      <c r="G717" s="24"/>
    </row>
    <row r="718" spans="7:7" x14ac:dyDescent="0.25">
      <c r="G718" s="24"/>
    </row>
    <row r="719" spans="7:7" x14ac:dyDescent="0.25">
      <c r="G719" s="24"/>
    </row>
    <row r="720" spans="7:7" x14ac:dyDescent="0.25">
      <c r="G720" s="24"/>
    </row>
    <row r="721" spans="7:7" x14ac:dyDescent="0.25">
      <c r="G721" s="24"/>
    </row>
    <row r="722" spans="7:7" x14ac:dyDescent="0.25">
      <c r="G722" s="24"/>
    </row>
    <row r="723" spans="7:7" x14ac:dyDescent="0.25">
      <c r="G723" s="24"/>
    </row>
    <row r="724" spans="7:7" x14ac:dyDescent="0.25">
      <c r="G724" s="24"/>
    </row>
    <row r="725" spans="7:7" x14ac:dyDescent="0.25">
      <c r="G725" s="24"/>
    </row>
    <row r="726" spans="7:7" x14ac:dyDescent="0.25">
      <c r="G726" s="24"/>
    </row>
    <row r="727" spans="7:7" x14ac:dyDescent="0.25">
      <c r="G727" s="24"/>
    </row>
    <row r="728" spans="7:7" x14ac:dyDescent="0.25">
      <c r="G728" s="24"/>
    </row>
    <row r="729" spans="7:7" x14ac:dyDescent="0.25">
      <c r="G729" s="24"/>
    </row>
    <row r="730" spans="7:7" x14ac:dyDescent="0.25">
      <c r="G730" s="24"/>
    </row>
    <row r="731" spans="7:7" x14ac:dyDescent="0.25">
      <c r="G731" s="24"/>
    </row>
    <row r="732" spans="7:7" x14ac:dyDescent="0.25">
      <c r="G732" s="24"/>
    </row>
    <row r="733" spans="7:7" x14ac:dyDescent="0.25">
      <c r="G733" s="24"/>
    </row>
    <row r="734" spans="7:7" x14ac:dyDescent="0.25">
      <c r="G734" s="24"/>
    </row>
    <row r="735" spans="7:7" x14ac:dyDescent="0.25">
      <c r="G735" s="24"/>
    </row>
    <row r="736" spans="7:7" x14ac:dyDescent="0.25">
      <c r="G736" s="24"/>
    </row>
    <row r="737" spans="7:7" x14ac:dyDescent="0.25">
      <c r="G737" s="24"/>
    </row>
    <row r="738" spans="7:7" x14ac:dyDescent="0.25">
      <c r="G738" s="24"/>
    </row>
    <row r="739" spans="7:7" x14ac:dyDescent="0.25">
      <c r="G739" s="24"/>
    </row>
    <row r="740" spans="7:7" x14ac:dyDescent="0.25">
      <c r="G740" s="24"/>
    </row>
    <row r="741" spans="7:7" x14ac:dyDescent="0.25">
      <c r="G741" s="24"/>
    </row>
    <row r="742" spans="7:7" x14ac:dyDescent="0.25">
      <c r="G742" s="24"/>
    </row>
    <row r="743" spans="7:7" x14ac:dyDescent="0.25">
      <c r="G743" s="24"/>
    </row>
    <row r="744" spans="7:7" x14ac:dyDescent="0.25">
      <c r="G744" s="24"/>
    </row>
    <row r="745" spans="7:7" x14ac:dyDescent="0.25">
      <c r="G745" s="24"/>
    </row>
    <row r="746" spans="7:7" x14ac:dyDescent="0.25">
      <c r="G746" s="24"/>
    </row>
    <row r="747" spans="7:7" x14ac:dyDescent="0.25">
      <c r="G747" s="24"/>
    </row>
    <row r="748" spans="7:7" x14ac:dyDescent="0.25">
      <c r="G748" s="24"/>
    </row>
    <row r="749" spans="7:7" x14ac:dyDescent="0.25">
      <c r="G749" s="24"/>
    </row>
    <row r="750" spans="7:7" x14ac:dyDescent="0.25">
      <c r="G750" s="24"/>
    </row>
    <row r="751" spans="7:7" x14ac:dyDescent="0.25">
      <c r="G751" s="24"/>
    </row>
    <row r="752" spans="7:7" x14ac:dyDescent="0.25">
      <c r="G752" s="24"/>
    </row>
    <row r="753" spans="7:7" x14ac:dyDescent="0.25">
      <c r="G753" s="24"/>
    </row>
    <row r="754" spans="7:7" x14ac:dyDescent="0.25">
      <c r="G754" s="24"/>
    </row>
    <row r="755" spans="7:7" x14ac:dyDescent="0.25">
      <c r="G755" s="24"/>
    </row>
    <row r="756" spans="7:7" x14ac:dyDescent="0.25">
      <c r="G756" s="24"/>
    </row>
    <row r="757" spans="7:7" x14ac:dyDescent="0.25">
      <c r="G757" s="24"/>
    </row>
    <row r="758" spans="7:7" x14ac:dyDescent="0.25">
      <c r="G758" s="24"/>
    </row>
    <row r="759" spans="7:7" x14ac:dyDescent="0.25">
      <c r="G759" s="24"/>
    </row>
    <row r="760" spans="7:7" x14ac:dyDescent="0.25">
      <c r="G760" s="24"/>
    </row>
    <row r="761" spans="7:7" x14ac:dyDescent="0.25">
      <c r="G761" s="24"/>
    </row>
    <row r="762" spans="7:7" x14ac:dyDescent="0.25">
      <c r="G762" s="24"/>
    </row>
    <row r="763" spans="7:7" x14ac:dyDescent="0.25">
      <c r="G763" s="24"/>
    </row>
    <row r="764" spans="7:7" x14ac:dyDescent="0.25">
      <c r="G764" s="24"/>
    </row>
    <row r="765" spans="7:7" x14ac:dyDescent="0.25">
      <c r="G765" s="24"/>
    </row>
    <row r="766" spans="7:7" x14ac:dyDescent="0.25">
      <c r="G766" s="24"/>
    </row>
    <row r="767" spans="7:7" x14ac:dyDescent="0.25">
      <c r="G767" s="24"/>
    </row>
    <row r="768" spans="7:7" x14ac:dyDescent="0.25">
      <c r="G768" s="24"/>
    </row>
    <row r="769" spans="7:7" x14ac:dyDescent="0.25">
      <c r="G769" s="24"/>
    </row>
    <row r="770" spans="7:7" x14ac:dyDescent="0.25">
      <c r="G770" s="24"/>
    </row>
    <row r="771" spans="7:7" x14ac:dyDescent="0.25">
      <c r="G771" s="24"/>
    </row>
    <row r="772" spans="7:7" x14ac:dyDescent="0.25">
      <c r="G772" s="24"/>
    </row>
    <row r="773" spans="7:7" x14ac:dyDescent="0.25">
      <c r="G773" s="24"/>
    </row>
    <row r="774" spans="7:7" x14ac:dyDescent="0.25">
      <c r="G774" s="24"/>
    </row>
    <row r="775" spans="7:7" x14ac:dyDescent="0.25">
      <c r="G775" s="24"/>
    </row>
    <row r="776" spans="7:7" x14ac:dyDescent="0.25">
      <c r="G776" s="24"/>
    </row>
    <row r="777" spans="7:7" x14ac:dyDescent="0.25">
      <c r="G777" s="24"/>
    </row>
    <row r="778" spans="7:7" x14ac:dyDescent="0.25">
      <c r="G778" s="24"/>
    </row>
    <row r="779" spans="7:7" x14ac:dyDescent="0.25">
      <c r="G779" s="24"/>
    </row>
    <row r="780" spans="7:7" x14ac:dyDescent="0.25">
      <c r="G780" s="24"/>
    </row>
    <row r="781" spans="7:7" x14ac:dyDescent="0.25">
      <c r="G781" s="24"/>
    </row>
    <row r="782" spans="7:7" x14ac:dyDescent="0.25">
      <c r="G782" s="24"/>
    </row>
    <row r="783" spans="7:7" x14ac:dyDescent="0.25">
      <c r="G783" s="24"/>
    </row>
    <row r="784" spans="7:7" x14ac:dyDescent="0.25">
      <c r="G784" s="24"/>
    </row>
    <row r="785" spans="7:7" x14ac:dyDescent="0.25">
      <c r="G785" s="24"/>
    </row>
    <row r="786" spans="7:7" x14ac:dyDescent="0.25">
      <c r="G786" s="24"/>
    </row>
    <row r="787" spans="7:7" x14ac:dyDescent="0.25">
      <c r="G787" s="24"/>
    </row>
    <row r="788" spans="7:7" x14ac:dyDescent="0.25">
      <c r="G788" s="24"/>
    </row>
    <row r="789" spans="7:7" x14ac:dyDescent="0.25">
      <c r="G789" s="24"/>
    </row>
    <row r="790" spans="7:7" x14ac:dyDescent="0.25">
      <c r="G790" s="24"/>
    </row>
    <row r="791" spans="7:7" x14ac:dyDescent="0.25">
      <c r="G791" s="24"/>
    </row>
    <row r="792" spans="7:7" x14ac:dyDescent="0.25">
      <c r="G792" s="24"/>
    </row>
    <row r="793" spans="7:7" x14ac:dyDescent="0.25">
      <c r="G793" s="24"/>
    </row>
    <row r="794" spans="7:7" x14ac:dyDescent="0.25">
      <c r="G794" s="24"/>
    </row>
    <row r="795" spans="7:7" x14ac:dyDescent="0.25">
      <c r="G795" s="24"/>
    </row>
    <row r="796" spans="7:7" x14ac:dyDescent="0.25">
      <c r="G796" s="24"/>
    </row>
    <row r="797" spans="7:7" x14ac:dyDescent="0.25">
      <c r="G797" s="24"/>
    </row>
    <row r="798" spans="7:7" x14ac:dyDescent="0.25">
      <c r="G798" s="24"/>
    </row>
    <row r="799" spans="7:7" x14ac:dyDescent="0.25">
      <c r="G799" s="24"/>
    </row>
    <row r="800" spans="7:7" x14ac:dyDescent="0.25">
      <c r="G800" s="24"/>
    </row>
    <row r="801" spans="7:7" x14ac:dyDescent="0.25">
      <c r="G801" s="24"/>
    </row>
    <row r="802" spans="7:7" x14ac:dyDescent="0.25">
      <c r="G802" s="24"/>
    </row>
    <row r="803" spans="7:7" x14ac:dyDescent="0.25">
      <c r="G803" s="24"/>
    </row>
    <row r="804" spans="7:7" x14ac:dyDescent="0.25">
      <c r="G804" s="24"/>
    </row>
    <row r="805" spans="7:7" x14ac:dyDescent="0.25">
      <c r="G805" s="24"/>
    </row>
    <row r="806" spans="7:7" x14ac:dyDescent="0.25">
      <c r="G806" s="24"/>
    </row>
    <row r="807" spans="7:7" x14ac:dyDescent="0.25">
      <c r="G807" s="24"/>
    </row>
    <row r="808" spans="7:7" x14ac:dyDescent="0.25">
      <c r="G808" s="24"/>
    </row>
    <row r="809" spans="7:7" x14ac:dyDescent="0.25">
      <c r="G809" s="24"/>
    </row>
    <row r="810" spans="7:7" x14ac:dyDescent="0.25">
      <c r="G810" s="24"/>
    </row>
    <row r="811" spans="7:7" x14ac:dyDescent="0.25">
      <c r="G811" s="24"/>
    </row>
    <row r="812" spans="7:7" x14ac:dyDescent="0.25">
      <c r="G812" s="24"/>
    </row>
    <row r="813" spans="7:7" x14ac:dyDescent="0.25">
      <c r="G813" s="24"/>
    </row>
    <row r="814" spans="7:7" x14ac:dyDescent="0.25">
      <c r="G814" s="24"/>
    </row>
    <row r="815" spans="7:7" x14ac:dyDescent="0.25">
      <c r="G815" s="24"/>
    </row>
    <row r="816" spans="7:7" x14ac:dyDescent="0.25">
      <c r="G816" s="24"/>
    </row>
    <row r="817" spans="7:7" x14ac:dyDescent="0.25">
      <c r="G817" s="24"/>
    </row>
    <row r="818" spans="7:7" x14ac:dyDescent="0.25">
      <c r="G818" s="24"/>
    </row>
    <row r="819" spans="7:7" x14ac:dyDescent="0.25">
      <c r="G819" s="24"/>
    </row>
    <row r="820" spans="7:7" x14ac:dyDescent="0.25">
      <c r="G820" s="24"/>
    </row>
    <row r="821" spans="7:7" x14ac:dyDescent="0.25">
      <c r="G821" s="24"/>
    </row>
    <row r="822" spans="7:7" x14ac:dyDescent="0.25">
      <c r="G822" s="24"/>
    </row>
    <row r="823" spans="7:7" x14ac:dyDescent="0.25">
      <c r="G823" s="24"/>
    </row>
    <row r="824" spans="7:7" x14ac:dyDescent="0.25">
      <c r="G824" s="24"/>
    </row>
    <row r="825" spans="7:7" x14ac:dyDescent="0.25">
      <c r="G825" s="24"/>
    </row>
    <row r="826" spans="7:7" x14ac:dyDescent="0.25">
      <c r="G826" s="24"/>
    </row>
    <row r="827" spans="7:7" x14ac:dyDescent="0.25">
      <c r="G827" s="24"/>
    </row>
    <row r="828" spans="7:7" x14ac:dyDescent="0.25">
      <c r="G828" s="24"/>
    </row>
    <row r="829" spans="7:7" x14ac:dyDescent="0.25">
      <c r="G829" s="24"/>
    </row>
    <row r="830" spans="7:7" x14ac:dyDescent="0.25">
      <c r="G830" s="24"/>
    </row>
    <row r="831" spans="7:7" x14ac:dyDescent="0.25">
      <c r="G831" s="24"/>
    </row>
    <row r="832" spans="7:7" x14ac:dyDescent="0.25">
      <c r="G832" s="24"/>
    </row>
    <row r="833" spans="7:7" x14ac:dyDescent="0.25">
      <c r="G833" s="24"/>
    </row>
    <row r="834" spans="7:7" x14ac:dyDescent="0.25">
      <c r="G834" s="24"/>
    </row>
    <row r="835" spans="7:7" x14ac:dyDescent="0.25">
      <c r="G835" s="24"/>
    </row>
    <row r="836" spans="7:7" x14ac:dyDescent="0.25">
      <c r="G836" s="24"/>
    </row>
    <row r="837" spans="7:7" x14ac:dyDescent="0.25">
      <c r="G837" s="24"/>
    </row>
    <row r="838" spans="7:7" x14ac:dyDescent="0.25">
      <c r="G838" s="24"/>
    </row>
    <row r="839" spans="7:7" x14ac:dyDescent="0.25">
      <c r="G839" s="24"/>
    </row>
    <row r="840" spans="7:7" x14ac:dyDescent="0.25">
      <c r="G840" s="24"/>
    </row>
    <row r="841" spans="7:7" x14ac:dyDescent="0.25">
      <c r="G841" s="24"/>
    </row>
    <row r="842" spans="7:7" x14ac:dyDescent="0.25">
      <c r="G842" s="24"/>
    </row>
    <row r="843" spans="7:7" x14ac:dyDescent="0.25">
      <c r="G843" s="24"/>
    </row>
    <row r="844" spans="7:7" x14ac:dyDescent="0.25">
      <c r="G844" s="24"/>
    </row>
    <row r="845" spans="7:7" x14ac:dyDescent="0.25">
      <c r="G845" s="24"/>
    </row>
    <row r="846" spans="7:7" x14ac:dyDescent="0.25">
      <c r="G846" s="24"/>
    </row>
    <row r="847" spans="7:7" x14ac:dyDescent="0.25">
      <c r="G847" s="24"/>
    </row>
    <row r="848" spans="7:7" x14ac:dyDescent="0.25">
      <c r="G848" s="24"/>
    </row>
    <row r="849" spans="7:7" x14ac:dyDescent="0.25">
      <c r="G849" s="24"/>
    </row>
    <row r="850" spans="7:7" x14ac:dyDescent="0.25">
      <c r="G850" s="24"/>
    </row>
    <row r="851" spans="7:7" x14ac:dyDescent="0.25">
      <c r="G851" s="24"/>
    </row>
    <row r="852" spans="7:7" x14ac:dyDescent="0.25">
      <c r="G852" s="24"/>
    </row>
    <row r="853" spans="7:7" x14ac:dyDescent="0.25">
      <c r="G853" s="24"/>
    </row>
    <row r="854" spans="7:7" x14ac:dyDescent="0.25">
      <c r="G854" s="24"/>
    </row>
    <row r="855" spans="7:7" x14ac:dyDescent="0.25">
      <c r="G855" s="24"/>
    </row>
    <row r="856" spans="7:7" x14ac:dyDescent="0.25">
      <c r="G856" s="24"/>
    </row>
    <row r="857" spans="7:7" x14ac:dyDescent="0.25">
      <c r="G857" s="24"/>
    </row>
    <row r="858" spans="7:7" x14ac:dyDescent="0.25">
      <c r="G858" s="24"/>
    </row>
    <row r="859" spans="7:7" x14ac:dyDescent="0.25">
      <c r="G859" s="24"/>
    </row>
    <row r="860" spans="7:7" x14ac:dyDescent="0.25">
      <c r="G860" s="24"/>
    </row>
    <row r="861" spans="7:7" x14ac:dyDescent="0.25">
      <c r="G861" s="24"/>
    </row>
    <row r="862" spans="7:7" x14ac:dyDescent="0.25">
      <c r="G862" s="24"/>
    </row>
    <row r="863" spans="7:7" x14ac:dyDescent="0.25">
      <c r="G863" s="24"/>
    </row>
    <row r="864" spans="7:7" x14ac:dyDescent="0.25">
      <c r="G864" s="24"/>
    </row>
    <row r="865" spans="7:7" x14ac:dyDescent="0.25">
      <c r="G865" s="24"/>
    </row>
    <row r="866" spans="7:7" x14ac:dyDescent="0.25">
      <c r="G866" s="24"/>
    </row>
    <row r="867" spans="7:7" x14ac:dyDescent="0.25">
      <c r="G867" s="24"/>
    </row>
    <row r="868" spans="7:7" x14ac:dyDescent="0.25">
      <c r="G868" s="24"/>
    </row>
    <row r="869" spans="7:7" x14ac:dyDescent="0.25">
      <c r="G869" s="24"/>
    </row>
    <row r="870" spans="7:7" x14ac:dyDescent="0.25">
      <c r="G870" s="24"/>
    </row>
    <row r="871" spans="7:7" x14ac:dyDescent="0.25">
      <c r="G871" s="24"/>
    </row>
    <row r="872" spans="7:7" x14ac:dyDescent="0.25">
      <c r="G872" s="24"/>
    </row>
    <row r="873" spans="7:7" x14ac:dyDescent="0.25">
      <c r="G873" s="24"/>
    </row>
    <row r="874" spans="7:7" x14ac:dyDescent="0.25">
      <c r="G874" s="24"/>
    </row>
    <row r="875" spans="7:7" x14ac:dyDescent="0.25">
      <c r="G875" s="24"/>
    </row>
    <row r="876" spans="7:7" x14ac:dyDescent="0.25">
      <c r="G876" s="24"/>
    </row>
    <row r="877" spans="7:7" x14ac:dyDescent="0.25">
      <c r="G877" s="24"/>
    </row>
    <row r="878" spans="7:7" x14ac:dyDescent="0.25">
      <c r="G878" s="24"/>
    </row>
    <row r="879" spans="7:7" x14ac:dyDescent="0.25">
      <c r="G879" s="24"/>
    </row>
    <row r="880" spans="7:7" x14ac:dyDescent="0.25">
      <c r="G880" s="24"/>
    </row>
    <row r="881" spans="7:7" x14ac:dyDescent="0.25">
      <c r="G881" s="24"/>
    </row>
    <row r="882" spans="7:7" x14ac:dyDescent="0.25">
      <c r="G882" s="24"/>
    </row>
    <row r="883" spans="7:7" x14ac:dyDescent="0.25">
      <c r="G883" s="24"/>
    </row>
    <row r="884" spans="7:7" x14ac:dyDescent="0.25">
      <c r="G884" s="24"/>
    </row>
    <row r="885" spans="7:7" x14ac:dyDescent="0.25">
      <c r="G885" s="24"/>
    </row>
    <row r="886" spans="7:7" x14ac:dyDescent="0.25">
      <c r="G886" s="24"/>
    </row>
    <row r="887" spans="7:7" x14ac:dyDescent="0.25">
      <c r="G887" s="24"/>
    </row>
    <row r="888" spans="7:7" x14ac:dyDescent="0.25">
      <c r="G888" s="24"/>
    </row>
    <row r="889" spans="7:7" x14ac:dyDescent="0.25">
      <c r="G889" s="24"/>
    </row>
    <row r="890" spans="7:7" x14ac:dyDescent="0.25">
      <c r="G890" s="24"/>
    </row>
    <row r="891" spans="7:7" x14ac:dyDescent="0.25">
      <c r="G891" s="24"/>
    </row>
    <row r="892" spans="7:7" x14ac:dyDescent="0.25">
      <c r="G892" s="24"/>
    </row>
    <row r="893" spans="7:7" x14ac:dyDescent="0.25">
      <c r="G893" s="24"/>
    </row>
    <row r="894" spans="7:7" x14ac:dyDescent="0.25">
      <c r="G894" s="24"/>
    </row>
    <row r="895" spans="7:7" x14ac:dyDescent="0.25">
      <c r="G895" s="24"/>
    </row>
    <row r="896" spans="7:7" x14ac:dyDescent="0.25">
      <c r="G896" s="24"/>
    </row>
    <row r="897" spans="7:7" x14ac:dyDescent="0.25">
      <c r="G897" s="24"/>
    </row>
    <row r="898" spans="7:7" x14ac:dyDescent="0.25">
      <c r="G898" s="24"/>
    </row>
    <row r="899" spans="7:7" x14ac:dyDescent="0.25">
      <c r="G899" s="24"/>
    </row>
    <row r="900" spans="7:7" x14ac:dyDescent="0.25">
      <c r="G900" s="24"/>
    </row>
    <row r="901" spans="7:7" x14ac:dyDescent="0.25">
      <c r="G901" s="24"/>
    </row>
    <row r="902" spans="7:7" x14ac:dyDescent="0.25">
      <c r="G902" s="24"/>
    </row>
    <row r="903" spans="7:7" x14ac:dyDescent="0.25">
      <c r="G903" s="24"/>
    </row>
    <row r="904" spans="7:7" x14ac:dyDescent="0.25">
      <c r="G904" s="24"/>
    </row>
    <row r="905" spans="7:7" x14ac:dyDescent="0.25">
      <c r="G905" s="24"/>
    </row>
    <row r="906" spans="7:7" x14ac:dyDescent="0.25">
      <c r="G906" s="24"/>
    </row>
    <row r="907" spans="7:7" x14ac:dyDescent="0.25">
      <c r="G907" s="24"/>
    </row>
    <row r="908" spans="7:7" x14ac:dyDescent="0.25">
      <c r="G908" s="24"/>
    </row>
    <row r="909" spans="7:7" x14ac:dyDescent="0.25">
      <c r="G909" s="24"/>
    </row>
    <row r="910" spans="7:7" x14ac:dyDescent="0.25">
      <c r="G910" s="24"/>
    </row>
    <row r="911" spans="7:7" x14ac:dyDescent="0.25">
      <c r="G911" s="24"/>
    </row>
    <row r="912" spans="7:7" x14ac:dyDescent="0.25">
      <c r="G912" s="24"/>
    </row>
    <row r="913" spans="7:7" x14ac:dyDescent="0.25">
      <c r="G913" s="24"/>
    </row>
    <row r="914" spans="7:7" x14ac:dyDescent="0.25">
      <c r="G914" s="24"/>
    </row>
    <row r="915" spans="7:7" x14ac:dyDescent="0.25">
      <c r="G915" s="24"/>
    </row>
    <row r="916" spans="7:7" x14ac:dyDescent="0.25">
      <c r="G916" s="24"/>
    </row>
    <row r="917" spans="7:7" x14ac:dyDescent="0.25">
      <c r="G917" s="24"/>
    </row>
    <row r="918" spans="7:7" x14ac:dyDescent="0.25">
      <c r="G918" s="24"/>
    </row>
    <row r="919" spans="7:7" x14ac:dyDescent="0.25">
      <c r="G919" s="24"/>
    </row>
    <row r="920" spans="7:7" x14ac:dyDescent="0.25">
      <c r="G920" s="24"/>
    </row>
    <row r="921" spans="7:7" x14ac:dyDescent="0.25">
      <c r="G921" s="24"/>
    </row>
    <row r="922" spans="7:7" x14ac:dyDescent="0.25">
      <c r="G922" s="24"/>
    </row>
    <row r="923" spans="7:7" x14ac:dyDescent="0.25">
      <c r="G923" s="24"/>
    </row>
    <row r="924" spans="7:7" x14ac:dyDescent="0.25">
      <c r="G924" s="24"/>
    </row>
    <row r="925" spans="7:7" x14ac:dyDescent="0.25">
      <c r="G925" s="24"/>
    </row>
    <row r="926" spans="7:7" x14ac:dyDescent="0.25">
      <c r="G926" s="24"/>
    </row>
    <row r="927" spans="7:7" x14ac:dyDescent="0.25">
      <c r="G927" s="24"/>
    </row>
    <row r="928" spans="7:7" x14ac:dyDescent="0.25">
      <c r="G928" s="24"/>
    </row>
    <row r="929" spans="7:7" x14ac:dyDescent="0.25">
      <c r="G929" s="24"/>
    </row>
    <row r="930" spans="7:7" x14ac:dyDescent="0.25">
      <c r="G930" s="24"/>
    </row>
    <row r="931" spans="7:7" x14ac:dyDescent="0.25">
      <c r="G931" s="24"/>
    </row>
    <row r="932" spans="7:7" x14ac:dyDescent="0.25">
      <c r="G932" s="24"/>
    </row>
    <row r="933" spans="7:7" x14ac:dyDescent="0.25">
      <c r="G933" s="24"/>
    </row>
    <row r="934" spans="7:7" x14ac:dyDescent="0.25">
      <c r="G934" s="24"/>
    </row>
    <row r="935" spans="7:7" x14ac:dyDescent="0.25">
      <c r="G935" s="24"/>
    </row>
    <row r="936" spans="7:7" x14ac:dyDescent="0.25">
      <c r="G936" s="24"/>
    </row>
    <row r="937" spans="7:7" x14ac:dyDescent="0.25">
      <c r="G937" s="24"/>
    </row>
    <row r="938" spans="7:7" x14ac:dyDescent="0.25">
      <c r="G938" s="24"/>
    </row>
    <row r="939" spans="7:7" x14ac:dyDescent="0.25">
      <c r="G939" s="24"/>
    </row>
    <row r="940" spans="7:7" x14ac:dyDescent="0.25">
      <c r="G940" s="24"/>
    </row>
    <row r="941" spans="7:7" x14ac:dyDescent="0.25">
      <c r="G941" s="24"/>
    </row>
    <row r="942" spans="7:7" x14ac:dyDescent="0.25">
      <c r="G942" s="24"/>
    </row>
    <row r="943" spans="7:7" x14ac:dyDescent="0.25">
      <c r="G943" s="24"/>
    </row>
    <row r="944" spans="7:7" x14ac:dyDescent="0.25">
      <c r="G944" s="24"/>
    </row>
    <row r="945" spans="7:7" x14ac:dyDescent="0.25">
      <c r="G945" s="24"/>
    </row>
    <row r="946" spans="7:7" x14ac:dyDescent="0.25">
      <c r="G946" s="24"/>
    </row>
    <row r="947" spans="7:7" x14ac:dyDescent="0.25">
      <c r="G947" s="24"/>
    </row>
    <row r="948" spans="7:7" x14ac:dyDescent="0.25">
      <c r="G948" s="24"/>
    </row>
    <row r="949" spans="7:7" x14ac:dyDescent="0.25">
      <c r="G949" s="24"/>
    </row>
    <row r="950" spans="7:7" x14ac:dyDescent="0.25">
      <c r="G950" s="24"/>
    </row>
    <row r="951" spans="7:7" x14ac:dyDescent="0.25">
      <c r="G951" s="24"/>
    </row>
    <row r="952" spans="7:7" x14ac:dyDescent="0.25">
      <c r="G952" s="24"/>
    </row>
    <row r="953" spans="7:7" x14ac:dyDescent="0.25">
      <c r="G953" s="24"/>
    </row>
    <row r="954" spans="7:7" x14ac:dyDescent="0.25">
      <c r="G954" s="24"/>
    </row>
    <row r="955" spans="7:7" x14ac:dyDescent="0.25">
      <c r="G955" s="24"/>
    </row>
    <row r="956" spans="7:7" x14ac:dyDescent="0.25">
      <c r="G956" s="24"/>
    </row>
    <row r="957" spans="7:7" x14ac:dyDescent="0.25">
      <c r="G957" s="24"/>
    </row>
    <row r="958" spans="7:7" x14ac:dyDescent="0.25">
      <c r="G958" s="24"/>
    </row>
    <row r="959" spans="7:7" x14ac:dyDescent="0.25">
      <c r="G959" s="24"/>
    </row>
    <row r="960" spans="7:7" x14ac:dyDescent="0.25">
      <c r="G960" s="24"/>
    </row>
    <row r="961" spans="7:7" x14ac:dyDescent="0.25">
      <c r="G961" s="24"/>
    </row>
    <row r="962" spans="7:7" x14ac:dyDescent="0.25">
      <c r="G962" s="24"/>
    </row>
    <row r="963" spans="7:7" x14ac:dyDescent="0.25">
      <c r="G963" s="24"/>
    </row>
    <row r="964" spans="7:7" x14ac:dyDescent="0.25">
      <c r="G964" s="24"/>
    </row>
    <row r="965" spans="7:7" x14ac:dyDescent="0.25">
      <c r="G965" s="24"/>
    </row>
    <row r="966" spans="7:7" x14ac:dyDescent="0.25">
      <c r="G966" s="24"/>
    </row>
    <row r="967" spans="7:7" x14ac:dyDescent="0.25">
      <c r="G967" s="24"/>
    </row>
    <row r="968" spans="7:7" x14ac:dyDescent="0.25">
      <c r="G968" s="24"/>
    </row>
    <row r="969" spans="7:7" x14ac:dyDescent="0.25">
      <c r="G969" s="24"/>
    </row>
    <row r="970" spans="7:7" x14ac:dyDescent="0.25">
      <c r="G970" s="24"/>
    </row>
    <row r="971" spans="7:7" x14ac:dyDescent="0.25">
      <c r="G971" s="24"/>
    </row>
    <row r="972" spans="7:7" x14ac:dyDescent="0.25">
      <c r="G972" s="24"/>
    </row>
    <row r="973" spans="7:7" x14ac:dyDescent="0.25">
      <c r="G973" s="24"/>
    </row>
    <row r="974" spans="7:7" x14ac:dyDescent="0.25">
      <c r="G974" s="24"/>
    </row>
    <row r="975" spans="7:7" x14ac:dyDescent="0.25">
      <c r="G975" s="24"/>
    </row>
    <row r="976" spans="7:7" x14ac:dyDescent="0.25">
      <c r="G976" s="24"/>
    </row>
    <row r="977" spans="7:7" x14ac:dyDescent="0.25">
      <c r="G977" s="24"/>
    </row>
    <row r="978" spans="7:7" x14ac:dyDescent="0.25">
      <c r="G978" s="24"/>
    </row>
    <row r="979" spans="7:7" x14ac:dyDescent="0.25">
      <c r="G979" s="24"/>
    </row>
    <row r="980" spans="7:7" x14ac:dyDescent="0.25">
      <c r="G980" s="24"/>
    </row>
    <row r="981" spans="7:7" x14ac:dyDescent="0.25">
      <c r="G981" s="24"/>
    </row>
    <row r="982" spans="7:7" x14ac:dyDescent="0.25">
      <c r="G982" s="24"/>
    </row>
    <row r="983" spans="7:7" x14ac:dyDescent="0.25">
      <c r="G983" s="24"/>
    </row>
    <row r="984" spans="7:7" x14ac:dyDescent="0.25">
      <c r="G984" s="24"/>
    </row>
    <row r="985" spans="7:7" x14ac:dyDescent="0.25">
      <c r="G985" s="24"/>
    </row>
    <row r="986" spans="7:7" x14ac:dyDescent="0.25">
      <c r="G986" s="24"/>
    </row>
    <row r="987" spans="7:7" x14ac:dyDescent="0.25">
      <c r="G987" s="24"/>
    </row>
    <row r="988" spans="7:7" x14ac:dyDescent="0.25">
      <c r="G988" s="24"/>
    </row>
    <row r="989" spans="7:7" x14ac:dyDescent="0.25">
      <c r="G989" s="24"/>
    </row>
    <row r="990" spans="7:7" x14ac:dyDescent="0.25">
      <c r="G990" s="24"/>
    </row>
    <row r="991" spans="7:7" x14ac:dyDescent="0.25">
      <c r="G991" s="24"/>
    </row>
  </sheetData>
  <autoFilter ref="B2:V261" xr:uid="{00000000-0009-0000-0000-000006000000}"/>
  <dataValidations count="1">
    <dataValidation type="list" allowBlank="1" sqref="P3:P84" xr:uid="{00000000-0002-0000-0600-000000000000}">
      <formula1>"Reusable,Easily reusable,Moderately difficult to reuse,Difficult to reuse,Not reusable"</formula1>
    </dataValidation>
  </dataValidations>
  <hyperlinks>
    <hyperlink ref="S8" r:id="rId1" xr:uid="{00000000-0004-0000-0600-000000000000}"/>
    <hyperlink ref="C81" r:id="rId2" xr:uid="{00000000-0004-0000-06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A414-7A40-4902-9C31-336AA7F79723}">
  <dimension ref="A1:D1180"/>
  <sheetViews>
    <sheetView topLeftCell="A79" workbookViewId="0">
      <selection activeCell="B30" sqref="B30"/>
    </sheetView>
  </sheetViews>
  <sheetFormatPr defaultColWidth="14.42578125" defaultRowHeight="15" x14ac:dyDescent="0.25"/>
  <cols>
    <col min="1" max="1" width="11" style="63" customWidth="1"/>
    <col min="2" max="2" width="40.7109375" style="71" customWidth="1"/>
    <col min="3" max="3" width="28.85546875" style="59" bestFit="1" customWidth="1"/>
    <col min="4" max="4" width="14.42578125" style="50" bestFit="1" customWidth="1"/>
    <col min="5" max="16384" width="14.42578125" style="50"/>
  </cols>
  <sheetData>
    <row r="1" spans="1:4" x14ac:dyDescent="0.25">
      <c r="A1" s="61" t="s">
        <v>1</v>
      </c>
      <c r="B1" s="69" t="s">
        <v>1198</v>
      </c>
      <c r="C1" s="49" t="s">
        <v>1199</v>
      </c>
      <c r="D1" s="49" t="s">
        <v>1200</v>
      </c>
    </row>
    <row r="2" spans="1:4" ht="12" customHeight="1" x14ac:dyDescent="0.25">
      <c r="A2" s="62">
        <v>1</v>
      </c>
      <c r="B2" s="51" t="s">
        <v>1201</v>
      </c>
      <c r="C2" s="57" t="s">
        <v>1169</v>
      </c>
      <c r="D2" s="46" t="s">
        <v>1169</v>
      </c>
    </row>
    <row r="3" spans="1:4" x14ac:dyDescent="0.25">
      <c r="A3" s="62">
        <v>2</v>
      </c>
      <c r="B3" s="51" t="s">
        <v>64</v>
      </c>
      <c r="C3" s="57" t="s">
        <v>1169</v>
      </c>
      <c r="D3" s="46" t="s">
        <v>1169</v>
      </c>
    </row>
    <row r="4" spans="1:4" x14ac:dyDescent="0.25">
      <c r="A4" s="62">
        <v>3</v>
      </c>
      <c r="B4" s="51" t="s">
        <v>1203</v>
      </c>
      <c r="C4" s="57" t="s">
        <v>1169</v>
      </c>
      <c r="D4" s="46" t="s">
        <v>1169</v>
      </c>
    </row>
    <row r="5" spans="1:4" x14ac:dyDescent="0.25">
      <c r="A5" s="62">
        <v>4</v>
      </c>
      <c r="B5" s="51" t="s">
        <v>1204</v>
      </c>
      <c r="C5" s="57" t="s">
        <v>1169</v>
      </c>
      <c r="D5" s="46" t="s">
        <v>1169</v>
      </c>
    </row>
    <row r="6" spans="1:4" x14ac:dyDescent="0.25">
      <c r="A6" s="62">
        <v>5</v>
      </c>
      <c r="B6" s="51" t="s">
        <v>1205</v>
      </c>
      <c r="C6" s="57" t="s">
        <v>1169</v>
      </c>
      <c r="D6" s="46" t="s">
        <v>1169</v>
      </c>
    </row>
    <row r="7" spans="1:4" x14ac:dyDescent="0.25">
      <c r="A7" s="62">
        <v>6</v>
      </c>
      <c r="B7" s="51" t="s">
        <v>1206</v>
      </c>
      <c r="C7" s="57" t="s">
        <v>1207</v>
      </c>
      <c r="D7" s="46" t="s">
        <v>1202</v>
      </c>
    </row>
    <row r="8" spans="1:4" x14ac:dyDescent="0.25">
      <c r="A8" s="62">
        <v>7</v>
      </c>
      <c r="B8" s="51" t="s">
        <v>1208</v>
      </c>
      <c r="C8" s="57" t="s">
        <v>1209</v>
      </c>
      <c r="D8" s="46" t="s">
        <v>1202</v>
      </c>
    </row>
    <row r="9" spans="1:4" x14ac:dyDescent="0.25">
      <c r="A9" s="62">
        <v>8</v>
      </c>
      <c r="B9" s="51" t="s">
        <v>1210</v>
      </c>
      <c r="C9" s="57" t="s">
        <v>1207</v>
      </c>
      <c r="D9" s="46" t="s">
        <v>1169</v>
      </c>
    </row>
    <row r="10" spans="1:4" x14ac:dyDescent="0.25">
      <c r="A10" s="62">
        <v>9</v>
      </c>
      <c r="B10" s="51" t="s">
        <v>64</v>
      </c>
      <c r="C10" s="57" t="s">
        <v>1209</v>
      </c>
      <c r="D10" s="46" t="s">
        <v>1169</v>
      </c>
    </row>
    <row r="11" spans="1:4" x14ac:dyDescent="0.25">
      <c r="A11" s="62">
        <v>10</v>
      </c>
      <c r="B11" s="51" t="s">
        <v>64</v>
      </c>
      <c r="C11" s="57" t="s">
        <v>1209</v>
      </c>
      <c r="D11" s="46" t="s">
        <v>1169</v>
      </c>
    </row>
    <row r="12" spans="1:4" x14ac:dyDescent="0.25">
      <c r="A12" s="62">
        <v>11</v>
      </c>
      <c r="B12" s="51" t="s">
        <v>1211</v>
      </c>
      <c r="C12" s="57" t="s">
        <v>1207</v>
      </c>
      <c r="D12" s="46" t="s">
        <v>1202</v>
      </c>
    </row>
    <row r="13" spans="1:4" x14ac:dyDescent="0.25">
      <c r="A13" s="62">
        <v>12</v>
      </c>
      <c r="B13" s="51" t="s">
        <v>1212</v>
      </c>
      <c r="C13" s="57" t="s">
        <v>1207</v>
      </c>
      <c r="D13" s="46" t="s">
        <v>1202</v>
      </c>
    </row>
    <row r="14" spans="1:4" x14ac:dyDescent="0.25">
      <c r="A14" s="62">
        <v>13</v>
      </c>
      <c r="B14" s="51" t="s">
        <v>1213</v>
      </c>
      <c r="C14" s="57" t="s">
        <v>1209</v>
      </c>
      <c r="D14" s="46" t="s">
        <v>1169</v>
      </c>
    </row>
    <row r="15" spans="1:4" x14ac:dyDescent="0.25">
      <c r="A15" s="62">
        <v>14</v>
      </c>
      <c r="B15" s="51" t="s">
        <v>1214</v>
      </c>
      <c r="C15" s="57" t="s">
        <v>1207</v>
      </c>
      <c r="D15" s="46" t="s">
        <v>1202</v>
      </c>
    </row>
    <row r="16" spans="1:4" x14ac:dyDescent="0.25">
      <c r="A16" s="62">
        <v>15</v>
      </c>
      <c r="B16" s="51" t="s">
        <v>1215</v>
      </c>
      <c r="C16" s="57" t="s">
        <v>1207</v>
      </c>
      <c r="D16" s="46" t="s">
        <v>1202</v>
      </c>
    </row>
    <row r="17" spans="1:4" x14ac:dyDescent="0.25">
      <c r="A17" s="62">
        <v>16</v>
      </c>
      <c r="B17" s="72" t="s">
        <v>1216</v>
      </c>
      <c r="C17" s="57" t="s">
        <v>1207</v>
      </c>
      <c r="D17" s="46" t="s">
        <v>1202</v>
      </c>
    </row>
    <row r="18" spans="1:4" x14ac:dyDescent="0.25">
      <c r="A18" s="62">
        <v>17</v>
      </c>
      <c r="B18" s="51" t="s">
        <v>1217</v>
      </c>
      <c r="C18" s="57" t="s">
        <v>1207</v>
      </c>
      <c r="D18" s="46" t="s">
        <v>1202</v>
      </c>
    </row>
    <row r="19" spans="1:4" x14ac:dyDescent="0.25">
      <c r="A19" s="62">
        <v>18</v>
      </c>
      <c r="B19" s="51" t="s">
        <v>1218</v>
      </c>
      <c r="C19" s="57" t="s">
        <v>1209</v>
      </c>
      <c r="D19" s="46" t="s">
        <v>1169</v>
      </c>
    </row>
    <row r="20" spans="1:4" x14ac:dyDescent="0.25">
      <c r="A20" s="62">
        <v>19</v>
      </c>
      <c r="B20" s="51" t="s">
        <v>1219</v>
      </c>
      <c r="C20" s="57" t="s">
        <v>1207</v>
      </c>
      <c r="D20" s="46" t="s">
        <v>1202</v>
      </c>
    </row>
    <row r="21" spans="1:4" x14ac:dyDescent="0.25">
      <c r="A21" s="62">
        <v>20</v>
      </c>
      <c r="B21" s="51" t="s">
        <v>62</v>
      </c>
      <c r="C21" s="57" t="s">
        <v>1207</v>
      </c>
      <c r="D21" s="46" t="s">
        <v>1202</v>
      </c>
    </row>
    <row r="22" spans="1:4" x14ac:dyDescent="0.25">
      <c r="A22" s="62">
        <v>21</v>
      </c>
      <c r="B22" s="51" t="s">
        <v>1220</v>
      </c>
      <c r="C22" s="57" t="s">
        <v>1207</v>
      </c>
      <c r="D22" s="46" t="s">
        <v>1202</v>
      </c>
    </row>
    <row r="23" spans="1:4" x14ac:dyDescent="0.25">
      <c r="A23" s="62">
        <v>22</v>
      </c>
      <c r="B23" s="51" t="s">
        <v>25</v>
      </c>
      <c r="C23" s="57" t="s">
        <v>1209</v>
      </c>
      <c r="D23" s="46" t="s">
        <v>1169</v>
      </c>
    </row>
    <row r="24" spans="1:4" x14ac:dyDescent="0.25">
      <c r="A24" s="62">
        <v>23</v>
      </c>
      <c r="B24" s="51" t="s">
        <v>64</v>
      </c>
      <c r="C24" s="57" t="s">
        <v>1209</v>
      </c>
      <c r="D24" s="46" t="s">
        <v>1169</v>
      </c>
    </row>
    <row r="25" spans="1:4" x14ac:dyDescent="0.25">
      <c r="A25" s="62">
        <v>24</v>
      </c>
      <c r="B25" s="51" t="s">
        <v>66</v>
      </c>
      <c r="C25" s="57" t="s">
        <v>1209</v>
      </c>
      <c r="D25" s="46" t="s">
        <v>1169</v>
      </c>
    </row>
    <row r="26" spans="1:4" x14ac:dyDescent="0.25">
      <c r="A26" s="62">
        <v>25</v>
      </c>
      <c r="B26" s="51" t="s">
        <v>67</v>
      </c>
      <c r="C26" s="57" t="s">
        <v>1209</v>
      </c>
      <c r="D26" s="46" t="s">
        <v>1169</v>
      </c>
    </row>
    <row r="27" spans="1:4" x14ac:dyDescent="0.25">
      <c r="A27" s="62">
        <v>26</v>
      </c>
      <c r="B27" s="51" t="s">
        <v>1221</v>
      </c>
      <c r="C27" s="57" t="s">
        <v>1209</v>
      </c>
      <c r="D27" s="46" t="s">
        <v>1169</v>
      </c>
    </row>
    <row r="28" spans="1:4" x14ac:dyDescent="0.25">
      <c r="A28" s="62">
        <v>27</v>
      </c>
      <c r="B28" s="51" t="s">
        <v>1222</v>
      </c>
      <c r="C28" s="57" t="s">
        <v>1207</v>
      </c>
      <c r="D28" s="46" t="s">
        <v>1202</v>
      </c>
    </row>
    <row r="29" spans="1:4" x14ac:dyDescent="0.25">
      <c r="A29" s="62">
        <v>28</v>
      </c>
      <c r="B29" s="51" t="s">
        <v>1223</v>
      </c>
      <c r="C29" s="57" t="s">
        <v>1207</v>
      </c>
      <c r="D29" s="46" t="s">
        <v>1202</v>
      </c>
    </row>
    <row r="30" spans="1:4" x14ac:dyDescent="0.25">
      <c r="A30" s="62">
        <v>29</v>
      </c>
      <c r="B30" s="51" t="s">
        <v>68</v>
      </c>
      <c r="C30" s="57" t="s">
        <v>1207</v>
      </c>
      <c r="D30" s="46" t="s">
        <v>1202</v>
      </c>
    </row>
    <row r="31" spans="1:4" x14ac:dyDescent="0.25">
      <c r="A31" s="62">
        <v>30</v>
      </c>
      <c r="B31" s="51" t="s">
        <v>64</v>
      </c>
      <c r="C31" s="57" t="s">
        <v>1209</v>
      </c>
      <c r="D31" s="46" t="s">
        <v>1169</v>
      </c>
    </row>
    <row r="32" spans="1:4" x14ac:dyDescent="0.25">
      <c r="A32" s="62">
        <v>31</v>
      </c>
      <c r="B32" s="51" t="s">
        <v>1224</v>
      </c>
      <c r="C32" s="57" t="s">
        <v>1207</v>
      </c>
      <c r="D32" s="46" t="s">
        <v>1202</v>
      </c>
    </row>
    <row r="33" spans="1:4" ht="15" customHeight="1" x14ac:dyDescent="0.25">
      <c r="A33" s="62">
        <v>32</v>
      </c>
      <c r="B33" s="51" t="s">
        <v>69</v>
      </c>
      <c r="C33" s="57" t="s">
        <v>1207</v>
      </c>
      <c r="D33" s="46" t="s">
        <v>1202</v>
      </c>
    </row>
    <row r="34" spans="1:4" ht="15" customHeight="1" x14ac:dyDescent="0.25">
      <c r="A34" s="62">
        <v>33</v>
      </c>
      <c r="B34" s="51" t="s">
        <v>1225</v>
      </c>
      <c r="C34" s="57" t="s">
        <v>1207</v>
      </c>
      <c r="D34" s="46" t="s">
        <v>1202</v>
      </c>
    </row>
    <row r="35" spans="1:4" ht="15" customHeight="1" x14ac:dyDescent="0.25">
      <c r="A35" s="62">
        <v>34</v>
      </c>
      <c r="B35" s="51" t="s">
        <v>1226</v>
      </c>
      <c r="C35" s="57" t="s">
        <v>1207</v>
      </c>
      <c r="D35" s="46" t="s">
        <v>1202</v>
      </c>
    </row>
    <row r="36" spans="1:4" ht="15" customHeight="1" x14ac:dyDescent="0.25">
      <c r="A36" s="62">
        <v>35</v>
      </c>
      <c r="B36" s="51" t="s">
        <v>1227</v>
      </c>
      <c r="C36" s="57" t="s">
        <v>1207</v>
      </c>
      <c r="D36" s="46" t="s">
        <v>1202</v>
      </c>
    </row>
    <row r="37" spans="1:4" ht="15" customHeight="1" x14ac:dyDescent="0.25">
      <c r="A37" s="62">
        <v>36</v>
      </c>
      <c r="B37" s="51" t="s">
        <v>1228</v>
      </c>
      <c r="C37" s="57" t="s">
        <v>1207</v>
      </c>
      <c r="D37" s="46" t="s">
        <v>1202</v>
      </c>
    </row>
    <row r="38" spans="1:4" ht="15" customHeight="1" x14ac:dyDescent="0.25">
      <c r="A38" s="62">
        <v>37</v>
      </c>
      <c r="B38" s="51" t="s">
        <v>72</v>
      </c>
      <c r="C38" s="57" t="s">
        <v>1209</v>
      </c>
      <c r="D38" s="46" t="s">
        <v>1169</v>
      </c>
    </row>
    <row r="39" spans="1:4" ht="15" customHeight="1" x14ac:dyDescent="0.25">
      <c r="A39" s="62">
        <v>38</v>
      </c>
      <c r="B39" s="51" t="s">
        <v>1229</v>
      </c>
      <c r="C39" s="57" t="s">
        <v>1207</v>
      </c>
      <c r="D39" s="46" t="s">
        <v>1202</v>
      </c>
    </row>
    <row r="40" spans="1:4" ht="15" customHeight="1" x14ac:dyDescent="0.25">
      <c r="A40" s="62">
        <v>39</v>
      </c>
      <c r="B40" s="51" t="s">
        <v>73</v>
      </c>
      <c r="C40" s="57" t="s">
        <v>1207</v>
      </c>
      <c r="D40" s="46" t="s">
        <v>1202</v>
      </c>
    </row>
    <row r="41" spans="1:4" ht="15" customHeight="1" x14ac:dyDescent="0.25">
      <c r="A41" s="62">
        <v>40</v>
      </c>
      <c r="B41" s="51" t="s">
        <v>74</v>
      </c>
      <c r="C41" s="57" t="s">
        <v>1209</v>
      </c>
      <c r="D41" s="46" t="s">
        <v>1169</v>
      </c>
    </row>
    <row r="42" spans="1:4" ht="15" customHeight="1" x14ac:dyDescent="0.25">
      <c r="A42" s="62">
        <v>41</v>
      </c>
      <c r="B42" s="51" t="s">
        <v>1230</v>
      </c>
      <c r="C42" s="57" t="s">
        <v>1209</v>
      </c>
      <c r="D42" s="46" t="s">
        <v>1169</v>
      </c>
    </row>
    <row r="43" spans="1:4" ht="15" customHeight="1" x14ac:dyDescent="0.25">
      <c r="A43" s="62">
        <v>42</v>
      </c>
      <c r="B43" s="51" t="s">
        <v>1231</v>
      </c>
      <c r="C43" s="57" t="s">
        <v>1207</v>
      </c>
      <c r="D43" s="46" t="s">
        <v>1202</v>
      </c>
    </row>
    <row r="44" spans="1:4" ht="15" customHeight="1" x14ac:dyDescent="0.25">
      <c r="A44" s="62">
        <v>43</v>
      </c>
      <c r="B44" s="51" t="s">
        <v>75</v>
      </c>
      <c r="C44" s="57" t="s">
        <v>1209</v>
      </c>
      <c r="D44" s="46" t="s">
        <v>1169</v>
      </c>
    </row>
    <row r="45" spans="1:4" ht="15" customHeight="1" x14ac:dyDescent="0.25">
      <c r="A45" s="62">
        <v>44</v>
      </c>
      <c r="B45" s="72" t="s">
        <v>64</v>
      </c>
      <c r="C45" s="57" t="s">
        <v>1209</v>
      </c>
      <c r="D45" s="46" t="s">
        <v>1169</v>
      </c>
    </row>
    <row r="46" spans="1:4" ht="15" customHeight="1" x14ac:dyDescent="0.25">
      <c r="A46" s="62">
        <v>45</v>
      </c>
      <c r="B46" s="72" t="s">
        <v>76</v>
      </c>
      <c r="C46" s="57" t="s">
        <v>1209</v>
      </c>
      <c r="D46" s="46" t="s">
        <v>1169</v>
      </c>
    </row>
    <row r="47" spans="1:4" ht="15" customHeight="1" x14ac:dyDescent="0.25">
      <c r="A47" s="62">
        <v>46</v>
      </c>
      <c r="B47" s="72" t="s">
        <v>64</v>
      </c>
      <c r="C47" s="57" t="s">
        <v>1209</v>
      </c>
      <c r="D47" s="46" t="s">
        <v>1169</v>
      </c>
    </row>
    <row r="48" spans="1:4" ht="15" customHeight="1" x14ac:dyDescent="0.25">
      <c r="A48" s="62">
        <v>47</v>
      </c>
      <c r="B48" s="51" t="s">
        <v>78</v>
      </c>
      <c r="C48" s="57" t="s">
        <v>1209</v>
      </c>
      <c r="D48" s="46" t="s">
        <v>1169</v>
      </c>
    </row>
    <row r="49" spans="1:4" ht="15" customHeight="1" x14ac:dyDescent="0.25">
      <c r="A49" s="62">
        <v>48</v>
      </c>
      <c r="B49" s="72" t="s">
        <v>79</v>
      </c>
      <c r="C49" s="57" t="s">
        <v>1207</v>
      </c>
      <c r="D49" s="46" t="s">
        <v>1202</v>
      </c>
    </row>
    <row r="50" spans="1:4" ht="15" customHeight="1" x14ac:dyDescent="0.25">
      <c r="A50" s="62">
        <v>49</v>
      </c>
      <c r="B50" s="72">
        <v>60317</v>
      </c>
      <c r="C50" s="57" t="s">
        <v>1209</v>
      </c>
      <c r="D50" s="46" t="s">
        <v>1169</v>
      </c>
    </row>
    <row r="51" spans="1:4" ht="15" customHeight="1" x14ac:dyDescent="0.25">
      <c r="A51" s="62">
        <v>50</v>
      </c>
      <c r="B51" s="51" t="s">
        <v>64</v>
      </c>
      <c r="C51" s="57" t="s">
        <v>1209</v>
      </c>
      <c r="D51" s="46" t="s">
        <v>1169</v>
      </c>
    </row>
    <row r="52" spans="1:4" ht="15" customHeight="1" x14ac:dyDescent="0.25">
      <c r="A52" s="62">
        <v>51</v>
      </c>
      <c r="B52" s="51" t="s">
        <v>80</v>
      </c>
      <c r="C52" s="57" t="s">
        <v>1207</v>
      </c>
      <c r="D52" s="46" t="s">
        <v>1202</v>
      </c>
    </row>
    <row r="53" spans="1:4" ht="15" customHeight="1" x14ac:dyDescent="0.25">
      <c r="A53" s="62">
        <v>52</v>
      </c>
      <c r="B53" s="51" t="s">
        <v>1232</v>
      </c>
      <c r="C53" s="57" t="s">
        <v>1207</v>
      </c>
      <c r="D53" s="46" t="s">
        <v>1202</v>
      </c>
    </row>
    <row r="54" spans="1:4" ht="15" customHeight="1" x14ac:dyDescent="0.25">
      <c r="A54" s="62">
        <v>53</v>
      </c>
      <c r="B54" s="72" t="s">
        <v>81</v>
      </c>
      <c r="C54" s="57" t="s">
        <v>1207</v>
      </c>
      <c r="D54" s="46" t="s">
        <v>1169</v>
      </c>
    </row>
    <row r="55" spans="1:4" ht="15" customHeight="1" x14ac:dyDescent="0.25">
      <c r="A55" s="62">
        <v>54</v>
      </c>
      <c r="B55" s="72" t="s">
        <v>82</v>
      </c>
      <c r="C55" s="57" t="s">
        <v>1209</v>
      </c>
      <c r="D55" s="46" t="s">
        <v>1169</v>
      </c>
    </row>
    <row r="56" spans="1:4" ht="15" customHeight="1" x14ac:dyDescent="0.25">
      <c r="A56" s="62">
        <v>55</v>
      </c>
      <c r="B56" s="70" t="s">
        <v>83</v>
      </c>
      <c r="C56" s="57" t="s">
        <v>1209</v>
      </c>
      <c r="D56" s="46" t="s">
        <v>1169</v>
      </c>
    </row>
    <row r="57" spans="1:4" ht="15" customHeight="1" x14ac:dyDescent="0.25">
      <c r="A57" s="62">
        <v>56</v>
      </c>
      <c r="B57" s="72" t="s">
        <v>84</v>
      </c>
      <c r="C57" s="57" t="s">
        <v>1209</v>
      </c>
      <c r="D57" s="46" t="s">
        <v>1169</v>
      </c>
    </row>
    <row r="58" spans="1:4" ht="15" customHeight="1" x14ac:dyDescent="0.25">
      <c r="A58" s="62">
        <v>57</v>
      </c>
      <c r="B58" s="51" t="s">
        <v>85</v>
      </c>
      <c r="C58" s="57" t="s">
        <v>1207</v>
      </c>
      <c r="D58" s="46" t="s">
        <v>1202</v>
      </c>
    </row>
    <row r="59" spans="1:4" ht="15" customHeight="1" x14ac:dyDescent="0.25">
      <c r="A59" s="62">
        <v>58</v>
      </c>
      <c r="B59" s="51" t="s">
        <v>1233</v>
      </c>
      <c r="C59" s="57" t="s">
        <v>1207</v>
      </c>
      <c r="D59" s="46" t="s">
        <v>1202</v>
      </c>
    </row>
    <row r="60" spans="1:4" ht="15" customHeight="1" x14ac:dyDescent="0.25">
      <c r="A60" s="62">
        <v>59</v>
      </c>
      <c r="B60" s="51" t="s">
        <v>86</v>
      </c>
      <c r="C60" s="57" t="s">
        <v>1207</v>
      </c>
      <c r="D60" s="46" t="s">
        <v>1202</v>
      </c>
    </row>
    <row r="61" spans="1:4" ht="15" customHeight="1" x14ac:dyDescent="0.25">
      <c r="A61" s="62">
        <v>60</v>
      </c>
      <c r="B61" s="51" t="s">
        <v>87</v>
      </c>
      <c r="C61" s="57" t="s">
        <v>1207</v>
      </c>
      <c r="D61" s="46" t="s">
        <v>1169</v>
      </c>
    </row>
    <row r="62" spans="1:4" ht="15" customHeight="1" x14ac:dyDescent="0.25">
      <c r="A62" s="62">
        <v>61</v>
      </c>
      <c r="B62" s="51" t="s">
        <v>88</v>
      </c>
      <c r="C62" s="57" t="s">
        <v>1207</v>
      </c>
      <c r="D62" s="46" t="s">
        <v>1202</v>
      </c>
    </row>
    <row r="63" spans="1:4" ht="15" customHeight="1" x14ac:dyDescent="0.25">
      <c r="A63" s="62">
        <v>62</v>
      </c>
      <c r="B63" s="51" t="s">
        <v>1234</v>
      </c>
      <c r="C63" s="57" t="s">
        <v>1207</v>
      </c>
      <c r="D63" s="46" t="s">
        <v>1202</v>
      </c>
    </row>
    <row r="64" spans="1:4" ht="15" customHeight="1" x14ac:dyDescent="0.25">
      <c r="A64" s="62">
        <v>63</v>
      </c>
      <c r="B64" s="51" t="s">
        <v>89</v>
      </c>
      <c r="C64" s="57" t="s">
        <v>1207</v>
      </c>
      <c r="D64" s="46" t="s">
        <v>1202</v>
      </c>
    </row>
    <row r="65" spans="1:4" ht="15" customHeight="1" x14ac:dyDescent="0.25">
      <c r="A65" s="62">
        <v>64</v>
      </c>
      <c r="B65" s="51" t="s">
        <v>90</v>
      </c>
      <c r="C65" s="57" t="s">
        <v>1207</v>
      </c>
      <c r="D65" s="46" t="s">
        <v>1202</v>
      </c>
    </row>
    <row r="66" spans="1:4" ht="15" customHeight="1" x14ac:dyDescent="0.25">
      <c r="A66" s="62">
        <v>65</v>
      </c>
      <c r="B66" s="72" t="s">
        <v>1235</v>
      </c>
      <c r="C66" s="57" t="s">
        <v>1207</v>
      </c>
      <c r="D66" s="46" t="s">
        <v>1202</v>
      </c>
    </row>
    <row r="67" spans="1:4" ht="15" customHeight="1" x14ac:dyDescent="0.25">
      <c r="A67" s="62">
        <v>66</v>
      </c>
      <c r="B67" s="51" t="s">
        <v>1236</v>
      </c>
      <c r="C67" s="57" t="s">
        <v>1207</v>
      </c>
      <c r="D67" s="46" t="s">
        <v>1202</v>
      </c>
    </row>
    <row r="68" spans="1:4" ht="15" customHeight="1" x14ac:dyDescent="0.25">
      <c r="A68" s="62">
        <v>67</v>
      </c>
      <c r="B68" s="72" t="s">
        <v>1237</v>
      </c>
      <c r="C68" s="57" t="s">
        <v>1209</v>
      </c>
      <c r="D68" s="46" t="s">
        <v>1169</v>
      </c>
    </row>
    <row r="69" spans="1:4" ht="15" customHeight="1" x14ac:dyDescent="0.25">
      <c r="A69" s="62">
        <v>68</v>
      </c>
      <c r="B69" s="51" t="s">
        <v>64</v>
      </c>
      <c r="C69" s="57" t="s">
        <v>1209</v>
      </c>
      <c r="D69" s="46" t="s">
        <v>1169</v>
      </c>
    </row>
    <row r="70" spans="1:4" s="51" customFormat="1" ht="15" customHeight="1" x14ac:dyDescent="0.25">
      <c r="A70" s="62">
        <v>69</v>
      </c>
      <c r="B70" s="72" t="s">
        <v>1238</v>
      </c>
      <c r="C70" s="51" t="s">
        <v>1209</v>
      </c>
      <c r="D70" s="51" t="s">
        <v>1169</v>
      </c>
    </row>
    <row r="71" spans="1:4" ht="15" customHeight="1" x14ac:dyDescent="0.25">
      <c r="A71" s="62">
        <v>70</v>
      </c>
      <c r="B71" s="72" t="s">
        <v>91</v>
      </c>
      <c r="C71" s="57" t="s">
        <v>1207</v>
      </c>
      <c r="D71" s="46" t="s">
        <v>1202</v>
      </c>
    </row>
    <row r="72" spans="1:4" ht="15" customHeight="1" x14ac:dyDescent="0.25">
      <c r="A72" s="62">
        <v>71</v>
      </c>
      <c r="B72" s="51" t="s">
        <v>1239</v>
      </c>
      <c r="C72" s="57" t="s">
        <v>1209</v>
      </c>
      <c r="D72" s="46" t="s">
        <v>1169</v>
      </c>
    </row>
    <row r="73" spans="1:4" ht="15" customHeight="1" x14ac:dyDescent="0.25">
      <c r="A73" s="62">
        <v>72</v>
      </c>
      <c r="B73" s="72" t="s">
        <v>93</v>
      </c>
      <c r="C73" s="57" t="s">
        <v>1209</v>
      </c>
      <c r="D73" s="46" t="s">
        <v>1169</v>
      </c>
    </row>
    <row r="74" spans="1:4" ht="15" customHeight="1" x14ac:dyDescent="0.25">
      <c r="A74" s="62">
        <v>73</v>
      </c>
      <c r="B74" s="51" t="s">
        <v>94</v>
      </c>
      <c r="C74" s="57" t="s">
        <v>1209</v>
      </c>
      <c r="D74" s="46" t="s">
        <v>1169</v>
      </c>
    </row>
    <row r="75" spans="1:4" ht="15" customHeight="1" x14ac:dyDescent="0.25">
      <c r="A75" s="62">
        <v>74</v>
      </c>
      <c r="B75" s="51" t="s">
        <v>1240</v>
      </c>
      <c r="C75" s="57" t="s">
        <v>1209</v>
      </c>
      <c r="D75" s="46" t="s">
        <v>1169</v>
      </c>
    </row>
    <row r="76" spans="1:4" ht="15" customHeight="1" x14ac:dyDescent="0.25">
      <c r="A76" s="62">
        <v>75</v>
      </c>
      <c r="B76" s="51" t="s">
        <v>92</v>
      </c>
      <c r="C76" s="58" t="s">
        <v>1207</v>
      </c>
      <c r="D76" s="51" t="s">
        <v>1202</v>
      </c>
    </row>
    <row r="77" spans="1:4" ht="15" customHeight="1" x14ac:dyDescent="0.25">
      <c r="A77" s="62">
        <v>76</v>
      </c>
      <c r="B77" s="72" t="s">
        <v>95</v>
      </c>
      <c r="C77" s="58" t="s">
        <v>1207</v>
      </c>
      <c r="D77" s="51" t="s">
        <v>1169</v>
      </c>
    </row>
    <row r="78" spans="1:4" ht="15" customHeight="1" x14ac:dyDescent="0.25">
      <c r="A78" s="62">
        <v>77</v>
      </c>
      <c r="B78" s="51" t="s">
        <v>96</v>
      </c>
      <c r="C78" s="58" t="s">
        <v>1209</v>
      </c>
      <c r="D78" s="51" t="s">
        <v>1169</v>
      </c>
    </row>
    <row r="79" spans="1:4" ht="15" customHeight="1" x14ac:dyDescent="0.25">
      <c r="A79" s="62">
        <v>78</v>
      </c>
      <c r="B79" s="51" t="s">
        <v>1241</v>
      </c>
      <c r="C79" s="58" t="s">
        <v>1209</v>
      </c>
      <c r="D79" s="51" t="s">
        <v>1169</v>
      </c>
    </row>
    <row r="80" spans="1:4" ht="15" customHeight="1" x14ac:dyDescent="0.25">
      <c r="A80" s="62">
        <v>79</v>
      </c>
      <c r="B80" s="51" t="s">
        <v>97</v>
      </c>
      <c r="C80" s="58" t="s">
        <v>1209</v>
      </c>
      <c r="D80" s="51" t="s">
        <v>1202</v>
      </c>
    </row>
    <row r="81" spans="1:4" s="51" customFormat="1" ht="15" customHeight="1" x14ac:dyDescent="0.25">
      <c r="A81" s="62">
        <v>80</v>
      </c>
      <c r="B81" s="51" t="s">
        <v>1242</v>
      </c>
      <c r="C81" s="51" t="s">
        <v>1207</v>
      </c>
      <c r="D81" s="51" t="s">
        <v>1202</v>
      </c>
    </row>
    <row r="82" spans="1:4" ht="15" customHeight="1" x14ac:dyDescent="0.25">
      <c r="A82" s="62">
        <v>81</v>
      </c>
      <c r="B82" s="51" t="s">
        <v>1243</v>
      </c>
      <c r="C82" s="58" t="s">
        <v>1209</v>
      </c>
      <c r="D82" s="51" t="s">
        <v>1169</v>
      </c>
    </row>
    <row r="83" spans="1:4" ht="15" customHeight="1" x14ac:dyDescent="0.25">
      <c r="A83" s="62">
        <v>82</v>
      </c>
      <c r="B83" s="72" t="s">
        <v>1244</v>
      </c>
      <c r="C83" s="58" t="s">
        <v>1207</v>
      </c>
      <c r="D83" s="51" t="s">
        <v>1202</v>
      </c>
    </row>
    <row r="84" spans="1:4" ht="15" customHeight="1" x14ac:dyDescent="0.25">
      <c r="A84" s="62">
        <v>83</v>
      </c>
      <c r="B84" s="51" t="s">
        <v>64</v>
      </c>
      <c r="C84" s="58" t="s">
        <v>1209</v>
      </c>
      <c r="D84" s="51" t="s">
        <v>1169</v>
      </c>
    </row>
    <row r="85" spans="1:4" ht="15" customHeight="1" x14ac:dyDescent="0.25">
      <c r="A85" s="62">
        <v>84</v>
      </c>
      <c r="B85" s="51" t="s">
        <v>64</v>
      </c>
      <c r="C85" s="58" t="s">
        <v>1209</v>
      </c>
      <c r="D85" s="51" t="s">
        <v>1169</v>
      </c>
    </row>
    <row r="86" spans="1:4" ht="15" customHeight="1" x14ac:dyDescent="0.25">
      <c r="A86" s="62">
        <v>85</v>
      </c>
      <c r="B86" s="72" t="s">
        <v>1245</v>
      </c>
      <c r="C86" s="58" t="s">
        <v>1209</v>
      </c>
      <c r="D86" s="51" t="s">
        <v>1169</v>
      </c>
    </row>
    <row r="87" spans="1:4" ht="15" customHeight="1" x14ac:dyDescent="0.25">
      <c r="A87" s="62">
        <v>86</v>
      </c>
      <c r="B87" s="51" t="s">
        <v>1246</v>
      </c>
      <c r="C87" s="58" t="s">
        <v>1209</v>
      </c>
      <c r="D87" s="51" t="s">
        <v>1169</v>
      </c>
    </row>
    <row r="88" spans="1:4" ht="15" customHeight="1" x14ac:dyDescent="0.25">
      <c r="A88" s="62">
        <v>87</v>
      </c>
      <c r="B88" s="51" t="s">
        <v>64</v>
      </c>
      <c r="C88" s="58" t="s">
        <v>1209</v>
      </c>
      <c r="D88" s="51" t="s">
        <v>1169</v>
      </c>
    </row>
    <row r="89" spans="1:4" ht="15" customHeight="1" x14ac:dyDescent="0.25">
      <c r="A89" s="62">
        <v>88</v>
      </c>
      <c r="B89" s="72" t="s">
        <v>1247</v>
      </c>
      <c r="C89" s="58" t="s">
        <v>1209</v>
      </c>
      <c r="D89" s="51" t="s">
        <v>1169</v>
      </c>
    </row>
    <row r="90" spans="1:4" ht="15" customHeight="1" x14ac:dyDescent="0.25">
      <c r="A90" s="62">
        <v>89</v>
      </c>
      <c r="B90" s="51" t="s">
        <v>1248</v>
      </c>
      <c r="C90" s="58" t="s">
        <v>1209</v>
      </c>
      <c r="D90" s="51" t="s">
        <v>1169</v>
      </c>
    </row>
    <row r="91" spans="1:4" ht="15" customHeight="1" x14ac:dyDescent="0.25">
      <c r="A91" s="62">
        <v>90</v>
      </c>
      <c r="B91" s="72" t="s">
        <v>1249</v>
      </c>
      <c r="C91" s="58" t="s">
        <v>1209</v>
      </c>
      <c r="D91" s="51" t="s">
        <v>1202</v>
      </c>
    </row>
    <row r="92" spans="1:4" ht="15" customHeight="1" x14ac:dyDescent="0.25">
      <c r="A92" s="62">
        <v>91</v>
      </c>
      <c r="B92" s="51" t="s">
        <v>1250</v>
      </c>
      <c r="C92" s="58" t="s">
        <v>1209</v>
      </c>
      <c r="D92" s="51" t="s">
        <v>1169</v>
      </c>
    </row>
    <row r="93" spans="1:4" ht="15" customHeight="1" x14ac:dyDescent="0.25">
      <c r="A93" s="62">
        <v>92</v>
      </c>
      <c r="B93" s="72" t="s">
        <v>1251</v>
      </c>
      <c r="C93" s="58" t="s">
        <v>1207</v>
      </c>
      <c r="D93" s="51" t="s">
        <v>1202</v>
      </c>
    </row>
    <row r="94" spans="1:4" ht="15" customHeight="1" x14ac:dyDescent="0.25">
      <c r="A94" s="62">
        <v>93</v>
      </c>
      <c r="B94" s="51" t="s">
        <v>1252</v>
      </c>
      <c r="C94" s="58" t="s">
        <v>1209</v>
      </c>
      <c r="D94" s="51" t="s">
        <v>1202</v>
      </c>
    </row>
    <row r="95" spans="1:4" s="51" customFormat="1" ht="15" customHeight="1" x14ac:dyDescent="0.25">
      <c r="A95" s="62">
        <v>94</v>
      </c>
      <c r="B95" s="51" t="s">
        <v>64</v>
      </c>
      <c r="C95" s="51" t="s">
        <v>1209</v>
      </c>
      <c r="D95" s="51" t="s">
        <v>1169</v>
      </c>
    </row>
    <row r="96" spans="1:4" ht="15" customHeight="1" x14ac:dyDescent="0.25">
      <c r="A96" s="62">
        <v>95</v>
      </c>
      <c r="B96" s="51" t="s">
        <v>1253</v>
      </c>
      <c r="C96" s="58" t="s">
        <v>1209</v>
      </c>
      <c r="D96" s="51" t="s">
        <v>1169</v>
      </c>
    </row>
    <row r="97" spans="1:4" ht="15" customHeight="1" x14ac:dyDescent="0.25">
      <c r="A97" s="62">
        <v>96</v>
      </c>
      <c r="B97" s="51" t="s">
        <v>1254</v>
      </c>
      <c r="C97" s="58" t="s">
        <v>1209</v>
      </c>
      <c r="D97" s="51" t="s">
        <v>1169</v>
      </c>
    </row>
    <row r="98" spans="1:4" ht="15" customHeight="1" x14ac:dyDescent="0.25">
      <c r="A98" s="62">
        <v>97</v>
      </c>
      <c r="B98" s="51" t="s">
        <v>1255</v>
      </c>
      <c r="C98" s="58" t="s">
        <v>1207</v>
      </c>
      <c r="D98" s="51" t="s">
        <v>1169</v>
      </c>
    </row>
    <row r="99" spans="1:4" ht="15" customHeight="1" x14ac:dyDescent="0.25">
      <c r="A99" s="62">
        <v>98</v>
      </c>
      <c r="B99" s="51" t="s">
        <v>1256</v>
      </c>
      <c r="C99" s="58" t="s">
        <v>1207</v>
      </c>
      <c r="D99" s="51" t="s">
        <v>1169</v>
      </c>
    </row>
    <row r="100" spans="1:4" ht="15" customHeight="1" x14ac:dyDescent="0.25">
      <c r="A100" s="62">
        <v>99</v>
      </c>
      <c r="B100" s="51" t="s">
        <v>1257</v>
      </c>
      <c r="C100" s="58" t="s">
        <v>1207</v>
      </c>
      <c r="D100" s="51" t="s">
        <v>1169</v>
      </c>
    </row>
    <row r="101" spans="1:4" s="51" customFormat="1" ht="15" customHeight="1" x14ac:dyDescent="0.25">
      <c r="A101" s="62">
        <v>100</v>
      </c>
      <c r="B101" s="72" t="s">
        <v>1258</v>
      </c>
      <c r="C101" s="51" t="s">
        <v>1207</v>
      </c>
      <c r="D101" s="51" t="s">
        <v>1202</v>
      </c>
    </row>
    <row r="102" spans="1:4" ht="15" customHeight="1" x14ac:dyDescent="0.25"/>
    <row r="103" spans="1:4" ht="15" customHeight="1" x14ac:dyDescent="0.25"/>
    <row r="104" spans="1:4" ht="15" customHeight="1" x14ac:dyDescent="0.25"/>
    <row r="105" spans="1:4" ht="15" customHeight="1" x14ac:dyDescent="0.25"/>
    <row r="106" spans="1:4" ht="15" customHeight="1" x14ac:dyDescent="0.25"/>
    <row r="107" spans="1:4" ht="15" customHeight="1" x14ac:dyDescent="0.25"/>
    <row r="108" spans="1:4" ht="15" customHeight="1" x14ac:dyDescent="0.25"/>
    <row r="109" spans="1:4" ht="15" customHeight="1" x14ac:dyDescent="0.25"/>
    <row r="110" spans="1:4" ht="15" customHeight="1" x14ac:dyDescent="0.25"/>
    <row r="111" spans="1:4" ht="15" customHeight="1" x14ac:dyDescent="0.25"/>
    <row r="112" spans="1:4" ht="15" customHeight="1" x14ac:dyDescent="0.25"/>
    <row r="113" spans="3:3" ht="15" customHeight="1" x14ac:dyDescent="0.25"/>
    <row r="114" spans="3:3" ht="15" customHeight="1" x14ac:dyDescent="0.25"/>
    <row r="115" spans="3:3" ht="15" customHeight="1" x14ac:dyDescent="0.25"/>
    <row r="116" spans="3:3" ht="15" customHeight="1" x14ac:dyDescent="0.25"/>
    <row r="117" spans="3:3" ht="15" customHeight="1" x14ac:dyDescent="0.25"/>
    <row r="118" spans="3:3" ht="15" customHeight="1" x14ac:dyDescent="0.25"/>
    <row r="119" spans="3:3" ht="15" customHeight="1" x14ac:dyDescent="0.25"/>
    <row r="120" spans="3:3" ht="15" customHeight="1" x14ac:dyDescent="0.25">
      <c r="C120" s="60"/>
    </row>
    <row r="121" spans="3:3" ht="15" customHeight="1" x14ac:dyDescent="0.25">
      <c r="C121" s="60"/>
    </row>
    <row r="122" spans="3:3" ht="15" customHeight="1" x14ac:dyDescent="0.25">
      <c r="C122" s="60"/>
    </row>
    <row r="123" spans="3:3" ht="15" customHeight="1" x14ac:dyDescent="0.25">
      <c r="C123" s="60"/>
    </row>
    <row r="124" spans="3:3" ht="15" customHeight="1" x14ac:dyDescent="0.25">
      <c r="C124" s="60"/>
    </row>
    <row r="125" spans="3:3" ht="15" customHeight="1" x14ac:dyDescent="0.25">
      <c r="C125" s="60"/>
    </row>
    <row r="126" spans="3:3" ht="15" customHeight="1" x14ac:dyDescent="0.25">
      <c r="C126" s="60"/>
    </row>
    <row r="127" spans="3:3" ht="15" customHeight="1" x14ac:dyDescent="0.25">
      <c r="C127" s="60"/>
    </row>
    <row r="128" spans="3:3" ht="15" customHeight="1" x14ac:dyDescent="0.25">
      <c r="C128" s="60"/>
    </row>
    <row r="129" spans="3:3" ht="15" customHeight="1" x14ac:dyDescent="0.25">
      <c r="C129" s="60"/>
    </row>
    <row r="130" spans="3:3" ht="15" customHeight="1" x14ac:dyDescent="0.25">
      <c r="C130" s="60"/>
    </row>
    <row r="131" spans="3:3" ht="15" customHeight="1" x14ac:dyDescent="0.25">
      <c r="C131" s="60"/>
    </row>
    <row r="132" spans="3:3" ht="15" customHeight="1" x14ac:dyDescent="0.25">
      <c r="C132" s="60"/>
    </row>
    <row r="133" spans="3:3" ht="15" customHeight="1" x14ac:dyDescent="0.25">
      <c r="C133" s="60"/>
    </row>
    <row r="134" spans="3:3" ht="15" customHeight="1" x14ac:dyDescent="0.25">
      <c r="C134" s="60"/>
    </row>
    <row r="135" spans="3:3" ht="15" customHeight="1" x14ac:dyDescent="0.25">
      <c r="C135" s="60"/>
    </row>
    <row r="136" spans="3:3" ht="15" customHeight="1" x14ac:dyDescent="0.25">
      <c r="C136" s="60"/>
    </row>
    <row r="137" spans="3:3" ht="15" customHeight="1" x14ac:dyDescent="0.25">
      <c r="C137" s="60"/>
    </row>
    <row r="138" spans="3:3" ht="15" customHeight="1" x14ac:dyDescent="0.25">
      <c r="C138" s="60"/>
    </row>
    <row r="139" spans="3:3" ht="15" customHeight="1" x14ac:dyDescent="0.25">
      <c r="C139" s="60"/>
    </row>
    <row r="140" spans="3:3" ht="15" customHeight="1" x14ac:dyDescent="0.25">
      <c r="C140" s="60"/>
    </row>
    <row r="141" spans="3:3" ht="15" customHeight="1" x14ac:dyDescent="0.25">
      <c r="C141" s="60"/>
    </row>
    <row r="142" spans="3:3" ht="15" customHeight="1" x14ac:dyDescent="0.25">
      <c r="C142" s="60"/>
    </row>
    <row r="143" spans="3:3" ht="15" customHeight="1" x14ac:dyDescent="0.25">
      <c r="C143" s="60"/>
    </row>
    <row r="144" spans="3:3" ht="15" customHeight="1" x14ac:dyDescent="0.25">
      <c r="C144" s="60"/>
    </row>
    <row r="145" spans="3:3" ht="15" customHeight="1" x14ac:dyDescent="0.25">
      <c r="C145" s="60"/>
    </row>
    <row r="146" spans="3:3" ht="15" customHeight="1" x14ac:dyDescent="0.25">
      <c r="C146" s="60"/>
    </row>
    <row r="147" spans="3:3" ht="15" customHeight="1" x14ac:dyDescent="0.25">
      <c r="C147" s="60"/>
    </row>
    <row r="148" spans="3:3" ht="15" customHeight="1" x14ac:dyDescent="0.25">
      <c r="C148" s="60"/>
    </row>
    <row r="149" spans="3:3" ht="15" customHeight="1" x14ac:dyDescent="0.25">
      <c r="C149" s="60"/>
    </row>
    <row r="150" spans="3:3" ht="15" customHeight="1" x14ac:dyDescent="0.25">
      <c r="C150" s="60"/>
    </row>
    <row r="151" spans="3:3" ht="15" customHeight="1" x14ac:dyDescent="0.25">
      <c r="C151" s="60"/>
    </row>
    <row r="152" spans="3:3" ht="15" customHeight="1" x14ac:dyDescent="0.25">
      <c r="C152" s="60"/>
    </row>
    <row r="153" spans="3:3" ht="15" customHeight="1" x14ac:dyDescent="0.25">
      <c r="C153" s="60"/>
    </row>
    <row r="154" spans="3:3" ht="15" customHeight="1" x14ac:dyDescent="0.25">
      <c r="C154" s="60"/>
    </row>
    <row r="155" spans="3:3" ht="15" customHeight="1" x14ac:dyDescent="0.25">
      <c r="C155" s="60"/>
    </row>
    <row r="156" spans="3:3" ht="15" customHeight="1" x14ac:dyDescent="0.25">
      <c r="C156" s="60"/>
    </row>
    <row r="157" spans="3:3" ht="15" customHeight="1" x14ac:dyDescent="0.25">
      <c r="C157" s="60"/>
    </row>
    <row r="158" spans="3:3" ht="15" customHeight="1" x14ac:dyDescent="0.25">
      <c r="C158" s="60"/>
    </row>
    <row r="159" spans="3:3" ht="15" customHeight="1" x14ac:dyDescent="0.25">
      <c r="C159" s="60"/>
    </row>
    <row r="160" spans="3:3" ht="15" customHeight="1" x14ac:dyDescent="0.25">
      <c r="C160" s="60"/>
    </row>
    <row r="161" spans="3:3" ht="15" customHeight="1" x14ac:dyDescent="0.25">
      <c r="C161" s="60"/>
    </row>
    <row r="162" spans="3:3" ht="15" customHeight="1" x14ac:dyDescent="0.25">
      <c r="C162" s="60"/>
    </row>
    <row r="163" spans="3:3" ht="15" customHeight="1" x14ac:dyDescent="0.25">
      <c r="C163" s="60"/>
    </row>
    <row r="164" spans="3:3" ht="15" customHeight="1" x14ac:dyDescent="0.25">
      <c r="C164" s="60"/>
    </row>
    <row r="165" spans="3:3" ht="15" customHeight="1" x14ac:dyDescent="0.25">
      <c r="C165" s="60"/>
    </row>
    <row r="166" spans="3:3" ht="15" customHeight="1" x14ac:dyDescent="0.25">
      <c r="C166" s="60"/>
    </row>
    <row r="167" spans="3:3" ht="15" customHeight="1" x14ac:dyDescent="0.25">
      <c r="C167" s="60"/>
    </row>
    <row r="168" spans="3:3" ht="15" customHeight="1" x14ac:dyDescent="0.25">
      <c r="C168" s="60"/>
    </row>
    <row r="169" spans="3:3" ht="15" customHeight="1" x14ac:dyDescent="0.25">
      <c r="C169" s="60"/>
    </row>
    <row r="170" spans="3:3" ht="15" customHeight="1" x14ac:dyDescent="0.25">
      <c r="C170" s="60"/>
    </row>
    <row r="171" spans="3:3" ht="15" customHeight="1" x14ac:dyDescent="0.25">
      <c r="C171" s="60"/>
    </row>
    <row r="172" spans="3:3" ht="15" customHeight="1" x14ac:dyDescent="0.25">
      <c r="C172" s="60"/>
    </row>
    <row r="173" spans="3:3" ht="15" customHeight="1" x14ac:dyDescent="0.25">
      <c r="C173" s="60"/>
    </row>
    <row r="174" spans="3:3" ht="15" customHeight="1" x14ac:dyDescent="0.25">
      <c r="C174" s="60"/>
    </row>
    <row r="175" spans="3:3" ht="15" customHeight="1" x14ac:dyDescent="0.25">
      <c r="C175" s="60"/>
    </row>
    <row r="176" spans="3:3" ht="15" customHeight="1" x14ac:dyDescent="0.25">
      <c r="C176" s="60"/>
    </row>
    <row r="177" spans="3:3" ht="15" customHeight="1" x14ac:dyDescent="0.25">
      <c r="C177" s="60"/>
    </row>
    <row r="178" spans="3:3" ht="15" customHeight="1" x14ac:dyDescent="0.25">
      <c r="C178" s="60"/>
    </row>
    <row r="179" spans="3:3" ht="15" customHeight="1" x14ac:dyDescent="0.25">
      <c r="C179" s="60"/>
    </row>
    <row r="180" spans="3:3" ht="15" customHeight="1" x14ac:dyDescent="0.25">
      <c r="C180" s="60"/>
    </row>
    <row r="181" spans="3:3" ht="15" customHeight="1" x14ac:dyDescent="0.25">
      <c r="C181" s="60"/>
    </row>
    <row r="182" spans="3:3" ht="15" customHeight="1" x14ac:dyDescent="0.25">
      <c r="C182" s="60"/>
    </row>
    <row r="183" spans="3:3" ht="15" customHeight="1" x14ac:dyDescent="0.25">
      <c r="C183" s="60"/>
    </row>
    <row r="184" spans="3:3" ht="15" customHeight="1" x14ac:dyDescent="0.25">
      <c r="C184" s="60"/>
    </row>
    <row r="185" spans="3:3" ht="15" customHeight="1" x14ac:dyDescent="0.25">
      <c r="C185" s="60"/>
    </row>
    <row r="186" spans="3:3" ht="15" customHeight="1" x14ac:dyDescent="0.25">
      <c r="C186" s="60"/>
    </row>
    <row r="187" spans="3:3" ht="15" customHeight="1" x14ac:dyDescent="0.25">
      <c r="C187" s="60"/>
    </row>
    <row r="188" spans="3:3" ht="15" customHeight="1" x14ac:dyDescent="0.25">
      <c r="C188" s="60"/>
    </row>
    <row r="189" spans="3:3" ht="15" customHeight="1" x14ac:dyDescent="0.25">
      <c r="C189" s="60"/>
    </row>
    <row r="190" spans="3:3" ht="15" customHeight="1" x14ac:dyDescent="0.25">
      <c r="C190" s="60"/>
    </row>
    <row r="191" spans="3:3" ht="15" customHeight="1" x14ac:dyDescent="0.25">
      <c r="C191" s="60"/>
    </row>
    <row r="192" spans="3:3" ht="15" customHeight="1" x14ac:dyDescent="0.25">
      <c r="C192" s="60"/>
    </row>
    <row r="193" spans="3:3" ht="15" customHeight="1" x14ac:dyDescent="0.25">
      <c r="C193" s="60"/>
    </row>
    <row r="194" spans="3:3" ht="15" customHeight="1" x14ac:dyDescent="0.25">
      <c r="C194" s="60"/>
    </row>
    <row r="195" spans="3:3" ht="15" customHeight="1" x14ac:dyDescent="0.25">
      <c r="C195" s="60"/>
    </row>
    <row r="196" spans="3:3" ht="15" customHeight="1" x14ac:dyDescent="0.25">
      <c r="C196" s="60"/>
    </row>
    <row r="197" spans="3:3" ht="15" customHeight="1" x14ac:dyDescent="0.25">
      <c r="C197" s="60"/>
    </row>
    <row r="198" spans="3:3" ht="15" customHeight="1" x14ac:dyDescent="0.25">
      <c r="C198" s="60"/>
    </row>
    <row r="199" spans="3:3" ht="15" customHeight="1" x14ac:dyDescent="0.25">
      <c r="C199" s="60"/>
    </row>
    <row r="200" spans="3:3" ht="15" customHeight="1" x14ac:dyDescent="0.25">
      <c r="C200" s="60"/>
    </row>
    <row r="201" spans="3:3" ht="15" customHeight="1" x14ac:dyDescent="0.25">
      <c r="C201" s="60"/>
    </row>
    <row r="202" spans="3:3" ht="15" customHeight="1" x14ac:dyDescent="0.25">
      <c r="C202" s="60"/>
    </row>
    <row r="203" spans="3:3" ht="15" customHeight="1" x14ac:dyDescent="0.25">
      <c r="C203" s="60"/>
    </row>
    <row r="204" spans="3:3" ht="15" customHeight="1" x14ac:dyDescent="0.25">
      <c r="C204" s="60"/>
    </row>
    <row r="205" spans="3:3" ht="15" customHeight="1" x14ac:dyDescent="0.25">
      <c r="C205" s="60"/>
    </row>
    <row r="206" spans="3:3" ht="15" customHeight="1" x14ac:dyDescent="0.25">
      <c r="C206" s="60"/>
    </row>
    <row r="207" spans="3:3" ht="15" customHeight="1" x14ac:dyDescent="0.25">
      <c r="C207" s="60"/>
    </row>
    <row r="208" spans="3:3" ht="15" customHeight="1" x14ac:dyDescent="0.25">
      <c r="C208" s="60"/>
    </row>
    <row r="209" spans="3:3" ht="15" customHeight="1" x14ac:dyDescent="0.25">
      <c r="C209" s="60"/>
    </row>
    <row r="210" spans="3:3" ht="15" customHeight="1" x14ac:dyDescent="0.25">
      <c r="C210" s="60"/>
    </row>
    <row r="211" spans="3:3" ht="15" customHeight="1" x14ac:dyDescent="0.25">
      <c r="C211" s="60"/>
    </row>
    <row r="212" spans="3:3" ht="15" customHeight="1" x14ac:dyDescent="0.25">
      <c r="C212" s="60"/>
    </row>
    <row r="213" spans="3:3" ht="15" customHeight="1" x14ac:dyDescent="0.25">
      <c r="C213" s="60"/>
    </row>
    <row r="214" spans="3:3" ht="15" customHeight="1" x14ac:dyDescent="0.25">
      <c r="C214" s="60"/>
    </row>
    <row r="215" spans="3:3" ht="15" customHeight="1" x14ac:dyDescent="0.25">
      <c r="C215" s="60"/>
    </row>
    <row r="216" spans="3:3" ht="15" customHeight="1" x14ac:dyDescent="0.25">
      <c r="C216" s="60"/>
    </row>
    <row r="217" spans="3:3" ht="15" customHeight="1" x14ac:dyDescent="0.25">
      <c r="C217" s="60"/>
    </row>
    <row r="218" spans="3:3" ht="15" customHeight="1" x14ac:dyDescent="0.25">
      <c r="C218" s="60"/>
    </row>
    <row r="219" spans="3:3" ht="15" customHeight="1" x14ac:dyDescent="0.25">
      <c r="C219" s="60"/>
    </row>
    <row r="220" spans="3:3" ht="15" customHeight="1" x14ac:dyDescent="0.25">
      <c r="C220" s="60"/>
    </row>
    <row r="221" spans="3:3" ht="15" customHeight="1" x14ac:dyDescent="0.25">
      <c r="C221" s="60"/>
    </row>
    <row r="222" spans="3:3" ht="15" customHeight="1" x14ac:dyDescent="0.25">
      <c r="C222" s="60"/>
    </row>
    <row r="223" spans="3:3" ht="15" customHeight="1" x14ac:dyDescent="0.25">
      <c r="C223" s="60"/>
    </row>
    <row r="224" spans="3:3" ht="15" customHeight="1" x14ac:dyDescent="0.25">
      <c r="C224" s="60"/>
    </row>
    <row r="225" spans="3:3" ht="15" customHeight="1" x14ac:dyDescent="0.25">
      <c r="C225" s="60"/>
    </row>
    <row r="226" spans="3:3" ht="15" customHeight="1" x14ac:dyDescent="0.25">
      <c r="C226" s="60"/>
    </row>
    <row r="227" spans="3:3" ht="15" customHeight="1" x14ac:dyDescent="0.25">
      <c r="C227" s="60"/>
    </row>
    <row r="228" spans="3:3" ht="15" customHeight="1" x14ac:dyDescent="0.25">
      <c r="C228" s="60"/>
    </row>
    <row r="229" spans="3:3" ht="15" customHeight="1" x14ac:dyDescent="0.25">
      <c r="C229" s="60"/>
    </row>
    <row r="230" spans="3:3" ht="15" customHeight="1" x14ac:dyDescent="0.25">
      <c r="C230" s="60"/>
    </row>
    <row r="231" spans="3:3" ht="15" customHeight="1" x14ac:dyDescent="0.25">
      <c r="C231" s="60"/>
    </row>
    <row r="232" spans="3:3" ht="15" customHeight="1" x14ac:dyDescent="0.25">
      <c r="C232" s="60"/>
    </row>
    <row r="233" spans="3:3" ht="15" customHeight="1" x14ac:dyDescent="0.25">
      <c r="C233" s="60"/>
    </row>
    <row r="234" spans="3:3" ht="15" customHeight="1" x14ac:dyDescent="0.25">
      <c r="C234" s="60"/>
    </row>
    <row r="235" spans="3:3" ht="15" customHeight="1" x14ac:dyDescent="0.25">
      <c r="C235" s="60"/>
    </row>
    <row r="236" spans="3:3" ht="15" customHeight="1" x14ac:dyDescent="0.25">
      <c r="C236" s="60"/>
    </row>
    <row r="237" spans="3:3" ht="15" customHeight="1" x14ac:dyDescent="0.25">
      <c r="C237" s="60"/>
    </row>
    <row r="238" spans="3:3" ht="15" customHeight="1" x14ac:dyDescent="0.25">
      <c r="C238" s="60"/>
    </row>
    <row r="239" spans="3:3" ht="15" customHeight="1" x14ac:dyDescent="0.25">
      <c r="C239" s="60"/>
    </row>
    <row r="240" spans="3:3" ht="15" customHeight="1" x14ac:dyDescent="0.25">
      <c r="C240" s="60"/>
    </row>
    <row r="241" spans="3:3" ht="15" customHeight="1" x14ac:dyDescent="0.25">
      <c r="C241" s="60"/>
    </row>
    <row r="242" spans="3:3" ht="15" customHeight="1" x14ac:dyDescent="0.25">
      <c r="C242" s="60"/>
    </row>
    <row r="243" spans="3:3" ht="15" customHeight="1" x14ac:dyDescent="0.25">
      <c r="C243" s="60"/>
    </row>
    <row r="244" spans="3:3" ht="15" customHeight="1" x14ac:dyDescent="0.25">
      <c r="C244" s="60"/>
    </row>
    <row r="245" spans="3:3" ht="15" customHeight="1" x14ac:dyDescent="0.25">
      <c r="C245" s="60"/>
    </row>
    <row r="246" spans="3:3" ht="15" customHeight="1" x14ac:dyDescent="0.25">
      <c r="C246" s="60"/>
    </row>
    <row r="247" spans="3:3" ht="15" customHeight="1" x14ac:dyDescent="0.25">
      <c r="C247" s="60"/>
    </row>
    <row r="248" spans="3:3" ht="15" customHeight="1" x14ac:dyDescent="0.25">
      <c r="C248" s="60"/>
    </row>
    <row r="249" spans="3:3" ht="15" customHeight="1" x14ac:dyDescent="0.25">
      <c r="C249" s="60"/>
    </row>
    <row r="250" spans="3:3" ht="15" customHeight="1" x14ac:dyDescent="0.25">
      <c r="C250" s="60"/>
    </row>
    <row r="251" spans="3:3" ht="15" customHeight="1" x14ac:dyDescent="0.25">
      <c r="C251" s="60"/>
    </row>
    <row r="252" spans="3:3" ht="15" customHeight="1" x14ac:dyDescent="0.25">
      <c r="C252" s="60"/>
    </row>
    <row r="253" spans="3:3" ht="15" customHeight="1" x14ac:dyDescent="0.25">
      <c r="C253" s="60"/>
    </row>
    <row r="254" spans="3:3" ht="15" customHeight="1" x14ac:dyDescent="0.25">
      <c r="C254" s="60"/>
    </row>
    <row r="255" spans="3:3" ht="15" customHeight="1" x14ac:dyDescent="0.25">
      <c r="C255" s="60"/>
    </row>
    <row r="256" spans="3:3" ht="15" customHeight="1" x14ac:dyDescent="0.25">
      <c r="C256" s="60"/>
    </row>
    <row r="257" spans="3:3" ht="15" customHeight="1" x14ac:dyDescent="0.25">
      <c r="C257" s="60"/>
    </row>
    <row r="258" spans="3:3" ht="15" customHeight="1" x14ac:dyDescent="0.25">
      <c r="C258" s="60"/>
    </row>
    <row r="259" spans="3:3" ht="15" customHeight="1" x14ac:dyDescent="0.25">
      <c r="C259" s="60"/>
    </row>
    <row r="260" spans="3:3" ht="15" customHeight="1" x14ac:dyDescent="0.25">
      <c r="C260" s="60"/>
    </row>
    <row r="261" spans="3:3" ht="15" customHeight="1" x14ac:dyDescent="0.25">
      <c r="C261" s="60"/>
    </row>
    <row r="262" spans="3:3" ht="15" customHeight="1" x14ac:dyDescent="0.25">
      <c r="C262" s="60"/>
    </row>
    <row r="263" spans="3:3" ht="15" customHeight="1" x14ac:dyDescent="0.25">
      <c r="C263" s="60"/>
    </row>
    <row r="264" spans="3:3" ht="15" customHeight="1" x14ac:dyDescent="0.25">
      <c r="C264" s="60"/>
    </row>
    <row r="265" spans="3:3" ht="15" customHeight="1" x14ac:dyDescent="0.25">
      <c r="C265" s="60"/>
    </row>
    <row r="266" spans="3:3" ht="15" customHeight="1" x14ac:dyDescent="0.25">
      <c r="C266" s="60"/>
    </row>
    <row r="267" spans="3:3" ht="15" customHeight="1" x14ac:dyDescent="0.25">
      <c r="C267" s="60"/>
    </row>
    <row r="268" spans="3:3" ht="15" customHeight="1" x14ac:dyDescent="0.25">
      <c r="C268" s="60"/>
    </row>
    <row r="269" spans="3:3" ht="15" customHeight="1" x14ac:dyDescent="0.25">
      <c r="C269" s="60"/>
    </row>
    <row r="270" spans="3:3" ht="15" customHeight="1" x14ac:dyDescent="0.25">
      <c r="C270" s="60"/>
    </row>
    <row r="271" spans="3:3" ht="15" customHeight="1" x14ac:dyDescent="0.25">
      <c r="C271" s="60"/>
    </row>
    <row r="272" spans="3:3" ht="15" customHeight="1" x14ac:dyDescent="0.25">
      <c r="C272" s="60"/>
    </row>
    <row r="273" spans="3:3" ht="15" customHeight="1" x14ac:dyDescent="0.25">
      <c r="C273" s="60"/>
    </row>
    <row r="274" spans="3:3" ht="15" customHeight="1" x14ac:dyDescent="0.25">
      <c r="C274" s="60"/>
    </row>
    <row r="275" spans="3:3" ht="15" customHeight="1" x14ac:dyDescent="0.25">
      <c r="C275" s="60"/>
    </row>
    <row r="276" spans="3:3" ht="15" customHeight="1" x14ac:dyDescent="0.25">
      <c r="C276" s="60"/>
    </row>
    <row r="277" spans="3:3" ht="15" customHeight="1" x14ac:dyDescent="0.25">
      <c r="C277" s="60"/>
    </row>
    <row r="278" spans="3:3" ht="15" customHeight="1" x14ac:dyDescent="0.25">
      <c r="C278" s="60"/>
    </row>
    <row r="279" spans="3:3" ht="15" customHeight="1" x14ac:dyDescent="0.25">
      <c r="C279" s="60"/>
    </row>
    <row r="280" spans="3:3" ht="15" customHeight="1" x14ac:dyDescent="0.25">
      <c r="C280" s="60"/>
    </row>
    <row r="281" spans="3:3" ht="15" customHeight="1" x14ac:dyDescent="0.25">
      <c r="C281" s="60"/>
    </row>
    <row r="282" spans="3:3" ht="15" customHeight="1" x14ac:dyDescent="0.25">
      <c r="C282" s="60"/>
    </row>
    <row r="283" spans="3:3" ht="15" customHeight="1" x14ac:dyDescent="0.25">
      <c r="C283" s="60"/>
    </row>
    <row r="284" spans="3:3" ht="15" customHeight="1" x14ac:dyDescent="0.25">
      <c r="C284" s="60"/>
    </row>
    <row r="285" spans="3:3" ht="15" customHeight="1" x14ac:dyDescent="0.25">
      <c r="C285" s="60"/>
    </row>
    <row r="286" spans="3:3" ht="15" customHeight="1" x14ac:dyDescent="0.25">
      <c r="C286" s="60"/>
    </row>
    <row r="287" spans="3:3" ht="15" customHeight="1" x14ac:dyDescent="0.25">
      <c r="C287" s="60"/>
    </row>
    <row r="288" spans="3:3" ht="15" customHeight="1" x14ac:dyDescent="0.25">
      <c r="C288" s="60"/>
    </row>
    <row r="289" spans="3:3" ht="15" customHeight="1" x14ac:dyDescent="0.25">
      <c r="C289" s="60"/>
    </row>
    <row r="290" spans="3:3" ht="15" customHeight="1" x14ac:dyDescent="0.25">
      <c r="C290" s="60"/>
    </row>
    <row r="291" spans="3:3" ht="15" customHeight="1" x14ac:dyDescent="0.25">
      <c r="C291" s="60"/>
    </row>
    <row r="292" spans="3:3" ht="15" customHeight="1" x14ac:dyDescent="0.25">
      <c r="C292" s="60"/>
    </row>
    <row r="293" spans="3:3" ht="15" customHeight="1" x14ac:dyDescent="0.25">
      <c r="C293" s="60"/>
    </row>
    <row r="294" spans="3:3" ht="15" customHeight="1" x14ac:dyDescent="0.25">
      <c r="C294" s="60"/>
    </row>
    <row r="295" spans="3:3" ht="15" customHeight="1" x14ac:dyDescent="0.25">
      <c r="C295" s="60"/>
    </row>
    <row r="296" spans="3:3" ht="15" customHeight="1" x14ac:dyDescent="0.25">
      <c r="C296" s="60"/>
    </row>
    <row r="297" spans="3:3" ht="15" customHeight="1" x14ac:dyDescent="0.25">
      <c r="C297" s="60"/>
    </row>
    <row r="298" spans="3:3" ht="15" customHeight="1" x14ac:dyDescent="0.25">
      <c r="C298" s="60"/>
    </row>
    <row r="299" spans="3:3" ht="15" customHeight="1" x14ac:dyDescent="0.25">
      <c r="C299" s="60"/>
    </row>
    <row r="300" spans="3:3" ht="15" customHeight="1" x14ac:dyDescent="0.25">
      <c r="C300" s="60"/>
    </row>
    <row r="301" spans="3:3" ht="15" customHeight="1" x14ac:dyDescent="0.25">
      <c r="C301" s="60"/>
    </row>
    <row r="302" spans="3:3" ht="15" customHeight="1" x14ac:dyDescent="0.25">
      <c r="C302" s="60"/>
    </row>
    <row r="303" spans="3:3" ht="15" customHeight="1" x14ac:dyDescent="0.25">
      <c r="C303" s="60"/>
    </row>
    <row r="304" spans="3:3" ht="15" customHeight="1" x14ac:dyDescent="0.25">
      <c r="C304" s="60"/>
    </row>
    <row r="305" spans="3:3" ht="15" customHeight="1" x14ac:dyDescent="0.25">
      <c r="C305" s="60"/>
    </row>
    <row r="306" spans="3:3" ht="15" customHeight="1" x14ac:dyDescent="0.25">
      <c r="C306" s="60"/>
    </row>
    <row r="307" spans="3:3" ht="15" customHeight="1" x14ac:dyDescent="0.25">
      <c r="C307" s="60"/>
    </row>
    <row r="308" spans="3:3" ht="15" customHeight="1" x14ac:dyDescent="0.25">
      <c r="C308" s="60"/>
    </row>
    <row r="309" spans="3:3" ht="15" customHeight="1" x14ac:dyDescent="0.25">
      <c r="C309" s="60"/>
    </row>
    <row r="310" spans="3:3" ht="15" customHeight="1" x14ac:dyDescent="0.25">
      <c r="C310" s="60"/>
    </row>
    <row r="311" spans="3:3" ht="15" customHeight="1" x14ac:dyDescent="0.25">
      <c r="C311" s="60"/>
    </row>
    <row r="312" spans="3:3" ht="15" customHeight="1" x14ac:dyDescent="0.25">
      <c r="C312" s="60"/>
    </row>
    <row r="313" spans="3:3" ht="15" customHeight="1" x14ac:dyDescent="0.25">
      <c r="C313" s="60"/>
    </row>
    <row r="314" spans="3:3" ht="15" customHeight="1" x14ac:dyDescent="0.25">
      <c r="C314" s="60"/>
    </row>
    <row r="315" spans="3:3" ht="15" customHeight="1" x14ac:dyDescent="0.25">
      <c r="C315" s="60"/>
    </row>
    <row r="316" spans="3:3" ht="15" customHeight="1" x14ac:dyDescent="0.25">
      <c r="C316" s="60"/>
    </row>
    <row r="317" spans="3:3" ht="15" customHeight="1" x14ac:dyDescent="0.25">
      <c r="C317" s="60"/>
    </row>
    <row r="318" spans="3:3" ht="15" customHeight="1" x14ac:dyDescent="0.25">
      <c r="C318" s="60"/>
    </row>
    <row r="319" spans="3:3" ht="15" customHeight="1" x14ac:dyDescent="0.25">
      <c r="C319" s="60"/>
    </row>
    <row r="320" spans="3:3" ht="15" customHeight="1" x14ac:dyDescent="0.25">
      <c r="C320" s="60"/>
    </row>
    <row r="321" spans="3:3" ht="15" customHeight="1" x14ac:dyDescent="0.25">
      <c r="C321" s="60"/>
    </row>
    <row r="322" spans="3:3" ht="15" customHeight="1" x14ac:dyDescent="0.25">
      <c r="C322" s="60"/>
    </row>
    <row r="323" spans="3:3" ht="15" customHeight="1" x14ac:dyDescent="0.25">
      <c r="C323" s="60"/>
    </row>
    <row r="324" spans="3:3" ht="15" customHeight="1" x14ac:dyDescent="0.25">
      <c r="C324" s="60"/>
    </row>
    <row r="325" spans="3:3" ht="15" customHeight="1" x14ac:dyDescent="0.25">
      <c r="C325" s="60"/>
    </row>
    <row r="326" spans="3:3" ht="15" customHeight="1" x14ac:dyDescent="0.25">
      <c r="C326" s="60"/>
    </row>
    <row r="327" spans="3:3" ht="15" customHeight="1" x14ac:dyDescent="0.25">
      <c r="C327" s="60"/>
    </row>
    <row r="328" spans="3:3" ht="15" customHeight="1" x14ac:dyDescent="0.25">
      <c r="C328" s="60"/>
    </row>
    <row r="329" spans="3:3" ht="15" customHeight="1" x14ac:dyDescent="0.25">
      <c r="C329" s="60"/>
    </row>
    <row r="330" spans="3:3" ht="15" customHeight="1" x14ac:dyDescent="0.25">
      <c r="C330" s="60"/>
    </row>
    <row r="331" spans="3:3" ht="15" customHeight="1" x14ac:dyDescent="0.25">
      <c r="C331" s="60"/>
    </row>
    <row r="332" spans="3:3" ht="15" customHeight="1" x14ac:dyDescent="0.25">
      <c r="C332" s="60"/>
    </row>
    <row r="333" spans="3:3" ht="15" customHeight="1" x14ac:dyDescent="0.25">
      <c r="C333" s="60"/>
    </row>
    <row r="334" spans="3:3" ht="15" customHeight="1" x14ac:dyDescent="0.25">
      <c r="C334" s="60"/>
    </row>
    <row r="335" spans="3:3" ht="15" customHeight="1" x14ac:dyDescent="0.25">
      <c r="C335" s="60"/>
    </row>
    <row r="336" spans="3:3" ht="15" customHeight="1" x14ac:dyDescent="0.25">
      <c r="C336" s="60"/>
    </row>
    <row r="337" spans="3:3" ht="15" customHeight="1" x14ac:dyDescent="0.25">
      <c r="C337" s="60"/>
    </row>
    <row r="338" spans="3:3" ht="15" customHeight="1" x14ac:dyDescent="0.25">
      <c r="C338" s="60"/>
    </row>
    <row r="339" spans="3:3" ht="15" customHeight="1" x14ac:dyDescent="0.25">
      <c r="C339" s="60"/>
    </row>
    <row r="340" spans="3:3" ht="15" customHeight="1" x14ac:dyDescent="0.25">
      <c r="C340" s="60"/>
    </row>
    <row r="341" spans="3:3" ht="15" customHeight="1" x14ac:dyDescent="0.25">
      <c r="C341" s="60"/>
    </row>
    <row r="342" spans="3:3" ht="15" customHeight="1" x14ac:dyDescent="0.25">
      <c r="C342" s="60"/>
    </row>
    <row r="343" spans="3:3" ht="15" customHeight="1" x14ac:dyDescent="0.25">
      <c r="C343" s="60"/>
    </row>
    <row r="344" spans="3:3" ht="15" customHeight="1" x14ac:dyDescent="0.25">
      <c r="C344" s="60"/>
    </row>
    <row r="345" spans="3:3" ht="15" customHeight="1" x14ac:dyDescent="0.25">
      <c r="C345" s="60"/>
    </row>
    <row r="346" spans="3:3" ht="15" customHeight="1" x14ac:dyDescent="0.25">
      <c r="C346" s="60"/>
    </row>
    <row r="347" spans="3:3" ht="15" customHeight="1" x14ac:dyDescent="0.25">
      <c r="C347" s="60"/>
    </row>
    <row r="348" spans="3:3" ht="15" customHeight="1" x14ac:dyDescent="0.25">
      <c r="C348" s="60"/>
    </row>
    <row r="349" spans="3:3" ht="15" customHeight="1" x14ac:dyDescent="0.25">
      <c r="C349" s="60"/>
    </row>
    <row r="350" spans="3:3" ht="15" customHeight="1" x14ac:dyDescent="0.25">
      <c r="C350" s="60"/>
    </row>
    <row r="351" spans="3:3" ht="15" customHeight="1" x14ac:dyDescent="0.25">
      <c r="C351" s="60"/>
    </row>
    <row r="352" spans="3:3" ht="15" customHeight="1" x14ac:dyDescent="0.25">
      <c r="C352" s="60"/>
    </row>
    <row r="353" spans="3:3" ht="15" customHeight="1" x14ac:dyDescent="0.25">
      <c r="C353" s="60"/>
    </row>
    <row r="354" spans="3:3" ht="15" customHeight="1" x14ac:dyDescent="0.25">
      <c r="C354" s="60"/>
    </row>
    <row r="355" spans="3:3" ht="15" customHeight="1" x14ac:dyDescent="0.25">
      <c r="C355" s="60"/>
    </row>
    <row r="356" spans="3:3" ht="15" customHeight="1" x14ac:dyDescent="0.25">
      <c r="C356" s="60"/>
    </row>
    <row r="357" spans="3:3" ht="15" customHeight="1" x14ac:dyDescent="0.25">
      <c r="C357" s="60"/>
    </row>
    <row r="358" spans="3:3" ht="15" customHeight="1" x14ac:dyDescent="0.25">
      <c r="C358" s="60"/>
    </row>
    <row r="359" spans="3:3" ht="15" customHeight="1" x14ac:dyDescent="0.25">
      <c r="C359" s="60"/>
    </row>
    <row r="360" spans="3:3" ht="15" customHeight="1" x14ac:dyDescent="0.25">
      <c r="C360" s="60"/>
    </row>
    <row r="361" spans="3:3" ht="15" customHeight="1" x14ac:dyDescent="0.25">
      <c r="C361" s="60"/>
    </row>
    <row r="362" spans="3:3" ht="15" customHeight="1" x14ac:dyDescent="0.25">
      <c r="C362" s="60"/>
    </row>
    <row r="363" spans="3:3" ht="15" customHeight="1" x14ac:dyDescent="0.25">
      <c r="C363" s="60"/>
    </row>
    <row r="364" spans="3:3" ht="15" customHeight="1" x14ac:dyDescent="0.25">
      <c r="C364" s="60"/>
    </row>
    <row r="365" spans="3:3" ht="15" customHeight="1" x14ac:dyDescent="0.25">
      <c r="C365" s="60"/>
    </row>
    <row r="366" spans="3:3" ht="15" customHeight="1" x14ac:dyDescent="0.25">
      <c r="C366" s="60"/>
    </row>
    <row r="367" spans="3:3" ht="15" customHeight="1" x14ac:dyDescent="0.25">
      <c r="C367" s="60"/>
    </row>
    <row r="368" spans="3:3" ht="15" customHeight="1" x14ac:dyDescent="0.25">
      <c r="C368" s="60"/>
    </row>
    <row r="369" spans="3:3" ht="15" customHeight="1" x14ac:dyDescent="0.25">
      <c r="C369" s="60"/>
    </row>
    <row r="370" spans="3:3" ht="15" customHeight="1" x14ac:dyDescent="0.25">
      <c r="C370" s="60"/>
    </row>
    <row r="371" spans="3:3" ht="15" customHeight="1" x14ac:dyDescent="0.25">
      <c r="C371" s="60"/>
    </row>
    <row r="372" spans="3:3" ht="15" customHeight="1" x14ac:dyDescent="0.25">
      <c r="C372" s="60"/>
    </row>
    <row r="373" spans="3:3" ht="15" customHeight="1" x14ac:dyDescent="0.25">
      <c r="C373" s="60"/>
    </row>
    <row r="374" spans="3:3" ht="15" customHeight="1" x14ac:dyDescent="0.25">
      <c r="C374" s="60"/>
    </row>
    <row r="375" spans="3:3" ht="15" customHeight="1" x14ac:dyDescent="0.25">
      <c r="C375" s="60"/>
    </row>
    <row r="376" spans="3:3" ht="15" customHeight="1" x14ac:dyDescent="0.25">
      <c r="C376" s="60"/>
    </row>
    <row r="377" spans="3:3" ht="15" customHeight="1" x14ac:dyDescent="0.25">
      <c r="C377" s="60"/>
    </row>
    <row r="378" spans="3:3" ht="15" customHeight="1" x14ac:dyDescent="0.25">
      <c r="C378" s="60"/>
    </row>
    <row r="379" spans="3:3" ht="15" customHeight="1" x14ac:dyDescent="0.25">
      <c r="C379" s="60"/>
    </row>
    <row r="380" spans="3:3" ht="15" customHeight="1" x14ac:dyDescent="0.25">
      <c r="C380" s="60"/>
    </row>
    <row r="381" spans="3:3" ht="15" customHeight="1" x14ac:dyDescent="0.25">
      <c r="C381" s="60"/>
    </row>
    <row r="382" spans="3:3" ht="15" customHeight="1" x14ac:dyDescent="0.25">
      <c r="C382" s="60"/>
    </row>
    <row r="383" spans="3:3" ht="15" customHeight="1" x14ac:dyDescent="0.25">
      <c r="C383" s="60"/>
    </row>
    <row r="384" spans="3:3" ht="15" customHeight="1" x14ac:dyDescent="0.25">
      <c r="C384" s="60"/>
    </row>
    <row r="385" spans="3:3" ht="15" customHeight="1" x14ac:dyDescent="0.25">
      <c r="C385" s="60"/>
    </row>
    <row r="386" spans="3:3" ht="15" customHeight="1" x14ac:dyDescent="0.25">
      <c r="C386" s="60"/>
    </row>
    <row r="387" spans="3:3" ht="15" customHeight="1" x14ac:dyDescent="0.25">
      <c r="C387" s="60"/>
    </row>
    <row r="388" spans="3:3" ht="15" customHeight="1" x14ac:dyDescent="0.25">
      <c r="C388" s="60"/>
    </row>
    <row r="389" spans="3:3" ht="15" customHeight="1" x14ac:dyDescent="0.25">
      <c r="C389" s="60"/>
    </row>
    <row r="390" spans="3:3" ht="15" customHeight="1" x14ac:dyDescent="0.25">
      <c r="C390" s="60"/>
    </row>
    <row r="391" spans="3:3" ht="15" customHeight="1" x14ac:dyDescent="0.25">
      <c r="C391" s="60"/>
    </row>
    <row r="392" spans="3:3" ht="15" customHeight="1" x14ac:dyDescent="0.25">
      <c r="C392" s="60"/>
    </row>
    <row r="393" spans="3:3" ht="15" customHeight="1" x14ac:dyDescent="0.25">
      <c r="C393" s="60"/>
    </row>
    <row r="394" spans="3:3" ht="15" customHeight="1" x14ac:dyDescent="0.25">
      <c r="C394" s="60"/>
    </row>
    <row r="395" spans="3:3" ht="15" customHeight="1" x14ac:dyDescent="0.25">
      <c r="C395" s="60"/>
    </row>
    <row r="396" spans="3:3" ht="15" customHeight="1" x14ac:dyDescent="0.25">
      <c r="C396" s="60"/>
    </row>
    <row r="397" spans="3:3" ht="15" customHeight="1" x14ac:dyDescent="0.25">
      <c r="C397" s="60"/>
    </row>
    <row r="398" spans="3:3" ht="15" customHeight="1" x14ac:dyDescent="0.25">
      <c r="C398" s="60"/>
    </row>
    <row r="399" spans="3:3" ht="15" customHeight="1" x14ac:dyDescent="0.25">
      <c r="C399" s="60"/>
    </row>
    <row r="400" spans="3:3" ht="15" customHeight="1" x14ac:dyDescent="0.25">
      <c r="C400" s="60"/>
    </row>
    <row r="401" spans="3:3" ht="15" customHeight="1" x14ac:dyDescent="0.25">
      <c r="C401" s="60"/>
    </row>
    <row r="402" spans="3:3" ht="15" customHeight="1" x14ac:dyDescent="0.25">
      <c r="C402" s="60"/>
    </row>
    <row r="403" spans="3:3" ht="15" customHeight="1" x14ac:dyDescent="0.25">
      <c r="C403" s="60"/>
    </row>
    <row r="404" spans="3:3" ht="15" customHeight="1" x14ac:dyDescent="0.25">
      <c r="C404" s="60"/>
    </row>
    <row r="405" spans="3:3" ht="15" customHeight="1" x14ac:dyDescent="0.25">
      <c r="C405" s="60"/>
    </row>
    <row r="406" spans="3:3" ht="15" customHeight="1" x14ac:dyDescent="0.25">
      <c r="C406" s="60"/>
    </row>
    <row r="407" spans="3:3" ht="15" customHeight="1" x14ac:dyDescent="0.25">
      <c r="C407" s="60"/>
    </row>
    <row r="408" spans="3:3" ht="15" customHeight="1" x14ac:dyDescent="0.25">
      <c r="C408" s="60"/>
    </row>
    <row r="409" spans="3:3" ht="15" customHeight="1" x14ac:dyDescent="0.25">
      <c r="C409" s="60"/>
    </row>
    <row r="410" spans="3:3" ht="15" customHeight="1" x14ac:dyDescent="0.25">
      <c r="C410" s="60"/>
    </row>
    <row r="411" spans="3:3" ht="15" customHeight="1" x14ac:dyDescent="0.25">
      <c r="C411" s="60"/>
    </row>
    <row r="412" spans="3:3" ht="15" customHeight="1" x14ac:dyDescent="0.25">
      <c r="C412" s="60"/>
    </row>
    <row r="413" spans="3:3" ht="15" customHeight="1" x14ac:dyDescent="0.25">
      <c r="C413" s="60"/>
    </row>
    <row r="414" spans="3:3" ht="15" customHeight="1" x14ac:dyDescent="0.25">
      <c r="C414" s="60"/>
    </row>
    <row r="415" spans="3:3" ht="15" customHeight="1" x14ac:dyDescent="0.25">
      <c r="C415" s="60"/>
    </row>
    <row r="416" spans="3:3" ht="15" customHeight="1" x14ac:dyDescent="0.25">
      <c r="C416" s="60"/>
    </row>
    <row r="417" spans="3:3" ht="15" customHeight="1" x14ac:dyDescent="0.25">
      <c r="C417" s="60"/>
    </row>
    <row r="418" spans="3:3" ht="15" customHeight="1" x14ac:dyDescent="0.25">
      <c r="C418" s="60"/>
    </row>
    <row r="419" spans="3:3" ht="15" customHeight="1" x14ac:dyDescent="0.25">
      <c r="C419" s="60"/>
    </row>
    <row r="420" spans="3:3" ht="15" customHeight="1" x14ac:dyDescent="0.25">
      <c r="C420" s="60"/>
    </row>
    <row r="421" spans="3:3" ht="15" customHeight="1" x14ac:dyDescent="0.25">
      <c r="C421" s="60"/>
    </row>
    <row r="422" spans="3:3" ht="15" customHeight="1" x14ac:dyDescent="0.25">
      <c r="C422" s="60"/>
    </row>
    <row r="423" spans="3:3" ht="15" customHeight="1" x14ac:dyDescent="0.25">
      <c r="C423" s="60"/>
    </row>
    <row r="424" spans="3:3" ht="15" customHeight="1" x14ac:dyDescent="0.25">
      <c r="C424" s="60"/>
    </row>
    <row r="425" spans="3:3" ht="15" customHeight="1" x14ac:dyDescent="0.25">
      <c r="C425" s="60"/>
    </row>
    <row r="426" spans="3:3" ht="15" customHeight="1" x14ac:dyDescent="0.25">
      <c r="C426" s="60"/>
    </row>
    <row r="427" spans="3:3" ht="15" customHeight="1" x14ac:dyDescent="0.25">
      <c r="C427" s="60"/>
    </row>
    <row r="428" spans="3:3" ht="15" customHeight="1" x14ac:dyDescent="0.25">
      <c r="C428" s="60"/>
    </row>
    <row r="429" spans="3:3" ht="15" customHeight="1" x14ac:dyDescent="0.25">
      <c r="C429" s="60"/>
    </row>
    <row r="430" spans="3:3" ht="15" customHeight="1" x14ac:dyDescent="0.25">
      <c r="C430" s="60"/>
    </row>
    <row r="431" spans="3:3" ht="15" customHeight="1" x14ac:dyDescent="0.25">
      <c r="C431" s="60"/>
    </row>
    <row r="432" spans="3:3" ht="15" customHeight="1" x14ac:dyDescent="0.25">
      <c r="C432" s="60"/>
    </row>
    <row r="433" spans="3:3" ht="15" customHeight="1" x14ac:dyDescent="0.25">
      <c r="C433" s="60"/>
    </row>
    <row r="434" spans="3:3" ht="15" customHeight="1" x14ac:dyDescent="0.25">
      <c r="C434" s="60"/>
    </row>
    <row r="435" spans="3:3" ht="15" customHeight="1" x14ac:dyDescent="0.25">
      <c r="C435" s="60"/>
    </row>
    <row r="436" spans="3:3" ht="15" customHeight="1" x14ac:dyDescent="0.25">
      <c r="C436" s="60"/>
    </row>
    <row r="437" spans="3:3" ht="15" customHeight="1" x14ac:dyDescent="0.25">
      <c r="C437" s="60"/>
    </row>
    <row r="438" spans="3:3" ht="15" customHeight="1" x14ac:dyDescent="0.25">
      <c r="C438" s="60"/>
    </row>
    <row r="439" spans="3:3" ht="15" customHeight="1" x14ac:dyDescent="0.25">
      <c r="C439" s="60"/>
    </row>
    <row r="440" spans="3:3" ht="15" customHeight="1" x14ac:dyDescent="0.25">
      <c r="C440" s="60"/>
    </row>
    <row r="441" spans="3:3" ht="15" customHeight="1" x14ac:dyDescent="0.25">
      <c r="C441" s="60"/>
    </row>
    <row r="442" spans="3:3" ht="15" customHeight="1" x14ac:dyDescent="0.25">
      <c r="C442" s="60"/>
    </row>
    <row r="443" spans="3:3" ht="15" customHeight="1" x14ac:dyDescent="0.25">
      <c r="C443" s="60"/>
    </row>
    <row r="444" spans="3:3" ht="15" customHeight="1" x14ac:dyDescent="0.25">
      <c r="C444" s="60"/>
    </row>
    <row r="445" spans="3:3" ht="15" customHeight="1" x14ac:dyDescent="0.25">
      <c r="C445" s="60"/>
    </row>
    <row r="446" spans="3:3" ht="15" customHeight="1" x14ac:dyDescent="0.25">
      <c r="C446" s="60"/>
    </row>
    <row r="447" spans="3:3" ht="15" customHeight="1" x14ac:dyDescent="0.25">
      <c r="C447" s="60"/>
    </row>
    <row r="448" spans="3:3" ht="15" customHeight="1" x14ac:dyDescent="0.25">
      <c r="C448" s="60"/>
    </row>
    <row r="449" spans="3:3" ht="15" customHeight="1" x14ac:dyDescent="0.25">
      <c r="C449" s="60"/>
    </row>
    <row r="450" spans="3:3" ht="15" customHeight="1" x14ac:dyDescent="0.25">
      <c r="C450" s="60"/>
    </row>
    <row r="451" spans="3:3" ht="15" customHeight="1" x14ac:dyDescent="0.25">
      <c r="C451" s="60"/>
    </row>
    <row r="452" spans="3:3" ht="15" customHeight="1" x14ac:dyDescent="0.25">
      <c r="C452" s="60"/>
    </row>
    <row r="453" spans="3:3" ht="15" customHeight="1" x14ac:dyDescent="0.25">
      <c r="C453" s="60"/>
    </row>
    <row r="454" spans="3:3" ht="15" customHeight="1" x14ac:dyDescent="0.25">
      <c r="C454" s="60"/>
    </row>
    <row r="455" spans="3:3" ht="15" customHeight="1" x14ac:dyDescent="0.25">
      <c r="C455" s="60"/>
    </row>
    <row r="456" spans="3:3" ht="15" customHeight="1" x14ac:dyDescent="0.25">
      <c r="C456" s="60"/>
    </row>
    <row r="457" spans="3:3" ht="15" customHeight="1" x14ac:dyDescent="0.25">
      <c r="C457" s="60"/>
    </row>
    <row r="458" spans="3:3" ht="15" customHeight="1" x14ac:dyDescent="0.25">
      <c r="C458" s="60"/>
    </row>
    <row r="459" spans="3:3" ht="15" customHeight="1" x14ac:dyDescent="0.25">
      <c r="C459" s="60"/>
    </row>
    <row r="460" spans="3:3" ht="15" customHeight="1" x14ac:dyDescent="0.25">
      <c r="C460" s="60"/>
    </row>
    <row r="461" spans="3:3" ht="15" customHeight="1" x14ac:dyDescent="0.25">
      <c r="C461" s="60"/>
    </row>
    <row r="462" spans="3:3" ht="15" customHeight="1" x14ac:dyDescent="0.25">
      <c r="C462" s="60"/>
    </row>
    <row r="463" spans="3:3" ht="15" customHeight="1" x14ac:dyDescent="0.25">
      <c r="C463" s="60"/>
    </row>
    <row r="464" spans="3:3" ht="15" customHeight="1" x14ac:dyDescent="0.25">
      <c r="C464" s="60"/>
    </row>
    <row r="465" spans="3:3" ht="15" customHeight="1" x14ac:dyDescent="0.25">
      <c r="C465" s="60"/>
    </row>
    <row r="466" spans="3:3" ht="15" customHeight="1" x14ac:dyDescent="0.25">
      <c r="C466" s="60"/>
    </row>
    <row r="467" spans="3:3" ht="15" customHeight="1" x14ac:dyDescent="0.25">
      <c r="C467" s="60"/>
    </row>
    <row r="468" spans="3:3" ht="15" customHeight="1" x14ac:dyDescent="0.25">
      <c r="C468" s="60"/>
    </row>
    <row r="469" spans="3:3" ht="15" customHeight="1" x14ac:dyDescent="0.25">
      <c r="C469" s="60"/>
    </row>
    <row r="470" spans="3:3" ht="15" customHeight="1" x14ac:dyDescent="0.25">
      <c r="C470" s="60"/>
    </row>
    <row r="471" spans="3:3" ht="15" customHeight="1" x14ac:dyDescent="0.25">
      <c r="C471" s="60"/>
    </row>
    <row r="472" spans="3:3" ht="15" customHeight="1" x14ac:dyDescent="0.25">
      <c r="C472" s="60"/>
    </row>
    <row r="473" spans="3:3" ht="15" customHeight="1" x14ac:dyDescent="0.25">
      <c r="C473" s="60"/>
    </row>
    <row r="474" spans="3:3" ht="15" customHeight="1" x14ac:dyDescent="0.25">
      <c r="C474" s="60"/>
    </row>
    <row r="475" spans="3:3" ht="15" customHeight="1" x14ac:dyDescent="0.25">
      <c r="C475" s="60"/>
    </row>
    <row r="476" spans="3:3" ht="15" customHeight="1" x14ac:dyDescent="0.25">
      <c r="C476" s="60"/>
    </row>
    <row r="477" spans="3:3" ht="15" customHeight="1" x14ac:dyDescent="0.25">
      <c r="C477" s="60"/>
    </row>
    <row r="478" spans="3:3" ht="15" customHeight="1" x14ac:dyDescent="0.25">
      <c r="C478" s="60"/>
    </row>
    <row r="479" spans="3:3" ht="15" customHeight="1" x14ac:dyDescent="0.25">
      <c r="C479" s="60"/>
    </row>
    <row r="480" spans="3:3" ht="15" customHeight="1" x14ac:dyDescent="0.25">
      <c r="C480" s="60"/>
    </row>
    <row r="481" spans="3:3" ht="15" customHeight="1" x14ac:dyDescent="0.25">
      <c r="C481" s="60"/>
    </row>
    <row r="482" spans="3:3" ht="15" customHeight="1" x14ac:dyDescent="0.25">
      <c r="C482" s="60"/>
    </row>
    <row r="483" spans="3:3" ht="15" customHeight="1" x14ac:dyDescent="0.25">
      <c r="C483" s="60"/>
    </row>
    <row r="484" spans="3:3" ht="15" customHeight="1" x14ac:dyDescent="0.25">
      <c r="C484" s="60"/>
    </row>
    <row r="485" spans="3:3" ht="15" customHeight="1" x14ac:dyDescent="0.25">
      <c r="C485" s="60"/>
    </row>
    <row r="486" spans="3:3" ht="15" customHeight="1" x14ac:dyDescent="0.25">
      <c r="C486" s="60"/>
    </row>
    <row r="487" spans="3:3" ht="15" customHeight="1" x14ac:dyDescent="0.25">
      <c r="C487" s="60"/>
    </row>
    <row r="488" spans="3:3" ht="15" customHeight="1" x14ac:dyDescent="0.25">
      <c r="C488" s="60"/>
    </row>
    <row r="489" spans="3:3" ht="15" customHeight="1" x14ac:dyDescent="0.25">
      <c r="C489" s="60"/>
    </row>
    <row r="490" spans="3:3" ht="15" customHeight="1" x14ac:dyDescent="0.25">
      <c r="C490" s="60"/>
    </row>
    <row r="491" spans="3:3" ht="15" customHeight="1" x14ac:dyDescent="0.25">
      <c r="C491" s="60"/>
    </row>
    <row r="492" spans="3:3" ht="15" customHeight="1" x14ac:dyDescent="0.25">
      <c r="C492" s="60"/>
    </row>
    <row r="493" spans="3:3" ht="15" customHeight="1" x14ac:dyDescent="0.25">
      <c r="C493" s="60"/>
    </row>
    <row r="494" spans="3:3" ht="15" customHeight="1" x14ac:dyDescent="0.25">
      <c r="C494" s="60"/>
    </row>
    <row r="495" spans="3:3" ht="15" customHeight="1" x14ac:dyDescent="0.25">
      <c r="C495" s="60"/>
    </row>
    <row r="496" spans="3:3" ht="15" customHeight="1" x14ac:dyDescent="0.25">
      <c r="C496" s="60"/>
    </row>
    <row r="497" spans="3:3" ht="15" customHeight="1" x14ac:dyDescent="0.25">
      <c r="C497" s="60"/>
    </row>
    <row r="498" spans="3:3" ht="15" customHeight="1" x14ac:dyDescent="0.25">
      <c r="C498" s="60"/>
    </row>
    <row r="499" spans="3:3" ht="15" customHeight="1" x14ac:dyDescent="0.25">
      <c r="C499" s="60"/>
    </row>
    <row r="500" spans="3:3" ht="15" customHeight="1" x14ac:dyDescent="0.25">
      <c r="C500" s="60"/>
    </row>
    <row r="501" spans="3:3" ht="15" customHeight="1" x14ac:dyDescent="0.25">
      <c r="C501" s="60"/>
    </row>
    <row r="502" spans="3:3" ht="15" customHeight="1" x14ac:dyDescent="0.25">
      <c r="C502" s="60"/>
    </row>
    <row r="503" spans="3:3" ht="15" customHeight="1" x14ac:dyDescent="0.25">
      <c r="C503" s="60"/>
    </row>
    <row r="504" spans="3:3" ht="15" customHeight="1" x14ac:dyDescent="0.25">
      <c r="C504" s="60"/>
    </row>
    <row r="505" spans="3:3" ht="15" customHeight="1" x14ac:dyDescent="0.25">
      <c r="C505" s="60"/>
    </row>
    <row r="506" spans="3:3" ht="15" customHeight="1" x14ac:dyDescent="0.25">
      <c r="C506" s="60"/>
    </row>
    <row r="507" spans="3:3" ht="15" customHeight="1" x14ac:dyDescent="0.25">
      <c r="C507" s="60"/>
    </row>
    <row r="508" spans="3:3" ht="15" customHeight="1" x14ac:dyDescent="0.25">
      <c r="C508" s="60"/>
    </row>
    <row r="509" spans="3:3" ht="15" customHeight="1" x14ac:dyDescent="0.25">
      <c r="C509" s="60"/>
    </row>
    <row r="510" spans="3:3" ht="15" customHeight="1" x14ac:dyDescent="0.25">
      <c r="C510" s="60"/>
    </row>
    <row r="511" spans="3:3" ht="15" customHeight="1" x14ac:dyDescent="0.25">
      <c r="C511" s="60"/>
    </row>
    <row r="512" spans="3:3" ht="15" customHeight="1" x14ac:dyDescent="0.25">
      <c r="C512" s="60"/>
    </row>
    <row r="513" spans="3:3" ht="15" customHeight="1" x14ac:dyDescent="0.25">
      <c r="C513" s="60"/>
    </row>
    <row r="514" spans="3:3" ht="15" customHeight="1" x14ac:dyDescent="0.25">
      <c r="C514" s="60"/>
    </row>
    <row r="515" spans="3:3" ht="15" customHeight="1" x14ac:dyDescent="0.25">
      <c r="C515" s="60"/>
    </row>
    <row r="516" spans="3:3" ht="15" customHeight="1" x14ac:dyDescent="0.25">
      <c r="C516" s="60"/>
    </row>
    <row r="517" spans="3:3" ht="15" customHeight="1" x14ac:dyDescent="0.25">
      <c r="C517" s="60"/>
    </row>
    <row r="518" spans="3:3" ht="15" customHeight="1" x14ac:dyDescent="0.25">
      <c r="C518" s="60"/>
    </row>
    <row r="519" spans="3:3" ht="15" customHeight="1" x14ac:dyDescent="0.25">
      <c r="C519" s="60"/>
    </row>
    <row r="520" spans="3:3" ht="15" customHeight="1" x14ac:dyDescent="0.25">
      <c r="C520" s="60"/>
    </row>
    <row r="521" spans="3:3" ht="15" customHeight="1" x14ac:dyDescent="0.25">
      <c r="C521" s="60"/>
    </row>
    <row r="522" spans="3:3" ht="15" customHeight="1" x14ac:dyDescent="0.25">
      <c r="C522" s="60"/>
    </row>
    <row r="523" spans="3:3" ht="15" customHeight="1" x14ac:dyDescent="0.25">
      <c r="C523" s="60"/>
    </row>
    <row r="524" spans="3:3" ht="15" customHeight="1" x14ac:dyDescent="0.25">
      <c r="C524" s="60"/>
    </row>
    <row r="525" spans="3:3" ht="15" customHeight="1" x14ac:dyDescent="0.25">
      <c r="C525" s="60"/>
    </row>
    <row r="526" spans="3:3" ht="15" customHeight="1" x14ac:dyDescent="0.25">
      <c r="C526" s="60"/>
    </row>
    <row r="527" spans="3:3" ht="15" customHeight="1" x14ac:dyDescent="0.25">
      <c r="C527" s="60"/>
    </row>
    <row r="528" spans="3:3" ht="15" customHeight="1" x14ac:dyDescent="0.25">
      <c r="C528" s="60"/>
    </row>
    <row r="529" spans="3:3" ht="15" customHeight="1" x14ac:dyDescent="0.25">
      <c r="C529" s="60"/>
    </row>
    <row r="530" spans="3:3" ht="15" customHeight="1" x14ac:dyDescent="0.25">
      <c r="C530" s="60"/>
    </row>
    <row r="531" spans="3:3" ht="15" customHeight="1" x14ac:dyDescent="0.25">
      <c r="C531" s="60"/>
    </row>
    <row r="532" spans="3:3" ht="15" customHeight="1" x14ac:dyDescent="0.25">
      <c r="C532" s="60"/>
    </row>
    <row r="533" spans="3:3" ht="15" customHeight="1" x14ac:dyDescent="0.25">
      <c r="C533" s="60"/>
    </row>
    <row r="534" spans="3:3" ht="15" customHeight="1" x14ac:dyDescent="0.25">
      <c r="C534" s="60"/>
    </row>
    <row r="535" spans="3:3" ht="15" customHeight="1" x14ac:dyDescent="0.25">
      <c r="C535" s="60"/>
    </row>
    <row r="536" spans="3:3" ht="15" customHeight="1" x14ac:dyDescent="0.25">
      <c r="C536" s="60"/>
    </row>
    <row r="537" spans="3:3" ht="15" customHeight="1" x14ac:dyDescent="0.25">
      <c r="C537" s="60"/>
    </row>
    <row r="538" spans="3:3" ht="15" customHeight="1" x14ac:dyDescent="0.25">
      <c r="C538" s="60"/>
    </row>
    <row r="539" spans="3:3" ht="15" customHeight="1" x14ac:dyDescent="0.25">
      <c r="C539" s="60"/>
    </row>
    <row r="540" spans="3:3" ht="15" customHeight="1" x14ac:dyDescent="0.25">
      <c r="C540" s="60"/>
    </row>
    <row r="541" spans="3:3" ht="15" customHeight="1" x14ac:dyDescent="0.25">
      <c r="C541" s="60"/>
    </row>
    <row r="542" spans="3:3" ht="15" customHeight="1" x14ac:dyDescent="0.25">
      <c r="C542" s="60"/>
    </row>
    <row r="543" spans="3:3" ht="15" customHeight="1" x14ac:dyDescent="0.25">
      <c r="C543" s="60"/>
    </row>
    <row r="544" spans="3:3" ht="15" customHeight="1" x14ac:dyDescent="0.25">
      <c r="C544" s="60"/>
    </row>
    <row r="545" spans="3:3" ht="15" customHeight="1" x14ac:dyDescent="0.25">
      <c r="C545" s="60"/>
    </row>
    <row r="546" spans="3:3" ht="15" customHeight="1" x14ac:dyDescent="0.25">
      <c r="C546" s="60"/>
    </row>
    <row r="547" spans="3:3" ht="15" customHeight="1" x14ac:dyDescent="0.25">
      <c r="C547" s="60"/>
    </row>
    <row r="548" spans="3:3" ht="15" customHeight="1" x14ac:dyDescent="0.25">
      <c r="C548" s="60"/>
    </row>
    <row r="549" spans="3:3" ht="15" customHeight="1" x14ac:dyDescent="0.25">
      <c r="C549" s="60"/>
    </row>
    <row r="550" spans="3:3" ht="15" customHeight="1" x14ac:dyDescent="0.25">
      <c r="C550" s="60"/>
    </row>
    <row r="551" spans="3:3" ht="15" customHeight="1" x14ac:dyDescent="0.25">
      <c r="C551" s="60"/>
    </row>
    <row r="552" spans="3:3" ht="15" customHeight="1" x14ac:dyDescent="0.25">
      <c r="C552" s="60"/>
    </row>
    <row r="553" spans="3:3" ht="15" customHeight="1" x14ac:dyDescent="0.25">
      <c r="C553" s="60"/>
    </row>
    <row r="554" spans="3:3" ht="15" customHeight="1" x14ac:dyDescent="0.25">
      <c r="C554" s="60"/>
    </row>
    <row r="555" spans="3:3" ht="15" customHeight="1" x14ac:dyDescent="0.25">
      <c r="C555" s="60"/>
    </row>
    <row r="556" spans="3:3" ht="15" customHeight="1" x14ac:dyDescent="0.25">
      <c r="C556" s="60"/>
    </row>
    <row r="557" spans="3:3" ht="15" customHeight="1" x14ac:dyDescent="0.25">
      <c r="C557" s="60"/>
    </row>
    <row r="558" spans="3:3" ht="15" customHeight="1" x14ac:dyDescent="0.25">
      <c r="C558" s="60"/>
    </row>
    <row r="559" spans="3:3" ht="15" customHeight="1" x14ac:dyDescent="0.25">
      <c r="C559" s="60"/>
    </row>
    <row r="560" spans="3:3" ht="15" customHeight="1" x14ac:dyDescent="0.25">
      <c r="C560" s="60"/>
    </row>
    <row r="561" spans="3:3" ht="15" customHeight="1" x14ac:dyDescent="0.25">
      <c r="C561" s="60"/>
    </row>
    <row r="562" spans="3:3" ht="15" customHeight="1" x14ac:dyDescent="0.25">
      <c r="C562" s="60"/>
    </row>
    <row r="563" spans="3:3" ht="15" customHeight="1" x14ac:dyDescent="0.25">
      <c r="C563" s="60"/>
    </row>
    <row r="564" spans="3:3" ht="15" customHeight="1" x14ac:dyDescent="0.25">
      <c r="C564" s="60"/>
    </row>
    <row r="565" spans="3:3" ht="15" customHeight="1" x14ac:dyDescent="0.25">
      <c r="C565" s="60"/>
    </row>
    <row r="566" spans="3:3" ht="15" customHeight="1" x14ac:dyDescent="0.25">
      <c r="C566" s="60"/>
    </row>
    <row r="567" spans="3:3" ht="15" customHeight="1" x14ac:dyDescent="0.25">
      <c r="C567" s="60"/>
    </row>
    <row r="568" spans="3:3" ht="15" customHeight="1" x14ac:dyDescent="0.25">
      <c r="C568" s="60"/>
    </row>
    <row r="569" spans="3:3" ht="15" customHeight="1" x14ac:dyDescent="0.25">
      <c r="C569" s="60"/>
    </row>
    <row r="570" spans="3:3" ht="15" customHeight="1" x14ac:dyDescent="0.25">
      <c r="C570" s="60"/>
    </row>
    <row r="571" spans="3:3" ht="15" customHeight="1" x14ac:dyDescent="0.25">
      <c r="C571" s="60"/>
    </row>
    <row r="572" spans="3:3" ht="15" customHeight="1" x14ac:dyDescent="0.25">
      <c r="C572" s="60"/>
    </row>
    <row r="573" spans="3:3" ht="15" customHeight="1" x14ac:dyDescent="0.25">
      <c r="C573" s="60"/>
    </row>
    <row r="574" spans="3:3" ht="15" customHeight="1" x14ac:dyDescent="0.25">
      <c r="C574" s="60"/>
    </row>
    <row r="575" spans="3:3" ht="15" customHeight="1" x14ac:dyDescent="0.25">
      <c r="C575" s="60"/>
    </row>
    <row r="576" spans="3:3" ht="15" customHeight="1" x14ac:dyDescent="0.25">
      <c r="C576" s="60"/>
    </row>
    <row r="577" spans="3:3" ht="15" customHeight="1" x14ac:dyDescent="0.25">
      <c r="C577" s="60"/>
    </row>
    <row r="578" spans="3:3" ht="15" customHeight="1" x14ac:dyDescent="0.25">
      <c r="C578" s="60"/>
    </row>
    <row r="579" spans="3:3" ht="15" customHeight="1" x14ac:dyDescent="0.25">
      <c r="C579" s="60"/>
    </row>
    <row r="580" spans="3:3" ht="15" customHeight="1" x14ac:dyDescent="0.25">
      <c r="C580" s="60"/>
    </row>
    <row r="581" spans="3:3" ht="15" customHeight="1" x14ac:dyDescent="0.25">
      <c r="C581" s="60"/>
    </row>
    <row r="582" spans="3:3" ht="15" customHeight="1" x14ac:dyDescent="0.25">
      <c r="C582" s="60"/>
    </row>
    <row r="583" spans="3:3" ht="15" customHeight="1" x14ac:dyDescent="0.25">
      <c r="C583" s="60"/>
    </row>
    <row r="584" spans="3:3" ht="15" customHeight="1" x14ac:dyDescent="0.25">
      <c r="C584" s="60"/>
    </row>
    <row r="585" spans="3:3" ht="15" customHeight="1" x14ac:dyDescent="0.25">
      <c r="C585" s="60"/>
    </row>
    <row r="586" spans="3:3" ht="15" customHeight="1" x14ac:dyDescent="0.25">
      <c r="C586" s="60"/>
    </row>
    <row r="587" spans="3:3" ht="15" customHeight="1" x14ac:dyDescent="0.25">
      <c r="C587" s="60"/>
    </row>
    <row r="588" spans="3:3" ht="15" customHeight="1" x14ac:dyDescent="0.25">
      <c r="C588" s="60"/>
    </row>
    <row r="589" spans="3:3" ht="15" customHeight="1" x14ac:dyDescent="0.25">
      <c r="C589" s="60"/>
    </row>
    <row r="590" spans="3:3" ht="15" customHeight="1" x14ac:dyDescent="0.25">
      <c r="C590" s="60"/>
    </row>
    <row r="591" spans="3:3" ht="15" customHeight="1" x14ac:dyDescent="0.25">
      <c r="C591" s="60"/>
    </row>
    <row r="592" spans="3:3" ht="15" customHeight="1" x14ac:dyDescent="0.25">
      <c r="C592" s="60"/>
    </row>
    <row r="593" spans="3:3" ht="15" customHeight="1" x14ac:dyDescent="0.25">
      <c r="C593" s="60"/>
    </row>
    <row r="594" spans="3:3" ht="15" customHeight="1" x14ac:dyDescent="0.25">
      <c r="C594" s="60"/>
    </row>
    <row r="595" spans="3:3" ht="15" customHeight="1" x14ac:dyDescent="0.25">
      <c r="C595" s="60"/>
    </row>
    <row r="596" spans="3:3" ht="15" customHeight="1" x14ac:dyDescent="0.25">
      <c r="C596" s="60"/>
    </row>
    <row r="597" spans="3:3" ht="15" customHeight="1" x14ac:dyDescent="0.25">
      <c r="C597" s="60"/>
    </row>
    <row r="598" spans="3:3" ht="15" customHeight="1" x14ac:dyDescent="0.25">
      <c r="C598" s="60"/>
    </row>
    <row r="599" spans="3:3" ht="15" customHeight="1" x14ac:dyDescent="0.25">
      <c r="C599" s="60"/>
    </row>
    <row r="600" spans="3:3" ht="15" customHeight="1" x14ac:dyDescent="0.25">
      <c r="C600" s="60"/>
    </row>
    <row r="601" spans="3:3" ht="15" customHeight="1" x14ac:dyDescent="0.25">
      <c r="C601" s="60"/>
    </row>
    <row r="602" spans="3:3" ht="15" customHeight="1" x14ac:dyDescent="0.25">
      <c r="C602" s="60"/>
    </row>
    <row r="603" spans="3:3" ht="15" customHeight="1" x14ac:dyDescent="0.25">
      <c r="C603" s="60"/>
    </row>
    <row r="604" spans="3:3" ht="15" customHeight="1" x14ac:dyDescent="0.25">
      <c r="C604" s="60"/>
    </row>
    <row r="605" spans="3:3" ht="15" customHeight="1" x14ac:dyDescent="0.25">
      <c r="C605" s="60"/>
    </row>
    <row r="606" spans="3:3" ht="15" customHeight="1" x14ac:dyDescent="0.25">
      <c r="C606" s="60"/>
    </row>
    <row r="607" spans="3:3" ht="15" customHeight="1" x14ac:dyDescent="0.25">
      <c r="C607" s="60"/>
    </row>
    <row r="608" spans="3:3" ht="15" customHeight="1" x14ac:dyDescent="0.25">
      <c r="C608" s="60"/>
    </row>
    <row r="609" spans="3:3" ht="15" customHeight="1" x14ac:dyDescent="0.25">
      <c r="C609" s="60"/>
    </row>
    <row r="610" spans="3:3" ht="15" customHeight="1" x14ac:dyDescent="0.25">
      <c r="C610" s="60"/>
    </row>
    <row r="611" spans="3:3" ht="15" customHeight="1" x14ac:dyDescent="0.25">
      <c r="C611" s="60"/>
    </row>
    <row r="612" spans="3:3" ht="15" customHeight="1" x14ac:dyDescent="0.25">
      <c r="C612" s="60"/>
    </row>
    <row r="613" spans="3:3" ht="15" customHeight="1" x14ac:dyDescent="0.25">
      <c r="C613" s="60"/>
    </row>
    <row r="614" spans="3:3" ht="15" customHeight="1" x14ac:dyDescent="0.25">
      <c r="C614" s="60"/>
    </row>
    <row r="615" spans="3:3" ht="15" customHeight="1" x14ac:dyDescent="0.25">
      <c r="C615" s="60"/>
    </row>
    <row r="616" spans="3:3" ht="15" customHeight="1" x14ac:dyDescent="0.25">
      <c r="C616" s="60"/>
    </row>
    <row r="617" spans="3:3" ht="15" customHeight="1" x14ac:dyDescent="0.25">
      <c r="C617" s="60"/>
    </row>
    <row r="618" spans="3:3" ht="15" customHeight="1" x14ac:dyDescent="0.25">
      <c r="C618" s="60"/>
    </row>
    <row r="619" spans="3:3" ht="15" customHeight="1" x14ac:dyDescent="0.25">
      <c r="C619" s="60"/>
    </row>
    <row r="620" spans="3:3" ht="15" customHeight="1" x14ac:dyDescent="0.25">
      <c r="C620" s="60"/>
    </row>
    <row r="621" spans="3:3" ht="15" customHeight="1" x14ac:dyDescent="0.25">
      <c r="C621" s="60"/>
    </row>
    <row r="622" spans="3:3" ht="15" customHeight="1" x14ac:dyDescent="0.25">
      <c r="C622" s="60"/>
    </row>
    <row r="623" spans="3:3" ht="15" customHeight="1" x14ac:dyDescent="0.25">
      <c r="C623" s="60"/>
    </row>
    <row r="624" spans="3:3" ht="15" customHeight="1" x14ac:dyDescent="0.25">
      <c r="C624" s="60"/>
    </row>
    <row r="625" spans="3:3" ht="15" customHeight="1" x14ac:dyDescent="0.25">
      <c r="C625" s="60"/>
    </row>
    <row r="626" spans="3:3" ht="15" customHeight="1" x14ac:dyDescent="0.25">
      <c r="C626" s="60"/>
    </row>
    <row r="627" spans="3:3" ht="15" customHeight="1" x14ac:dyDescent="0.25">
      <c r="C627" s="60"/>
    </row>
    <row r="628" spans="3:3" ht="15" customHeight="1" x14ac:dyDescent="0.25">
      <c r="C628" s="60"/>
    </row>
    <row r="629" spans="3:3" ht="15" customHeight="1" x14ac:dyDescent="0.25">
      <c r="C629" s="60"/>
    </row>
    <row r="630" spans="3:3" ht="15" customHeight="1" x14ac:dyDescent="0.25">
      <c r="C630" s="60"/>
    </row>
    <row r="631" spans="3:3" ht="15" customHeight="1" x14ac:dyDescent="0.25">
      <c r="C631" s="60"/>
    </row>
    <row r="632" spans="3:3" ht="15" customHeight="1" x14ac:dyDescent="0.25">
      <c r="C632" s="60"/>
    </row>
    <row r="633" spans="3:3" ht="15" customHeight="1" x14ac:dyDescent="0.25">
      <c r="C633" s="60"/>
    </row>
    <row r="634" spans="3:3" ht="15" customHeight="1" x14ac:dyDescent="0.25">
      <c r="C634" s="60"/>
    </row>
    <row r="635" spans="3:3" ht="15" customHeight="1" x14ac:dyDescent="0.25">
      <c r="C635" s="60"/>
    </row>
    <row r="636" spans="3:3" ht="15" customHeight="1" x14ac:dyDescent="0.25">
      <c r="C636" s="60"/>
    </row>
    <row r="637" spans="3:3" ht="15" customHeight="1" x14ac:dyDescent="0.25">
      <c r="C637" s="60"/>
    </row>
    <row r="638" spans="3:3" ht="15" customHeight="1" x14ac:dyDescent="0.25">
      <c r="C638" s="60"/>
    </row>
    <row r="639" spans="3:3" ht="15" customHeight="1" x14ac:dyDescent="0.25">
      <c r="C639" s="60"/>
    </row>
    <row r="640" spans="3:3" ht="15" customHeight="1" x14ac:dyDescent="0.25">
      <c r="C640" s="60"/>
    </row>
    <row r="641" spans="3:3" ht="15" customHeight="1" x14ac:dyDescent="0.25">
      <c r="C641" s="60"/>
    </row>
    <row r="642" spans="3:3" ht="15" customHeight="1" x14ac:dyDescent="0.25">
      <c r="C642" s="60"/>
    </row>
    <row r="643" spans="3:3" ht="15" customHeight="1" x14ac:dyDescent="0.25">
      <c r="C643" s="60"/>
    </row>
    <row r="644" spans="3:3" ht="15" customHeight="1" x14ac:dyDescent="0.25">
      <c r="C644" s="60"/>
    </row>
    <row r="645" spans="3:3" ht="15" customHeight="1" x14ac:dyDescent="0.25">
      <c r="C645" s="60"/>
    </row>
    <row r="646" spans="3:3" ht="15" customHeight="1" x14ac:dyDescent="0.25">
      <c r="C646" s="60"/>
    </row>
    <row r="647" spans="3:3" ht="15" customHeight="1" x14ac:dyDescent="0.25">
      <c r="C647" s="60"/>
    </row>
    <row r="648" spans="3:3" ht="15" customHeight="1" x14ac:dyDescent="0.25">
      <c r="C648" s="60"/>
    </row>
    <row r="649" spans="3:3" ht="15" customHeight="1" x14ac:dyDescent="0.25">
      <c r="C649" s="60"/>
    </row>
    <row r="650" spans="3:3" ht="15" customHeight="1" x14ac:dyDescent="0.25">
      <c r="C650" s="60"/>
    </row>
    <row r="651" spans="3:3" ht="15" customHeight="1" x14ac:dyDescent="0.25">
      <c r="C651" s="60"/>
    </row>
    <row r="652" spans="3:3" ht="15" customHeight="1" x14ac:dyDescent="0.25">
      <c r="C652" s="60"/>
    </row>
    <row r="653" spans="3:3" ht="15" customHeight="1" x14ac:dyDescent="0.25">
      <c r="C653" s="60"/>
    </row>
    <row r="654" spans="3:3" ht="15" customHeight="1" x14ac:dyDescent="0.25">
      <c r="C654" s="60"/>
    </row>
    <row r="655" spans="3:3" ht="15" customHeight="1" x14ac:dyDescent="0.25">
      <c r="C655" s="60"/>
    </row>
    <row r="656" spans="3:3" ht="15" customHeight="1" x14ac:dyDescent="0.25">
      <c r="C656" s="60"/>
    </row>
    <row r="657" spans="3:3" ht="15" customHeight="1" x14ac:dyDescent="0.25">
      <c r="C657" s="60"/>
    </row>
    <row r="658" spans="3:3" ht="15" customHeight="1" x14ac:dyDescent="0.25">
      <c r="C658" s="60"/>
    </row>
    <row r="659" spans="3:3" ht="15" customHeight="1" x14ac:dyDescent="0.25">
      <c r="C659" s="60"/>
    </row>
    <row r="660" spans="3:3" ht="15" customHeight="1" x14ac:dyDescent="0.25">
      <c r="C660" s="60"/>
    </row>
    <row r="661" spans="3:3" ht="15" customHeight="1" x14ac:dyDescent="0.25">
      <c r="C661" s="60"/>
    </row>
    <row r="662" spans="3:3" ht="15" customHeight="1" x14ac:dyDescent="0.25">
      <c r="C662" s="60"/>
    </row>
    <row r="663" spans="3:3" ht="15" customHeight="1" x14ac:dyDescent="0.25">
      <c r="C663" s="60"/>
    </row>
    <row r="664" spans="3:3" ht="15" customHeight="1" x14ac:dyDescent="0.25">
      <c r="C664" s="60"/>
    </row>
    <row r="665" spans="3:3" ht="15" customHeight="1" x14ac:dyDescent="0.25">
      <c r="C665" s="60"/>
    </row>
    <row r="666" spans="3:3" ht="15" customHeight="1" x14ac:dyDescent="0.25">
      <c r="C666" s="60"/>
    </row>
    <row r="667" spans="3:3" ht="15" customHeight="1" x14ac:dyDescent="0.25">
      <c r="C667" s="60"/>
    </row>
    <row r="668" spans="3:3" ht="15" customHeight="1" x14ac:dyDescent="0.25">
      <c r="C668" s="60"/>
    </row>
    <row r="669" spans="3:3" ht="15" customHeight="1" x14ac:dyDescent="0.25">
      <c r="C669" s="60"/>
    </row>
    <row r="670" spans="3:3" ht="15" customHeight="1" x14ac:dyDescent="0.25">
      <c r="C670" s="60"/>
    </row>
    <row r="671" spans="3:3" ht="15" customHeight="1" x14ac:dyDescent="0.25">
      <c r="C671" s="60"/>
    </row>
    <row r="672" spans="3:3" ht="15" customHeight="1" x14ac:dyDescent="0.25">
      <c r="C672" s="60"/>
    </row>
    <row r="673" spans="3:3" ht="15" customHeight="1" x14ac:dyDescent="0.25">
      <c r="C673" s="60"/>
    </row>
    <row r="674" spans="3:3" ht="15" customHeight="1" x14ac:dyDescent="0.25">
      <c r="C674" s="60"/>
    </row>
    <row r="675" spans="3:3" ht="15" customHeight="1" x14ac:dyDescent="0.25">
      <c r="C675" s="60"/>
    </row>
    <row r="676" spans="3:3" ht="15" customHeight="1" x14ac:dyDescent="0.25">
      <c r="C676" s="60"/>
    </row>
    <row r="677" spans="3:3" ht="15" customHeight="1" x14ac:dyDescent="0.25">
      <c r="C677" s="60"/>
    </row>
    <row r="678" spans="3:3" ht="15" customHeight="1" x14ac:dyDescent="0.25">
      <c r="C678" s="60"/>
    </row>
    <row r="679" spans="3:3" ht="15" customHeight="1" x14ac:dyDescent="0.25">
      <c r="C679" s="60"/>
    </row>
    <row r="680" spans="3:3" ht="15" customHeight="1" x14ac:dyDescent="0.25">
      <c r="C680" s="60"/>
    </row>
    <row r="681" spans="3:3" ht="15" customHeight="1" x14ac:dyDescent="0.25">
      <c r="C681" s="60"/>
    </row>
    <row r="682" spans="3:3" ht="15" customHeight="1" x14ac:dyDescent="0.25">
      <c r="C682" s="60"/>
    </row>
    <row r="683" spans="3:3" ht="15" customHeight="1" x14ac:dyDescent="0.25">
      <c r="C683" s="60"/>
    </row>
    <row r="684" spans="3:3" ht="15" customHeight="1" x14ac:dyDescent="0.25">
      <c r="C684" s="60"/>
    </row>
    <row r="685" spans="3:3" ht="15" customHeight="1" x14ac:dyDescent="0.25">
      <c r="C685" s="60"/>
    </row>
    <row r="686" spans="3:3" ht="15" customHeight="1" x14ac:dyDescent="0.25">
      <c r="C686" s="60"/>
    </row>
    <row r="687" spans="3:3" ht="15" customHeight="1" x14ac:dyDescent="0.25">
      <c r="C687" s="60"/>
    </row>
    <row r="688" spans="3:3" ht="15" customHeight="1" x14ac:dyDescent="0.25">
      <c r="C688" s="60"/>
    </row>
    <row r="689" spans="3:3" ht="15" customHeight="1" x14ac:dyDescent="0.25">
      <c r="C689" s="60"/>
    </row>
    <row r="690" spans="3:3" ht="15" customHeight="1" x14ac:dyDescent="0.25">
      <c r="C690" s="60"/>
    </row>
    <row r="691" spans="3:3" ht="15" customHeight="1" x14ac:dyDescent="0.25">
      <c r="C691" s="60"/>
    </row>
    <row r="692" spans="3:3" ht="15" customHeight="1" x14ac:dyDescent="0.25">
      <c r="C692" s="60"/>
    </row>
    <row r="693" spans="3:3" ht="15" customHeight="1" x14ac:dyDescent="0.25">
      <c r="C693" s="60"/>
    </row>
    <row r="694" spans="3:3" ht="15" customHeight="1" x14ac:dyDescent="0.25">
      <c r="C694" s="60"/>
    </row>
    <row r="695" spans="3:3" ht="15" customHeight="1" x14ac:dyDescent="0.25">
      <c r="C695" s="60"/>
    </row>
    <row r="696" spans="3:3" ht="15" customHeight="1" x14ac:dyDescent="0.25">
      <c r="C696" s="60"/>
    </row>
    <row r="697" spans="3:3" ht="15" customHeight="1" x14ac:dyDescent="0.25">
      <c r="C697" s="60"/>
    </row>
    <row r="698" spans="3:3" ht="15" customHeight="1" x14ac:dyDescent="0.25">
      <c r="C698" s="60"/>
    </row>
    <row r="699" spans="3:3" ht="15" customHeight="1" x14ac:dyDescent="0.25">
      <c r="C699" s="60"/>
    </row>
    <row r="700" spans="3:3" ht="15" customHeight="1" x14ac:dyDescent="0.25">
      <c r="C700" s="60"/>
    </row>
    <row r="701" spans="3:3" ht="15" customHeight="1" x14ac:dyDescent="0.25">
      <c r="C701" s="60"/>
    </row>
    <row r="702" spans="3:3" ht="15" customHeight="1" x14ac:dyDescent="0.25">
      <c r="C702" s="60"/>
    </row>
    <row r="703" spans="3:3" ht="15" customHeight="1" x14ac:dyDescent="0.25">
      <c r="C703" s="60"/>
    </row>
    <row r="704" spans="3:3" ht="15" customHeight="1" x14ac:dyDescent="0.25">
      <c r="C704" s="60"/>
    </row>
    <row r="705" spans="3:3" ht="15" customHeight="1" x14ac:dyDescent="0.25">
      <c r="C705" s="60"/>
    </row>
    <row r="706" spans="3:3" ht="15" customHeight="1" x14ac:dyDescent="0.25">
      <c r="C706" s="60"/>
    </row>
    <row r="707" spans="3:3" ht="15" customHeight="1" x14ac:dyDescent="0.25">
      <c r="C707" s="60"/>
    </row>
    <row r="708" spans="3:3" ht="15" customHeight="1" x14ac:dyDescent="0.25">
      <c r="C708" s="60"/>
    </row>
    <row r="709" spans="3:3" ht="15" customHeight="1" x14ac:dyDescent="0.25">
      <c r="C709" s="60"/>
    </row>
    <row r="710" spans="3:3" ht="15" customHeight="1" x14ac:dyDescent="0.25">
      <c r="C710" s="60"/>
    </row>
    <row r="711" spans="3:3" ht="15" customHeight="1" x14ac:dyDescent="0.25">
      <c r="C711" s="60"/>
    </row>
    <row r="712" spans="3:3" ht="15" customHeight="1" x14ac:dyDescent="0.25">
      <c r="C712" s="60"/>
    </row>
    <row r="713" spans="3:3" ht="15" customHeight="1" x14ac:dyDescent="0.25">
      <c r="C713" s="60"/>
    </row>
    <row r="714" spans="3:3" ht="15" customHeight="1" x14ac:dyDescent="0.25">
      <c r="C714" s="60"/>
    </row>
    <row r="715" spans="3:3" ht="15" customHeight="1" x14ac:dyDescent="0.25">
      <c r="C715" s="60"/>
    </row>
    <row r="716" spans="3:3" ht="15" customHeight="1" x14ac:dyDescent="0.25">
      <c r="C716" s="60"/>
    </row>
    <row r="717" spans="3:3" ht="15" customHeight="1" x14ac:dyDescent="0.25">
      <c r="C717" s="60"/>
    </row>
    <row r="718" spans="3:3" ht="15" customHeight="1" x14ac:dyDescent="0.25">
      <c r="C718" s="60"/>
    </row>
    <row r="719" spans="3:3" ht="15" customHeight="1" x14ac:dyDescent="0.25">
      <c r="C719" s="60"/>
    </row>
    <row r="720" spans="3:3" ht="15" customHeight="1" x14ac:dyDescent="0.25">
      <c r="C720" s="60"/>
    </row>
    <row r="721" spans="3:3" ht="15" customHeight="1" x14ac:dyDescent="0.25">
      <c r="C721" s="60"/>
    </row>
    <row r="722" spans="3:3" ht="15" customHeight="1" x14ac:dyDescent="0.25">
      <c r="C722" s="60"/>
    </row>
    <row r="723" spans="3:3" ht="15" customHeight="1" x14ac:dyDescent="0.25">
      <c r="C723" s="60"/>
    </row>
    <row r="724" spans="3:3" ht="15" customHeight="1" x14ac:dyDescent="0.25">
      <c r="C724" s="60"/>
    </row>
    <row r="725" spans="3:3" ht="15" customHeight="1" x14ac:dyDescent="0.25">
      <c r="C725" s="60"/>
    </row>
    <row r="726" spans="3:3" ht="15" customHeight="1" x14ac:dyDescent="0.25">
      <c r="C726" s="60"/>
    </row>
    <row r="727" spans="3:3" ht="15" customHeight="1" x14ac:dyDescent="0.25">
      <c r="C727" s="60"/>
    </row>
    <row r="728" spans="3:3" ht="15" customHeight="1" x14ac:dyDescent="0.25">
      <c r="C728" s="60"/>
    </row>
    <row r="729" spans="3:3" ht="15" customHeight="1" x14ac:dyDescent="0.25">
      <c r="C729" s="60"/>
    </row>
    <row r="730" spans="3:3" ht="15" customHeight="1" x14ac:dyDescent="0.25">
      <c r="C730" s="60"/>
    </row>
    <row r="731" spans="3:3" ht="15" customHeight="1" x14ac:dyDescent="0.25">
      <c r="C731" s="60"/>
    </row>
    <row r="732" spans="3:3" ht="15" customHeight="1" x14ac:dyDescent="0.25">
      <c r="C732" s="60"/>
    </row>
    <row r="733" spans="3:3" ht="15" customHeight="1" x14ac:dyDescent="0.25">
      <c r="C733" s="60"/>
    </row>
    <row r="734" spans="3:3" ht="15" customHeight="1" x14ac:dyDescent="0.25">
      <c r="C734" s="60"/>
    </row>
    <row r="735" spans="3:3" ht="15" customHeight="1" x14ac:dyDescent="0.25">
      <c r="C735" s="60"/>
    </row>
    <row r="736" spans="3:3" ht="15" customHeight="1" x14ac:dyDescent="0.25">
      <c r="C736" s="60"/>
    </row>
    <row r="737" spans="3:3" ht="15" customHeight="1" x14ac:dyDescent="0.25">
      <c r="C737" s="60"/>
    </row>
    <row r="738" spans="3:3" ht="15" customHeight="1" x14ac:dyDescent="0.25">
      <c r="C738" s="60"/>
    </row>
    <row r="739" spans="3:3" ht="15" customHeight="1" x14ac:dyDescent="0.25">
      <c r="C739" s="60"/>
    </row>
    <row r="740" spans="3:3" ht="15" customHeight="1" x14ac:dyDescent="0.25">
      <c r="C740" s="60"/>
    </row>
    <row r="741" spans="3:3" ht="15" customHeight="1" x14ac:dyDescent="0.25">
      <c r="C741" s="60"/>
    </row>
    <row r="742" spans="3:3" ht="15" customHeight="1" x14ac:dyDescent="0.25">
      <c r="C742" s="60"/>
    </row>
    <row r="743" spans="3:3" ht="15" customHeight="1" x14ac:dyDescent="0.25">
      <c r="C743" s="60"/>
    </row>
    <row r="744" spans="3:3" ht="15" customHeight="1" x14ac:dyDescent="0.25">
      <c r="C744" s="60"/>
    </row>
    <row r="745" spans="3:3" ht="15" customHeight="1" x14ac:dyDescent="0.25">
      <c r="C745" s="60"/>
    </row>
    <row r="746" spans="3:3" ht="15" customHeight="1" x14ac:dyDescent="0.25">
      <c r="C746" s="60"/>
    </row>
    <row r="747" spans="3:3" ht="15" customHeight="1" x14ac:dyDescent="0.25">
      <c r="C747" s="60"/>
    </row>
    <row r="748" spans="3:3" ht="15" customHeight="1" x14ac:dyDescent="0.25">
      <c r="C748" s="60"/>
    </row>
    <row r="749" spans="3:3" ht="15" customHeight="1" x14ac:dyDescent="0.25">
      <c r="C749" s="60"/>
    </row>
    <row r="750" spans="3:3" ht="15" customHeight="1" x14ac:dyDescent="0.25">
      <c r="C750" s="60"/>
    </row>
    <row r="751" spans="3:3" ht="15" customHeight="1" x14ac:dyDescent="0.25">
      <c r="C751" s="60"/>
    </row>
    <row r="752" spans="3:3" ht="15" customHeight="1" x14ac:dyDescent="0.25">
      <c r="C752" s="60"/>
    </row>
    <row r="753" spans="3:3" ht="15" customHeight="1" x14ac:dyDescent="0.25">
      <c r="C753" s="60"/>
    </row>
    <row r="754" spans="3:3" ht="15" customHeight="1" x14ac:dyDescent="0.25">
      <c r="C754" s="60"/>
    </row>
    <row r="755" spans="3:3" ht="15" customHeight="1" x14ac:dyDescent="0.25">
      <c r="C755" s="60"/>
    </row>
    <row r="756" spans="3:3" ht="15" customHeight="1" x14ac:dyDescent="0.25">
      <c r="C756" s="60"/>
    </row>
    <row r="757" spans="3:3" ht="15" customHeight="1" x14ac:dyDescent="0.25">
      <c r="C757" s="60"/>
    </row>
    <row r="758" spans="3:3" ht="15" customHeight="1" x14ac:dyDescent="0.25">
      <c r="C758" s="60"/>
    </row>
    <row r="759" spans="3:3" ht="15" customHeight="1" x14ac:dyDescent="0.25">
      <c r="C759" s="60"/>
    </row>
    <row r="760" spans="3:3" ht="15" customHeight="1" x14ac:dyDescent="0.25">
      <c r="C760" s="60"/>
    </row>
    <row r="761" spans="3:3" ht="15" customHeight="1" x14ac:dyDescent="0.25">
      <c r="C761" s="60"/>
    </row>
    <row r="762" spans="3:3" ht="15" customHeight="1" x14ac:dyDescent="0.25">
      <c r="C762" s="60"/>
    </row>
    <row r="763" spans="3:3" ht="15" customHeight="1" x14ac:dyDescent="0.25">
      <c r="C763" s="60"/>
    </row>
    <row r="764" spans="3:3" ht="15" customHeight="1" x14ac:dyDescent="0.25">
      <c r="C764" s="60"/>
    </row>
    <row r="765" spans="3:3" ht="15" customHeight="1" x14ac:dyDescent="0.25">
      <c r="C765" s="60"/>
    </row>
    <row r="766" spans="3:3" ht="15" customHeight="1" x14ac:dyDescent="0.25">
      <c r="C766" s="60"/>
    </row>
    <row r="767" spans="3:3" ht="15" customHeight="1" x14ac:dyDescent="0.25">
      <c r="C767" s="60"/>
    </row>
    <row r="768" spans="3:3" ht="15" customHeight="1" x14ac:dyDescent="0.25">
      <c r="C768" s="60"/>
    </row>
    <row r="769" spans="3:3" ht="15" customHeight="1" x14ac:dyDescent="0.25">
      <c r="C769" s="60"/>
    </row>
    <row r="770" spans="3:3" ht="15" customHeight="1" x14ac:dyDescent="0.25">
      <c r="C770" s="60"/>
    </row>
    <row r="771" spans="3:3" ht="15" customHeight="1" x14ac:dyDescent="0.25">
      <c r="C771" s="60"/>
    </row>
    <row r="772" spans="3:3" ht="15" customHeight="1" x14ac:dyDescent="0.25">
      <c r="C772" s="60"/>
    </row>
    <row r="773" spans="3:3" ht="15" customHeight="1" x14ac:dyDescent="0.25">
      <c r="C773" s="60"/>
    </row>
    <row r="774" spans="3:3" ht="15" customHeight="1" x14ac:dyDescent="0.25">
      <c r="C774" s="60"/>
    </row>
    <row r="775" spans="3:3" ht="15" customHeight="1" x14ac:dyDescent="0.25">
      <c r="C775" s="60"/>
    </row>
    <row r="776" spans="3:3" ht="15" customHeight="1" x14ac:dyDescent="0.25">
      <c r="C776" s="60"/>
    </row>
    <row r="777" spans="3:3" ht="15" customHeight="1" x14ac:dyDescent="0.25">
      <c r="C777" s="60"/>
    </row>
    <row r="778" spans="3:3" ht="15" customHeight="1" x14ac:dyDescent="0.25">
      <c r="C778" s="60"/>
    </row>
    <row r="779" spans="3:3" ht="15" customHeight="1" x14ac:dyDescent="0.25">
      <c r="C779" s="60"/>
    </row>
    <row r="780" spans="3:3" ht="15" customHeight="1" x14ac:dyDescent="0.25">
      <c r="C780" s="60"/>
    </row>
    <row r="781" spans="3:3" ht="15" customHeight="1" x14ac:dyDescent="0.25">
      <c r="C781" s="60"/>
    </row>
    <row r="782" spans="3:3" ht="15" customHeight="1" x14ac:dyDescent="0.25">
      <c r="C782" s="60"/>
    </row>
    <row r="783" spans="3:3" ht="15" customHeight="1" x14ac:dyDescent="0.25">
      <c r="C783" s="60"/>
    </row>
    <row r="784" spans="3:3" ht="15" customHeight="1" x14ac:dyDescent="0.25">
      <c r="C784" s="60"/>
    </row>
    <row r="785" spans="3:3" ht="15" customHeight="1" x14ac:dyDescent="0.25">
      <c r="C785" s="60"/>
    </row>
    <row r="786" spans="3:3" ht="15" customHeight="1" x14ac:dyDescent="0.25">
      <c r="C786" s="60"/>
    </row>
    <row r="787" spans="3:3" ht="15" customHeight="1" x14ac:dyDescent="0.25">
      <c r="C787" s="60"/>
    </row>
    <row r="788" spans="3:3" ht="15" customHeight="1" x14ac:dyDescent="0.25">
      <c r="C788" s="60"/>
    </row>
    <row r="789" spans="3:3" ht="15" customHeight="1" x14ac:dyDescent="0.25">
      <c r="C789" s="60"/>
    </row>
    <row r="790" spans="3:3" ht="15" customHeight="1" x14ac:dyDescent="0.25">
      <c r="C790" s="60"/>
    </row>
    <row r="791" spans="3:3" ht="15" customHeight="1" x14ac:dyDescent="0.25">
      <c r="C791" s="60"/>
    </row>
    <row r="792" spans="3:3" ht="15" customHeight="1" x14ac:dyDescent="0.25">
      <c r="C792" s="60"/>
    </row>
    <row r="793" spans="3:3" ht="15" customHeight="1" x14ac:dyDescent="0.25">
      <c r="C793" s="60"/>
    </row>
    <row r="794" spans="3:3" ht="15" customHeight="1" x14ac:dyDescent="0.25">
      <c r="C794" s="60"/>
    </row>
    <row r="795" spans="3:3" ht="15" customHeight="1" x14ac:dyDescent="0.25">
      <c r="C795" s="60"/>
    </row>
    <row r="796" spans="3:3" ht="15" customHeight="1" x14ac:dyDescent="0.25">
      <c r="C796" s="60"/>
    </row>
    <row r="797" spans="3:3" ht="15" customHeight="1" x14ac:dyDescent="0.25">
      <c r="C797" s="60"/>
    </row>
    <row r="798" spans="3:3" ht="15" customHeight="1" x14ac:dyDescent="0.25">
      <c r="C798" s="60"/>
    </row>
    <row r="799" spans="3:3" ht="15" customHeight="1" x14ac:dyDescent="0.25">
      <c r="C799" s="60"/>
    </row>
    <row r="800" spans="3:3" ht="15" customHeight="1" x14ac:dyDescent="0.25">
      <c r="C800" s="60"/>
    </row>
    <row r="801" spans="3:3" ht="15" customHeight="1" x14ac:dyDescent="0.25">
      <c r="C801" s="60"/>
    </row>
    <row r="802" spans="3:3" ht="15" customHeight="1" x14ac:dyDescent="0.25">
      <c r="C802" s="60"/>
    </row>
    <row r="803" spans="3:3" ht="15" customHeight="1" x14ac:dyDescent="0.25">
      <c r="C803" s="60"/>
    </row>
    <row r="804" spans="3:3" ht="15" customHeight="1" x14ac:dyDescent="0.25">
      <c r="C804" s="60"/>
    </row>
    <row r="805" spans="3:3" ht="15" customHeight="1" x14ac:dyDescent="0.25">
      <c r="C805" s="60"/>
    </row>
    <row r="806" spans="3:3" ht="15" customHeight="1" x14ac:dyDescent="0.25">
      <c r="C806" s="60"/>
    </row>
    <row r="807" spans="3:3" ht="15" customHeight="1" x14ac:dyDescent="0.25">
      <c r="C807" s="60"/>
    </row>
    <row r="808" spans="3:3" ht="15" customHeight="1" x14ac:dyDescent="0.25">
      <c r="C808" s="60"/>
    </row>
    <row r="809" spans="3:3" ht="15" customHeight="1" x14ac:dyDescent="0.25">
      <c r="C809" s="60"/>
    </row>
    <row r="810" spans="3:3" ht="15" customHeight="1" x14ac:dyDescent="0.25">
      <c r="C810" s="60"/>
    </row>
    <row r="811" spans="3:3" ht="15" customHeight="1" x14ac:dyDescent="0.25">
      <c r="C811" s="60"/>
    </row>
    <row r="812" spans="3:3" ht="15" customHeight="1" x14ac:dyDescent="0.25">
      <c r="C812" s="60"/>
    </row>
    <row r="813" spans="3:3" ht="15" customHeight="1" x14ac:dyDescent="0.25">
      <c r="C813" s="60"/>
    </row>
    <row r="814" spans="3:3" ht="15" customHeight="1" x14ac:dyDescent="0.25">
      <c r="C814" s="60"/>
    </row>
    <row r="815" spans="3:3" ht="15" customHeight="1" x14ac:dyDescent="0.25">
      <c r="C815" s="60"/>
    </row>
    <row r="816" spans="3:3" ht="15" customHeight="1" x14ac:dyDescent="0.25">
      <c r="C816" s="60"/>
    </row>
    <row r="817" spans="3:3" ht="15" customHeight="1" x14ac:dyDescent="0.25">
      <c r="C817" s="60"/>
    </row>
    <row r="818" spans="3:3" ht="15" customHeight="1" x14ac:dyDescent="0.25">
      <c r="C818" s="60"/>
    </row>
    <row r="819" spans="3:3" ht="15" customHeight="1" x14ac:dyDescent="0.25">
      <c r="C819" s="60"/>
    </row>
    <row r="820" spans="3:3" ht="15" customHeight="1" x14ac:dyDescent="0.25">
      <c r="C820" s="60"/>
    </row>
    <row r="821" spans="3:3" ht="15" customHeight="1" x14ac:dyDescent="0.25">
      <c r="C821" s="60"/>
    </row>
    <row r="822" spans="3:3" ht="15" customHeight="1" x14ac:dyDescent="0.25">
      <c r="C822" s="60"/>
    </row>
    <row r="823" spans="3:3" ht="15" customHeight="1" x14ac:dyDescent="0.25">
      <c r="C823" s="60"/>
    </row>
    <row r="824" spans="3:3" ht="15" customHeight="1" x14ac:dyDescent="0.25">
      <c r="C824" s="60"/>
    </row>
    <row r="825" spans="3:3" ht="15" customHeight="1" x14ac:dyDescent="0.25">
      <c r="C825" s="60"/>
    </row>
    <row r="826" spans="3:3" ht="15" customHeight="1" x14ac:dyDescent="0.25">
      <c r="C826" s="60"/>
    </row>
    <row r="827" spans="3:3" ht="15" customHeight="1" x14ac:dyDescent="0.25">
      <c r="C827" s="60"/>
    </row>
    <row r="828" spans="3:3" ht="15" customHeight="1" x14ac:dyDescent="0.25">
      <c r="C828" s="60"/>
    </row>
    <row r="829" spans="3:3" ht="15" customHeight="1" x14ac:dyDescent="0.25">
      <c r="C829" s="60"/>
    </row>
    <row r="830" spans="3:3" ht="15" customHeight="1" x14ac:dyDescent="0.25">
      <c r="C830" s="60"/>
    </row>
    <row r="831" spans="3:3" ht="15" customHeight="1" x14ac:dyDescent="0.25">
      <c r="C831" s="60"/>
    </row>
    <row r="832" spans="3:3" ht="15" customHeight="1" x14ac:dyDescent="0.25">
      <c r="C832" s="60"/>
    </row>
    <row r="833" spans="3:3" ht="15" customHeight="1" x14ac:dyDescent="0.25">
      <c r="C833" s="60"/>
    </row>
    <row r="834" spans="3:3" ht="15" customHeight="1" x14ac:dyDescent="0.25">
      <c r="C834" s="60"/>
    </row>
    <row r="835" spans="3:3" ht="15" customHeight="1" x14ac:dyDescent="0.25">
      <c r="C835" s="60"/>
    </row>
    <row r="836" spans="3:3" ht="15" customHeight="1" x14ac:dyDescent="0.25">
      <c r="C836" s="60"/>
    </row>
    <row r="837" spans="3:3" ht="15" customHeight="1" x14ac:dyDescent="0.25">
      <c r="C837" s="60"/>
    </row>
    <row r="838" spans="3:3" ht="15" customHeight="1" x14ac:dyDescent="0.25">
      <c r="C838" s="60"/>
    </row>
    <row r="839" spans="3:3" ht="15" customHeight="1" x14ac:dyDescent="0.25">
      <c r="C839" s="60"/>
    </row>
    <row r="840" spans="3:3" ht="15" customHeight="1" x14ac:dyDescent="0.25">
      <c r="C840" s="60"/>
    </row>
    <row r="841" spans="3:3" ht="15" customHeight="1" x14ac:dyDescent="0.25">
      <c r="C841" s="60"/>
    </row>
    <row r="842" spans="3:3" ht="15" customHeight="1" x14ac:dyDescent="0.25">
      <c r="C842" s="60"/>
    </row>
    <row r="843" spans="3:3" ht="15" customHeight="1" x14ac:dyDescent="0.25">
      <c r="C843" s="60"/>
    </row>
    <row r="844" spans="3:3" ht="15" customHeight="1" x14ac:dyDescent="0.25">
      <c r="C844" s="60"/>
    </row>
    <row r="845" spans="3:3" ht="15" customHeight="1" x14ac:dyDescent="0.25">
      <c r="C845" s="60"/>
    </row>
    <row r="846" spans="3:3" ht="15" customHeight="1" x14ac:dyDescent="0.25">
      <c r="C846" s="60"/>
    </row>
    <row r="847" spans="3:3" ht="15" customHeight="1" x14ac:dyDescent="0.25">
      <c r="C847" s="60"/>
    </row>
    <row r="848" spans="3:3" ht="15" customHeight="1" x14ac:dyDescent="0.25">
      <c r="C848" s="60"/>
    </row>
    <row r="849" spans="3:3" ht="15" customHeight="1" x14ac:dyDescent="0.25">
      <c r="C849" s="60"/>
    </row>
    <row r="850" spans="3:3" ht="15" customHeight="1" x14ac:dyDescent="0.25">
      <c r="C850" s="60"/>
    </row>
    <row r="851" spans="3:3" ht="15" customHeight="1" x14ac:dyDescent="0.25">
      <c r="C851" s="60"/>
    </row>
    <row r="852" spans="3:3" ht="15" customHeight="1" x14ac:dyDescent="0.25">
      <c r="C852" s="60"/>
    </row>
    <row r="853" spans="3:3" ht="15" customHeight="1" x14ac:dyDescent="0.25">
      <c r="C853" s="60"/>
    </row>
    <row r="854" spans="3:3" ht="15" customHeight="1" x14ac:dyDescent="0.25">
      <c r="C854" s="60"/>
    </row>
    <row r="855" spans="3:3" ht="15" customHeight="1" x14ac:dyDescent="0.25">
      <c r="C855" s="60"/>
    </row>
    <row r="856" spans="3:3" ht="15" customHeight="1" x14ac:dyDescent="0.25">
      <c r="C856" s="60"/>
    </row>
    <row r="857" spans="3:3" ht="15" customHeight="1" x14ac:dyDescent="0.25">
      <c r="C857" s="60"/>
    </row>
    <row r="858" spans="3:3" ht="15" customHeight="1" x14ac:dyDescent="0.25">
      <c r="C858" s="60"/>
    </row>
    <row r="859" spans="3:3" ht="15" customHeight="1" x14ac:dyDescent="0.25">
      <c r="C859" s="60"/>
    </row>
    <row r="860" spans="3:3" ht="15" customHeight="1" x14ac:dyDescent="0.25">
      <c r="C860" s="60"/>
    </row>
    <row r="861" spans="3:3" ht="15" customHeight="1" x14ac:dyDescent="0.25">
      <c r="C861" s="60"/>
    </row>
    <row r="862" spans="3:3" ht="15" customHeight="1" x14ac:dyDescent="0.25">
      <c r="C862" s="60"/>
    </row>
    <row r="863" spans="3:3" ht="15" customHeight="1" x14ac:dyDescent="0.25">
      <c r="C863" s="60"/>
    </row>
    <row r="864" spans="3:3" ht="15" customHeight="1" x14ac:dyDescent="0.25">
      <c r="C864" s="60"/>
    </row>
    <row r="865" spans="3:3" ht="15" customHeight="1" x14ac:dyDescent="0.25">
      <c r="C865" s="60"/>
    </row>
    <row r="866" spans="3:3" ht="15" customHeight="1" x14ac:dyDescent="0.25">
      <c r="C866" s="60"/>
    </row>
    <row r="867" spans="3:3" ht="15" customHeight="1" x14ac:dyDescent="0.25">
      <c r="C867" s="60"/>
    </row>
    <row r="868" spans="3:3" ht="15" customHeight="1" x14ac:dyDescent="0.25">
      <c r="C868" s="60"/>
    </row>
    <row r="869" spans="3:3" ht="15" customHeight="1" x14ac:dyDescent="0.25">
      <c r="C869" s="60"/>
    </row>
    <row r="870" spans="3:3" ht="15" customHeight="1" x14ac:dyDescent="0.25">
      <c r="C870" s="60"/>
    </row>
    <row r="871" spans="3:3" ht="15" customHeight="1" x14ac:dyDescent="0.25">
      <c r="C871" s="60"/>
    </row>
    <row r="872" spans="3:3" ht="15" customHeight="1" x14ac:dyDescent="0.25">
      <c r="C872" s="60"/>
    </row>
    <row r="873" spans="3:3" ht="15" customHeight="1" x14ac:dyDescent="0.25">
      <c r="C873" s="60"/>
    </row>
    <row r="874" spans="3:3" ht="15" customHeight="1" x14ac:dyDescent="0.25">
      <c r="C874" s="60"/>
    </row>
    <row r="875" spans="3:3" ht="15" customHeight="1" x14ac:dyDescent="0.25">
      <c r="C875" s="60"/>
    </row>
    <row r="876" spans="3:3" ht="15" customHeight="1" x14ac:dyDescent="0.25">
      <c r="C876" s="60"/>
    </row>
    <row r="877" spans="3:3" ht="15" customHeight="1" x14ac:dyDescent="0.25">
      <c r="C877" s="60"/>
    </row>
    <row r="878" spans="3:3" ht="15" customHeight="1" x14ac:dyDescent="0.25">
      <c r="C878" s="60"/>
    </row>
    <row r="879" spans="3:3" ht="15" customHeight="1" x14ac:dyDescent="0.25">
      <c r="C879" s="60"/>
    </row>
    <row r="880" spans="3:3" ht="15" customHeight="1" x14ac:dyDescent="0.25">
      <c r="C880" s="60"/>
    </row>
    <row r="881" spans="3:3" ht="15" customHeight="1" x14ac:dyDescent="0.25">
      <c r="C881" s="60"/>
    </row>
    <row r="882" spans="3:3" ht="15" customHeight="1" x14ac:dyDescent="0.25">
      <c r="C882" s="60"/>
    </row>
    <row r="883" spans="3:3" ht="15" customHeight="1" x14ac:dyDescent="0.25">
      <c r="C883" s="60"/>
    </row>
    <row r="884" spans="3:3" ht="15" customHeight="1" x14ac:dyDescent="0.25">
      <c r="C884" s="60"/>
    </row>
    <row r="885" spans="3:3" ht="15" customHeight="1" x14ac:dyDescent="0.25">
      <c r="C885" s="60"/>
    </row>
    <row r="886" spans="3:3" ht="15" customHeight="1" x14ac:dyDescent="0.25">
      <c r="C886" s="60"/>
    </row>
    <row r="887" spans="3:3" ht="15" customHeight="1" x14ac:dyDescent="0.25">
      <c r="C887" s="60"/>
    </row>
    <row r="888" spans="3:3" ht="15" customHeight="1" x14ac:dyDescent="0.25">
      <c r="C888" s="60"/>
    </row>
    <row r="889" spans="3:3" ht="15" customHeight="1" x14ac:dyDescent="0.25">
      <c r="C889" s="60"/>
    </row>
    <row r="890" spans="3:3" ht="15" customHeight="1" x14ac:dyDescent="0.25">
      <c r="C890" s="60"/>
    </row>
    <row r="891" spans="3:3" ht="15" customHeight="1" x14ac:dyDescent="0.25">
      <c r="C891" s="60"/>
    </row>
    <row r="892" spans="3:3" ht="15" customHeight="1" x14ac:dyDescent="0.25">
      <c r="C892" s="60"/>
    </row>
    <row r="893" spans="3:3" ht="15" customHeight="1" x14ac:dyDescent="0.25">
      <c r="C893" s="60"/>
    </row>
    <row r="894" spans="3:3" ht="15" customHeight="1" x14ac:dyDescent="0.25">
      <c r="C894" s="60"/>
    </row>
    <row r="895" spans="3:3" ht="15" customHeight="1" x14ac:dyDescent="0.25">
      <c r="C895" s="60"/>
    </row>
    <row r="896" spans="3:3" ht="15" customHeight="1" x14ac:dyDescent="0.25">
      <c r="C896" s="60"/>
    </row>
    <row r="897" spans="3:3" ht="15" customHeight="1" x14ac:dyDescent="0.25">
      <c r="C897" s="60"/>
    </row>
    <row r="898" spans="3:3" ht="15" customHeight="1" x14ac:dyDescent="0.25">
      <c r="C898" s="60"/>
    </row>
    <row r="899" spans="3:3" ht="15" customHeight="1" x14ac:dyDescent="0.25">
      <c r="C899" s="60"/>
    </row>
    <row r="900" spans="3:3" ht="15" customHeight="1" x14ac:dyDescent="0.25">
      <c r="C900" s="60"/>
    </row>
    <row r="901" spans="3:3" ht="15" customHeight="1" x14ac:dyDescent="0.25">
      <c r="C901" s="60"/>
    </row>
    <row r="902" spans="3:3" ht="15" customHeight="1" x14ac:dyDescent="0.25">
      <c r="C902" s="60"/>
    </row>
    <row r="903" spans="3:3" ht="15" customHeight="1" x14ac:dyDescent="0.25">
      <c r="C903" s="60"/>
    </row>
    <row r="904" spans="3:3" ht="15" customHeight="1" x14ac:dyDescent="0.25">
      <c r="C904" s="60"/>
    </row>
    <row r="905" spans="3:3" ht="15" customHeight="1" x14ac:dyDescent="0.25">
      <c r="C905" s="60"/>
    </row>
    <row r="906" spans="3:3" ht="15" customHeight="1" x14ac:dyDescent="0.25">
      <c r="C906" s="60"/>
    </row>
    <row r="907" spans="3:3" ht="15" customHeight="1" x14ac:dyDescent="0.25">
      <c r="C907" s="60"/>
    </row>
    <row r="908" spans="3:3" ht="15" customHeight="1" x14ac:dyDescent="0.25">
      <c r="C908" s="60"/>
    </row>
    <row r="909" spans="3:3" ht="15" customHeight="1" x14ac:dyDescent="0.25">
      <c r="C909" s="60"/>
    </row>
    <row r="910" spans="3:3" ht="15" customHeight="1" x14ac:dyDescent="0.25">
      <c r="C910" s="60"/>
    </row>
    <row r="911" spans="3:3" ht="15" customHeight="1" x14ac:dyDescent="0.25">
      <c r="C911" s="60"/>
    </row>
    <row r="912" spans="3:3" ht="15" customHeight="1" x14ac:dyDescent="0.25">
      <c r="C912" s="60"/>
    </row>
    <row r="913" spans="3:3" ht="15" customHeight="1" x14ac:dyDescent="0.25">
      <c r="C913" s="60"/>
    </row>
    <row r="914" spans="3:3" ht="15" customHeight="1" x14ac:dyDescent="0.25">
      <c r="C914" s="60"/>
    </row>
    <row r="915" spans="3:3" ht="15" customHeight="1" x14ac:dyDescent="0.25">
      <c r="C915" s="60"/>
    </row>
    <row r="916" spans="3:3" ht="15" customHeight="1" x14ac:dyDescent="0.25">
      <c r="C916" s="60"/>
    </row>
    <row r="917" spans="3:3" ht="15" customHeight="1" x14ac:dyDescent="0.25">
      <c r="C917" s="60"/>
    </row>
    <row r="918" spans="3:3" ht="15" customHeight="1" x14ac:dyDescent="0.25">
      <c r="C918" s="60"/>
    </row>
    <row r="919" spans="3:3" ht="15" customHeight="1" x14ac:dyDescent="0.25">
      <c r="C919" s="60"/>
    </row>
    <row r="920" spans="3:3" ht="15" customHeight="1" x14ac:dyDescent="0.25">
      <c r="C920" s="60"/>
    </row>
    <row r="921" spans="3:3" ht="15" customHeight="1" x14ac:dyDescent="0.25">
      <c r="C921" s="60"/>
    </row>
    <row r="922" spans="3:3" ht="15" customHeight="1" x14ac:dyDescent="0.25">
      <c r="C922" s="60"/>
    </row>
    <row r="923" spans="3:3" ht="15" customHeight="1" x14ac:dyDescent="0.25">
      <c r="C923" s="60"/>
    </row>
    <row r="924" spans="3:3" ht="15" customHeight="1" x14ac:dyDescent="0.25">
      <c r="C924" s="60"/>
    </row>
    <row r="925" spans="3:3" ht="15" customHeight="1" x14ac:dyDescent="0.25">
      <c r="C925" s="60"/>
    </row>
    <row r="926" spans="3:3" ht="15" customHeight="1" x14ac:dyDescent="0.25">
      <c r="C926" s="60"/>
    </row>
    <row r="927" spans="3:3" ht="15" customHeight="1" x14ac:dyDescent="0.25">
      <c r="C927" s="60"/>
    </row>
    <row r="928" spans="3:3" ht="15" customHeight="1" x14ac:dyDescent="0.25">
      <c r="C928" s="60"/>
    </row>
    <row r="929" spans="3:3" ht="15" customHeight="1" x14ac:dyDescent="0.25">
      <c r="C929" s="60"/>
    </row>
    <row r="930" spans="3:3" ht="15" customHeight="1" x14ac:dyDescent="0.25">
      <c r="C930" s="60"/>
    </row>
    <row r="931" spans="3:3" ht="15" customHeight="1" x14ac:dyDescent="0.25">
      <c r="C931" s="60"/>
    </row>
    <row r="932" spans="3:3" ht="15" customHeight="1" x14ac:dyDescent="0.25">
      <c r="C932" s="60"/>
    </row>
    <row r="933" spans="3:3" ht="15" customHeight="1" x14ac:dyDescent="0.25">
      <c r="C933" s="60"/>
    </row>
    <row r="934" spans="3:3" ht="15" customHeight="1" x14ac:dyDescent="0.25">
      <c r="C934" s="60"/>
    </row>
    <row r="935" spans="3:3" ht="15" customHeight="1" x14ac:dyDescent="0.25">
      <c r="C935" s="60"/>
    </row>
    <row r="936" spans="3:3" ht="15" customHeight="1" x14ac:dyDescent="0.25">
      <c r="C936" s="60"/>
    </row>
    <row r="937" spans="3:3" ht="15" customHeight="1" x14ac:dyDescent="0.25">
      <c r="C937" s="60"/>
    </row>
    <row r="938" spans="3:3" ht="15" customHeight="1" x14ac:dyDescent="0.25">
      <c r="C938" s="60"/>
    </row>
    <row r="939" spans="3:3" ht="15" customHeight="1" x14ac:dyDescent="0.25">
      <c r="C939" s="60"/>
    </row>
    <row r="940" spans="3:3" ht="15" customHeight="1" x14ac:dyDescent="0.25">
      <c r="C940" s="60"/>
    </row>
    <row r="941" spans="3:3" ht="15" customHeight="1" x14ac:dyDescent="0.25">
      <c r="C941" s="60"/>
    </row>
    <row r="942" spans="3:3" ht="15" customHeight="1" x14ac:dyDescent="0.25">
      <c r="C942" s="60"/>
    </row>
    <row r="943" spans="3:3" ht="15" customHeight="1" x14ac:dyDescent="0.25">
      <c r="C943" s="60"/>
    </row>
    <row r="944" spans="3:3" ht="15" customHeight="1" x14ac:dyDescent="0.25">
      <c r="C944" s="60"/>
    </row>
    <row r="945" spans="3:3" ht="15" customHeight="1" x14ac:dyDescent="0.25">
      <c r="C945" s="60"/>
    </row>
    <row r="946" spans="3:3" ht="15" customHeight="1" x14ac:dyDescent="0.25">
      <c r="C946" s="60"/>
    </row>
    <row r="947" spans="3:3" ht="15" customHeight="1" x14ac:dyDescent="0.25">
      <c r="C947" s="60"/>
    </row>
    <row r="948" spans="3:3" ht="15" customHeight="1" x14ac:dyDescent="0.25">
      <c r="C948" s="60"/>
    </row>
    <row r="949" spans="3:3" ht="15" customHeight="1" x14ac:dyDescent="0.25">
      <c r="C949" s="60"/>
    </row>
    <row r="950" spans="3:3" ht="15" customHeight="1" x14ac:dyDescent="0.25">
      <c r="C950" s="60"/>
    </row>
    <row r="951" spans="3:3" ht="15" customHeight="1" x14ac:dyDescent="0.25">
      <c r="C951" s="60"/>
    </row>
    <row r="952" spans="3:3" ht="15" customHeight="1" x14ac:dyDescent="0.25">
      <c r="C952" s="60"/>
    </row>
    <row r="953" spans="3:3" ht="15" customHeight="1" x14ac:dyDescent="0.25">
      <c r="C953" s="60"/>
    </row>
    <row r="954" spans="3:3" ht="15" customHeight="1" x14ac:dyDescent="0.25">
      <c r="C954" s="60"/>
    </row>
    <row r="955" spans="3:3" ht="15" customHeight="1" x14ac:dyDescent="0.25">
      <c r="C955" s="60"/>
    </row>
    <row r="956" spans="3:3" ht="15" customHeight="1" x14ac:dyDescent="0.25">
      <c r="C956" s="60"/>
    </row>
    <row r="957" spans="3:3" ht="15" customHeight="1" x14ac:dyDescent="0.25">
      <c r="C957" s="60"/>
    </row>
    <row r="958" spans="3:3" ht="15" customHeight="1" x14ac:dyDescent="0.25">
      <c r="C958" s="60"/>
    </row>
    <row r="959" spans="3:3" ht="15" customHeight="1" x14ac:dyDescent="0.25">
      <c r="C959" s="60"/>
    </row>
    <row r="960" spans="3:3" ht="15" customHeight="1" x14ac:dyDescent="0.25">
      <c r="C960" s="60"/>
    </row>
    <row r="961" spans="3:3" ht="15" customHeight="1" x14ac:dyDescent="0.25">
      <c r="C961" s="60"/>
    </row>
    <row r="962" spans="3:3" ht="15" customHeight="1" x14ac:dyDescent="0.25">
      <c r="C962" s="60"/>
    </row>
    <row r="963" spans="3:3" ht="15" customHeight="1" x14ac:dyDescent="0.25">
      <c r="C963" s="60"/>
    </row>
    <row r="964" spans="3:3" ht="15" customHeight="1" x14ac:dyDescent="0.25">
      <c r="C964" s="60"/>
    </row>
    <row r="965" spans="3:3" ht="15" customHeight="1" x14ac:dyDescent="0.25">
      <c r="C965" s="60"/>
    </row>
    <row r="966" spans="3:3" ht="15" customHeight="1" x14ac:dyDescent="0.25">
      <c r="C966" s="60"/>
    </row>
    <row r="967" spans="3:3" ht="15" customHeight="1" x14ac:dyDescent="0.25">
      <c r="C967" s="60"/>
    </row>
    <row r="968" spans="3:3" ht="15" customHeight="1" x14ac:dyDescent="0.25">
      <c r="C968" s="60"/>
    </row>
    <row r="969" spans="3:3" ht="15" customHeight="1" x14ac:dyDescent="0.25">
      <c r="C969" s="60"/>
    </row>
    <row r="970" spans="3:3" ht="15" customHeight="1" x14ac:dyDescent="0.25">
      <c r="C970" s="60"/>
    </row>
    <row r="971" spans="3:3" ht="15" customHeight="1" x14ac:dyDescent="0.25">
      <c r="C971" s="60"/>
    </row>
    <row r="972" spans="3:3" ht="15" customHeight="1" x14ac:dyDescent="0.25">
      <c r="C972" s="60"/>
    </row>
    <row r="973" spans="3:3" ht="15" customHeight="1" x14ac:dyDescent="0.25">
      <c r="C973" s="60"/>
    </row>
    <row r="974" spans="3:3" ht="15" customHeight="1" x14ac:dyDescent="0.25">
      <c r="C974" s="60"/>
    </row>
    <row r="975" spans="3:3" ht="15" customHeight="1" x14ac:dyDescent="0.25">
      <c r="C975" s="60"/>
    </row>
    <row r="976" spans="3:3" ht="15" customHeight="1" x14ac:dyDescent="0.25">
      <c r="C976" s="60"/>
    </row>
    <row r="977" spans="3:3" ht="15" customHeight="1" x14ac:dyDescent="0.25">
      <c r="C977" s="60"/>
    </row>
    <row r="978" spans="3:3" ht="15" customHeight="1" x14ac:dyDescent="0.25">
      <c r="C978" s="60"/>
    </row>
    <row r="979" spans="3:3" ht="15" customHeight="1" x14ac:dyDescent="0.25">
      <c r="C979" s="60"/>
    </row>
    <row r="980" spans="3:3" ht="15" customHeight="1" x14ac:dyDescent="0.25">
      <c r="C980" s="60"/>
    </row>
    <row r="981" spans="3:3" ht="15" customHeight="1" x14ac:dyDescent="0.25">
      <c r="C981" s="60"/>
    </row>
    <row r="982" spans="3:3" ht="15" customHeight="1" x14ac:dyDescent="0.25">
      <c r="C982" s="60"/>
    </row>
    <row r="983" spans="3:3" ht="15" customHeight="1" x14ac:dyDescent="0.25">
      <c r="C983" s="60"/>
    </row>
    <row r="984" spans="3:3" ht="15" customHeight="1" x14ac:dyDescent="0.25">
      <c r="C984" s="60"/>
    </row>
    <row r="985" spans="3:3" ht="15" customHeight="1" x14ac:dyDescent="0.25">
      <c r="C985" s="60"/>
    </row>
    <row r="986" spans="3:3" ht="15" customHeight="1" x14ac:dyDescent="0.25">
      <c r="C986" s="60"/>
    </row>
    <row r="987" spans="3:3" ht="15" customHeight="1" x14ac:dyDescent="0.25">
      <c r="C987" s="60"/>
    </row>
    <row r="988" spans="3:3" ht="15" customHeight="1" x14ac:dyDescent="0.25">
      <c r="C988" s="60"/>
    </row>
    <row r="989" spans="3:3" ht="15" customHeight="1" x14ac:dyDescent="0.25">
      <c r="C989" s="60"/>
    </row>
    <row r="990" spans="3:3" ht="15" customHeight="1" x14ac:dyDescent="0.25">
      <c r="C990" s="60"/>
    </row>
    <row r="991" spans="3:3" ht="15" customHeight="1" x14ac:dyDescent="0.25">
      <c r="C991" s="60"/>
    </row>
    <row r="992" spans="3:3" ht="15" customHeight="1" x14ac:dyDescent="0.25">
      <c r="C992" s="60"/>
    </row>
    <row r="993" spans="3:3" ht="15" customHeight="1" x14ac:dyDescent="0.25">
      <c r="C993" s="60"/>
    </row>
    <row r="994" spans="3:3" ht="15" customHeight="1" x14ac:dyDescent="0.25">
      <c r="C994" s="60"/>
    </row>
    <row r="995" spans="3:3" ht="15" customHeight="1" x14ac:dyDescent="0.25">
      <c r="C995" s="60"/>
    </row>
    <row r="996" spans="3:3" ht="15" customHeight="1" x14ac:dyDescent="0.25">
      <c r="C996" s="60"/>
    </row>
    <row r="997" spans="3:3" ht="15" customHeight="1" x14ac:dyDescent="0.25">
      <c r="C997" s="60"/>
    </row>
    <row r="998" spans="3:3" ht="15" customHeight="1" x14ac:dyDescent="0.25">
      <c r="C998" s="60"/>
    </row>
    <row r="999" spans="3:3" ht="15" customHeight="1" x14ac:dyDescent="0.25">
      <c r="C999" s="60"/>
    </row>
    <row r="1000" spans="3:3" ht="15" customHeight="1" x14ac:dyDescent="0.25">
      <c r="C1000" s="60"/>
    </row>
    <row r="1001" spans="3:3" ht="15" customHeight="1" x14ac:dyDescent="0.25">
      <c r="C1001" s="60"/>
    </row>
    <row r="1002" spans="3:3" ht="15" customHeight="1" x14ac:dyDescent="0.25">
      <c r="C1002" s="60"/>
    </row>
    <row r="1003" spans="3:3" ht="15" customHeight="1" x14ac:dyDescent="0.25">
      <c r="C1003" s="60"/>
    </row>
    <row r="1004" spans="3:3" ht="15" customHeight="1" x14ac:dyDescent="0.25">
      <c r="C1004" s="60"/>
    </row>
    <row r="1005" spans="3:3" ht="15" customHeight="1" x14ac:dyDescent="0.25">
      <c r="C1005" s="60"/>
    </row>
    <row r="1006" spans="3:3" ht="15" customHeight="1" x14ac:dyDescent="0.25">
      <c r="C1006" s="60"/>
    </row>
    <row r="1007" spans="3:3" ht="15" customHeight="1" x14ac:dyDescent="0.25">
      <c r="C1007" s="60"/>
    </row>
    <row r="1008" spans="3:3" ht="15" customHeight="1" x14ac:dyDescent="0.25">
      <c r="C1008" s="60"/>
    </row>
    <row r="1009" spans="3:3" ht="15" customHeight="1" x14ac:dyDescent="0.25">
      <c r="C1009" s="60"/>
    </row>
    <row r="1010" spans="3:3" ht="15" customHeight="1" x14ac:dyDescent="0.25">
      <c r="C1010" s="60"/>
    </row>
    <row r="1011" spans="3:3" ht="15" customHeight="1" x14ac:dyDescent="0.25">
      <c r="C1011" s="60"/>
    </row>
    <row r="1012" spans="3:3" ht="15" customHeight="1" x14ac:dyDescent="0.25">
      <c r="C1012" s="60"/>
    </row>
    <row r="1013" spans="3:3" ht="15" customHeight="1" x14ac:dyDescent="0.25">
      <c r="C1013" s="60"/>
    </row>
    <row r="1014" spans="3:3" ht="15" customHeight="1" x14ac:dyDescent="0.25">
      <c r="C1014" s="60"/>
    </row>
    <row r="1015" spans="3:3" ht="15" customHeight="1" x14ac:dyDescent="0.25">
      <c r="C1015" s="60"/>
    </row>
    <row r="1016" spans="3:3" ht="15" customHeight="1" x14ac:dyDescent="0.25">
      <c r="C1016" s="60"/>
    </row>
    <row r="1017" spans="3:3" ht="15" customHeight="1" x14ac:dyDescent="0.25">
      <c r="C1017" s="60"/>
    </row>
    <row r="1018" spans="3:3" ht="15" customHeight="1" x14ac:dyDescent="0.25">
      <c r="C1018" s="60"/>
    </row>
    <row r="1019" spans="3:3" ht="15" customHeight="1" x14ac:dyDescent="0.25">
      <c r="C1019" s="60"/>
    </row>
    <row r="1020" spans="3:3" ht="15" customHeight="1" x14ac:dyDescent="0.25">
      <c r="C1020" s="60"/>
    </row>
    <row r="1021" spans="3:3" ht="15" customHeight="1" x14ac:dyDescent="0.25">
      <c r="C1021" s="60"/>
    </row>
    <row r="1022" spans="3:3" ht="15" customHeight="1" x14ac:dyDescent="0.25">
      <c r="C1022" s="60"/>
    </row>
    <row r="1023" spans="3:3" ht="15" customHeight="1" x14ac:dyDescent="0.25">
      <c r="C1023" s="60"/>
    </row>
    <row r="1024" spans="3:3" ht="15" customHeight="1" x14ac:dyDescent="0.25">
      <c r="C1024" s="60"/>
    </row>
    <row r="1025" spans="3:3" ht="15" customHeight="1" x14ac:dyDescent="0.25">
      <c r="C1025" s="60"/>
    </row>
    <row r="1026" spans="3:3" ht="15" customHeight="1" x14ac:dyDescent="0.25">
      <c r="C1026" s="60"/>
    </row>
    <row r="1027" spans="3:3" ht="15" customHeight="1" x14ac:dyDescent="0.25">
      <c r="C1027" s="60"/>
    </row>
    <row r="1028" spans="3:3" ht="15" customHeight="1" x14ac:dyDescent="0.25">
      <c r="C1028" s="60"/>
    </row>
    <row r="1029" spans="3:3" ht="15" customHeight="1" x14ac:dyDescent="0.25">
      <c r="C1029" s="60"/>
    </row>
    <row r="1030" spans="3:3" ht="15" customHeight="1" x14ac:dyDescent="0.25">
      <c r="C1030" s="60"/>
    </row>
    <row r="1031" spans="3:3" ht="15" customHeight="1" x14ac:dyDescent="0.25">
      <c r="C1031" s="60"/>
    </row>
    <row r="1032" spans="3:3" ht="15" customHeight="1" x14ac:dyDescent="0.25">
      <c r="C1032" s="60"/>
    </row>
    <row r="1033" spans="3:3" ht="15" customHeight="1" x14ac:dyDescent="0.25">
      <c r="C1033" s="60"/>
    </row>
    <row r="1034" spans="3:3" ht="15" customHeight="1" x14ac:dyDescent="0.25">
      <c r="C1034" s="60"/>
    </row>
    <row r="1035" spans="3:3" ht="15" customHeight="1" x14ac:dyDescent="0.25">
      <c r="C1035" s="60"/>
    </row>
    <row r="1036" spans="3:3" ht="15" customHeight="1" x14ac:dyDescent="0.25">
      <c r="C1036" s="60"/>
    </row>
    <row r="1037" spans="3:3" ht="15" customHeight="1" x14ac:dyDescent="0.25">
      <c r="C1037" s="60"/>
    </row>
    <row r="1038" spans="3:3" ht="15" customHeight="1" x14ac:dyDescent="0.25">
      <c r="C1038" s="60"/>
    </row>
    <row r="1039" spans="3:3" ht="15" customHeight="1" x14ac:dyDescent="0.25">
      <c r="C1039" s="60"/>
    </row>
    <row r="1040" spans="3:3" ht="15" customHeight="1" x14ac:dyDescent="0.25">
      <c r="C1040" s="60"/>
    </row>
    <row r="1041" spans="3:3" ht="15" customHeight="1" x14ac:dyDescent="0.25">
      <c r="C1041" s="60"/>
    </row>
    <row r="1042" spans="3:3" ht="15" customHeight="1" x14ac:dyDescent="0.25">
      <c r="C1042" s="60"/>
    </row>
    <row r="1043" spans="3:3" ht="15" customHeight="1" x14ac:dyDescent="0.25">
      <c r="C1043" s="60"/>
    </row>
    <row r="1044" spans="3:3" ht="15" customHeight="1" x14ac:dyDescent="0.25">
      <c r="C1044" s="60"/>
    </row>
    <row r="1045" spans="3:3" ht="15" customHeight="1" x14ac:dyDescent="0.25">
      <c r="C1045" s="60"/>
    </row>
    <row r="1046" spans="3:3" ht="15" customHeight="1" x14ac:dyDescent="0.25">
      <c r="C1046" s="60"/>
    </row>
    <row r="1047" spans="3:3" ht="15" customHeight="1" x14ac:dyDescent="0.25">
      <c r="C1047" s="60"/>
    </row>
    <row r="1048" spans="3:3" ht="15" customHeight="1" x14ac:dyDescent="0.25">
      <c r="C1048" s="60"/>
    </row>
    <row r="1049" spans="3:3" ht="15" customHeight="1" x14ac:dyDescent="0.25">
      <c r="C1049" s="60"/>
    </row>
    <row r="1050" spans="3:3" ht="15" customHeight="1" x14ac:dyDescent="0.25">
      <c r="C1050" s="60"/>
    </row>
    <row r="1051" spans="3:3" ht="15" customHeight="1" x14ac:dyDescent="0.25">
      <c r="C1051" s="60"/>
    </row>
    <row r="1052" spans="3:3" ht="15" customHeight="1" x14ac:dyDescent="0.25">
      <c r="C1052" s="60"/>
    </row>
    <row r="1053" spans="3:3" ht="15" customHeight="1" x14ac:dyDescent="0.25">
      <c r="C1053" s="60"/>
    </row>
    <row r="1054" spans="3:3" ht="15" customHeight="1" x14ac:dyDescent="0.25">
      <c r="C1054" s="60"/>
    </row>
    <row r="1055" spans="3:3" ht="15" customHeight="1" x14ac:dyDescent="0.25">
      <c r="C1055" s="60"/>
    </row>
    <row r="1056" spans="3:3" ht="15" customHeight="1" x14ac:dyDescent="0.25">
      <c r="C1056" s="60"/>
    </row>
    <row r="1057" spans="3:3" ht="15" customHeight="1" x14ac:dyDescent="0.25">
      <c r="C1057" s="60"/>
    </row>
    <row r="1058" spans="3:3" ht="15" customHeight="1" x14ac:dyDescent="0.25">
      <c r="C1058" s="60"/>
    </row>
    <row r="1059" spans="3:3" ht="15" customHeight="1" x14ac:dyDescent="0.25">
      <c r="C1059" s="60"/>
    </row>
    <row r="1060" spans="3:3" ht="15" customHeight="1" x14ac:dyDescent="0.25">
      <c r="C1060" s="60"/>
    </row>
    <row r="1061" spans="3:3" ht="15" customHeight="1" x14ac:dyDescent="0.25">
      <c r="C1061" s="60"/>
    </row>
    <row r="1062" spans="3:3" ht="15" customHeight="1" x14ac:dyDescent="0.25">
      <c r="C1062" s="60"/>
    </row>
    <row r="1063" spans="3:3" ht="15" customHeight="1" x14ac:dyDescent="0.25">
      <c r="C1063" s="60"/>
    </row>
    <row r="1064" spans="3:3" ht="15" customHeight="1" x14ac:dyDescent="0.25">
      <c r="C1064" s="60"/>
    </row>
    <row r="1065" spans="3:3" ht="15" customHeight="1" x14ac:dyDescent="0.25">
      <c r="C1065" s="60"/>
    </row>
    <row r="1066" spans="3:3" ht="15" customHeight="1" x14ac:dyDescent="0.25">
      <c r="C1066" s="60"/>
    </row>
    <row r="1067" spans="3:3" ht="15" customHeight="1" x14ac:dyDescent="0.25">
      <c r="C1067" s="60"/>
    </row>
    <row r="1068" spans="3:3" ht="15" customHeight="1" x14ac:dyDescent="0.25">
      <c r="C1068" s="60"/>
    </row>
    <row r="1069" spans="3:3" ht="15" customHeight="1" x14ac:dyDescent="0.25">
      <c r="C1069" s="60"/>
    </row>
    <row r="1070" spans="3:3" ht="15" customHeight="1" x14ac:dyDescent="0.25">
      <c r="C1070" s="60"/>
    </row>
    <row r="1071" spans="3:3" ht="15" customHeight="1" x14ac:dyDescent="0.25">
      <c r="C1071" s="60"/>
    </row>
    <row r="1072" spans="3:3" ht="15" customHeight="1" x14ac:dyDescent="0.25">
      <c r="C1072" s="60"/>
    </row>
    <row r="1073" spans="3:3" ht="15" customHeight="1" x14ac:dyDescent="0.25">
      <c r="C1073" s="60"/>
    </row>
    <row r="1074" spans="3:3" ht="15" customHeight="1" x14ac:dyDescent="0.25">
      <c r="C1074" s="60"/>
    </row>
    <row r="1075" spans="3:3" ht="15" customHeight="1" x14ac:dyDescent="0.25">
      <c r="C1075" s="60"/>
    </row>
    <row r="1076" spans="3:3" ht="15" customHeight="1" x14ac:dyDescent="0.25">
      <c r="C1076" s="60"/>
    </row>
    <row r="1077" spans="3:3" ht="15" customHeight="1" x14ac:dyDescent="0.25">
      <c r="C1077" s="60"/>
    </row>
    <row r="1078" spans="3:3" ht="15" customHeight="1" x14ac:dyDescent="0.25">
      <c r="C1078" s="60"/>
    </row>
    <row r="1079" spans="3:3" ht="15" customHeight="1" x14ac:dyDescent="0.25">
      <c r="C1079" s="60"/>
    </row>
    <row r="1080" spans="3:3" ht="15" customHeight="1" x14ac:dyDescent="0.25">
      <c r="C1080" s="60"/>
    </row>
    <row r="1081" spans="3:3" ht="15" customHeight="1" x14ac:dyDescent="0.25">
      <c r="C1081" s="60"/>
    </row>
    <row r="1082" spans="3:3" ht="15" customHeight="1" x14ac:dyDescent="0.25">
      <c r="C1082" s="60"/>
    </row>
    <row r="1083" spans="3:3" ht="15" customHeight="1" x14ac:dyDescent="0.25">
      <c r="C1083" s="60"/>
    </row>
    <row r="1084" spans="3:3" ht="15" customHeight="1" x14ac:dyDescent="0.25">
      <c r="C1084" s="60"/>
    </row>
    <row r="1085" spans="3:3" ht="15" customHeight="1" x14ac:dyDescent="0.25">
      <c r="C1085" s="60"/>
    </row>
    <row r="1086" spans="3:3" ht="15" customHeight="1" x14ac:dyDescent="0.25">
      <c r="C1086" s="60"/>
    </row>
    <row r="1087" spans="3:3" ht="15" customHeight="1" x14ac:dyDescent="0.25">
      <c r="C1087" s="60"/>
    </row>
    <row r="1088" spans="3:3" ht="15" customHeight="1" x14ac:dyDescent="0.25">
      <c r="C1088" s="60"/>
    </row>
    <row r="1089" spans="3:3" ht="15" customHeight="1" x14ac:dyDescent="0.25">
      <c r="C1089" s="60"/>
    </row>
    <row r="1090" spans="3:3" ht="15" customHeight="1" x14ac:dyDescent="0.25">
      <c r="C1090" s="60"/>
    </row>
    <row r="1091" spans="3:3" ht="15" customHeight="1" x14ac:dyDescent="0.25">
      <c r="C1091" s="60"/>
    </row>
    <row r="1092" spans="3:3" ht="15" customHeight="1" x14ac:dyDescent="0.25">
      <c r="C1092" s="60"/>
    </row>
    <row r="1093" spans="3:3" ht="15" customHeight="1" x14ac:dyDescent="0.25">
      <c r="C1093" s="60"/>
    </row>
    <row r="1094" spans="3:3" ht="15" customHeight="1" x14ac:dyDescent="0.25">
      <c r="C1094" s="60"/>
    </row>
    <row r="1095" spans="3:3" ht="15" customHeight="1" x14ac:dyDescent="0.25">
      <c r="C1095" s="60"/>
    </row>
    <row r="1096" spans="3:3" ht="15" customHeight="1" x14ac:dyDescent="0.25">
      <c r="C1096" s="60"/>
    </row>
    <row r="1097" spans="3:3" ht="15" customHeight="1" x14ac:dyDescent="0.25">
      <c r="C1097" s="60"/>
    </row>
    <row r="1098" spans="3:3" ht="15" customHeight="1" x14ac:dyDescent="0.25">
      <c r="C1098" s="60"/>
    </row>
    <row r="1099" spans="3:3" ht="15" customHeight="1" x14ac:dyDescent="0.25">
      <c r="C1099" s="60"/>
    </row>
    <row r="1100" spans="3:3" ht="15" customHeight="1" x14ac:dyDescent="0.25">
      <c r="C1100" s="60"/>
    </row>
    <row r="1101" spans="3:3" ht="15" customHeight="1" x14ac:dyDescent="0.25">
      <c r="C1101" s="60"/>
    </row>
    <row r="1102" spans="3:3" ht="15" customHeight="1" x14ac:dyDescent="0.25">
      <c r="C1102" s="60"/>
    </row>
    <row r="1103" spans="3:3" ht="15" customHeight="1" x14ac:dyDescent="0.25">
      <c r="C1103" s="60"/>
    </row>
    <row r="1104" spans="3:3" ht="15" customHeight="1" x14ac:dyDescent="0.25">
      <c r="C1104" s="60"/>
    </row>
    <row r="1105" spans="3:3" ht="15" customHeight="1" x14ac:dyDescent="0.25">
      <c r="C1105" s="60"/>
    </row>
    <row r="1106" spans="3:3" ht="15" customHeight="1" x14ac:dyDescent="0.25">
      <c r="C1106" s="60"/>
    </row>
    <row r="1107" spans="3:3" ht="15" customHeight="1" x14ac:dyDescent="0.25">
      <c r="C1107" s="60"/>
    </row>
    <row r="1108" spans="3:3" ht="15" customHeight="1" x14ac:dyDescent="0.25">
      <c r="C1108" s="60"/>
    </row>
    <row r="1109" spans="3:3" ht="15" customHeight="1" x14ac:dyDescent="0.25">
      <c r="C1109" s="60"/>
    </row>
    <row r="1110" spans="3:3" ht="15" customHeight="1" x14ac:dyDescent="0.25">
      <c r="C1110" s="60"/>
    </row>
    <row r="1111" spans="3:3" ht="15" customHeight="1" x14ac:dyDescent="0.25">
      <c r="C1111" s="60"/>
    </row>
    <row r="1112" spans="3:3" ht="15" customHeight="1" x14ac:dyDescent="0.25">
      <c r="C1112" s="60"/>
    </row>
    <row r="1113" spans="3:3" ht="15" customHeight="1" x14ac:dyDescent="0.25">
      <c r="C1113" s="60"/>
    </row>
    <row r="1114" spans="3:3" ht="15" customHeight="1" x14ac:dyDescent="0.25">
      <c r="C1114" s="60"/>
    </row>
    <row r="1115" spans="3:3" ht="15" customHeight="1" x14ac:dyDescent="0.25">
      <c r="C1115" s="60"/>
    </row>
    <row r="1116" spans="3:3" ht="15" customHeight="1" x14ac:dyDescent="0.25">
      <c r="C1116" s="60"/>
    </row>
    <row r="1117" spans="3:3" ht="15" customHeight="1" x14ac:dyDescent="0.25">
      <c r="C1117" s="60"/>
    </row>
    <row r="1118" spans="3:3" ht="15" customHeight="1" x14ac:dyDescent="0.25">
      <c r="C1118" s="60"/>
    </row>
    <row r="1119" spans="3:3" ht="15" customHeight="1" x14ac:dyDescent="0.25">
      <c r="C1119" s="60"/>
    </row>
    <row r="1120" spans="3:3" ht="15" customHeight="1" x14ac:dyDescent="0.25">
      <c r="C1120" s="60"/>
    </row>
    <row r="1121" spans="3:3" ht="15" customHeight="1" x14ac:dyDescent="0.25">
      <c r="C1121" s="60"/>
    </row>
    <row r="1122" spans="3:3" ht="15" customHeight="1" x14ac:dyDescent="0.25">
      <c r="C1122" s="60"/>
    </row>
    <row r="1123" spans="3:3" ht="15" customHeight="1" x14ac:dyDescent="0.25">
      <c r="C1123" s="60"/>
    </row>
    <row r="1124" spans="3:3" ht="15" customHeight="1" x14ac:dyDescent="0.25">
      <c r="C1124" s="60"/>
    </row>
    <row r="1125" spans="3:3" ht="15" customHeight="1" x14ac:dyDescent="0.25">
      <c r="C1125" s="60"/>
    </row>
    <row r="1126" spans="3:3" ht="15" customHeight="1" x14ac:dyDescent="0.25">
      <c r="C1126" s="60"/>
    </row>
    <row r="1127" spans="3:3" ht="15" customHeight="1" x14ac:dyDescent="0.25">
      <c r="C1127" s="60"/>
    </row>
    <row r="1128" spans="3:3" ht="15" customHeight="1" x14ac:dyDescent="0.25">
      <c r="C1128" s="60"/>
    </row>
    <row r="1129" spans="3:3" ht="15" customHeight="1" x14ac:dyDescent="0.25">
      <c r="C1129" s="60"/>
    </row>
    <row r="1130" spans="3:3" ht="15" customHeight="1" x14ac:dyDescent="0.25">
      <c r="C1130" s="60"/>
    </row>
    <row r="1131" spans="3:3" ht="15" customHeight="1" x14ac:dyDescent="0.25">
      <c r="C1131" s="60"/>
    </row>
    <row r="1132" spans="3:3" ht="15" customHeight="1" x14ac:dyDescent="0.25">
      <c r="C1132" s="60"/>
    </row>
    <row r="1133" spans="3:3" ht="15" customHeight="1" x14ac:dyDescent="0.25">
      <c r="C1133" s="60"/>
    </row>
    <row r="1134" spans="3:3" ht="15" customHeight="1" x14ac:dyDescent="0.25">
      <c r="C1134" s="60"/>
    </row>
    <row r="1135" spans="3:3" ht="15" customHeight="1" x14ac:dyDescent="0.25">
      <c r="C1135" s="60"/>
    </row>
    <row r="1136" spans="3:3" ht="15" customHeight="1" x14ac:dyDescent="0.25">
      <c r="C1136" s="60"/>
    </row>
    <row r="1137" spans="3:3" ht="15" customHeight="1" x14ac:dyDescent="0.25">
      <c r="C1137" s="60"/>
    </row>
    <row r="1138" spans="3:3" ht="15" customHeight="1" x14ac:dyDescent="0.25">
      <c r="C1138" s="60"/>
    </row>
    <row r="1139" spans="3:3" ht="15" customHeight="1" x14ac:dyDescent="0.25">
      <c r="C1139" s="60"/>
    </row>
    <row r="1140" spans="3:3" ht="15" customHeight="1" x14ac:dyDescent="0.25">
      <c r="C1140" s="60"/>
    </row>
    <row r="1141" spans="3:3" ht="15" customHeight="1" x14ac:dyDescent="0.25">
      <c r="C1141" s="60"/>
    </row>
    <row r="1142" spans="3:3" ht="15" customHeight="1" x14ac:dyDescent="0.25">
      <c r="C1142" s="60"/>
    </row>
    <row r="1143" spans="3:3" ht="15" customHeight="1" x14ac:dyDescent="0.25">
      <c r="C1143" s="60"/>
    </row>
    <row r="1144" spans="3:3" ht="15" customHeight="1" x14ac:dyDescent="0.25">
      <c r="C1144" s="60"/>
    </row>
    <row r="1145" spans="3:3" ht="15" customHeight="1" x14ac:dyDescent="0.25">
      <c r="C1145" s="60"/>
    </row>
    <row r="1146" spans="3:3" ht="15" customHeight="1" x14ac:dyDescent="0.25">
      <c r="C1146" s="60"/>
    </row>
    <row r="1147" spans="3:3" ht="15" customHeight="1" x14ac:dyDescent="0.25">
      <c r="C1147" s="60"/>
    </row>
    <row r="1148" spans="3:3" ht="15" customHeight="1" x14ac:dyDescent="0.25">
      <c r="C1148" s="60"/>
    </row>
    <row r="1149" spans="3:3" ht="15" customHeight="1" x14ac:dyDescent="0.25">
      <c r="C1149" s="60"/>
    </row>
    <row r="1150" spans="3:3" ht="15" customHeight="1" x14ac:dyDescent="0.25">
      <c r="C1150" s="60"/>
    </row>
    <row r="1151" spans="3:3" ht="15" customHeight="1" x14ac:dyDescent="0.25">
      <c r="C1151" s="60"/>
    </row>
    <row r="1152" spans="3:3" ht="15" customHeight="1" x14ac:dyDescent="0.25">
      <c r="C1152" s="60"/>
    </row>
    <row r="1153" spans="3:3" ht="15" customHeight="1" x14ac:dyDescent="0.25">
      <c r="C1153" s="60"/>
    </row>
    <row r="1154" spans="3:3" ht="15" customHeight="1" x14ac:dyDescent="0.25">
      <c r="C1154" s="60"/>
    </row>
    <row r="1155" spans="3:3" ht="15" customHeight="1" x14ac:dyDescent="0.25">
      <c r="C1155" s="60"/>
    </row>
    <row r="1156" spans="3:3" ht="15" customHeight="1" x14ac:dyDescent="0.25">
      <c r="C1156" s="60"/>
    </row>
    <row r="1157" spans="3:3" ht="15" customHeight="1" x14ac:dyDescent="0.25">
      <c r="C1157" s="60"/>
    </row>
    <row r="1158" spans="3:3" ht="15" customHeight="1" x14ac:dyDescent="0.25">
      <c r="C1158" s="60"/>
    </row>
    <row r="1159" spans="3:3" ht="15" customHeight="1" x14ac:dyDescent="0.25">
      <c r="C1159" s="60"/>
    </row>
    <row r="1160" spans="3:3" ht="15" customHeight="1" x14ac:dyDescent="0.25">
      <c r="C1160" s="60"/>
    </row>
    <row r="1161" spans="3:3" ht="15" customHeight="1" x14ac:dyDescent="0.25">
      <c r="C1161" s="60"/>
    </row>
    <row r="1162" spans="3:3" ht="15" customHeight="1" x14ac:dyDescent="0.25">
      <c r="C1162" s="60"/>
    </row>
    <row r="1163" spans="3:3" ht="15" customHeight="1" x14ac:dyDescent="0.25">
      <c r="C1163" s="60"/>
    </row>
    <row r="1164" spans="3:3" ht="15" customHeight="1" x14ac:dyDescent="0.25">
      <c r="C1164" s="60"/>
    </row>
    <row r="1165" spans="3:3" ht="15" customHeight="1" x14ac:dyDescent="0.25">
      <c r="C1165" s="60"/>
    </row>
    <row r="1166" spans="3:3" ht="15" customHeight="1" x14ac:dyDescent="0.25">
      <c r="C1166" s="60"/>
    </row>
    <row r="1167" spans="3:3" ht="15" customHeight="1" x14ac:dyDescent="0.25">
      <c r="C1167" s="60"/>
    </row>
    <row r="1168" spans="3:3" ht="15" customHeight="1" x14ac:dyDescent="0.25">
      <c r="C1168" s="60"/>
    </row>
    <row r="1169" spans="3:3" ht="15" customHeight="1" x14ac:dyDescent="0.25">
      <c r="C1169" s="60"/>
    </row>
    <row r="1170" spans="3:3" ht="15" customHeight="1" x14ac:dyDescent="0.25">
      <c r="C1170" s="60"/>
    </row>
    <row r="1171" spans="3:3" ht="15" customHeight="1" x14ac:dyDescent="0.25">
      <c r="C1171" s="60"/>
    </row>
    <row r="1172" spans="3:3" ht="15" customHeight="1" x14ac:dyDescent="0.25">
      <c r="C1172" s="60"/>
    </row>
    <row r="1173" spans="3:3" ht="15" customHeight="1" x14ac:dyDescent="0.25">
      <c r="C1173" s="60"/>
    </row>
    <row r="1174" spans="3:3" ht="15" customHeight="1" x14ac:dyDescent="0.25">
      <c r="C1174" s="60"/>
    </row>
    <row r="1175" spans="3:3" ht="15" customHeight="1" x14ac:dyDescent="0.25">
      <c r="C1175" s="60"/>
    </row>
    <row r="1176" spans="3:3" ht="15" customHeight="1" x14ac:dyDescent="0.25">
      <c r="C1176" s="60"/>
    </row>
    <row r="1177" spans="3:3" ht="15" customHeight="1" x14ac:dyDescent="0.25">
      <c r="C1177" s="60"/>
    </row>
    <row r="1178" spans="3:3" ht="15" customHeight="1" x14ac:dyDescent="0.25">
      <c r="C1178" s="60"/>
    </row>
    <row r="1179" spans="3:3" ht="15" customHeight="1" x14ac:dyDescent="0.25">
      <c r="C1179" s="60"/>
    </row>
    <row r="1180" spans="3:3" ht="15" customHeight="1" x14ac:dyDescent="0.25">
      <c r="C1180"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001"/>
  <sheetViews>
    <sheetView workbookViewId="0">
      <selection activeCell="P33" sqref="P33"/>
    </sheetView>
  </sheetViews>
  <sheetFormatPr defaultColWidth="14.42578125" defaultRowHeight="15" customHeight="1" x14ac:dyDescent="0.25"/>
  <cols>
    <col min="1" max="1" width="17.7109375" customWidth="1"/>
    <col min="2" max="19" width="8.7109375" customWidth="1"/>
    <col min="20" max="20" width="34" customWidth="1"/>
    <col min="21" max="26" width="8.7109375" customWidth="1"/>
  </cols>
  <sheetData>
    <row r="1" spans="1:22" ht="15" customHeight="1" x14ac:dyDescent="0.25">
      <c r="A1" s="5" t="s">
        <v>1166</v>
      </c>
      <c r="B1" s="5" t="s">
        <v>21</v>
      </c>
      <c r="C1" s="5" t="s">
        <v>1167</v>
      </c>
      <c r="D1" s="5" t="s">
        <v>22</v>
      </c>
    </row>
    <row r="2" spans="1:22" ht="14.25" customHeight="1" x14ac:dyDescent="0.25">
      <c r="A2" s="5" t="s">
        <v>1168</v>
      </c>
      <c r="B2" s="5">
        <v>82</v>
      </c>
      <c r="D2" s="41">
        <f>B2*100/C3</f>
        <v>26.710097719869708</v>
      </c>
    </row>
    <row r="3" spans="1:22" ht="14.25" customHeight="1" x14ac:dyDescent="0.25">
      <c r="A3" s="5" t="s">
        <v>45</v>
      </c>
      <c r="B3" s="5">
        <v>51</v>
      </c>
      <c r="C3" s="5">
        <f>B8</f>
        <v>307</v>
      </c>
      <c r="D3" s="41">
        <f>B3*100/C3</f>
        <v>16.612377850162865</v>
      </c>
      <c r="T3" s="5" t="s">
        <v>108</v>
      </c>
      <c r="U3" s="5" t="s">
        <v>1169</v>
      </c>
      <c r="V3" s="5" t="s">
        <v>22</v>
      </c>
    </row>
    <row r="4" spans="1:22" ht="14.25" customHeight="1" x14ac:dyDescent="0.25">
      <c r="A4" s="5" t="s">
        <v>1170</v>
      </c>
      <c r="B4" s="5">
        <v>40</v>
      </c>
      <c r="D4" s="41">
        <f>B4*100/C3</f>
        <v>13.029315960912053</v>
      </c>
    </row>
    <row r="5" spans="1:22" ht="14.25" customHeight="1" x14ac:dyDescent="0.25">
      <c r="A5" s="5" t="s">
        <v>47</v>
      </c>
      <c r="B5" s="5">
        <v>130</v>
      </c>
      <c r="D5" s="41">
        <f>B5*100/C3</f>
        <v>42.34527687296417</v>
      </c>
      <c r="T5" s="5" t="s">
        <v>1171</v>
      </c>
      <c r="U5" s="5">
        <v>38</v>
      </c>
      <c r="V5" s="5">
        <f>U5/B8*100</f>
        <v>12.37785016286645</v>
      </c>
    </row>
    <row r="6" spans="1:22" ht="14.25" customHeight="1" x14ac:dyDescent="0.25">
      <c r="A6" s="5" t="s">
        <v>142</v>
      </c>
      <c r="B6" s="5">
        <v>4</v>
      </c>
      <c r="D6" s="41">
        <f>B6*100/C3</f>
        <v>1.3029315960912051</v>
      </c>
      <c r="T6" s="5" t="s">
        <v>44</v>
      </c>
      <c r="U6" s="5">
        <v>120</v>
      </c>
      <c r="V6" s="5">
        <f>U6/B8*100</f>
        <v>39.087947882736159</v>
      </c>
    </row>
    <row r="7" spans="1:22" ht="14.25" customHeight="1" x14ac:dyDescent="0.25">
      <c r="D7" s="41">
        <f>B7*100/C3</f>
        <v>0</v>
      </c>
      <c r="T7" s="5" t="s">
        <v>1172</v>
      </c>
      <c r="U7" s="5">
        <v>31</v>
      </c>
      <c r="V7" s="5">
        <f>U7/B8*100</f>
        <v>10.097719869706841</v>
      </c>
    </row>
    <row r="8" spans="1:22" ht="14.25" customHeight="1" x14ac:dyDescent="0.25">
      <c r="A8" s="42" t="s">
        <v>1173</v>
      </c>
      <c r="B8" s="42">
        <f>SUM(B2:B6)</f>
        <v>307</v>
      </c>
      <c r="C8" s="42"/>
      <c r="D8" s="43">
        <f>SUM(D2:D7)</f>
        <v>99.999999999999986</v>
      </c>
      <c r="T8" s="5" t="s">
        <v>1174</v>
      </c>
      <c r="U8" s="5">
        <v>5</v>
      </c>
    </row>
    <row r="9" spans="1:22" ht="14.25" customHeight="1" x14ac:dyDescent="0.25">
      <c r="A9" s="42" t="s">
        <v>1175</v>
      </c>
      <c r="B9" s="42">
        <f>SUM(B3:B6)</f>
        <v>225</v>
      </c>
      <c r="C9" s="42"/>
      <c r="D9" s="43">
        <f>D8-D2</f>
        <v>73.289902280130278</v>
      </c>
      <c r="T9" s="42" t="s">
        <v>1176</v>
      </c>
      <c r="U9" s="5">
        <v>1</v>
      </c>
    </row>
    <row r="10" spans="1:22" ht="14.25" customHeight="1" x14ac:dyDescent="0.25">
      <c r="A10" s="5" t="s">
        <v>1177</v>
      </c>
      <c r="D10" s="41">
        <f>D3+D4+D6</f>
        <v>30.944625407166122</v>
      </c>
      <c r="T10" s="5" t="s">
        <v>1178</v>
      </c>
      <c r="U10" s="5">
        <v>12</v>
      </c>
      <c r="V10" s="5">
        <f>U10/B8*100</f>
        <v>3.9087947882736152</v>
      </c>
    </row>
    <row r="11" spans="1:22" ht="14.25" customHeight="1" x14ac:dyDescent="0.25">
      <c r="T11" s="5" t="s">
        <v>1179</v>
      </c>
      <c r="U11" s="5">
        <v>6</v>
      </c>
      <c r="V11" s="5">
        <f>U11/B8*100</f>
        <v>1.9543973941368076</v>
      </c>
    </row>
    <row r="12" spans="1:22" ht="14.25" customHeight="1" x14ac:dyDescent="0.25">
      <c r="T12" s="42" t="s">
        <v>1180</v>
      </c>
      <c r="U12" s="5">
        <v>2</v>
      </c>
    </row>
    <row r="13" spans="1:22" ht="14.25" customHeight="1" x14ac:dyDescent="0.25">
      <c r="A13" s="5" t="s">
        <v>1181</v>
      </c>
      <c r="D13" s="41">
        <f>D3+D4+D6</f>
        <v>30.944625407166122</v>
      </c>
      <c r="T13" s="5" t="s">
        <v>1182</v>
      </c>
      <c r="U13" s="5">
        <v>11</v>
      </c>
      <c r="V13" s="5">
        <f>U13/B8*100</f>
        <v>3.5830618892508146</v>
      </c>
    </row>
    <row r="14" spans="1:22" ht="14.25" customHeight="1" x14ac:dyDescent="0.25">
      <c r="T14" s="5" t="s">
        <v>1183</v>
      </c>
      <c r="U14" s="5">
        <v>3</v>
      </c>
    </row>
    <row r="15" spans="1:22" ht="14.25" customHeight="1" x14ac:dyDescent="0.25">
      <c r="T15" s="5" t="s">
        <v>1184</v>
      </c>
      <c r="U15" s="5">
        <v>1</v>
      </c>
    </row>
    <row r="16" spans="1:22" ht="14.25" customHeight="1" x14ac:dyDescent="0.25">
      <c r="T16" s="5" t="s">
        <v>1185</v>
      </c>
      <c r="U16" s="5">
        <v>2</v>
      </c>
    </row>
    <row r="17" spans="20:22" ht="14.25" customHeight="1" x14ac:dyDescent="0.25">
      <c r="T17" s="5" t="s">
        <v>1186</v>
      </c>
      <c r="U17" s="5">
        <v>1</v>
      </c>
    </row>
    <row r="18" spans="20:22" ht="14.25" customHeight="1" x14ac:dyDescent="0.25">
      <c r="T18" s="5" t="s">
        <v>1187</v>
      </c>
      <c r="U18" s="5">
        <v>2</v>
      </c>
    </row>
    <row r="19" spans="20:22" ht="14.25" customHeight="1" x14ac:dyDescent="0.25"/>
    <row r="20" spans="20:22" ht="14.25" customHeight="1" x14ac:dyDescent="0.25"/>
    <row r="21" spans="20:22" ht="14.25" customHeight="1" x14ac:dyDescent="0.25">
      <c r="U21" s="5">
        <f>SUM(U5:U18)</f>
        <v>235</v>
      </c>
    </row>
    <row r="22" spans="20:22" ht="14.25" customHeight="1" x14ac:dyDescent="0.25"/>
    <row r="23" spans="20:22" ht="14.25" customHeight="1" x14ac:dyDescent="0.25"/>
    <row r="24" spans="20:22" ht="14.25" customHeight="1" x14ac:dyDescent="0.25">
      <c r="T24" s="5" t="s">
        <v>1188</v>
      </c>
      <c r="U24" s="5">
        <f>SUM(U14:U18)+U12+U9+U8</f>
        <v>17</v>
      </c>
      <c r="V24" s="5">
        <f>U24/B8*100</f>
        <v>5.5374592833876219</v>
      </c>
    </row>
    <row r="25" spans="20:22" ht="14.25" customHeight="1" x14ac:dyDescent="0.25"/>
    <row r="26" spans="20:22" ht="14.25" customHeight="1" x14ac:dyDescent="0.25"/>
    <row r="27" spans="20:22" ht="14.25" customHeight="1" x14ac:dyDescent="0.25"/>
    <row r="28" spans="20:22" ht="14.25" customHeight="1" x14ac:dyDescent="0.25"/>
    <row r="29" spans="20:22" ht="14.25" customHeight="1" x14ac:dyDescent="0.25">
      <c r="T29" s="44" t="s">
        <v>1189</v>
      </c>
      <c r="U29" s="44">
        <f>15/82*100</f>
        <v>18.292682926829269</v>
      </c>
    </row>
    <row r="30" spans="20:22" ht="14.25" customHeight="1" x14ac:dyDescent="0.25"/>
    <row r="31" spans="20:22" ht="14.25" customHeight="1" x14ac:dyDescent="0.25">
      <c r="T31" s="44" t="s">
        <v>1190</v>
      </c>
    </row>
    <row r="32" spans="20:2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5:B7"/>
  <sheetViews>
    <sheetView workbookViewId="0"/>
  </sheetViews>
  <sheetFormatPr defaultColWidth="14.42578125" defaultRowHeight="15" customHeight="1" x14ac:dyDescent="0.25"/>
  <cols>
    <col min="2" max="2" width="58.42578125" customWidth="1"/>
  </cols>
  <sheetData>
    <row r="5" spans="2:2" x14ac:dyDescent="0.25">
      <c r="B5" s="5" t="s">
        <v>1191</v>
      </c>
    </row>
    <row r="7" spans="2:2" x14ac:dyDescent="0.25">
      <c r="B7" s="5" t="s">
        <v>1192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Tools statistics</vt:lpstr>
      <vt:lpstr>data-selection-process</vt:lpstr>
      <vt:lpstr>Reusability-Data-Analysis</vt:lpstr>
      <vt:lpstr>Nonreusable-Agrement-Analysis</vt:lpstr>
      <vt:lpstr>Workflow-NameAnno-Agrement</vt:lpstr>
      <vt:lpstr>Reporting dataset</vt:lpstr>
      <vt:lpstr>DropDownList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annynomous</dc:creator>
  <cp:lastModifiedBy>Annynomous</cp:lastModifiedBy>
  <dcterms:created xsi:type="dcterms:W3CDTF">2015-06-05T18:17:20Z</dcterms:created>
  <dcterms:modified xsi:type="dcterms:W3CDTF">2022-05-03T02:51:26Z</dcterms:modified>
</cp:coreProperties>
</file>