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rap_data_full" sheetId="1" r:id="rId3"/>
    <sheet state="visible" name="2019 Executed Evictions" sheetId="2" r:id="rId4"/>
    <sheet state="visible" name="Pivot Table 1" sheetId="3" r:id="rId5"/>
    <sheet state="visible" name="erap_data_copy" sheetId="4" r:id="rId6"/>
    <sheet state="visible" name="populations " sheetId="5" r:id="rId7"/>
    <sheet state="visible" name="data diarymethodology" sheetId="6" r:id="rId8"/>
    <sheet state="visible" name="findings sheet" sheetId="7" r:id="rId9"/>
  </sheets>
  <definedNames>
    <definedName hidden="1" localSheetId="3" name="_xlnm._FilterDatabase">erap_data_copy!$C$1:$C$1000</definedName>
  </definedNames>
  <calcPr/>
  <pivotCaches>
    <pivotCache cacheId="0" r:id="rId10"/>
  </pivotCaches>
</workbook>
</file>

<file path=xl/sharedStrings.xml><?xml version="1.0" encoding="utf-8"?>
<sst xmlns="http://schemas.openxmlformats.org/spreadsheetml/2006/main" count="748" uniqueCount="274">
  <si>
    <t>County</t>
  </si>
  <si>
    <t>Zipcode</t>
  </si>
  <si>
    <t xml:space="preserve">Population size </t>
  </si>
  <si>
    <t>Rent Arrears Applications</t>
  </si>
  <si>
    <t>Arrears applications per capita</t>
  </si>
  <si>
    <t>Prospective Rent Applications</t>
  </si>
  <si>
    <t>Prospective Rent Applications per capita</t>
  </si>
  <si>
    <t>Utility Arrears Applications</t>
  </si>
  <si>
    <t>Household Income</t>
  </si>
  <si>
    <t>Speak English "very well" TOTAL</t>
  </si>
  <si>
    <t xml:space="preserve">Speak English less than "very well" TOTAL </t>
  </si>
  <si>
    <t>Speak only English</t>
  </si>
  <si>
    <t>White alone</t>
  </si>
  <si>
    <t>Black or African American alone</t>
  </si>
  <si>
    <t>American Indian and Alaska Native alone</t>
  </si>
  <si>
    <t>Asian alone</t>
  </si>
  <si>
    <t>Native Hawaiian and Other Pacific Islander alone</t>
  </si>
  <si>
    <t>Some other race alone</t>
  </si>
  <si>
    <t>Two or more races:</t>
  </si>
  <si>
    <t>Two races including Some other race</t>
  </si>
  <si>
    <t>Two races excluding Some other race, and three or more races</t>
  </si>
  <si>
    <t>2019 executed evictions</t>
  </si>
  <si>
    <t>Bronx</t>
  </si>
  <si>
    <t>Queens</t>
  </si>
  <si>
    <t>New York</t>
  </si>
  <si>
    <t>Richmond</t>
  </si>
  <si>
    <t>Kings</t>
  </si>
  <si>
    <t>count</t>
  </si>
  <si>
    <t>AVERAGE of Household Income</t>
  </si>
  <si>
    <t>10001 Total</t>
  </si>
  <si>
    <t>10002 Total</t>
  </si>
  <si>
    <t>10003 Total</t>
  </si>
  <si>
    <t>10004 Total</t>
  </si>
  <si>
    <t>10005 Total</t>
  </si>
  <si>
    <t>10006 Total</t>
  </si>
  <si>
    <t>10007 Total</t>
  </si>
  <si>
    <t>10009 Total</t>
  </si>
  <si>
    <t>10010 Total</t>
  </si>
  <si>
    <t>10011 Total</t>
  </si>
  <si>
    <t>10012 Total</t>
  </si>
  <si>
    <t>10013 Total</t>
  </si>
  <si>
    <t>10014 Total</t>
  </si>
  <si>
    <t>10016 Total</t>
  </si>
  <si>
    <t>10017 Total</t>
  </si>
  <si>
    <t>10018 Total</t>
  </si>
  <si>
    <t>10019 Total</t>
  </si>
  <si>
    <t>10020 Total</t>
  </si>
  <si>
    <t>10021 Total</t>
  </si>
  <si>
    <t>10022 Total</t>
  </si>
  <si>
    <t>10023 Total</t>
  </si>
  <si>
    <t>10024 Total</t>
  </si>
  <si>
    <t>10025 Total</t>
  </si>
  <si>
    <t>10026 Total</t>
  </si>
  <si>
    <t>10027 Total</t>
  </si>
  <si>
    <t>10028 Total</t>
  </si>
  <si>
    <t>10029 Total</t>
  </si>
  <si>
    <t>10030 Total</t>
  </si>
  <si>
    <t>10031 Total</t>
  </si>
  <si>
    <t>10032 Total</t>
  </si>
  <si>
    <t>10033 Total</t>
  </si>
  <si>
    <t>10034 Total</t>
  </si>
  <si>
    <t>10035 Total</t>
  </si>
  <si>
    <t>10036 Total</t>
  </si>
  <si>
    <t>10037 Total</t>
  </si>
  <si>
    <t>10038 Total</t>
  </si>
  <si>
    <t>10039 Total</t>
  </si>
  <si>
    <t>10040 Total</t>
  </si>
  <si>
    <t>10044 Total</t>
  </si>
  <si>
    <t>10065 Total</t>
  </si>
  <si>
    <t>10069 Total</t>
  </si>
  <si>
    <t>10075 Total</t>
  </si>
  <si>
    <t>10128 Total</t>
  </si>
  <si>
    <t>10162 Total</t>
  </si>
  <si>
    <t>10165 Total</t>
  </si>
  <si>
    <t>10280 Total</t>
  </si>
  <si>
    <t>10282 Total</t>
  </si>
  <si>
    <t>10301 Total</t>
  </si>
  <si>
    <t>10302 Total</t>
  </si>
  <si>
    <t>10303 Total</t>
  </si>
  <si>
    <t>10304 Total</t>
  </si>
  <si>
    <t>10305 Total</t>
  </si>
  <si>
    <t>10306 Total</t>
  </si>
  <si>
    <t>10307 Total</t>
  </si>
  <si>
    <t>10308 Total</t>
  </si>
  <si>
    <t>10309 Total</t>
  </si>
  <si>
    <t>10310 Total</t>
  </si>
  <si>
    <t>10312 Total</t>
  </si>
  <si>
    <t>10314 Total</t>
  </si>
  <si>
    <t>10451 Total</t>
  </si>
  <si>
    <t>10452 Total</t>
  </si>
  <si>
    <t>10453 Total</t>
  </si>
  <si>
    <t>10454 Total</t>
  </si>
  <si>
    <t>10455 Total</t>
  </si>
  <si>
    <t>10456 Total</t>
  </si>
  <si>
    <t>10457 Total</t>
  </si>
  <si>
    <t>10458 Total</t>
  </si>
  <si>
    <t>10459 Total</t>
  </si>
  <si>
    <t>10460 Total</t>
  </si>
  <si>
    <t>10461 Total</t>
  </si>
  <si>
    <t>10462 Total</t>
  </si>
  <si>
    <t>10463 Total</t>
  </si>
  <si>
    <t>10464 Total</t>
  </si>
  <si>
    <t>10465 Total</t>
  </si>
  <si>
    <t>10466 Total</t>
  </si>
  <si>
    <t>10467 Total</t>
  </si>
  <si>
    <t>10468 Total</t>
  </si>
  <si>
    <t>10469 Total</t>
  </si>
  <si>
    <t>10470 Total</t>
  </si>
  <si>
    <t>10471 Total</t>
  </si>
  <si>
    <t>10472 Total</t>
  </si>
  <si>
    <t>10473 Total</t>
  </si>
  <si>
    <t>10474 Total</t>
  </si>
  <si>
    <t>10475 Total</t>
  </si>
  <si>
    <t>10550 Total</t>
  </si>
  <si>
    <t>10705 Total</t>
  </si>
  <si>
    <t>11001 Total</t>
  </si>
  <si>
    <t>11004 Total</t>
  </si>
  <si>
    <t>11040 Total</t>
  </si>
  <si>
    <t>11101 Total</t>
  </si>
  <si>
    <t>11102 Total</t>
  </si>
  <si>
    <t>11103 Total</t>
  </si>
  <si>
    <t>11104 Total</t>
  </si>
  <si>
    <t>11105 Total</t>
  </si>
  <si>
    <t>11106 Total</t>
  </si>
  <si>
    <t>11109 Total</t>
  </si>
  <si>
    <t>11201 Total</t>
  </si>
  <si>
    <t>11203 Total</t>
  </si>
  <si>
    <t>11204 Total</t>
  </si>
  <si>
    <t>11205 Total</t>
  </si>
  <si>
    <t>11206 Total</t>
  </si>
  <si>
    <t>11207 Total</t>
  </si>
  <si>
    <t>11208 Total</t>
  </si>
  <si>
    <t>11209 Total</t>
  </si>
  <si>
    <t>11210 Total</t>
  </si>
  <si>
    <t>11211 Total</t>
  </si>
  <si>
    <t>11212 Total</t>
  </si>
  <si>
    <t>11213 Total</t>
  </si>
  <si>
    <t>11214 Total</t>
  </si>
  <si>
    <t>11215 Total</t>
  </si>
  <si>
    <t>11216 Total</t>
  </si>
  <si>
    <t>11217 Total</t>
  </si>
  <si>
    <t>11218 Total</t>
  </si>
  <si>
    <t>11219 Total</t>
  </si>
  <si>
    <t>11220 Total</t>
  </si>
  <si>
    <t>11221 Total</t>
  </si>
  <si>
    <t>11222 Total</t>
  </si>
  <si>
    <t>11223 Total</t>
  </si>
  <si>
    <t>11224 Total</t>
  </si>
  <si>
    <t>11225 Total</t>
  </si>
  <si>
    <t>11226 Total</t>
  </si>
  <si>
    <t>11228 Total</t>
  </si>
  <si>
    <t>11229 Total</t>
  </si>
  <si>
    <t>11230 Total</t>
  </si>
  <si>
    <t>11231 Total</t>
  </si>
  <si>
    <t>11232 Total</t>
  </si>
  <si>
    <t>11233 Total</t>
  </si>
  <si>
    <t>11234 Total</t>
  </si>
  <si>
    <t>11235 Total</t>
  </si>
  <si>
    <t>11236 Total</t>
  </si>
  <si>
    <t>11237 Total</t>
  </si>
  <si>
    <t>11238 Total</t>
  </si>
  <si>
    <t>11239 Total</t>
  </si>
  <si>
    <t>11354 Total</t>
  </si>
  <si>
    <t>11355 Total</t>
  </si>
  <si>
    <t>11356 Total</t>
  </si>
  <si>
    <t>11357 Total</t>
  </si>
  <si>
    <t>11358 Total</t>
  </si>
  <si>
    <t>11359 Total</t>
  </si>
  <si>
    <t>11360 Total</t>
  </si>
  <si>
    <t>11361 Total</t>
  </si>
  <si>
    <t>11362 Total</t>
  </si>
  <si>
    <t>11363 Total</t>
  </si>
  <si>
    <t>11364 Total</t>
  </si>
  <si>
    <t>11365 Total</t>
  </si>
  <si>
    <t>11366 Total</t>
  </si>
  <si>
    <t>11367 Total</t>
  </si>
  <si>
    <t>11368 Total</t>
  </si>
  <si>
    <t>11369 Total</t>
  </si>
  <si>
    <t>11370 Total</t>
  </si>
  <si>
    <t>11371 Total</t>
  </si>
  <si>
    <t>11372 Total</t>
  </si>
  <si>
    <t>11373 Total</t>
  </si>
  <si>
    <t>11374 Total</t>
  </si>
  <si>
    <t>11375 Total</t>
  </si>
  <si>
    <t>11377 Total</t>
  </si>
  <si>
    <t>11378 Total</t>
  </si>
  <si>
    <t>11379 Total</t>
  </si>
  <si>
    <t>11385 Total</t>
  </si>
  <si>
    <t>11411 Total</t>
  </si>
  <si>
    <t>11412 Total</t>
  </si>
  <si>
    <t>11413 Total</t>
  </si>
  <si>
    <t>11414 Total</t>
  </si>
  <si>
    <t>11415 Total</t>
  </si>
  <si>
    <t>11416 Total</t>
  </si>
  <si>
    <t>11417 Total</t>
  </si>
  <si>
    <t>11418 Total</t>
  </si>
  <si>
    <t>11419 Total</t>
  </si>
  <si>
    <t>11420 Total</t>
  </si>
  <si>
    <t>11421 Total</t>
  </si>
  <si>
    <t>11422 Total</t>
  </si>
  <si>
    <t>11423 Total</t>
  </si>
  <si>
    <t>11424 Total</t>
  </si>
  <si>
    <t>11426 Total</t>
  </si>
  <si>
    <t>11427 Total</t>
  </si>
  <si>
    <t>11428 Total</t>
  </si>
  <si>
    <t>11429 Total</t>
  </si>
  <si>
    <t>11430 Total</t>
  </si>
  <si>
    <t>11432 Total</t>
  </si>
  <si>
    <t>11433 Total</t>
  </si>
  <si>
    <t>11434 Total</t>
  </si>
  <si>
    <t>11435 Total</t>
  </si>
  <si>
    <t>11436 Total</t>
  </si>
  <si>
    <t>11691 Total</t>
  </si>
  <si>
    <t>11692 Total</t>
  </si>
  <si>
    <t>11693 Total</t>
  </si>
  <si>
    <t>11694 Total</t>
  </si>
  <si>
    <t>11697 Total</t>
  </si>
  <si>
    <t>Grand Total</t>
  </si>
  <si>
    <t>zip code</t>
  </si>
  <si>
    <t>population</t>
  </si>
  <si>
    <t>Alex work - Week leading up to Oct 13</t>
  </si>
  <si>
    <t>- Cleaned initial dataset</t>
  </si>
  <si>
    <t>-used Vlookuped to bring in median household income by zip code</t>
  </si>
  <si>
    <t>Audrey work - Week leading up to Oct 20</t>
  </si>
  <si>
    <t>October 16:</t>
  </si>
  <si>
    <t>- put dataset into pandas to pull descriptive stats</t>
  </si>
  <si>
    <t>- joined the dataset on zip code with the following data, found via census reporter:</t>
  </si>
  <si>
    <r>
      <rPr>
        <rFont val="Arial"/>
        <color rgb="FF000000"/>
        <sz val="11.0"/>
        <u/>
      </rPr>
      <t>Race</t>
    </r>
    <r>
      <rPr>
        <rFont val="Arial"/>
        <color rgb="FF000000"/>
        <sz val="11.0"/>
      </rPr>
      <t xml:space="preserve"> by zip code</t>
    </r>
  </si>
  <si>
    <t>Language spoken at home by ability to speak english</t>
  </si>
  <si>
    <t>Since this is broken down into language, we made a binary - ‘speak english less than very well’ and “speak english very well” category next to the “only speak english” category</t>
  </si>
  <si>
    <t>October 17:</t>
  </si>
  <si>
    <t>I merged race and language using a combination of straight CSV editing and pandas</t>
  </si>
  <si>
    <t>We are now working from google sheets on erap_data_full</t>
  </si>
  <si>
    <t>In google sheets, i added population data from census reporter and added noramlized by the 100,000 / per capita columns for both application numbers</t>
  </si>
  <si>
    <t>In terms of analysis in Google sheets:</t>
  </si>
  <si>
    <t>- we’re using the sort command to arrange the data by normalized values in Google and pulling descriptive statistics, all of which is taking place in the "findings sheet"</t>
  </si>
  <si>
    <t>- we're creating pivot tables to pull high-level analyses as well</t>
  </si>
  <si>
    <t>DESCRIPTIVE STATISTICS</t>
  </si>
  <si>
    <t>Normalized Rent Arrears Applications</t>
  </si>
  <si>
    <t>Normalized Prospective Rent Arrears</t>
  </si>
  <si>
    <t>Mean</t>
  </si>
  <si>
    <t>Max</t>
  </si>
  <si>
    <t>Min</t>
  </si>
  <si>
    <t>Standard Dev</t>
  </si>
  <si>
    <t>1 - What are the zip codes with the top five highest number of applications for rent arrears (normalized)?</t>
  </si>
  <si>
    <t xml:space="preserve">Evictions executed in 2019 </t>
  </si>
  <si>
    <t xml:space="preserve">what are the demographic takeaways from this? </t>
  </si>
  <si>
    <r>
      <rPr/>
      <t xml:space="preserve">1 - All of the top five highest application counties have a median income really close to the poverty line, which federally is $25,926, per CSSNY: </t>
    </r>
    <r>
      <rPr>
        <color rgb="FF1155CC"/>
        <u/>
      </rPr>
      <t>https://www.cssny.org/news/entry/statement-poverty-declined-in-new-york-city-for-fifth-straight-year-but-cen</t>
    </r>
  </si>
  <si>
    <t xml:space="preserve">2 - The three counties with race data available to them all appear to be predominantly Black and hispanic/Latinx (with "Some other race" indicating hispanic by process of elimination) </t>
  </si>
  <si>
    <t xml:space="preserve">3 - The language breakdown of the most common zip codes is pretty split among the three zip codes that we have language data for among the top five </t>
  </si>
  <si>
    <t>4 - The mean income among the top five lowest zip codes is $29,275</t>
  </si>
  <si>
    <r>
      <rPr/>
      <t xml:space="preserve">5 - The top zip code we have complete data on is </t>
    </r>
    <r>
      <rPr>
        <b/>
      </rPr>
      <t>Tremont, in the Central Bronx</t>
    </r>
    <r>
      <rPr/>
      <t xml:space="preserve"> - if focusing on Crotona fails, this will be the zip code that we focus most closely on as we are reporting out - we will talk to community groups, etc there from this point onward</t>
    </r>
  </si>
  <si>
    <r>
      <rPr/>
      <t xml:space="preserve">6 - The actual top assistance applications zip code is </t>
    </r>
    <r>
      <rPr>
        <b/>
      </rPr>
      <t xml:space="preserve">Crotona/West Farms </t>
    </r>
    <r>
      <rPr/>
      <t xml:space="preserve">- but we don't have complete data on them, so it will be hard to focus our analysis there - we think incomplete census data could be attributed to language/citizenship barriers, but we can run this by an expert source while we're reporting and make sure this is true  </t>
    </r>
  </si>
  <si>
    <t xml:space="preserve">7 - There are a few gaps in the census data (% of latinx residents, english speaking?) but we think that once we drill down on 10460 we will pull data from Social Explorer to fill in some of these gaps, look at immigrant by country of origin, preferred language, etc. </t>
  </si>
  <si>
    <t xml:space="preserve">8- We will use social explorer to fill out illustrative data and super zoom on exactly what is going down in this district in our next stage </t>
  </si>
  <si>
    <t xml:space="preserve">2 - What are the 5 zip codes with the lowest number of applications for rent arrears (normalized)? </t>
  </si>
  <si>
    <t>1 - we're lacking household income on the first three counties, but among the ones we have they fall well, well above the poverty line</t>
  </si>
  <si>
    <t>2 - all counties are majority only-English speaking</t>
  </si>
  <si>
    <t xml:space="preserve">3 - The lack of applications could be an indication of financial stability, it could also be an indication of high property ownership rates (largely suburban neighborhoods in the greater NY area?) </t>
  </si>
  <si>
    <t>4- The neighborhoods with 7 and 28 rent arrears applications had only 8 and five evictions in 2019</t>
  </si>
  <si>
    <t>1 - What are the zip codes with the top five highest number of applications for prospective rent arrears?  (normalized)</t>
  </si>
  <si>
    <t xml:space="preserve">Prospective Rent Applications </t>
  </si>
  <si>
    <t>Key Findings</t>
  </si>
  <si>
    <t xml:space="preserve">1- All five of the top zip codes are in the Bronx </t>
  </si>
  <si>
    <t>2- All five zip codes are in low-income neighborhoods that make less than $30,500 a year</t>
  </si>
  <si>
    <t xml:space="preserve">3- We were missing language data for zip code 10460 that is not available on census </t>
  </si>
  <si>
    <t xml:space="preserve">4-The zipcodes have a sizable population of people of color </t>
  </si>
  <si>
    <t>5-All five neighborhoods had more than a thousand or almost a thousand evictions in 2019</t>
  </si>
  <si>
    <t>2 - What are the 5 zip codes with the lowest number of applications for prospective rent arrears? (normalized)</t>
  </si>
  <si>
    <t>1- All five of the top zip codes are in the Bronx and Queens. It is interesting that the top five aren't in high income neighborhoods in Manhattan or Brooklyn</t>
  </si>
  <si>
    <t>2- There were no prospective rent applications for zipcode 10550 in the Bronx which doesn't have a high household median income and is a mostly Black neighborhood</t>
  </si>
  <si>
    <t>3- Zipcode 10705 only has a household median income of $52,232 which is not very high. I wonder if this neighborhood is mostly suburban and more people are homeowners</t>
  </si>
  <si>
    <t xml:space="preserve">4- 2/3 of the zipcodes with 0 evictionsin 2019, have no prospective rent applications </t>
  </si>
  <si>
    <t xml:space="preserve">5-There are more prospective rent applications for zip codes that had only 8 and 5 total evictions in 2019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</si>
</sst>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
    <numFmt numFmtId="165" formatCode="#,###"/>
    <numFmt numFmtId="166" formatCode="&quot;$&quot;#,##0"/>
    <numFmt numFmtId="167" formatCode="#,##0.0"/>
  </numFmts>
  <fonts count="19">
    <font>
      <sz val="10.0"/>
      <color rgb="FF000000"/>
      <name val="Arial"/>
    </font>
    <font>
      <b/>
      <name val="Arial"/>
    </font>
    <font>
      <name val="Arial"/>
    </font>
    <font/>
    <font>
      <sz val="11.0"/>
      <color rgb="FF111111"/>
      <name val="Lato"/>
    </font>
    <font>
      <sz val="12.0"/>
      <color rgb="FF000000"/>
      <name val="Calibri"/>
    </font>
    <font>
      <sz val="9.0"/>
      <color rgb="FF333333"/>
      <name val="Lato"/>
    </font>
    <font>
      <b/>
    </font>
    <font>
      <b/>
      <sz val="11.0"/>
      <color rgb="FF000000"/>
      <name val="Calibri"/>
    </font>
    <font>
      <sz val="11.0"/>
      <color rgb="FF000000"/>
      <name val="Calibri"/>
    </font>
    <font>
      <b/>
      <sz val="11.0"/>
      <color rgb="FF000000"/>
      <name val="Arial"/>
    </font>
    <font>
      <sz val="11.0"/>
      <color rgb="FF000000"/>
      <name val="Arial"/>
    </font>
    <font>
      <u/>
      <sz val="11.0"/>
      <color rgb="FF000000"/>
      <name val="Arial"/>
    </font>
    <font>
      <u/>
      <sz val="11.0"/>
      <color rgb="FF000000"/>
      <name val="Arial"/>
    </font>
    <font>
      <b/>
      <i/>
    </font>
    <font>
      <i/>
    </font>
    <font>
      <u/>
      <color rgb="FF0000FF"/>
    </font>
    <font>
      <sz val="10.0"/>
      <name val="Arial"/>
    </font>
    <font>
      <sz val="10.0"/>
      <color rgb="FF000000"/>
      <name val="Calibri"/>
    </font>
  </fonts>
  <fills count="6">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E0E4D4"/>
        <bgColor rgb="FFE0E4D4"/>
      </patternFill>
    </fill>
    <fill>
      <patternFill patternType="solid">
        <fgColor rgb="FFD9D2E9"/>
        <bgColor rgb="FFD9D2E9"/>
      </patternFill>
    </fill>
  </fills>
  <borders count="2">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vertical="bottom"/>
    </xf>
    <xf borderId="0" fillId="0" fontId="1" numFmtId="164" xfId="0" applyAlignment="1" applyFont="1" applyNumberFormat="1">
      <alignment vertical="bottom"/>
    </xf>
    <xf borderId="0" fillId="0" fontId="1" numFmtId="3" xfId="0" applyAlignment="1" applyFont="1" applyNumberFormat="1">
      <alignment readingOrder="0" vertical="bottom"/>
    </xf>
    <xf borderId="0" fillId="0" fontId="1" numFmtId="3" xfId="0" applyAlignment="1" applyFont="1" applyNumberFormat="1">
      <alignment vertical="bottom"/>
    </xf>
    <xf borderId="0" fillId="0" fontId="1" numFmtId="165" xfId="0" applyAlignment="1" applyFont="1" applyNumberFormat="1">
      <alignment readingOrder="0" vertical="bottom"/>
    </xf>
    <xf borderId="0" fillId="0" fontId="1" numFmtId="165" xfId="0" applyAlignment="1" applyFont="1" applyNumberFormat="1">
      <alignment readingOrder="0" vertical="bottom"/>
    </xf>
    <xf borderId="0" fillId="0" fontId="1" numFmtId="166" xfId="0" applyAlignment="1" applyFont="1" applyNumberFormat="1">
      <alignment vertical="bottom"/>
    </xf>
    <xf borderId="0" fillId="0" fontId="1" numFmtId="10" xfId="0" applyAlignment="1" applyFont="1" applyNumberFormat="1">
      <alignment vertical="bottom"/>
    </xf>
    <xf borderId="1" fillId="0" fontId="1" numFmtId="10" xfId="0" applyAlignment="1" applyBorder="1" applyFont="1" applyNumberFormat="1">
      <alignment shrinkToFit="0" vertical="bottom" wrapText="0"/>
    </xf>
    <xf borderId="1" fillId="0" fontId="1" numFmtId="0" xfId="0" applyAlignment="1" applyBorder="1" applyFont="1">
      <alignment readingOrder="0" vertical="bottom"/>
    </xf>
    <xf borderId="1" fillId="0" fontId="2" numFmtId="0" xfId="0" applyAlignment="1" applyBorder="1" applyFont="1">
      <alignment vertical="bottom"/>
    </xf>
    <xf borderId="0" fillId="0" fontId="2" numFmtId="0" xfId="0" applyAlignment="1" applyFont="1">
      <alignment vertical="bottom"/>
    </xf>
    <xf borderId="0" fillId="0" fontId="3" numFmtId="0" xfId="0" applyAlignment="1" applyFont="1">
      <alignment readingOrder="0"/>
    </xf>
    <xf borderId="0" fillId="0" fontId="3" numFmtId="164" xfId="0" applyAlignment="1" applyFont="1" applyNumberFormat="1">
      <alignment readingOrder="0"/>
    </xf>
    <xf borderId="0" fillId="0" fontId="3" numFmtId="3" xfId="0" applyAlignment="1" applyFont="1" applyNumberFormat="1">
      <alignment readingOrder="0"/>
    </xf>
    <xf borderId="0" fillId="0" fontId="3" numFmtId="165" xfId="0" applyAlignment="1" applyFont="1" applyNumberFormat="1">
      <alignment readingOrder="0"/>
    </xf>
    <xf borderId="0" fillId="0" fontId="3" numFmtId="165" xfId="0" applyAlignment="1" applyFont="1" applyNumberFormat="1">
      <alignment readingOrder="0"/>
    </xf>
    <xf borderId="0" fillId="0" fontId="3" numFmtId="3" xfId="0" applyFont="1" applyNumberFormat="1"/>
    <xf borderId="0" fillId="2" fontId="4" numFmtId="166" xfId="0" applyAlignment="1" applyFill="1" applyFont="1" applyNumberFormat="1">
      <alignment readingOrder="0"/>
    </xf>
    <xf borderId="0" fillId="0" fontId="3" numFmtId="10" xfId="0" applyAlignment="1" applyFont="1" applyNumberFormat="1">
      <alignment readingOrder="0"/>
    </xf>
    <xf borderId="0" fillId="0" fontId="3" numFmtId="166" xfId="0" applyAlignment="1" applyFont="1" applyNumberFormat="1">
      <alignment readingOrder="0"/>
    </xf>
    <xf borderId="0" fillId="0" fontId="5" numFmtId="3" xfId="0" applyAlignment="1" applyFont="1" applyNumberFormat="1">
      <alignment horizontal="right" readingOrder="0" shrinkToFit="0" vertical="bottom" wrapText="0"/>
    </xf>
    <xf borderId="0" fillId="0" fontId="5" numFmtId="166" xfId="0" applyAlignment="1" applyFont="1" applyNumberFormat="1">
      <alignment horizontal="right" readingOrder="0" shrinkToFit="0" vertical="bottom" wrapText="0"/>
    </xf>
    <xf borderId="0" fillId="3" fontId="3" numFmtId="0" xfId="0" applyAlignment="1" applyFill="1" applyFont="1">
      <alignment readingOrder="0"/>
    </xf>
    <xf borderId="0" fillId="3" fontId="3" numFmtId="164" xfId="0" applyAlignment="1" applyFont="1" applyNumberFormat="1">
      <alignment readingOrder="0"/>
    </xf>
    <xf borderId="0" fillId="3" fontId="3" numFmtId="3" xfId="0" applyAlignment="1" applyFont="1" applyNumberFormat="1">
      <alignment readingOrder="0"/>
    </xf>
    <xf borderId="0" fillId="3" fontId="3" numFmtId="10" xfId="0" applyAlignment="1" applyFont="1" applyNumberFormat="1">
      <alignment readingOrder="0"/>
    </xf>
    <xf borderId="0" fillId="3" fontId="3" numFmtId="0" xfId="0" applyFont="1"/>
    <xf borderId="0" fillId="4" fontId="6" numFmtId="3" xfId="0" applyAlignment="1" applyFill="1" applyFont="1" applyNumberFormat="1">
      <alignment horizontal="right" readingOrder="0" shrinkToFit="0" wrapText="0"/>
    </xf>
    <xf borderId="0" fillId="0" fontId="7" numFmtId="0" xfId="0" applyAlignment="1" applyFont="1">
      <alignment readingOrder="0"/>
    </xf>
    <xf borderId="0" fillId="0" fontId="7" numFmtId="164" xfId="0" applyAlignment="1" applyFont="1" applyNumberFormat="1">
      <alignment readingOrder="0"/>
    </xf>
    <xf borderId="0" fillId="0" fontId="7" numFmtId="3" xfId="0" applyAlignment="1" applyFont="1" applyNumberFormat="1">
      <alignment readingOrder="0"/>
    </xf>
    <xf borderId="0" fillId="0" fontId="7" numFmtId="165" xfId="0" applyAlignment="1" applyFont="1" applyNumberFormat="1">
      <alignment readingOrder="0"/>
    </xf>
    <xf borderId="0" fillId="0" fontId="7" numFmtId="165" xfId="0" applyAlignment="1" applyFont="1" applyNumberFormat="1">
      <alignment readingOrder="0"/>
    </xf>
    <xf borderId="0" fillId="0" fontId="7" numFmtId="0" xfId="0" applyFont="1"/>
    <xf borderId="0" fillId="0" fontId="3" numFmtId="164" xfId="0" applyFont="1" applyNumberFormat="1"/>
    <xf borderId="0" fillId="0" fontId="3" numFmtId="165" xfId="0" applyFont="1" applyNumberFormat="1"/>
    <xf borderId="0" fillId="0" fontId="3" numFmtId="165" xfId="0" applyFont="1" applyNumberFormat="1"/>
    <xf borderId="0" fillId="0" fontId="5" numFmtId="1" xfId="0" applyAlignment="1" applyFont="1" applyNumberFormat="1">
      <alignment horizontal="left" readingOrder="0" shrinkToFit="0" vertical="bottom" wrapText="0"/>
    </xf>
    <xf borderId="0" fillId="0" fontId="5" numFmtId="0" xfId="0" applyAlignment="1" applyFont="1">
      <alignment horizontal="right" readingOrder="0" shrinkToFit="0" vertical="bottom" wrapText="0"/>
    </xf>
    <xf borderId="0" fillId="0" fontId="3" numFmtId="1" xfId="0" applyFont="1" applyNumberFormat="1"/>
    <xf borderId="0" fillId="0" fontId="3" numFmtId="166" xfId="0" applyFont="1" applyNumberFormat="1"/>
    <xf borderId="0" fillId="0" fontId="1" numFmtId="0" xfId="0" applyAlignment="1" applyFont="1">
      <alignment vertical="bottom"/>
    </xf>
    <xf borderId="0" fillId="0" fontId="1" numFmtId="167" xfId="0" applyAlignment="1" applyFont="1" applyNumberFormat="1">
      <alignment vertical="bottom"/>
    </xf>
    <xf borderId="1" fillId="0" fontId="1" numFmtId="0" xfId="0" applyAlignment="1" applyBorder="1" applyFont="1">
      <alignment shrinkToFit="0" vertical="bottom" wrapText="0"/>
    </xf>
    <xf borderId="0" fillId="0" fontId="2" numFmtId="0" xfId="0" applyAlignment="1" applyFont="1">
      <alignment horizontal="right" vertical="bottom"/>
    </xf>
    <xf borderId="0" fillId="0" fontId="1" numFmtId="3" xfId="0" applyAlignment="1" applyFont="1" applyNumberFormat="1">
      <alignment horizontal="right" vertical="bottom"/>
    </xf>
    <xf borderId="0" fillId="0" fontId="2" numFmtId="167" xfId="0" applyAlignment="1" applyFont="1" applyNumberFormat="1">
      <alignment horizontal="right" vertical="bottom"/>
    </xf>
    <xf borderId="0" fillId="0" fontId="2" numFmtId="3" xfId="0" applyAlignment="1" applyFont="1" applyNumberFormat="1">
      <alignment horizontal="right" vertical="bottom"/>
    </xf>
    <xf borderId="0" fillId="0" fontId="2" numFmtId="166" xfId="0" applyAlignment="1" applyFont="1" applyNumberFormat="1">
      <alignment horizontal="right" vertical="bottom"/>
    </xf>
    <xf borderId="0" fillId="0" fontId="2" numFmtId="10" xfId="0" applyAlignment="1" applyFont="1" applyNumberFormat="1">
      <alignment horizontal="right" vertical="bottom"/>
    </xf>
    <xf borderId="0" fillId="0" fontId="2" numFmtId="167" xfId="0" applyAlignment="1" applyFont="1" applyNumberFormat="1">
      <alignment vertical="bottom"/>
    </xf>
    <xf borderId="0" fillId="0" fontId="8" numFmtId="164" xfId="0" applyAlignment="1" applyFont="1" applyNumberFormat="1">
      <alignment vertical="bottom"/>
    </xf>
    <xf borderId="0" fillId="0" fontId="8" numFmtId="0" xfId="0" applyAlignment="1" applyFont="1">
      <alignment vertical="bottom"/>
    </xf>
    <xf borderId="0" fillId="0" fontId="9" numFmtId="164" xfId="0" applyAlignment="1" applyFont="1" applyNumberFormat="1">
      <alignment vertical="bottom"/>
    </xf>
    <xf borderId="0" fillId="0" fontId="9" numFmtId="0" xfId="0" applyAlignment="1" applyFont="1">
      <alignment horizontal="right" vertical="bottom"/>
    </xf>
    <xf borderId="0" fillId="0" fontId="9" numFmtId="164" xfId="0" applyAlignment="1" applyFont="1" applyNumberFormat="1">
      <alignment horizontal="right" vertical="bottom"/>
    </xf>
    <xf borderId="0" fillId="0" fontId="2" numFmtId="164" xfId="0" applyAlignment="1" applyFont="1" applyNumberFormat="1">
      <alignment vertical="bottom"/>
    </xf>
    <xf borderId="0" fillId="0" fontId="2" numFmtId="0" xfId="0" applyAlignment="1" applyFont="1">
      <alignment vertical="bottom"/>
    </xf>
    <xf borderId="0" fillId="0" fontId="3" numFmtId="164" xfId="0" applyFont="1" applyNumberFormat="1"/>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5" fontId="14" numFmtId="0" xfId="0" applyAlignment="1" applyFill="1" applyFont="1">
      <alignment readingOrder="0"/>
    </xf>
    <xf borderId="0" fillId="5" fontId="3" numFmtId="0" xfId="0" applyFont="1"/>
    <xf borderId="0" fillId="0" fontId="7" numFmtId="0" xfId="0" applyAlignment="1" applyFont="1">
      <alignment readingOrder="0"/>
    </xf>
    <xf borderId="0" fillId="0" fontId="14" numFmtId="0" xfId="0" applyAlignment="1" applyFont="1">
      <alignment readingOrder="0"/>
    </xf>
    <xf borderId="0" fillId="0" fontId="3" numFmtId="0" xfId="0" applyFont="1"/>
    <xf borderId="0" fillId="0" fontId="7" numFmtId="164" xfId="0" applyFont="1" applyNumberFormat="1"/>
    <xf borderId="0" fillId="0" fontId="5" numFmtId="3" xfId="0" applyAlignment="1" applyFont="1" applyNumberFormat="1">
      <alignment horizontal="right" shrinkToFit="0" vertical="bottom" wrapText="0"/>
    </xf>
    <xf borderId="0" fillId="0" fontId="5" numFmtId="166" xfId="0" applyAlignment="1" applyFont="1" applyNumberFormat="1">
      <alignment horizontal="right" shrinkToFit="0" vertical="bottom" wrapText="0"/>
    </xf>
    <xf borderId="0" fillId="0" fontId="3" numFmtId="10" xfId="0" applyFont="1" applyNumberFormat="1"/>
    <xf borderId="0" fillId="0" fontId="7" numFmtId="10" xfId="0" applyFont="1" applyNumberFormat="1"/>
    <xf borderId="0" fillId="0" fontId="15" numFmtId="0" xfId="0" applyAlignment="1" applyFont="1">
      <alignment readingOrder="0"/>
    </xf>
    <xf borderId="0" fillId="0" fontId="16" numFmtId="0" xfId="0" applyAlignment="1" applyFont="1">
      <alignment readingOrder="0"/>
    </xf>
    <xf borderId="0" fillId="0" fontId="1" numFmtId="167" xfId="0" applyAlignment="1" applyFont="1" applyNumberFormat="1">
      <alignment readingOrder="0" vertical="bottom"/>
    </xf>
    <xf borderId="0" fillId="0" fontId="1"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2" numFmtId="3" xfId="0" applyAlignment="1" applyFont="1" applyNumberFormat="1">
      <alignment horizontal="right" readingOrder="0" shrinkToFit="0" vertical="bottom" wrapText="0"/>
    </xf>
    <xf borderId="0" fillId="0" fontId="17" numFmtId="166" xfId="0" applyAlignment="1" applyFont="1" applyNumberFormat="1">
      <alignment horizontal="right" readingOrder="0" shrinkToFit="0" vertical="bottom" wrapText="0"/>
    </xf>
    <xf borderId="0" fillId="0" fontId="2" numFmtId="10" xfId="0" applyAlignment="1" applyFont="1" applyNumberFormat="1">
      <alignment horizontal="right" readingOrder="0" shrinkToFit="0" vertical="bottom" wrapText="0"/>
    </xf>
    <xf borderId="0" fillId="0" fontId="18" numFmtId="166" xfId="0" applyAlignment="1" applyFont="1" applyNumberFormat="1">
      <alignment horizontal="right" readingOrder="0" shrinkToFit="0" vertical="bottom" wrapText="0"/>
    </xf>
    <xf borderId="0" fillId="0" fontId="2" numFmtId="0" xfId="0" applyAlignment="1" applyFont="1">
      <alignment shrinkToFit="0" vertical="bottom" wrapText="0"/>
    </xf>
    <xf borderId="0" fillId="0" fontId="2" numFmtId="10" xfId="0" applyAlignment="1" applyFont="1" applyNumberFormat="1">
      <alignment horizontal="right" vertical="bottom"/>
    </xf>
    <xf borderId="0" fillId="0" fontId="1" numFmtId="0" xfId="0" applyAlignment="1" applyFont="1">
      <alignment readingOrder="0" vertical="bottom"/>
    </xf>
    <xf borderId="0" fillId="0" fontId="2" numFmtId="0" xfId="0" applyAlignment="1" applyFont="1">
      <alignment readingOrder="0" shrinkToFit="0" vertical="bottom" wrapText="0"/>
    </xf>
    <xf borderId="0" fillId="0" fontId="2" numFmtId="166" xfId="0" applyAlignment="1" applyFont="1" applyNumberFormat="1">
      <alignment horizontal="right" readingOrder="0" shrinkToFit="0" vertical="bottom" wrapText="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pivotCacheDefinition" Target="pivotCache/pivotCacheDefinition1.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190" sheet="erap_data_full"/>
  </cacheSource>
  <cacheFields>
    <cacheField name="County" numFmtId="0">
      <sharedItems>
        <s v="Bronx"/>
        <s v="Queens"/>
        <s v="New York"/>
        <s v="Richmond"/>
        <s v="Kings"/>
      </sharedItems>
    </cacheField>
    <cacheField name="Zipcode" numFmtId="164">
      <sharedItems containsSemiMixedTypes="0" containsString="0" containsNumber="1" containsInteger="1">
        <n v="10705.0"/>
        <n v="10550.0"/>
        <n v="11040.0"/>
        <n v="11697.0"/>
        <n v="11001.0"/>
        <n v="11362.0"/>
        <n v="10282.0"/>
        <n v="11004.0"/>
        <n v="10312.0"/>
        <n v="10309.0"/>
        <n v="10007.0"/>
        <n v="11360.0"/>
        <n v="11215.0"/>
        <n v="10308.0"/>
        <n v="10307.0"/>
        <n v="10021.0"/>
        <n v="10463.0"/>
        <n v="11426.0"/>
        <n v="11364.0"/>
        <n v="11430.0"/>
        <n v="11357.0"/>
        <n v="10022.0"/>
        <n v="11363.0"/>
        <n v="10010.0"/>
        <n v="10003.0"/>
        <n v="10013.0"/>
        <n v="10075.0"/>
        <n v="10017.0"/>
        <n v="10024.0"/>
        <n v="10314.0"/>
        <n v="10023.0"/>
        <n v="10014.0"/>
        <n v="11228.0"/>
        <n v="10065.0"/>
        <n v="10028.0"/>
        <n v="11109.0"/>
        <n v="10280.0"/>
        <n v="11414.0"/>
        <n v="10012.0"/>
        <n v="11366.0"/>
        <n v="10128.0"/>
        <n v="11379.0"/>
        <n v="11375.0"/>
        <n v="10306.0"/>
        <n v="11361.0"/>
        <n v="10016.0"/>
        <n v="10011.0"/>
        <n v="10162.0"/>
        <n v="10305.0"/>
        <n v="11201.0"/>
        <n v="10005.0"/>
        <n v="11411.0"/>
        <n v="10471.0"/>
        <n v="11358.0"/>
        <n v="10038.0"/>
        <n v="11427.0"/>
        <n v="11378.0"/>
        <n v="10475.0"/>
        <n v="11234.0"/>
        <n v="11428.0"/>
        <n v="11204.0"/>
        <n v="10004.0"/>
        <n v="11419.0"/>
        <n v="11222.0"/>
        <n v="11429.0"/>
        <n v="11223.0"/>
        <n v="11370.0"/>
        <n v="11220.0"/>
        <n v="11214.0"/>
        <n v="11229.0"/>
        <n v="10044.0"/>
        <n v="11385.0"/>
        <n v="11422.0"/>
        <n v="10025.0"/>
        <n v="11420.0"/>
        <n v="11694.0"/>
        <n v="10464.0"/>
        <n v="10465.0"/>
        <n v="10006.0"/>
        <n v="11354.0"/>
        <n v="11355.0"/>
        <n v="11235.0"/>
        <n v="11365.0"/>
        <n v="11374.0"/>
        <n v="11232.0"/>
        <n v="10069.0"/>
        <n v="11367.0"/>
        <n v="11417.0"/>
        <n v="11421.0"/>
        <n v="11105.0"/>
        <n v="11218.0"/>
        <n v="11209.0"/>
        <n v="10019.0"/>
        <n v="11217.0"/>
        <n v="11413.0"/>
        <n v="10018.0"/>
        <n v="11211.0"/>
        <n v="11231.0"/>
        <n v="10009.0"/>
        <n v="11356.0"/>
        <n v="11412.0"/>
        <n v="10310.0"/>
        <n v="11418.0"/>
        <n v="11238.0"/>
        <n v="11373.0"/>
        <n v="11230.0"/>
        <n v="11415.0"/>
        <n v="10002.0"/>
        <n v="10001.0"/>
        <n v="10302.0"/>
        <n v="11436.0"/>
        <n v="11435.0"/>
        <n v="11377.0"/>
        <n v="11103.0"/>
        <n v="11423.0"/>
        <n v="11369.0"/>
        <n v="11368.0"/>
        <n v="11219.0"/>
        <n v="10469.0"/>
        <n v="11372.0"/>
        <n v="10303.0"/>
        <n v="11416.0"/>
        <n v="11104.0"/>
        <n v="11205.0"/>
        <n v="11237.0"/>
        <n v="11106.0"/>
        <n v="11236.0"/>
        <n v="11210.0"/>
        <n v="11434.0"/>
        <n v="11102.0"/>
        <n v="11693.0"/>
        <n v="10304.0"/>
        <n v="10301.0"/>
        <n v="10461.0"/>
        <n v="11432.0"/>
        <n v="11101.0"/>
        <n v="11224.0"/>
        <n v="10036.0"/>
        <n v="10033.0"/>
        <n v="10032.0"/>
        <n v="10470.0"/>
        <n v="11433.0"/>
        <n v="11206.0"/>
        <n v="11203.0"/>
        <n v="11216.0"/>
        <n v="11225.0"/>
        <n v="10466.0"/>
        <n v="11691.0"/>
        <n v="10040.0"/>
        <n v="10027.0"/>
        <n v="11221.0"/>
        <n v="10031.0"/>
        <n v="10034.0"/>
        <n v="10026.0"/>
        <n v="10462.0"/>
        <n v="10473.0"/>
        <n v="10029.0"/>
        <n v="11226.0"/>
        <n v="11213.0"/>
        <n v="10472.0"/>
        <n v="11208.0"/>
        <n v="11233.0"/>
        <n v="11239.0"/>
        <n v="10035.0"/>
        <n v="11207.0"/>
        <n v="11692.0"/>
        <n v="10467.0"/>
        <n v="10454.0"/>
        <n v="10468.0"/>
        <n v="10474.0"/>
        <n v="10030.0"/>
        <n v="10458.0"/>
        <n v="10037.0"/>
        <n v="10455.0"/>
        <n v="10039.0"/>
        <n v="10459.0"/>
        <n v="11212.0"/>
        <n v="10456.0"/>
        <n v="10452.0"/>
        <n v="10453.0"/>
        <n v="10451.0"/>
        <n v="10457.0"/>
        <n v="10460.0"/>
        <n v="11359.0"/>
        <n v="11371.0"/>
        <n v="11424.0"/>
        <n v="10020.0"/>
        <n v="10165.0"/>
      </sharedItems>
    </cacheField>
    <cacheField name="Population size " numFmtId="3">
      <sharedItems containsSemiMixedTypes="0" containsString="0" containsNumber="1" containsInteger="1">
        <n v="39944.0"/>
        <n v="37429.0"/>
        <n v="41592.0"/>
        <n v="3674.0"/>
        <n v="28021.0"/>
        <n v="18343.0"/>
        <n v="5783.0"/>
        <n v="15098.0"/>
        <n v="61392.0"/>
        <n v="34058.0"/>
        <n v="7408.0"/>
        <n v="18954.0"/>
        <n v="69873.0"/>
        <n v="29512.0"/>
        <n v="14906.0"/>
        <n v="44280.0"/>
        <n v="71132.0"/>
        <n v="20524.0"/>
        <n v="36215.0"/>
        <n v="206.0"/>
        <n v="39407.0"/>
        <n v="31130.0"/>
        <n v="7096.0"/>
        <n v="35906.0"/>
        <n v="53977.0"/>
        <n v="28799.0"/>
        <n v="22252.0"/>
        <n v="15846.0"/>
        <n v="58102.0"/>
        <n v="89792.0"/>
        <n v="62541.0"/>
        <n v="30344.0"/>
        <n v="44348.0"/>
        <n v="29530.0"/>
        <n v="46768.0"/>
        <n v="5980.0"/>
        <n v="9496.0"/>
        <n v="28313.0"/>
        <n v="23318.0"/>
        <n v="14360.0"/>
        <n v="58636.0"/>
        <n v="37991.0"/>
        <n v="73034.0"/>
        <n v="53877.0"/>
        <n v="27201.0"/>
        <n v="52886.0"/>
        <n v="49949.0"/>
        <n v="1486.0"/>
        <n v="42726.0"/>
        <n v="63378.0"/>
        <n v="8701.0"/>
        <n v="20719.0"/>
        <n v="22422.0"/>
        <n v="36515.0"/>
        <n v="23311.0"/>
        <n v="24560.0"/>
        <n v="38524.0"/>
        <n v="42818.0"/>
        <n v="93534.0"/>
        <n v="18836.0"/>
        <n v="76395.0"/>
        <n v="3335.0"/>
        <n v="48369.0"/>
        <n v="36872.0"/>
        <n v="27454.0"/>
        <n v="81388.0"/>
        <n v="31580.0"/>
        <n v="93170.0"/>
        <n v="92644.0"/>
        <n v="83119.0"/>
        <n v="12440.0"/>
        <n v="107796.0"/>
        <n v="32761.0"/>
        <n v="92251.0"/>
        <n v="47470.0"/>
        <n v="21202.0"/>
        <n v="4531.0"/>
        <n v="43671.0"/>
        <n v="3092.0"/>
        <n v="53684.0"/>
        <n v="80987.0"/>
        <n v="78775.0"/>
        <n v="44738.0"/>
        <n v="43507.0"/>
        <n v="26430.0"/>
        <n v="6051.0"/>
        <n v="41207.0"/>
        <n v="31321.0"/>
        <n v="41251.0"/>
        <n v="36983.0"/>
        <n v="72413.0"/>
        <n v="67782.0"/>
        <n v="45498.0"/>
        <n v="41813.0"/>
        <n v="41650.0"/>
        <n v="8806.0"/>
        <n v="103123.0"/>
        <n v="37874.0"/>
        <n v="58293.0"/>
        <n v="23494.0"/>
        <n v="37857.0"/>
        <n v="23800.0"/>
        <n v="38405.0"/>
        <n v="55210.0"/>
        <n v="94437.0"/>
        <n v="86139.0"/>
        <n v="18891.0"/>
        <n v="74479.0"/>
        <n v="24117.0"/>
        <n v="18037.0"/>
        <n v="19167.0"/>
        <n v="59605.0"/>
        <n v="83825.0"/>
        <n v="35995.0"/>
        <n v="30104.0"/>
        <n v="31481.0"/>
        <n v="112088.0"/>
        <n v="89371.0"/>
        <n v="72384.0"/>
        <n v="62854.0"/>
        <n v="27401.0"/>
        <n v="26744.0"/>
        <n v="25114.0"/>
        <n v="46843.0"/>
        <n v="48876.0"/>
        <n v="37690.0"/>
        <n v="100844.0"/>
        <n v="64665.0"/>
        <n v="64304.0"/>
        <n v="29747.0"/>
        <n v="12944.0"/>
        <n v="41112.0"/>
        <n v="38280.0"/>
        <n v="49690.0"/>
        <n v="64299.0"/>
        <n v="31366.0"/>
        <n v="45795.0"/>
        <n v="28487.0"/>
        <n v="58349.0"/>
        <n v="63214.0"/>
        <n v="15716.0"/>
        <n v="37021.0"/>
        <n v="88422.0"/>
        <n v="76085.0"/>
        <n v="57786.0"/>
        <n v="56859.0"/>
        <n v="75039.0"/>
        <n v="68543.0"/>
        <n v="44800.0"/>
        <n v="64988.0"/>
        <n v="83322.0"/>
        <n v="59586.0"/>
        <n v="42399.0"/>
        <n v="38585.0"/>
        <n v="75714.0"/>
        <n v="59579.0"/>
        <n v="76713.0"/>
        <n v="99558.0"/>
        <n v="67056.0"/>
        <n v="67948.0"/>
        <n v="101313.0"/>
        <n v="79439.0"/>
        <n v="12772.0"/>
        <n v="36048.0"/>
        <n v="91083.0"/>
        <n v="22074.0"/>
        <n v="101255.0"/>
        <n v="37212.0"/>
        <n v="78881.0"/>
        <n v="12179.0"/>
        <n v="31060.0"/>
        <n v="85620.0"/>
        <n v="20462.0"/>
        <n v="41951.0"/>
        <n v="27854.0"/>
        <n v="48780.0"/>
        <n v="75605.0"/>
        <n v="92717.0"/>
        <n v="75452.0"/>
        <n v="81716.0"/>
        <n v="48136.0"/>
        <n v="74822.0"/>
        <n v="59432.0"/>
        <n v="0.0"/>
      </sharedItems>
    </cacheField>
    <cacheField name="Rent Arrears Applications" numFmtId="3">
      <sharedItems containsSemiMixedTypes="0" containsString="0" containsNumber="1" containsInteger="1">
        <n v="1.0"/>
        <n v="7.0"/>
        <n v="28.0"/>
        <n v="48.0"/>
        <n v="17.0"/>
        <n v="51.0"/>
        <n v="218.0"/>
        <n v="132.0"/>
        <n v="29.0"/>
        <n v="78.0"/>
        <n v="291.0"/>
        <n v="125.0"/>
        <n v="67.0"/>
        <n v="200.0"/>
        <n v="326.0"/>
        <n v="97.0"/>
        <n v="173.0"/>
        <n v="194.0"/>
        <n v="162.0"/>
        <n v="37.0"/>
        <n v="190.0"/>
        <n v="302.0"/>
        <n v="165.0"/>
        <n v="128.0"/>
        <n v="361.0"/>
        <n v="570.0"/>
        <n v="407.0"/>
        <n v="201.0"/>
        <n v="295.0"/>
        <n v="197.0"/>
        <n v="312.0"/>
        <n v="40.0"/>
        <n v="64.0"/>
        <n v="195.0"/>
        <n v="169.0"/>
        <n v="106.0"/>
        <n v="453.0"/>
        <n v="571.0"/>
        <n v="423.0"/>
        <n v="217.0"/>
        <n v="13.0"/>
        <n v="385.0"/>
        <n v="572.0"/>
        <n v="80.0"/>
        <n v="199.0"/>
        <n v="216.0"/>
        <n v="355.0"/>
        <n v="233.0"/>
        <n v="249.0"/>
        <n v="396.0"/>
        <n v="457.0"/>
        <n v="1004.0"/>
        <n v="203.0"/>
        <n v="833.0"/>
        <n v="548.0"/>
        <n v="426.0"/>
        <n v="318.0"/>
        <n v="943.0"/>
        <n v="368.0"/>
        <n v="1101.0"/>
        <n v="1097.0"/>
        <n v="1030.0"/>
        <n v="155.0"/>
        <n v="1344.0"/>
        <n v="413.0"/>
        <n v="1166.0"/>
        <n v="604.0"/>
        <n v="271.0"/>
        <n v="58.0"/>
        <n v="563.0"/>
        <n v="700.0"/>
        <n v="1058.0"/>
        <n v="1036.0"/>
        <n v="589.0"/>
        <n v="583.0"/>
        <n v="357.0"/>
        <n v="83.0"/>
        <n v="568.0"/>
        <n v="447.0"/>
        <n v="591.0"/>
        <n v="533.0"/>
        <n v="1054.0"/>
        <n v="1010.0"/>
        <n v="679.0"/>
        <n v="629.0"/>
        <n v="133.0"/>
        <n v="1587.0"/>
        <n v="586.0"/>
        <n v="902.0"/>
        <n v="605.0"/>
        <n v="382.0"/>
        <n v="620.0"/>
        <n v="905.0"/>
        <n v="1552.0"/>
        <n v="1417.0"/>
        <n v="316.0"/>
        <n v="1260.0"/>
        <n v="408.0"/>
        <n v="310.0"/>
        <n v="336.0"/>
        <n v="1052.0"/>
        <n v="1482.0"/>
        <n v="640.0"/>
        <n v="544.0"/>
        <n v="578.0"/>
        <n v="2067.0"/>
        <n v="1657.0"/>
        <n v="1365.0"/>
        <n v="1186.0"/>
        <n v="519.0"/>
        <n v="508.0"/>
        <n v="482.0"/>
        <n v="906.0"/>
        <n v="953.0"/>
        <n v="737.0"/>
        <n v="1998.0"/>
        <n v="1317.0"/>
        <n v="1450.0"/>
        <n v="1332.0"/>
        <n v="626.0"/>
        <n v="273.0"/>
        <n v="886.0"/>
        <n v="829.0"/>
        <n v="1113.0"/>
        <n v="1481.0"/>
        <n v="728.0"/>
        <n v="1099.0"/>
        <n v="686.0"/>
        <n v="1465.0"/>
        <n v="1588.0"/>
        <n v="398.0"/>
        <n v="947.0"/>
        <n v="2283.0"/>
        <n v="2002.0"/>
        <n v="1522.0"/>
        <n v="1563.0"/>
        <n v="2065.0"/>
        <n v="1888.0"/>
        <n v="1255.0"/>
        <n v="1827.0"/>
        <n v="2441.0"/>
        <n v="1775.0"/>
        <n v="1296.0"/>
        <n v="1183.0"/>
        <n v="2325.0"/>
        <n v="1831.0"/>
        <n v="2358.0"/>
        <n v="3194.0"/>
        <n v="2249.0"/>
        <n v="2280.0"/>
        <n v="3401.0"/>
        <n v="2862.0"/>
        <n v="491.0"/>
        <n v="1395.0"/>
        <n v="3531.0"/>
        <n v="863.0"/>
        <n v="4171.0"/>
        <n v="1586.0"/>
        <n v="3369.0"/>
        <n v="528.0"/>
        <n v="1362.0"/>
        <n v="3845.0"/>
        <n v="919.0"/>
        <n v="1943.0"/>
        <n v="1312.0"/>
        <n v="2301.0"/>
        <n v="3622.0"/>
        <n v="4476.0"/>
        <n v="3687.0"/>
        <n v="4411.0"/>
        <n v="2607.0"/>
        <n v="4124.0"/>
        <n v="3299.0"/>
      </sharedItems>
    </cacheField>
    <cacheField name="Arrears applications per capita">
      <sharedItems containsMixedTypes="1" containsNumber="1">
        <n v="2.5035049068696176"/>
        <n v="2.671725132918325"/>
        <n v="16.830159646085786"/>
        <n v="27.218290691344585"/>
        <n v="99.92505620784412"/>
        <n v="261.6802049828272"/>
        <n v="293.96507003285495"/>
        <n v="337.7930851768446"/>
        <n v="355.095126400834"/>
        <n v="387.57413823477594"/>
        <n v="391.46868250539956"/>
        <n v="411.522633744856"/>
        <n v="416.46988106994115"/>
        <n v="423.5565193819463"/>
        <n v="449.48342949147997"/>
        <n v="451.6711833785004"/>
        <n v="458.30287353090034"/>
        <n v="472.61742350419024"/>
        <n v="477.70260941598787"/>
        <n v="485.43689320388347"/>
        <n v="492.29832263303473"/>
        <n v="520.3983295856087"/>
        <n v="521.4205186020293"/>
        <n v="529.1594719545479"/>
        <n v="559.4975637771643"/>
        <n v="572.9365602972325"/>
        <n v="575.2291928815387"/>
        <n v="612.1418654550044"/>
        <n v="621.3211249182472"/>
        <n v="634.8004276550249"/>
        <n v="650.7730928510897"/>
        <n v="662.4044292117057"/>
        <n v="665.19346982953"/>
        <n v="667.1181848967152"/>
        <n v="667.1228190215533"/>
        <n v="668.8963210702341"/>
        <n v="673.9679865206402"/>
        <n v="688.7295588598877"/>
        <n v="724.7619864482374"/>
        <n v="738.1615598885794"/>
        <n v="772.5629306228255"/>
        <n v="776.4996972967282"/>
        <n v="781.8276419202016"/>
        <n v="785.1216660170388"/>
        <n v="797.7647880592626"/>
        <n v="799.8336043565405"/>
        <n v="846.8638010770987"/>
        <n v="874.8317631224763"/>
        <n v="901.0906707859383"/>
        <n v="902.5213796585566"/>
        <n v="919.4345477531318"/>
        <n v="960.4710652058496"/>
        <n v="963.3395772009633"/>
        <n v="972.2032041626728"/>
        <n v="999.5281197717816"/>
        <n v="1013.8436482084691"/>
        <n v="1027.9306406396013"/>
        <n v="1067.3081414358448"/>
        <n v="1073.4064618213697"/>
        <n v="1077.7235081758336"/>
        <n v="1090.3854964330126"/>
        <n v="1109.4452773613193"/>
        <n v="1132.9570592735017"/>
        <n v="1155.3482317205467"/>
        <n v="1158.3011583011582"/>
        <n v="1158.6474664569714"/>
        <n v="1165.2944901836606"/>
        <n v="1181.7108511323388"/>
        <n v="1184.1025862441172"/>
        <n v="1239.1871894512688"/>
        <n v="1245.9807073954985"/>
        <n v="1246.7995101859067"/>
        <n v="1260.6452794481243"/>
        <n v="1263.9429382879318"/>
        <n v="1272.3825574046766"/>
        <n v="1278.1813036505991"/>
        <n v="1280.070624586184"/>
        <n v="1289.1850427056856"/>
        <n v="1293.6610608020699"/>
        <n v="1303.9266820654198"/>
        <n v="1306.3825058342698"/>
        <n v="1315.13805141225"/>
        <n v="1316.5541597746883"/>
        <n v="1340.0142505803663"/>
        <n v="1350.737797956867"/>
        <n v="1371.6741034539746"/>
        <n v="1378.4065814060718"/>
        <n v="1427.1574981641709"/>
        <n v="1432.69254078689"/>
        <n v="1441.202714760836"/>
        <n v="1455.5397511496556"/>
        <n v="1490.0711103242747"/>
        <n v="1492.373291133676"/>
        <n v="1504.316839260517"/>
        <n v="1510.204081632653"/>
        <n v="1510.33386327504"/>
        <n v="1538.9389369975659"/>
        <n v="1547.2355705761208"/>
        <n v="1547.3556001578233"/>
        <n v="1566.3573678385972"/>
        <n v="1598.1192381858043"/>
        <n v="1605.0420168067226"/>
        <n v="1614.3731284988933"/>
        <n v="1639.195797862706"/>
        <n v="1643.4236581001092"/>
        <n v="1645.015614297821"/>
        <n v="1672.754221586999"/>
        <n v="1691.752037487077"/>
        <n v="1691.752705560393"/>
        <n v="1718.689360758441"/>
        <n v="1753.0129910784162"/>
        <n v="1764.9526046472613"/>
        <n v="1767.968983000298"/>
        <n v="1778.0247256563412"/>
        <n v="1807.0688280627157"/>
        <n v="1836.0280804294655"/>
        <n v="1844.0867889515382"/>
        <n v="1854.0689932976022"/>
        <n v="1885.7758620689656"/>
        <n v="1886.912527444554"/>
        <n v="1894.0914565161854"/>
        <n v="1899.4914747233024"/>
        <n v="1919.2482280799554"/>
        <n v="1934.1203594987512"/>
        <n v="1949.8322284966036"/>
        <n v="1955.4258423985143"/>
        <n v="1981.2780135655073"/>
        <n v="2036.6504291347715"/>
        <n v="2038.4637012877467"/>
        <n v="2071.410798706146"/>
        <n v="2104.4138904763504"/>
        <n v="2109.0852904820767"/>
        <n v="2155.0885386261916"/>
        <n v="2165.6217345872515"/>
        <n v="2239.887301267861"/>
        <n v="2303.301762080281"/>
        <n v="2320.984505515526"/>
        <n v="2399.825308439786"/>
        <n v="2408.115982728964"/>
        <n v="2510.754254571629"/>
        <n v="2512.1017496124277"/>
        <n v="2532.4510053448716"/>
        <n v="2558.0076172982904"/>
        <n v="2581.93662210762"/>
        <n v="2631.26766116843"/>
        <n v="2633.8559512684733"/>
        <n v="2748.9051865140086"/>
        <n v="2751.9023441143936"/>
        <n v="2754.4752928818407"/>
        <n v="2801.339285714286"/>
        <n v="2811.288237828522"/>
        <n v="2929.5984253858524"/>
        <n v="2978.887658174739"/>
        <n v="3056.675864996816"/>
        <n v="3065.9582739406505"/>
        <n v="3070.7663047785086"/>
        <n v="3073.2305006797696"/>
        <n v="3073.794532869266"/>
        <n v="3208.1801562908054"/>
        <n v="3353.913147220234"/>
        <n v="3355.507152528404"/>
        <n v="3356.923593221008"/>
        <n v="3602.7643852515766"/>
        <n v="3844.3470090823675"/>
        <n v="3869.8402130492677"/>
        <n v="3876.6839036922365"/>
        <n v="3909.5768777747576"/>
        <n v="4119.302750481458"/>
        <n v="4262.066000214984"/>
        <n v="4270.990479329624"/>
        <n v="4335.331307989162"/>
        <n v="4385.061171925306"/>
        <n v="4490.773183835552"/>
        <n v="4491.252077020819"/>
        <n v="4631.594002526757"/>
        <n v="4710.275005385222"/>
        <n v="4717.09717097171"/>
        <n v="4790.688446531314"/>
        <n v="4827.593645178339"/>
        <n v="4886.550389651699"/>
        <n v="5397.963679083656"/>
        <n v="5415.9049360146255"/>
        <n v="5511.74788163909"/>
        <n v="5550.881679903082"/>
        <e v="#DIV/0!"/>
      </sharedItems>
    </cacheField>
    <cacheField name="Prospective Rent Applications" numFmtId="3">
      <sharedItems containsString="0" containsBlank="1" containsNumber="1" containsInteger="1">
        <n v="1.0"/>
        <m/>
        <n v="6.0"/>
        <n v="21.0"/>
        <n v="39.0"/>
        <n v="16.0"/>
        <n v="43.0"/>
        <n v="179.0"/>
        <n v="111.0"/>
        <n v="22.0"/>
        <n v="64.0"/>
        <n v="242.0"/>
        <n v="97.0"/>
        <n v="55.0"/>
        <n v="171.0"/>
        <n v="246.0"/>
        <n v="80.0"/>
        <n v="148.0"/>
        <n v="158.0"/>
        <n v="136.0"/>
        <n v="32.0"/>
        <n v="142.0"/>
        <n v="257.0"/>
        <n v="137.0"/>
        <n v="105.0"/>
        <n v="85.0"/>
        <n v="293.0"/>
        <n v="463.0"/>
        <n v="320.0"/>
        <n v="169.0"/>
        <n v="254.0"/>
        <n v="168.0"/>
        <n v="258.0"/>
        <n v="33.0"/>
        <n v="50.0"/>
        <n v="155.0"/>
        <n v="134.0"/>
        <n v="88.0"/>
        <n v="350.0"/>
        <n v="240.0"/>
        <n v="497.0"/>
        <n v="348.0"/>
        <n v="177.0"/>
        <n v="339.0"/>
        <n v="12.0"/>
        <n v="306.0"/>
        <n v="457.0"/>
        <n v="69.0"/>
        <n v="151.0"/>
        <n v="174.0"/>
        <n v="302.0"/>
        <n v="184.0"/>
        <n v="196.0"/>
        <n v="336.0"/>
        <n v="361.0"/>
        <n v="810.0"/>
        <n v="721.0"/>
        <n v="28.0"/>
        <n v="438.0"/>
        <n v="251.0"/>
        <n v="789.0"/>
        <n v="300.0"/>
        <n v="908.0"/>
        <n v="912.0"/>
        <n v="823.0"/>
        <n v="125.0"/>
        <n v="1088.0"/>
        <n v="338.0"/>
        <n v="915.0"/>
        <n v="496.0"/>
        <n v="216.0"/>
        <n v="46.0"/>
        <n v="31.0"/>
        <n v="568.0"/>
        <n v="873.0"/>
        <n v="878.0"/>
        <n v="467.0"/>
        <n v="495.0"/>
        <n v="298.0"/>
        <n v="68.0"/>
        <n v="460.0"/>
        <n v="370.0"/>
        <n v="430.0"/>
        <n v="887.0"/>
        <n v="846.0"/>
        <n v="556.0"/>
        <n v="511.0"/>
        <n v="98.0"/>
        <n v="1360.0"/>
        <n v="443.0"/>
        <n v="708.0"/>
        <n v="478.0"/>
        <n v="512.0"/>
        <n v="714.0"/>
        <n v="1281.0"/>
        <n v="1191.0"/>
        <n v="269.0"/>
        <n v="991.0"/>
        <n v="322.0"/>
        <n v="261.0"/>
        <n v="262.0"/>
        <n v="828.0"/>
        <n v="1232.0"/>
        <n v="516.0"/>
        <n v="437.0"/>
        <n v="1670.0"/>
        <n v="1507.0"/>
        <n v="1105.0"/>
        <n v="983.0"/>
        <n v="411.0"/>
        <n v="396.0"/>
        <n v="399.0"/>
        <n v="728.0"/>
        <n v="787.0"/>
        <n v="602.0"/>
        <n v="1553.0"/>
        <n v="1036.0"/>
        <n v="1205.0"/>
        <n v="1081.0"/>
        <n v="513.0"/>
        <n v="214.0"/>
        <n v="677.0"/>
        <n v="676.0"/>
        <n v="923.0"/>
        <n v="1246.0"/>
        <n v="552.0"/>
        <n v="859.0"/>
        <n v="1213.0"/>
        <n v="1293.0"/>
        <n v="324.0"/>
        <n v="751.0"/>
        <n v="1811.0"/>
        <n v="1611.0"/>
        <n v="1144.0"/>
        <n v="1270.0"/>
        <n v="1675.0"/>
        <n v="1485.0"/>
        <n v="1020.0"/>
        <n v="1433.0"/>
        <n v="1981.0"/>
        <n v="1424.0"/>
        <n v="1039.0"/>
        <n v="875.0"/>
        <n v="1951.0"/>
        <n v="1404.0"/>
        <n v="1776.0"/>
        <n v="2623.0"/>
        <n v="1835.0"/>
        <n v="1783.0"/>
        <n v="2723.0"/>
        <n v="2233.0"/>
        <n v="379.0"/>
        <n v="1084.0"/>
        <n v="2727.0"/>
        <n v="1217.0"/>
        <n v="2662.0"/>
        <n v="451.0"/>
        <n v="1048.0"/>
        <n v="3080.0"/>
        <n v="697.0"/>
        <n v="1503.0"/>
        <n v="1024.0"/>
        <n v="1779.0"/>
        <n v="2833.0"/>
        <n v="3457.0"/>
        <n v="2916.0"/>
        <n v="3568.0"/>
        <n v="1991.0"/>
        <n v="3294.0"/>
        <n v="2599.0"/>
      </sharedItems>
    </cacheField>
    <cacheField name="Prospective Rent Applications per capita">
      <sharedItems containsMixedTypes="1" containsNumber="1">
        <n v="2.5035049068696176"/>
        <n v="0.0"/>
        <n v="14.425851125216386"/>
        <n v="74.94379215588309"/>
        <n v="212.6151665485471"/>
        <n v="276.67300708974585"/>
        <n v="284.805934560869"/>
        <n v="291.5689340630701"/>
        <n v="325.9146162428798"/>
        <n v="296.97624190064795"/>
        <n v="337.6595969188562"/>
        <n v="346.3426502368583"/>
        <n v="328.67985904039034"/>
        <n v="368.97893465718505"/>
        <n v="386.1788617886179"/>
        <n v="345.8359107012315"/>
        <n v="389.7875657766517"/>
        <n v="408.67044042523816"/>
        <n v="485.43689320388347"/>
        <n v="400.94399472174996"/>
        <n v="436.87761002248635"/>
        <n v="450.9582863585118"/>
        <n v="395.4770790397148"/>
        <n v="476.1287214924875"/>
        <n v="475.710962186187"/>
        <n v="471.86769728563723"/>
        <n v="536.4129748832513"/>
        <n v="504.28556676190146"/>
        <n v="515.636136849608"/>
        <n v="511.664348187589"/>
        <n v="556.9470076456631"/>
        <n v="572.7428519888157"/>
        <n v="568.9129698611581"/>
        <n v="551.6592541908998"/>
        <n v="551.8394648829432"/>
        <n v="526.5374894692502"/>
        <n v="547.4517006322184"/>
        <n v="574.6633502015611"/>
        <n v="612.8133704735376"/>
        <n v="596.902926529777"/>
        <n v="631.7285672922534"/>
        <n v="680.5049702878111"/>
        <n v="645.9156968650816"/>
        <n v="650.7113709054814"/>
        <n v="658.0191354989978"/>
        <n v="678.6922661114337"/>
        <n v="807.5370121130552"/>
        <n v="716.1915461311613"/>
        <n v="721.0704029789517"/>
        <n v="793.0122974370762"/>
        <n v="728.7996524928809"/>
        <n v="776.023548300776"/>
        <n v="827.0573736820485"/>
        <n v="789.3269272017502"/>
        <n v="798.0456026058631"/>
        <n v="872.1835738760253"/>
        <n v="843.1033677425382"/>
        <n v="865.9952530630572"/>
        <n v="838.8192822255256"/>
        <n v="943.779043131095"/>
        <n v="839.5802098950523"/>
        <n v="905.5386714631273"/>
        <n v="949.2297678455196"/>
        <n v="914.256574633933"/>
        <n v="969.4303828574236"/>
        <n v="949.9683343888538"/>
        <n v="974.5626274551894"/>
        <n v="984.4134536505333"/>
        <n v="990.1466572023244"/>
        <n v="1004.823151125402"/>
        <n v="1009.313889198115"/>
        <n v="1031.7145386282468"/>
        <n v="991.8591668382999"/>
        <n v="1044.8704444912578"/>
        <n v="1018.7718139798131"/>
        <n v="1015.228426395939"/>
        <n v="1002.9539053376382"/>
        <n v="1002.5873221216042"/>
        <n v="1058.0433648759408"/>
        <n v="1077.9507822243077"/>
        <n v="1114.5668041891463"/>
        <n v="1043.8553355089632"/>
        <n v="1137.7479486059715"/>
        <n v="1127.5066212637155"/>
        <n v="1123.781193191208"/>
        <n v="1116.315189166889"/>
        <n v="1181.3160499345486"/>
        <n v="1132.09376742382"/>
        <n v="1162.69637400968"/>
        <n v="1224.9181776752794"/>
        <n v="1248.118969637957"/>
        <n v="1222.0317376587982"/>
        <n v="1186.2339463803123"/>
        <n v="1226.8907563025211"/>
        <n v="1112.8775834658186"/>
        <n v="1318.813455776112"/>
        <n v="1169.6678460157364"/>
        <n v="1214.5540630950543"/>
        <n v="1285.4345790414575"/>
        <n v="1262.6462741368837"/>
        <n v="1260.5042016806724"/>
        <n v="1333.1597448248926"/>
        <n v="1293.2439775403006"/>
        <n v="1356.4598621303091"/>
        <n v="1382.648974332184"/>
        <n v="1423.9584987560213"/>
        <n v="1330.576404087058"/>
        <n v="1335.1577725256043"/>
        <n v="1447.0255585740422"/>
        <n v="1366.9327489956697"/>
        <n v="1389.145205939099"/>
        <n v="1469.7286012526097"/>
        <n v="1433.532435060425"/>
        <n v="1451.634334307733"/>
        <n v="1470.7283758457481"/>
        <n v="1489.9007922346727"/>
        <n v="1686.229313759497"/>
        <n v="1526.5804597701149"/>
        <n v="1563.9418334553093"/>
        <n v="1499.945257472355"/>
        <n v="1480.7059527370625"/>
        <n v="1588.755275941706"/>
        <n v="1554.127617787076"/>
        <n v="1610.197233816188"/>
        <n v="1597.2406473865747"/>
        <n v="1540.00237991353"/>
        <n v="1602.1031469883244"/>
        <n v="1694.0336276218861"/>
        <n v="1681.077382433441"/>
        <n v="1724.5436514606517"/>
        <n v="1653.2756489493202"/>
        <n v="1646.7211519750924"/>
        <n v="1765.9352142110763"/>
        <n v="1857.5166029382171"/>
        <n v="1937.8217390628158"/>
        <n v="1759.8673723139707"/>
        <n v="1875.7506277977946"/>
        <n v="1937.7259802717028"/>
        <n v="2078.870246276714"/>
        <n v="2045.4329737083558"/>
        <n v="2061.593280733011"/>
        <n v="2028.5783744361306"/>
        <n v="2048.132817624573"/>
        <n v="2117.3687323388317"/>
        <n v="1979.7182708614541"/>
        <n v="2233.5953850753617"/>
        <n v="2232.1726035794723"/>
        <n v="2166.5232044118293"/>
        <n v="2276.785714285714"/>
        <n v="2205.0224656859727"/>
        <n v="2377.523343174672"/>
        <n v="2389.823112811734"/>
        <n v="2450.5294936201326"/>
        <n v="2267.7206168200078"/>
        <n v="2576.8021766119873"/>
        <n v="2356.53502072878"/>
        <n v="2315.122599820109"/>
        <n v="2634.6451314811466"/>
        <n v="2736.518730613219"/>
        <n v="2624.0654618237477"/>
        <n v="2687.710362934668"/>
        <n v="2810.9618701141753"/>
        <n v="2967.428750391481"/>
        <n v="3007.1016422547714"/>
        <n v="2993.9725305490597"/>
        <n v="3062.4263839811542"/>
        <n v="1654.239296824848"/>
        <n v="3270.450392346555"/>
        <n v="3374.7036675498534"/>
        <n v="3703.095492240742"/>
        <n v="3374.114616870573"/>
        <n v="3597.2903527213266"/>
        <n v="3406.314143290001"/>
        <n v="3582.7513050940383"/>
        <n v="3676.312199325052"/>
        <n v="3646.9864698646984"/>
        <n v="3747.106672839098"/>
        <n v="3728.5503197903295"/>
        <n v="3864.7086889678203"/>
        <n v="4366.341964853884"/>
        <n v="4136.19744058501"/>
        <n v="4402.448477720457"/>
        <n v="4373.065015479876"/>
        <e v="#DIV/0!"/>
      </sharedItems>
    </cacheField>
    <cacheField name="Utility Arrears Applications" numFmtId="0">
      <sharedItems containsString="0" containsBlank="1" containsNumber="1" containsInteger="1">
        <m/>
        <n v="5.0"/>
        <n v="4.0"/>
        <n v="0.0"/>
        <n v="10.0"/>
        <n v="57.0"/>
        <n v="39.0"/>
        <n v="18.0"/>
        <n v="63.0"/>
        <n v="24.0"/>
        <n v="22.0"/>
        <n v="33.0"/>
        <n v="53.0"/>
        <n v="14.0"/>
        <n v="36.0"/>
        <n v="25.0"/>
        <n v="2.0"/>
        <n v="19.0"/>
        <n v="58.0"/>
        <n v="27.0"/>
        <n v="21.0"/>
        <n v="17.0"/>
        <n v="45.0"/>
        <n v="129.0"/>
        <n v="51.0"/>
        <n v="30.0"/>
        <n v="52.0"/>
        <n v="34.0"/>
        <n v="7.0"/>
        <n v="1.0"/>
        <n v="29.0"/>
        <n v="16.0"/>
        <n v="71.0"/>
        <n v="55.0"/>
        <n v="89.0"/>
        <n v="96.0"/>
        <n v="49.0"/>
        <n v="59.0"/>
        <n v="72.0"/>
        <n v="44.0"/>
        <n v="38.0"/>
        <n v="64.0"/>
        <n v="162.0"/>
        <n v="175.0"/>
        <n v="84.0"/>
        <n v="79.0"/>
        <n v="125.0"/>
        <n v="50.0"/>
        <n v="200.0"/>
        <n v="207.0"/>
        <n v="143.0"/>
        <n v="242.0"/>
        <n v="86.0"/>
        <n v="95.0"/>
        <n v="48.0"/>
        <n v="81.0"/>
        <n v="151.0"/>
        <n v="172.0"/>
        <n v="112.0"/>
        <n v="73.0"/>
        <n v="90.0"/>
        <n v="203.0"/>
        <n v="196.0"/>
        <n v="105.0"/>
        <n v="88.0"/>
        <n v="101.0"/>
        <n v="28.0"/>
        <n v="320.0"/>
        <n v="61.0"/>
        <n v="136.0"/>
        <n v="93.0"/>
        <n v="106.0"/>
        <n v="182.0"/>
        <n v="279.0"/>
        <n v="283.0"/>
        <n v="110.0"/>
        <n v="74.0"/>
        <n v="60.0"/>
        <n v="194.0"/>
        <n v="219.0"/>
        <n v="102.0"/>
        <n v="85.0"/>
        <n v="483.0"/>
        <n v="411.0"/>
        <n v="209.0"/>
        <n v="255.0"/>
        <n v="76.0"/>
        <n v="130.0"/>
        <n v="201.0"/>
        <n v="80.0"/>
        <n v="299.0"/>
        <n v="206.0"/>
        <n v="365.0"/>
        <n v="193.0"/>
        <n v="92.0"/>
        <n v="41.0"/>
        <n v="180.0"/>
        <n v="179.0"/>
        <n v="262.0"/>
        <n v="292.0"/>
        <n v="311.0"/>
        <n v="356.0"/>
        <n v="133.0"/>
        <n v="346.0"/>
        <n v="481.0"/>
        <n v="294.0"/>
        <n v="387.0"/>
        <n v="344.0"/>
        <n v="330.0"/>
        <n v="337.0"/>
        <n v="463.0"/>
        <n v="457.0"/>
        <n v="303.0"/>
        <n v="246.0"/>
        <n v="509.0"/>
        <n v="245.0"/>
        <n v="287.0"/>
        <n v="830.0"/>
        <n v="519.0"/>
        <n v="454.0"/>
        <n v="528.0"/>
        <n v="592.0"/>
        <n v="239.0"/>
        <n v="645.0"/>
        <n v="956.0"/>
        <n v="899.0"/>
        <n v="114.0"/>
        <n v="318.0"/>
        <n v="935.0"/>
        <n v="152.0"/>
        <n v="421.0"/>
        <n v="250.0"/>
        <n v="632.0"/>
        <n v="598.0"/>
        <n v="989.0"/>
        <n v="941.0"/>
        <n v="1008.0"/>
        <n v="520.0"/>
        <n v="968.0"/>
        <n v="727.0"/>
      </sharedItems>
    </cacheField>
    <cacheField name="Household Income" numFmtId="166">
      <sharedItems containsString="0" containsBlank="1" containsNumber="1" containsInteger="1">
        <n v="52232.0"/>
        <n v="49648.0"/>
        <n v="129344.0"/>
        <n v="105750.0"/>
        <n v="113300.0"/>
        <n v="93333.0"/>
        <n v="250001.0"/>
        <n v="95436.0"/>
        <n v="97407.0"/>
        <n v="109457.0"/>
        <n v="224063.0"/>
        <n v="83063.0"/>
        <n v="132091.0"/>
        <n v="103027.0"/>
        <n v="85103.0"/>
        <n v="122169.0"/>
        <n v="58408.0"/>
        <n v="98987.0"/>
        <n v="82028.0"/>
        <m/>
        <n v="85818.0"/>
        <n v="150718.0"/>
        <n v="101019.0"/>
        <n v="132988.0"/>
        <n v="118161.0"/>
        <n v="113191.0"/>
        <n v="138640.0"/>
        <n v="131045.0"/>
        <n v="143623.0"/>
        <n v="91505.0"/>
        <n v="132605.0"/>
        <n v="133501.0"/>
        <n v="72902.0"/>
        <n v="148441.0"/>
        <n v="122969.0"/>
        <n v="160625.0"/>
        <n v="182760.0"/>
        <n v="75471.0"/>
        <n v="106467.0"/>
        <n v="84301.0"/>
        <n v="121829.0"/>
        <n v="83883.0"/>
        <n v="84713.0"/>
        <n v="80834.0"/>
        <n v="87892.0"/>
        <n v="126628.0"/>
        <n v="138272.0"/>
        <n v="152336.0"/>
        <n v="79742.0"/>
        <n v="129248.0"/>
        <n v="189702.0"/>
        <n v="98207.0"/>
        <n v="88722.0"/>
        <n v="68848.0"/>
        <n v="95702.0"/>
        <n v="79385.0"/>
        <n v="77710.0"/>
        <n v="51951.0"/>
        <n v="85807.0"/>
        <n v="78368.0"/>
        <n v="53093.0"/>
        <n v="190223.0"/>
        <n v="75835.0"/>
        <n v="93488.0"/>
        <n v="88300.0"/>
        <n v="54023.0"/>
        <n v="63706.0"/>
        <n v="50191.0"/>
        <n v="56911.0"/>
        <n v="64631.0"/>
        <n v="104808.0"/>
        <n v="75340.0"/>
        <n v="88130.0"/>
        <n v="91624.0"/>
        <n v="79273.0"/>
        <n v="84485.0"/>
        <n v="96366.0"/>
        <n v="75617.0"/>
        <n v="179044.0"/>
        <n v="40786.0"/>
        <n v="42507.0"/>
        <n v="54646.0"/>
        <n v="67642.0"/>
        <n v="66795.0"/>
        <n v="61200.0"/>
        <n v="132500.0"/>
        <n v="63546.0"/>
        <n v="76868.0"/>
        <n v="73107.0"/>
        <n v="79883.0"/>
        <n v="73470.0"/>
        <n v="77917.0"/>
        <n v="103792.0"/>
        <n v="119375.0"/>
        <n v="93432.0"/>
        <n v="122484.0"/>
        <n v="81228.0"/>
        <n v="99643.0"/>
        <n v="63717.0"/>
        <n v="61859.0"/>
        <n v="81608.0"/>
        <n v="76075.0"/>
        <n v="68920.0"/>
        <n v="91846.0"/>
        <n v="54584.0"/>
        <n v="53070.0"/>
        <n v="70900.0"/>
        <n v="36982.0"/>
        <n v="92840.0"/>
        <n v="66096.0"/>
        <n v="75222.0"/>
        <n v="66137.0"/>
        <n v="58948.0"/>
        <n v="76234.0"/>
        <n v="71194.0"/>
        <n v="54184.0"/>
        <n v="54211.0"/>
        <n v="40683.0"/>
        <n v="65399.0"/>
        <n v="60659.0"/>
        <n v="67215.0"/>
        <n v="73370.0"/>
        <n v="67751.0"/>
        <n v="58872.0"/>
        <n v="53303.0"/>
        <n v="68530.0"/>
        <n v="70793.0"/>
        <n v="69385.0"/>
        <n v="64087.0"/>
        <n v="71382.0"/>
        <n v="60569.0"/>
        <n v="54199.0"/>
        <n v="62052.0"/>
        <n v="58305.0"/>
        <n v="62148.0"/>
        <n v="75581.0"/>
        <n v="32549.0"/>
        <n v="95301.0"/>
        <n v="63093.0"/>
        <n v="53525.0"/>
        <n v="61266.0"/>
        <n v="54253.0"/>
        <n v="39753.0"/>
        <n v="54457.0"/>
        <n v="67795.0"/>
        <n v="59820.0"/>
        <n v="58393.0"/>
        <n v="50267.0"/>
        <n v="49677.0"/>
        <n v="51938.0"/>
        <n v="56900.0"/>
        <n v="53660.0"/>
        <n v="54406.0"/>
        <n v="59691.0"/>
        <n v="54278.0"/>
        <n v="41508.0"/>
        <n v="33720.0"/>
        <n v="58257.0"/>
        <n v="44831.0"/>
        <n v="33498.0"/>
        <n v="42403.0"/>
        <n v="44905.0"/>
        <n v="29172.0"/>
        <n v="29799.0"/>
        <n v="39382.0"/>
        <n v="46819.0"/>
        <n v="39372.0"/>
        <n v="21447.0"/>
        <n v="37804.0"/>
        <n v="22965.0"/>
        <n v="42348.0"/>
        <n v="35423.0"/>
        <n v="46263.0"/>
        <n v="28585.0"/>
        <n v="42278.0"/>
        <n v="29284.0"/>
        <n v="26521.0"/>
        <n v="27917.0"/>
        <n v="29579.0"/>
        <n v="29136.0"/>
        <n v="30349.0"/>
        <n v="29767.0"/>
        <n v="27545.0"/>
      </sharedItems>
    </cacheField>
    <cacheField name="Speak English &quot;very well&quot; TOTAL" numFmtId="10">
      <sharedItems containsString="0" containsBlank="1" containsNumber="1">
        <n v="0.333"/>
        <n v="0.1446"/>
        <n v="0.3164"/>
        <n v="0.0302"/>
        <n v="0.1887"/>
        <n v="0.2916"/>
        <n v="0.2018"/>
        <n v="0.3252"/>
        <n v="0.1323"/>
        <m/>
        <n v="0.2074"/>
        <n v="0.2629"/>
        <n v="0.1733"/>
        <n v="0.1388"/>
        <n v="0.1848"/>
        <n v="0.3256"/>
        <n v="0.3463"/>
        <n v="0.2678"/>
        <n v="0.2577"/>
        <n v="0.1933"/>
        <n v="0.297"/>
        <n v="0.1897"/>
        <n v="0.1557"/>
        <n v="0.161"/>
        <n v="0.2633"/>
        <n v="0.2334"/>
        <n v="0.1673"/>
        <n v="0.2091"/>
        <n v="0.1332"/>
        <n v="0.2796"/>
        <n v="0.2145"/>
        <n v="0.2092"/>
        <n v="0.2611"/>
        <n v="0.3072"/>
        <n v="0.2235"/>
        <n v="0.1709"/>
        <n v="0.3471"/>
        <n v="0.2615"/>
        <n v="0.3013"/>
        <n v="0.3512"/>
        <n v="0.2048"/>
        <n v="0.2785"/>
        <n v="0.2115"/>
        <n v="0.1717"/>
        <n v="0.2174"/>
        <n v="0.2725"/>
        <n v="0.178"/>
        <n v="0.212"/>
        <n v="0.1453"/>
        <n v="0.2385"/>
        <n v="0.2359"/>
        <n v="0.2019"/>
        <n v="0.3222"/>
        <n v="0.3297"/>
        <n v="0.2094"/>
        <n v="0.215"/>
        <n v="0.2347"/>
        <n v="0.3561"/>
        <n v="0.2068"/>
        <n v="0.2184"/>
        <n v="0.2044"/>
        <n v="0.1675"/>
        <n v="0.2178"/>
        <n v="0.2927"/>
        <n v="0.2284"/>
        <n v="0.2419"/>
        <n v="0.2401"/>
        <n v="0.3472"/>
        <n v="0.3402"/>
        <n v="0.1658"/>
        <n v="0.2369"/>
        <n v="0.2127"/>
        <n v="0.1455"/>
        <n v="0.2873"/>
        <n v="0.2296"/>
        <n v="0.1594"/>
        <n v="0.1674"/>
        <n v="0.2358"/>
        <n v="0.2923"/>
        <n v="0.3652"/>
        <n v="0.2889"/>
        <n v="0.2689"/>
        <n v="0.3406"/>
        <n v="0.3808"/>
        <n v="0.3356"/>
        <n v="0.2888"/>
        <n v="0.2694"/>
        <n v="0.278"/>
        <n v="0.1891"/>
        <n v="0.0805"/>
        <n v="0.2443"/>
        <n v="0.3362"/>
        <n v="0.1714"/>
        <n v="0.2213"/>
        <n v="0.1937"/>
        <n v="0.0819"/>
        <n v="0.2299"/>
        <n v="0.3141"/>
        <n v="0.1616"/>
        <n v="0.3557"/>
        <n v="0.2423"/>
        <n v="0.3333"/>
        <n v="0.2289"/>
        <n v="0.1958"/>
        <n v="0.2788"/>
        <n v="0.1141"/>
        <n v="0.2446"/>
        <n v="0.3207"/>
        <n v="0.3174"/>
        <n v="0.2435"/>
        <n v="0.3193"/>
        <n v="0.3229"/>
        <n v="0.3759"/>
        <n v="0.259"/>
        <n v="0.3326"/>
        <n v="0.3126"/>
        <n v="0.3582"/>
        <n v="0.3192"/>
        <n v="0.2456"/>
        <n v="0.3645"/>
        <n v="0.2991"/>
        <n v="0.1579"/>
        <n v="0.2059"/>
        <n v="0.0633"/>
        <n v="0.2816"/>
        <n v="0.2218"/>
        <n v="0.2536"/>
        <n v="0.1992"/>
        <n v="0.3428"/>
        <n v="0.3603"/>
        <n v="0.1814"/>
        <n v="0.2642"/>
        <n v="0.3409"/>
        <n v="0.3398"/>
        <n v="0.1153"/>
        <n v="0.3292"/>
        <n v="0.1265"/>
        <n v="0.1372"/>
        <n v="0.1972"/>
        <n v="0.2129"/>
        <n v="0.3493"/>
        <n v="0.2777"/>
        <n v="0.2136"/>
        <n v="0.3186"/>
        <n v="0.3661"/>
        <n v="0.254"/>
        <n v="0.3718"/>
        <n v="0.3309"/>
        <n v="0.2251"/>
        <n v="0.163"/>
        <n v="0.3468"/>
        <n v="0.3387"/>
        <n v="0.1384"/>
        <n v="0.1392"/>
        <n v="0.3026"/>
        <n v="0.2041"/>
        <n v="0.1909"/>
        <n v="0.324"/>
        <n v="0.3036"/>
        <n v="0.1996"/>
        <n v="0.2064"/>
        <n v="0.3928"/>
        <n v="0.2425"/>
        <n v="0.3891"/>
        <n v="0.1266"/>
        <n v="0.3498"/>
        <n v="0.3202"/>
        <n v="0.3626"/>
      </sharedItems>
    </cacheField>
    <cacheField name="Speak English less than &quot;very well&quot; TOTAL " numFmtId="10">
      <sharedItems containsString="0" containsBlank="1" containsNumber="1">
        <n v="0.2512"/>
        <n v="0.0991"/>
        <n v="0.1647"/>
        <n v="0.0033"/>
        <n v="0.1372"/>
        <n v="0.262"/>
        <n v="0.0651"/>
        <n v="0.1422"/>
        <n v="0.0644"/>
        <m/>
        <n v="0.0542"/>
        <n v="0.2452"/>
        <n v="0.0527"/>
        <n v="0.0773"/>
        <n v="0.0399"/>
        <n v="0.215"/>
        <n v="0.2249"/>
        <n v="0.3086"/>
        <n v="0.2356"/>
        <n v="0.0419"/>
        <n v="0.1805"/>
        <n v="0.0663"/>
        <n v="0.0487"/>
        <n v="0.1939"/>
        <n v="0.0507"/>
        <n v="0.0736"/>
        <n v="0.0511"/>
        <n v="0.051"/>
        <n v="0.0078"/>
        <n v="0.3224"/>
        <n v="0.0552"/>
        <n v="0.03"/>
        <n v="0.1825"/>
        <n v="0.0483"/>
        <n v="0.1022"/>
        <n v="0.0754"/>
        <n v="0.3065"/>
        <n v="0.0471"/>
        <n v="0.1896"/>
        <n v="0.2196"/>
        <n v="0.1266"/>
        <n v="0.2824"/>
        <n v="0.0752"/>
        <n v="0.0431"/>
        <n v="0.0"/>
        <n v="0.1948"/>
        <n v="0.0634"/>
        <n v="0.0263"/>
        <n v="0.0578"/>
        <n v="0.1096"/>
        <n v="0.4423"/>
        <n v="0.1961"/>
        <n v="0.2362"/>
        <n v="0.2494"/>
        <n v="0.1263"/>
        <n v="0.1367"/>
        <n v="0.2048"/>
        <n v="0.4122"/>
        <n v="0.013"/>
        <n v="0.1733"/>
        <n v="0.1475"/>
        <n v="0.1476"/>
        <n v="0.4023"/>
        <n v="0.3318"/>
        <n v="0.6053"/>
        <n v="0.4867"/>
        <n v="0.333"/>
        <n v="0.1785"/>
        <n v="0.2467"/>
        <n v="0.0775"/>
        <n v="0.1307"/>
        <n v="0.1183"/>
        <n v="0.0679"/>
        <n v="0.1202"/>
        <n v="0.0459"/>
        <n v="0.6245"/>
        <n v="0.692"/>
        <n v="0.5145"/>
        <n v="0.3119"/>
        <n v="0.319"/>
        <n v="0.3511"/>
        <n v="0.1321"/>
        <n v="0.2912"/>
        <n v="0.1983"/>
        <n v="0.3174"/>
        <n v="0.1894"/>
        <n v="0.2411"/>
        <n v="0.1775"/>
        <n v="0.0985"/>
        <n v="0.0662"/>
        <n v="0.1616"/>
        <n v="0.2066"/>
        <n v="0.0794"/>
        <n v="0.1339"/>
        <n v="0.5091"/>
        <n v="0.0572"/>
        <n v="0.1095"/>
        <n v="0.3033"/>
        <n v="0.0495"/>
        <n v="0.515"/>
        <n v="0.2998"/>
        <n v="0.2065"/>
        <n v="0.3832"/>
        <n v="0.1264"/>
        <n v="0.1228"/>
        <n v="0.0741"/>
        <n v="0.3212"/>
        <n v="0.4311"/>
        <n v="0.2068"/>
        <n v="0.1698"/>
        <n v="0.409"/>
        <n v="0.5528"/>
        <n v="0.3987"/>
        <n v="0.1357"/>
        <n v="0.4606"/>
        <n v="0.1314"/>
        <n v="0.2442"/>
        <n v="0.2984"/>
        <n v="0.1544"/>
        <n v="0.2837"/>
        <n v="0.237"/>
        <n v="0.0887"/>
        <n v="0.1196"/>
        <n v="0.0427"/>
        <n v="0.2314"/>
        <n v="0.1757"/>
        <n v="0.1386"/>
        <n v="0.1129"/>
        <n v="0.2027"/>
        <n v="0.3068"/>
        <n v="0.1968"/>
        <n v="0.4131"/>
        <n v="0.1125"/>
        <n v="0.3736"/>
        <n v="0.3592"/>
        <n v="0.171"/>
        <n v="0.2276"/>
        <n v="0.0522"/>
        <n v="0.0799"/>
        <n v="0.1377"/>
        <n v="0.3741"/>
        <n v="0.1164"/>
        <n v="0.1489"/>
        <n v="0.2498"/>
        <n v="0.3429"/>
        <n v="0.093"/>
        <n v="0.1566"/>
        <n v="0.1897"/>
        <n v="0.1431"/>
        <n v="0.081"/>
        <n v="0.321"/>
        <n v="0.1595"/>
        <n v="0.0575"/>
        <n v="0.2326"/>
        <n v="0.1622"/>
        <n v="0.1238"/>
        <n v="0.1269"/>
        <n v="0.2653"/>
        <n v="0.3177"/>
        <n v="0.1379"/>
        <n v="0.0994"/>
        <n v="0.3116"/>
        <n v="0.1602"/>
        <n v="0.2846"/>
        <n v="0.0896"/>
        <n v="0.3593"/>
        <n v="0.2863"/>
        <n v="0.3262"/>
      </sharedItems>
    </cacheField>
    <cacheField name="Speak only English" numFmtId="10">
      <sharedItems containsString="0" containsBlank="1" containsNumber="1">
        <n v="0.4158"/>
        <n v="0.7563"/>
        <n v="0.5189"/>
        <n v="0.9666"/>
        <n v="0.6741"/>
        <n v="0.4464"/>
        <n v="0.7331"/>
        <n v="0.5326"/>
        <n v="0.8033"/>
        <m/>
        <n v="0.7384"/>
        <n v="0.4919"/>
        <n v="0.774"/>
        <n v="0.7839"/>
        <n v="0.7753"/>
        <n v="0.4594"/>
        <n v="0.4289"/>
        <n v="0.4236"/>
        <n v="0.5066"/>
        <n v="0.7648"/>
        <n v="0.5226"/>
        <n v="0.744"/>
        <n v="0.7956"/>
        <n v="0.6451"/>
        <n v="0.686"/>
        <n v="0.693"/>
        <n v="0.7817"/>
        <n v="0.7399"/>
        <n v="0.859"/>
        <n v="0.398"/>
        <n v="0.7303"/>
        <n v="0.7608"/>
        <n v="0.5564"/>
        <n v="0.6445"/>
        <n v="0.6743"/>
        <n v="0.7537"/>
        <n v="0.3464"/>
        <n v="0.6913"/>
        <n v="0.5091"/>
        <n v="0.4292"/>
        <n v="0.6686"/>
        <n v="0.4391"/>
        <n v="0.7134"/>
        <n v="0.7852"/>
        <n v="0.7826"/>
        <n v="0.5327"/>
        <n v="0.7586"/>
        <n v="0.7617"/>
        <n v="0.7969"/>
        <n v="0.652"/>
        <n v="0.3218"/>
        <n v="0.6021"/>
        <n v="0.4416"/>
        <n v="0.4209"/>
        <n v="0.6644"/>
        <n v="0.6484"/>
        <n v="0.5605"/>
        <n v="0.2317"/>
        <n v="0.7802"/>
        <n v="0.6083"/>
        <n v="0.6481"/>
        <n v="0.685"/>
        <n v="0.38"/>
        <n v="0.3754"/>
        <n v="0.1663"/>
        <n v="0.2713"/>
        <n v="0.4269"/>
        <n v="0.4743"/>
        <n v="0.4131"/>
        <n v="0.7567"/>
        <n v="0.6324"/>
        <n v="0.669"/>
        <n v="0.7865"/>
        <n v="0.5925"/>
        <n v="0.7246"/>
        <n v="0.2161"/>
        <n v="0.1405"/>
        <n v="0.2497"/>
        <n v="0.3958"/>
        <n v="0.3158"/>
        <n v="0.36"/>
        <n v="0.599"/>
        <n v="0.4303"/>
        <n v="0.4611"/>
        <n v="0.3017"/>
        <n v="0.475"/>
        <n v="0.4701"/>
        <n v="0.5531"/>
        <n v="0.6235"/>
        <n v="0.7447"/>
        <n v="0.8724"/>
        <n v="0.5942"/>
        <n v="0.4573"/>
        <n v="0.7492"/>
        <n v="0.6448"/>
        <n v="0.2972"/>
        <n v="0.8609"/>
        <n v="0.6605"/>
        <n v="0.3826"/>
        <n v="0.7889"/>
        <n v="0.1293"/>
        <n v="0.4579"/>
        <n v="0.4603"/>
        <n v="0.3879"/>
        <n v="0.6777"/>
        <n v="0.5984"/>
        <n v="0.8118"/>
        <n v="0.4342"/>
        <n v="0.2483"/>
        <n v="0.4758"/>
        <n v="0.5867"/>
        <n v="0.2718"/>
        <n v="0.1243"/>
        <n v="0.2255"/>
        <n v="0.6053"/>
        <n v="0.2068"/>
        <n v="0.556"/>
        <n v="0.3976"/>
        <n v="0.3824"/>
        <n v="0.6"/>
        <n v="0.3518"/>
        <n v="0.4639"/>
        <n v="0.7534"/>
        <n v="0.6745"/>
        <n v="0.894"/>
        <n v="0.487"/>
        <n v="0.6025"/>
        <n v="0.6078"/>
        <n v="0.6879"/>
        <n v="0.4545"/>
        <n v="0.3329"/>
        <n v="0.5399"/>
        <n v="0.4055"/>
        <n v="0.6232"/>
        <n v="0.2855"/>
        <n v="0.3011"/>
        <n v="0.7137"/>
        <n v="0.4433"/>
        <n v="0.8"/>
        <n v="0.8106"/>
        <n v="0.7229"/>
        <n v="0.6494"/>
        <n v="0.2767"/>
        <n v="0.6059"/>
        <n v="0.6376"/>
        <n v="0.4316"/>
        <n v="0.291"/>
        <n v="0.6529"/>
        <n v="0.4717"/>
        <n v="0.4794"/>
        <n v="0.6318"/>
        <n v="0.756"/>
        <n v="0.3322"/>
        <n v="0.5018"/>
        <n v="0.804"/>
        <n v="0.6282"/>
        <n v="0.5352"/>
        <n v="0.6722"/>
        <n v="0.6822"/>
        <n v="0.4107"/>
        <n v="0.3786"/>
        <n v="0.6625"/>
        <n v="0.6942"/>
        <n v="0.2957"/>
        <n v="0.5973"/>
        <n v="0.3263"/>
        <n v="0.7838"/>
        <n v="0.2909"/>
        <n v="0.3935"/>
        <n v="0.3113"/>
      </sharedItems>
    </cacheField>
    <cacheField name="White alone" numFmtId="10">
      <sharedItems containsString="0" containsBlank="1" containsNumber="1">
        <n v="0.4189"/>
        <n v="0.1167"/>
        <n v="0.4972"/>
        <n v="0.9499"/>
        <n v="0.644"/>
        <n v="0.4883"/>
        <n v="0.7553"/>
        <n v="0.4101"/>
        <n v="0.9162"/>
        <m/>
        <n v="0.7778"/>
        <n v="0.5704"/>
        <n v="0.7728"/>
        <n v="0.9254"/>
        <n v="0.8449"/>
        <n v="0.4667"/>
        <n v="0.3702"/>
        <n v="0.4003"/>
        <n v="0.6858"/>
        <n v="0.8327"/>
        <n v="0.5771"/>
        <n v="0.696"/>
        <n v="0.7537"/>
        <n v="0.5804"/>
        <n v="0.8271"/>
        <n v="0.7425"/>
        <n v="0.8235"/>
        <n v="0.7882"/>
        <n v="0.8892"/>
        <n v="0.5382"/>
        <n v="0.8414"/>
        <n v="0.8592"/>
        <n v="0.6502"/>
        <n v="0.7515"/>
        <n v="0.805"/>
        <n v="0.7363"/>
        <n v="0.4184"/>
        <n v="0.7925"/>
        <n v="0.7784"/>
        <n v="0.6001"/>
        <n v="0.8365"/>
        <n v="0.4853"/>
        <n v="0.7187"/>
        <n v="0.8055"/>
        <n v="0.9186"/>
        <n v="0.7118"/>
        <n v="0.6425"/>
        <n v="0.7507"/>
        <n v="0.0324"/>
        <n v="0.6793"/>
        <n v="0.4155"/>
        <n v="0.5309"/>
        <n v="0.268"/>
        <n v="0.7188"/>
        <n v="0.1599"/>
        <n v="0.4124"/>
        <n v="0.2098"/>
        <n v="0.5675"/>
        <n v="0.6096"/>
        <n v="0.0958"/>
        <n v="0.8252"/>
        <n v="0.0393"/>
        <n v="0.5683"/>
        <n v="0.4208"/>
        <n v="0.3113"/>
        <n v="0.4795"/>
        <n v="0.6377"/>
        <n v="0.4293"/>
        <n v="0.8095"/>
        <n v="0.064"/>
        <n v="0.6619"/>
        <n v="0.1669"/>
        <n v="0.8205"/>
        <n v="0.5882"/>
        <n v="0.7348"/>
        <n v="0.1995"/>
        <n v="0.1241"/>
        <n v="0.7545"/>
        <n v="0.3326"/>
        <n v="0.5342"/>
        <n v="0.4483"/>
        <n v="0.6303"/>
        <n v="0.5469"/>
        <n v="0.3617"/>
        <n v="0.414"/>
        <n v="0.7697"/>
        <n v="0.6062"/>
        <n v="0.7326"/>
        <n v="0.6683"/>
        <n v="0.5805"/>
        <n v="0.0242"/>
        <n v="0.5953"/>
        <n v="0.7491"/>
        <n v="0.6631"/>
        <n v="0.6162"/>
        <n v="0.3149"/>
        <n v="0.025"/>
        <n v="0.5993"/>
        <n v="0.3948"/>
        <n v="0.4989"/>
        <n v="0.179"/>
        <n v="0.7111"/>
        <n v="0.6068"/>
        <n v="0.3202"/>
        <n v="0.65"/>
        <n v="0.5842"/>
        <n v="0.0516"/>
        <n v="0.1785"/>
        <n v="0.4724"/>
        <n v="0.7015"/>
        <n v="0.1301"/>
        <n v="0.2596"/>
        <n v="0.3644"/>
        <n v="0.6668"/>
        <n v="0.1762"/>
        <n v="0.5442"/>
        <n v="0.468"/>
        <n v="0.2829"/>
        <n v="0.6293"/>
        <n v="0.5138"/>
        <n v="0.3719"/>
        <n v="0.5334"/>
        <n v="0.0573"/>
        <n v="0.3166"/>
        <n v="0.0361"/>
        <n v="0.6013"/>
        <n v="0.6127"/>
        <n v="0.5115"/>
        <n v="0.6016"/>
        <n v="0.1867"/>
        <n v="0.4202"/>
        <n v="0.5732"/>
        <n v="0.6348"/>
        <n v="0.411"/>
        <n v="0.2905"/>
        <n v="0.0429"/>
        <n v="0.4644"/>
        <n v="0.0442"/>
        <n v="0.3126"/>
        <n v="0.2849"/>
        <n v="0.3699"/>
        <n v="0.3681"/>
        <n v="0.3192"/>
        <n v="0.2769"/>
        <n v="0.3143"/>
        <n v="0.3946"/>
        <n v="0.2802"/>
        <n v="0.3627"/>
        <n v="0.3487"/>
        <n v="0.2431"/>
        <n v="0.1276"/>
        <n v="0.2723"/>
        <n v="0.1095"/>
        <n v="0.2968"/>
        <n v="0.2095"/>
        <n v="0.151"/>
        <n v="0.2228"/>
        <n v="0.2405"/>
        <n v="0.0969"/>
        <n v="0.164"/>
        <n v="0.1018"/>
        <n v="0.1393"/>
        <n v="0.1418"/>
        <n v="0.1255"/>
        <n v="0.0844"/>
        <n v="0.0954"/>
        <n v="0.1401"/>
        <n v="0.1809"/>
      </sharedItems>
    </cacheField>
    <cacheField name="Black or African American alone" numFmtId="10">
      <sharedItems containsString="0" containsBlank="1" containsNumber="1">
        <n v="0.2105"/>
        <n v="0.7491"/>
        <n v="0.0149"/>
        <n v="0.0063"/>
        <n v="0.0585"/>
        <n v="0.0339"/>
        <n v="0.0099"/>
        <n v="0.0615"/>
        <n v="0.0091"/>
        <m/>
        <n v="0.0823"/>
        <n v="0.0116"/>
        <n v="0.046"/>
        <n v="0.0119"/>
        <n v="0.0066"/>
        <n v="0.1627"/>
        <n v="0.0603"/>
        <n v="0.0382"/>
        <n v="0.0062"/>
        <n v="0.0151"/>
        <n v="0.0194"/>
        <n v="0.0938"/>
        <n v="0.0557"/>
        <n v="0.0381"/>
        <n v="0.0317"/>
        <n v="0.0198"/>
        <n v="0.0422"/>
        <n v="0.0465"/>
        <n v="0.0139"/>
        <n v="0.0129"/>
        <n v="0.0234"/>
        <n v="0.0153"/>
        <n v="0.0092"/>
        <n v="0.0267"/>
        <n v="0.0264"/>
        <n v="0.0268"/>
        <n v="0.0356"/>
        <n v="0.0111"/>
        <n v="0.027"/>
        <n v="0.0343"/>
        <n v="0.0435"/>
        <n v="0.0385"/>
        <n v="0.0444"/>
        <n v="0.0"/>
        <n v="0.0739"/>
        <n v="0.132"/>
        <n v="0.0108"/>
        <n v="0.9285"/>
        <n v="0.1119"/>
        <n v="0.0083"/>
        <n v="0.0933"/>
        <n v="0.2082"/>
        <n v="0.0182"/>
        <n v="0.6434"/>
        <n v="0.4528"/>
        <n v="0.2141"/>
        <n v="0.0125"/>
        <n v="0.0426"/>
        <n v="0.1596"/>
        <n v="0.0358"/>
        <n v="0.7306"/>
        <n v="0.0467"/>
        <n v="0.1435"/>
        <n v="0.0281"/>
        <n v="0.0197"/>
        <n v="0.0614"/>
        <n v="0.126"/>
        <n v="0.0262"/>
        <n v="0.8408"/>
        <n v="0.1157"/>
        <n v="0.2539"/>
        <n v="0.0655"/>
        <n v="0.133"/>
        <n v="0.032"/>
        <n v="0.0319"/>
        <n v="0.0336"/>
        <n v="0.0217"/>
        <n v="0.0953"/>
        <n v="0.0424"/>
        <n v="0.0719"/>
        <n v="0.0377"/>
        <n v="0.0728"/>
        <n v="0.0724"/>
        <n v="0.0251"/>
        <n v="0.0789"/>
        <n v="0.0602"/>
        <n v="0.2035"/>
        <n v="0.9146"/>
        <n v="0.0525"/>
        <n v="0.0646"/>
        <n v="0.153"/>
        <n v="0.0862"/>
        <n v="0.0239"/>
        <n v="0.8788"/>
        <n v="0.2142"/>
        <n v="0.0833"/>
        <n v="0.3411"/>
        <n v="0.0201"/>
        <n v="0.0744"/>
        <n v="0.0699"/>
        <n v="0.0891"/>
        <n v="0.0626"/>
        <n v="0.2198"/>
        <n v="0.6287"/>
        <n v="0.2442"/>
        <n v="0.0301"/>
        <n v="0.0259"/>
        <n v="0.3889"/>
        <n v="0.1714"/>
        <n v="0.0925"/>
        <n v="0.5655"/>
        <n v="0.0275"/>
        <n v="0.3428"/>
        <n v="0.0622"/>
        <n v="0.0206"/>
        <n v="0.31"/>
        <n v="0.1382"/>
        <n v="0.0773"/>
        <n v="0.8598"/>
        <n v="0.5867"/>
        <n v="0.8591"/>
        <n v="0.0916"/>
        <n v="0.2185"/>
        <n v="0.29"/>
        <n v="0.2357"/>
        <n v="0.0942"/>
        <n v="0.1615"/>
        <n v="0.1493"/>
        <n v="0.2213"/>
        <n v="0.0765"/>
        <n v="0.1034"/>
        <n v="0.1911"/>
        <n v="0.6443"/>
        <n v="0.2465"/>
        <n v="0.8898"/>
        <n v="0.5399"/>
        <n v="0.6091"/>
        <n v="0.4694"/>
        <n v="0.0985"/>
        <n v="0.3772"/>
        <n v="0.2803"/>
        <n v="0.1391"/>
        <n v="0.5124"/>
        <n v="0.3949"/>
        <n v="0.3272"/>
        <n v="0.6798"/>
        <n v="0.6521"/>
        <n v="0.274"/>
        <n v="0.5376"/>
        <n v="0.7699"/>
        <n v="0.5869"/>
        <n v="0.4017"/>
        <n v="0.6525"/>
        <n v="0.5982"/>
        <n v="0.3551"/>
        <n v="0.42"/>
        <n v="0.6217"/>
        <n v="0.7122"/>
        <n v="0.3039"/>
        <n v="0.6251"/>
        <n v="0.3271"/>
        <n v="0.7983"/>
        <n v="0.3361"/>
        <n v="0.3973"/>
        <n v="0.4498"/>
      </sharedItems>
    </cacheField>
    <cacheField name="American Indian and Alaska Native alone" numFmtId="10">
      <sharedItems containsString="0" containsBlank="1" containsNumber="1">
        <n v="0.0105"/>
        <n v="0.0086"/>
        <n v="0.0045"/>
        <n v="0.0"/>
        <n v="0.0038"/>
        <n v="0.005"/>
        <n v="0.0015"/>
        <m/>
        <n v="0.0012"/>
        <n v="0.0016"/>
        <n v="9.0E-4"/>
        <n v="0.0067"/>
        <n v="0.0042"/>
        <n v="0.0083"/>
        <n v="0.001"/>
        <n v="0.0025"/>
        <n v="0.0032"/>
        <n v="0.0128"/>
        <n v="0.003"/>
        <n v="0.0011"/>
        <n v="3.0E-4"/>
        <n v="0.0098"/>
        <n v="4.0E-4"/>
        <n v="0.0031"/>
        <n v="0.002"/>
        <n v="6.0E-4"/>
        <n v="0.0024"/>
        <n v="0.0033"/>
        <n v="7.0E-4"/>
        <n v="0.0047"/>
        <n v="0.012"/>
        <n v="0.0039"/>
        <n v="0.0124"/>
        <n v="0.0041"/>
        <n v="0.009"/>
        <n v="0.0019"/>
        <n v="0.0036"/>
        <n v="0.0028"/>
        <n v="0.0017"/>
        <n v="0.0099"/>
        <n v="0.0102"/>
        <n v="0.0053"/>
        <n v="0.0148"/>
        <n v="0.0051"/>
        <n v="0.0066"/>
        <n v="0.0058"/>
        <n v="0.008"/>
        <n v="8.0E-4"/>
        <n v="0.0054"/>
        <n v="0.0057"/>
        <n v="0.0072"/>
        <n v="0.0026"/>
        <n v="0.0087"/>
        <n v="0.0069"/>
        <n v="0.011"/>
        <n v="0.0097"/>
        <n v="0.0126"/>
        <n v="0.0037"/>
        <n v="0.0063"/>
        <n v="0.0035"/>
        <n v="5.0E-4"/>
        <n v="0.0061"/>
        <n v="0.0119"/>
        <n v="0.0077"/>
        <n v="0.0065"/>
        <n v="0.0056"/>
        <n v="0.0116"/>
        <n v="0.0059"/>
        <n v="0.0023"/>
        <n v="0.0027"/>
        <n v="0.0088"/>
        <n v="0.006"/>
        <n v="0.0046"/>
        <n v="0.0022"/>
        <n v="0.0064"/>
        <n v="0.0125"/>
        <n v="0.0021"/>
        <n v="0.02"/>
        <n v="0.0082"/>
        <n v="0.0062"/>
        <n v="0.0044"/>
      </sharedItems>
    </cacheField>
    <cacheField name="Asian alone" numFmtId="10">
      <sharedItems containsString="0" containsBlank="1" containsNumber="1">
        <n v="0.0523"/>
        <n v="0.0168"/>
        <n v="0.3795"/>
        <n v="0.0065"/>
        <n v="0.2141"/>
        <n v="0.4169"/>
        <n v="0.1989"/>
        <n v="0.4312"/>
        <n v="0.0534"/>
        <m/>
        <n v="0.1049"/>
        <n v="0.3702"/>
        <n v="0.0813"/>
        <n v="0.0499"/>
        <n v="0.0859"/>
        <n v="0.039"/>
        <n v="0.4379"/>
        <n v="0.5028"/>
        <n v="0.2327"/>
        <n v="0.1205"/>
        <n v="0.3367"/>
        <n v="0.1644"/>
        <n v="0.1447"/>
        <n v="0.3142"/>
        <n v="0.0611"/>
        <n v="0.2129"/>
        <n v="0.0795"/>
        <n v="0.1046"/>
        <n v="0.0482"/>
        <n v="0.3747"/>
        <n v="0.1146"/>
        <n v="0.0982"/>
        <n v="0.3035"/>
        <n v="0.1653"/>
        <n v="0.0423"/>
        <n v="0.1822"/>
        <n v="0.4402"/>
        <n v="0.0991"/>
        <n v="0.1103"/>
        <n v="0.288"/>
        <n v="0.0733"/>
        <n v="0.4135"/>
        <n v="0.2031"/>
        <n v="0.0878"/>
        <n v="0.0485"/>
        <n v="0.1489"/>
        <n v="0.1239"/>
        <n v="0.1773"/>
        <n v="0.0027"/>
        <n v="0.0565"/>
        <n v="0.4758"/>
        <n v="0.2977"/>
        <n v="0.337"/>
        <n v="0.1027"/>
        <n v="0.0244"/>
        <n v="0.0725"/>
        <n v="0.2615"/>
        <n v="0.3296"/>
        <n v="0.2975"/>
        <n v="0.3435"/>
        <n v="0.0439"/>
        <n v="0.0452"/>
        <n v="0.2515"/>
        <n v="0.2269"/>
        <n v="0.4143"/>
        <n v="0.37"/>
        <n v="0.2299"/>
        <n v="0.3428"/>
        <n v="0.0652"/>
        <n v="0.0223"/>
        <n v="0.0969"/>
        <n v="0.3269"/>
        <n v="0.0292"/>
        <n v="0.0279"/>
        <n v="0.1604"/>
        <n v="0.6407"/>
        <n v="0.7258"/>
        <n v="0.1367"/>
        <n v="0.4441"/>
        <n v="0.3157"/>
        <n v="0.1857"/>
        <n v="0.2933"/>
        <n v="0.2728"/>
        <n v="0.3019"/>
        <n v="0.1985"/>
        <n v="0.1145"/>
        <n v="0.1866"/>
        <n v="0.1325"/>
        <n v="0.1911"/>
        <n v="0.0839"/>
        <n v="0.0121"/>
        <n v="0.2795"/>
        <n v="0.0559"/>
        <n v="0.0587"/>
        <n v="0.1422"/>
        <n v="0.3223"/>
        <n v="0.0257"/>
        <n v="0.0573"/>
        <n v="0.2355"/>
        <n v="0.0598"/>
        <n v="0.4872"/>
        <n v="0.1331"/>
        <n v="0.1624"/>
        <n v="0.4189"/>
        <n v="0.223"/>
        <n v="0.0943"/>
        <n v="0.0907"/>
        <n v="0.2336"/>
        <n v="0.3713"/>
        <n v="0.1387"/>
        <n v="0.287"/>
        <n v="0.1313"/>
        <n v="0.1216"/>
        <n v="0.2377"/>
        <n v="0.0621"/>
        <n v="0.2104"/>
        <n v="0.0773"/>
        <n v="0.3307"/>
        <n v="0.2424"/>
        <n v="0.0633"/>
        <n v="0.0684"/>
        <n v="0.2106"/>
        <n v="0.0269"/>
        <n v="0.0406"/>
        <n v="0.0311"/>
        <n v="0.1595"/>
        <n v="0.0441"/>
        <n v="0.1107"/>
        <n v="0.0632"/>
        <n v="0.1228"/>
        <n v="0.4253"/>
        <n v="0.2468"/>
        <n v="0.0747"/>
        <n v="0.1828"/>
        <n v="0.0233"/>
        <n v="0.0458"/>
        <n v="0.0967"/>
        <n v="0.0675"/>
        <n v="0.0183"/>
        <n v="0.053"/>
        <n v="0.0284"/>
        <n v="0.0332"/>
        <n v="0.0298"/>
        <n v="0.0946"/>
        <n v="0.0348"/>
        <n v="0.0418"/>
        <n v="0.0628"/>
        <n v="0.0155"/>
        <n v="0.092"/>
        <n v="0.0309"/>
        <n v="0.0231"/>
        <n v="0.0812"/>
        <n v="0.0601"/>
        <n v="0.0194"/>
        <n v="0.0382"/>
        <n v="0.0417"/>
        <n v="0.0179"/>
        <n v="0.0529"/>
        <n v="0.058"/>
        <n v="0.0018"/>
        <n v="0.0227"/>
        <n v="0.0093"/>
        <n v="0.0159"/>
        <n v="0.0055"/>
        <n v="0.0112"/>
        <n v="0.0149"/>
        <n v="0.0136"/>
        <n v="0.0098"/>
      </sharedItems>
    </cacheField>
    <cacheField name="Native Hawaiian and Other Pacific Islander alone" numFmtId="10">
      <sharedItems containsString="0" containsBlank="1" containsNumber="1">
        <n v="0.0"/>
        <n v="0.0025"/>
        <n v="0.0034"/>
        <n v="9.0E-4"/>
        <m/>
        <n v="0.0021"/>
        <n v="0.001"/>
        <n v="1.0E-4"/>
        <n v="4.0E-4"/>
        <n v="0.0014"/>
        <n v="8.0E-4"/>
        <n v="5.0E-4"/>
        <n v="0.0023"/>
        <n v="0.0051"/>
        <n v="7.0E-4"/>
        <n v="0.0012"/>
        <n v="0.002"/>
        <n v="2.0E-4"/>
        <n v="3.0E-4"/>
        <n v="0.008"/>
        <n v="0.0032"/>
        <n v="0.0024"/>
        <n v="0.0011"/>
        <n v="0.0013"/>
        <n v="0.0015"/>
        <n v="6.0E-4"/>
        <n v="0.0033"/>
        <n v="0.0026"/>
      </sharedItems>
    </cacheField>
    <cacheField name="Some other race alone" numFmtId="10">
      <sharedItems containsString="0" containsBlank="1" containsNumber="1">
        <n v="0.2522"/>
        <n v="0.0827"/>
        <n v="0.0741"/>
        <n v="0.0373"/>
        <n v="0.0601"/>
        <n v="0.0332"/>
        <n v="0.0024"/>
        <n v="0.0421"/>
        <n v="0.0086"/>
        <m/>
        <n v="0.0143"/>
        <n v="0.0313"/>
        <n v="0.043"/>
        <n v="0.0066"/>
        <n v="0.0306"/>
        <n v="0.2629"/>
        <n v="0.0869"/>
        <n v="0.0305"/>
        <n v="0.0491"/>
        <n v="0.0075"/>
        <n v="0.0413"/>
        <n v="0.019"/>
        <n v="0.0214"/>
        <n v="0.026"/>
        <n v="0.0344"/>
        <n v="0.0097"/>
        <n v="0.0266"/>
        <n v="0.0369"/>
        <n v="0.0099"/>
        <n v="0.0484"/>
        <n v="0.0055"/>
        <n v="0.0096"/>
        <n v="0.0057"/>
        <n v="8.0E-4"/>
        <n v="0.0709"/>
        <n v="0.0202"/>
        <n v="0.0531"/>
        <n v="0.0316"/>
        <n v="0.0713"/>
        <n v="0.0337"/>
        <n v="0.0243"/>
        <n v="0.0117"/>
        <n v="0.0287"/>
        <n v="0.0"/>
        <n v="0.0395"/>
        <n v="0.0249"/>
        <n v="0.0213"/>
        <n v="0.1049"/>
        <n v="0.0685"/>
        <n v="0.0256"/>
        <n v="0.1267"/>
        <n v="0.1201"/>
        <n v="0.1099"/>
        <n v="0.0428"/>
        <n v="0.1968"/>
        <n v="0.0664"/>
        <n v="0.0105"/>
        <n v="0.327"/>
        <n v="0.0461"/>
        <n v="0.1454"/>
        <n v="0.094"/>
        <n v="0.1752"/>
        <n v="0.2121"/>
        <n v="0.0972"/>
        <n v="0.0392"/>
        <n v="0.071"/>
        <n v="0.0391"/>
        <n v="0.0805"/>
        <n v="0.1805"/>
        <n v="0.0631"/>
        <n v="0.2158"/>
        <n v="0.0236"/>
        <n v="0.0949"/>
        <n v="0.0895"/>
        <n v="0.049"/>
        <n v="0.0763"/>
        <n v="0.052"/>
        <n v="0.2344"/>
        <n v="0.0565"/>
        <n v="0.2077"/>
        <n v="0.2676"/>
        <n v="0.0556"/>
        <n v="0.0775"/>
        <n v="0.0586"/>
        <n v="0.0385"/>
        <n v="0.0818"/>
        <n v="0.0297"/>
        <n v="0.034"/>
        <n v="0.0905"/>
        <n v="0.0608"/>
        <n v="0.1156"/>
        <n v="0.2879"/>
        <n v="0.0415"/>
        <n v="0.0903"/>
        <n v="0.2174"/>
        <n v="0.042"/>
        <n v="0.2828"/>
        <n v="0.047"/>
        <n v="0.1116"/>
        <n v="0.1198"/>
        <n v="0.0331"/>
        <n v="0.0593"/>
        <n v="0.1699"/>
        <n v="0.2978"/>
        <n v="0.0896"/>
        <n v="0.0958"/>
        <n v="0.1461"/>
        <n v="0.3994"/>
        <n v="0.3874"/>
        <n v="0.0705"/>
        <n v="0.153"/>
        <n v="0.1765"/>
        <n v="0.0801"/>
        <n v="0.2515"/>
        <n v="0.0711"/>
        <n v="0.0671"/>
        <n v="0.3697"/>
        <n v="0.1286"/>
        <n v="0.0407"/>
        <n v="0.0376"/>
        <n v="0.0486"/>
        <n v="0.1096"/>
        <n v="0.0751"/>
        <n v="0.0695"/>
        <n v="0.0516"/>
        <n v="0.2397"/>
        <n v="0.1705"/>
        <n v="0.1242"/>
        <n v="0.0982"/>
        <n v="0.0657"/>
        <n v="0.3582"/>
        <n v="0.363"/>
        <n v="0.1925"/>
        <n v="0.1744"/>
        <n v="0.0293"/>
        <n v="0.0435"/>
        <n v="0.0426"/>
        <n v="0.0942"/>
        <n v="0.4249"/>
        <n v="0.1532"/>
        <n v="0.1742"/>
        <n v="0.196"/>
        <n v="0.3786"/>
        <n v="0.0936"/>
        <n v="0.1802"/>
        <n v="0.1914"/>
        <n v="0.104"/>
        <n v="0.046"/>
        <n v="0.4684"/>
        <n v="0.1065"/>
        <n v="0.0776"/>
        <n v="0.0458"/>
        <n v="0.3003"/>
        <n v="0.1519"/>
        <n v="0.0965"/>
        <n v="0.2971"/>
        <n v="0.437"/>
        <n v="0.1307"/>
        <n v="0.1064"/>
        <n v="0.5036"/>
        <n v="0.1554"/>
        <n v="0.4992"/>
        <n v="0.0733"/>
        <n v="0.5138"/>
        <n v="0.3939"/>
        <n v="0.3218"/>
      </sharedItems>
    </cacheField>
    <cacheField name="Two or more races:" numFmtId="10">
      <sharedItems containsString="0" containsBlank="1" containsNumber="1">
        <n v="0.0555"/>
        <n v="0.026"/>
        <n v="0.0274"/>
        <n v="0.0"/>
        <n v="0.0195"/>
        <n v="0.0278"/>
        <n v="0.0335"/>
        <n v="0.0468"/>
        <n v="0.0103"/>
        <m/>
        <n v="0.0207"/>
        <n v="0.0154"/>
        <n v="0.0554"/>
        <n v="0.0052"/>
        <n v="0.0261"/>
        <n v="0.061"/>
        <n v="0.0404"/>
        <n v="0.0197"/>
        <n v="0.0248"/>
        <n v="0.0218"/>
        <n v="0.0255"/>
        <n v="0.0268"/>
        <n v="0.0216"/>
        <n v="0.0381"/>
        <n v="0.033"/>
        <n v="0.0152"/>
        <n v="0.0251"/>
        <n v="0.0227"/>
        <n v="0.0387"/>
        <n v="0.0235"/>
        <n v="0.0148"/>
        <n v="0.0177"/>
        <n v="0.0314"/>
        <n v="0.0458"/>
        <n v="0.0345"/>
        <n v="0.0299"/>
        <n v="0.0407"/>
        <n v="0.0259"/>
        <n v="0.0492"/>
        <n v="0.031"/>
        <n v="0.0144"/>
        <n v="0.0321"/>
        <n v="0.0223"/>
        <n v="0.0581"/>
        <n v="0.0362"/>
        <n v="0.0271"/>
        <n v="0.05"/>
        <n v="0.0482"/>
        <n v="0.0354"/>
        <n v="0.0501"/>
        <n v="0.0164"/>
        <n v="0.1115"/>
        <n v="0.0209"/>
        <n v="0.0348"/>
        <n v="0.0644"/>
        <n v="0.0472"/>
        <n v="0.0338"/>
        <n v="0.0211"/>
        <n v="0.0296"/>
        <n v="0.0307"/>
        <n v="0.0288"/>
        <n v="0.0558"/>
        <n v="0.0263"/>
        <n v="0.0234"/>
        <n v="0.0439"/>
        <n v="0.0593"/>
        <n v="0.0114"/>
        <n v="0.0308"/>
        <n v="0.0212"/>
        <n v="0.0371"/>
        <n v="0.0474"/>
        <n v="0.0546"/>
        <n v="0.0443"/>
        <n v="0.0459"/>
        <n v="0.0536"/>
        <n v="0.0709"/>
        <n v="0.0343"/>
        <n v="0.0451"/>
        <n v="0.0403"/>
        <n v="0.0329"/>
        <n v="0.049"/>
        <n v="0.0369"/>
        <n v="0.0344"/>
        <n v="0.0507"/>
        <n v="0.0384"/>
        <n v="0.0194"/>
        <n v="0.0363"/>
        <n v="0.0604"/>
        <n v="0.0573"/>
        <n v="0.024"/>
        <n v="0.0301"/>
        <n v="0.0376"/>
        <n v="0.042"/>
        <n v="0.0297"/>
        <n v="0.0566"/>
        <n v="0.0389"/>
        <n v="0.0324"/>
        <n v="0.0351"/>
        <n v="0.0441"/>
        <n v="0.0097"/>
        <n v="0.0366"/>
        <n v="0.0305"/>
        <n v="0.071"/>
        <n v="0.0334"/>
        <n v="0.0395"/>
        <n v="0.0483"/>
        <n v="0.0141"/>
        <n v="0.0176"/>
        <n v="0.0246"/>
        <n v="0.0367"/>
        <n v="0.0496"/>
        <n v="0.0149"/>
        <n v="0.0462"/>
        <n v="0.0494"/>
        <n v="0.0309"/>
        <n v="0.0341"/>
        <n v="0.0925"/>
        <n v="0.101"/>
        <n v="0.0228"/>
        <n v="0.0398"/>
        <n v="0.0165"/>
        <n v="0.048"/>
        <n v="0.0327"/>
        <n v="0.0699"/>
        <n v="0.0385"/>
        <n v="0.1622"/>
        <n v="0.0538"/>
        <n v="0.0481"/>
        <n v="0.0428"/>
        <n v="0.0224"/>
        <n v="0.0333"/>
        <n v="0.0364"/>
        <n v="0.0208"/>
        <n v="0.0122"/>
        <n v="0.0406"/>
        <n v="0.0214"/>
        <n v="0.0423"/>
        <n v="0.0388"/>
        <n v="0.0567"/>
        <n v="0.0479"/>
        <n v="0.057"/>
        <n v="0.0313"/>
        <n v="0.0342"/>
        <n v="0.052"/>
        <n v="0.0322"/>
      </sharedItems>
    </cacheField>
    <cacheField name="Two races including Some other race" numFmtId="10">
      <sharedItems containsString="0" containsBlank="1" containsNumber="1">
        <n v="0.0185"/>
        <n v="0.0184"/>
        <n v="0.0127"/>
        <n v="0.0"/>
        <n v="0.0048"/>
        <n v="8.0E-4"/>
        <n v="0.0167"/>
        <n v="2.0E-4"/>
        <m/>
        <n v="0.005"/>
        <n v="0.0063"/>
        <n v="0.006"/>
        <n v="0.0042"/>
        <n v="0.0186"/>
        <n v="0.0177"/>
        <n v="0.0014"/>
        <n v="0.0062"/>
        <n v="0.0019"/>
        <n v="0.0056"/>
        <n v="0.0034"/>
        <n v="0.0045"/>
        <n v="0.0047"/>
        <n v="0.0023"/>
        <n v="0.004"/>
        <n v="0.0076"/>
        <n v="0.0011"/>
        <n v="0.0027"/>
        <n v="0.0294"/>
        <n v="0.0018"/>
        <n v="0.0012"/>
        <n v="0.0094"/>
        <n v="0.0111"/>
        <n v="0.0072"/>
        <n v="0.0066"/>
        <n v="0.0017"/>
        <n v="0.0015"/>
        <n v="0.0095"/>
        <n v="0.0085"/>
        <n v="0.0146"/>
        <n v="0.0051"/>
        <n v="0.0038"/>
        <n v="0.0258"/>
        <n v="0.0169"/>
        <n v="0.0657"/>
        <n v="0.0029"/>
        <n v="3.0E-4"/>
        <n v="0.0352"/>
        <n v="0.0148"/>
        <n v="0.002"/>
        <n v="0.0068"/>
        <n v="0.0139"/>
        <n v="0.0022"/>
        <n v="0.0233"/>
        <n v="0.0081"/>
        <n v="0.0241"/>
        <n v="0.0098"/>
        <n v="0.012"/>
        <n v="0.0106"/>
        <n v="0.0084"/>
        <n v="0.0224"/>
        <n v="0.0077"/>
        <n v="0.01"/>
        <n v="0.0078"/>
        <n v="0.0086"/>
        <n v="0.027"/>
        <n v="0.0556"/>
        <n v="0.0091"/>
        <n v="0.0114"/>
        <n v="0.0036"/>
        <n v="0.0025"/>
        <n v="0.009"/>
        <n v="0.0052"/>
        <n v="0.0035"/>
        <n v="0.0247"/>
        <n v="0.0108"/>
        <n v="0.0232"/>
        <n v="0.0074"/>
        <n v="0.0113"/>
        <n v="0.0041"/>
        <n v="0.0089"/>
        <n v="0.0053"/>
        <n v="0.0016"/>
        <n v="0.0115"/>
        <n v="0.0276"/>
        <n v="0.0152"/>
        <n v="0.0096"/>
        <n v="0.0101"/>
        <n v="0.0181"/>
        <n v="0.0132"/>
        <n v="0.0104"/>
        <n v="0.003"/>
        <n v="0.0234"/>
        <n v="0.0137"/>
        <n v="0.0046"/>
        <n v="0.043"/>
        <n v="0.0055"/>
        <n v="0.0155"/>
        <n v="0.0143"/>
        <n v="0.0028"/>
        <n v="0.0031"/>
        <n v="0.0331"/>
        <n v="0.0245"/>
        <n v="0.0087"/>
        <n v="0.0513"/>
        <n v="0.0646"/>
        <n v="0.0073"/>
        <n v="0.0065"/>
        <n v="0.0097"/>
        <n v="0.0211"/>
        <n v="0.0116"/>
        <n v="0.0126"/>
        <n v="0.0238"/>
        <n v="0.0145"/>
        <n v="0.0201"/>
        <n v="0.0128"/>
        <n v="0.0117"/>
        <n v="0.0162"/>
        <n v="0.0163"/>
        <n v="0.0165"/>
        <n v="0.016"/>
        <n v="0.0173"/>
        <n v="0.0158"/>
        <n v="0.0182"/>
        <n v="0.0064"/>
        <n v="0.014"/>
        <n v="0.0209"/>
      </sharedItems>
    </cacheField>
    <cacheField name="Two races excluding Some other race, and three or more races" numFmtId="10">
      <sharedItems containsString="0" containsBlank="1" containsNumber="1">
        <n v="0.037"/>
        <n v="0.0077"/>
        <n v="0.0146"/>
        <n v="0.0"/>
        <n v="0.0147"/>
        <n v="0.027"/>
        <n v="0.0335"/>
        <n v="0.0301"/>
        <n v="0.0101"/>
        <m/>
        <n v="0.0157"/>
        <n v="0.0091"/>
        <n v="0.0494"/>
        <n v="0.0044"/>
        <n v="0.0219"/>
        <n v="0.0424"/>
        <n v="0.0228"/>
        <n v="0.0183"/>
        <n v="0.0187"/>
        <n v="0.0199"/>
        <n v="0.0255"/>
        <n v="0.0213"/>
        <n v="0.0182"/>
        <n v="0.0336"/>
        <n v="0.033"/>
        <n v="0.0152"/>
        <n v="0.0204"/>
        <n v="0.0347"/>
        <n v="0.0158"/>
        <n v="0.0137"/>
        <n v="0.0149"/>
        <n v="0.0314"/>
        <n v="0.0458"/>
        <n v="0.0261"/>
        <n v="0.0327"/>
        <n v="0.0287"/>
        <n v="0.0313"/>
        <n v="0.0148"/>
        <n v="0.042"/>
        <n v="0.0263"/>
        <n v="0.0104"/>
        <n v="0.0185"/>
        <n v="0.0303"/>
        <n v="0.0208"/>
        <n v="0.0486"/>
        <n v="0.0344"/>
        <n v="0.0059"/>
        <n v="0.0312"/>
        <n v="0.022"/>
        <n v="0.0462"/>
        <n v="0.0224"/>
        <n v="0.0316"/>
        <n v="0.0124"/>
        <n v="0.018"/>
        <n v="0.0345"/>
        <n v="0.0293"/>
        <n v="0.0324"/>
        <n v="0.0151"/>
        <n v="0.0318"/>
        <n v="0.0143"/>
        <n v="0.0257"/>
        <n v="0.0265"/>
        <n v="0.0325"/>
        <n v="0.0186"/>
        <n v="0.0363"/>
        <n v="0.0352"/>
        <n v="0.0114"/>
        <n v="0.0246"/>
        <n v="0.0372"/>
        <n v="0.0203"/>
        <n v="0.0129"/>
        <n v="0.0349"/>
        <n v="0.025"/>
        <n v="0.0469"/>
        <n v="0.0343"/>
        <n v="0.0309"/>
        <n v="0.0373"/>
        <n v="0.0266"/>
        <n v="0.0153"/>
        <n v="0.0252"/>
        <n v="0.0388"/>
        <n v="0.0289"/>
        <n v="0.0238"/>
        <n v="0.0442"/>
        <n v="0.0108"/>
        <n v="0.0254"/>
        <n v="0.0455"/>
        <n v="0.0212"/>
        <n v="0.0499"/>
        <n v="0.0127"/>
        <n v="0.026"/>
        <n v="0.0367"/>
        <n v="0.0282"/>
        <n v="0.0173"/>
        <n v="0.029"/>
        <n v="0.0237"/>
        <n v="0.0249"/>
        <n v="0.0216"/>
        <n v="0.0066"/>
        <n v="0.0135"/>
        <n v="0.0229"/>
        <n v="0.028"/>
        <n v="0.0334"/>
        <n v="0.0234"/>
        <n v="0.034"/>
        <n v="0.0113"/>
        <n v="0.0145"/>
        <n v="0.0165"/>
        <n v="0.0102"/>
        <n v="0.0406"/>
        <n v="0.0247"/>
        <n v="0.0407"/>
        <n v="0.0412"/>
        <n v="0.0364"/>
        <n v="0.0155"/>
        <n v="0.0415"/>
        <n v="0.0488"/>
        <n v="0.038"/>
        <n v="0.0259"/>
        <n v="0.1484"/>
        <n v="0.03"/>
        <n v="0.0201"/>
        <n v="0.0179"/>
        <n v="0.0278"/>
        <n v="0.0128"/>
        <n v="0.0189"/>
        <n v="0.0092"/>
        <n v="0.0244"/>
        <n v="0.0162"/>
        <n v="0.0098"/>
        <n v="0.0223"/>
        <n v="0.0408"/>
        <n v="0.0307"/>
        <n v="0.0166"/>
        <n v="0.0465"/>
        <n v="0.0202"/>
        <n v="0.031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379" firstHeaderRow="0" firstDataRow="2" firstDataCol="0"/>
  <pivotFields>
    <pivotField name="County" compact="0" outline="0" multipleItemSelectionAllowed="1" showAll="0">
      <items>
        <item x="0"/>
        <item x="1"/>
        <item x="2"/>
        <item x="3"/>
        <item x="4"/>
        <item t="default"/>
      </items>
    </pivotField>
    <pivotField name="Zipcode" axis="axisRow" compact="0" numFmtId="164" outline="0" multipleItemSelectionAllowed="1" showAll="0" sortType="ascending">
      <items>
        <item x="108"/>
        <item x="107"/>
        <item x="24"/>
        <item x="61"/>
        <item x="50"/>
        <item x="78"/>
        <item x="10"/>
        <item x="98"/>
        <item x="23"/>
        <item x="46"/>
        <item x="38"/>
        <item x="25"/>
        <item x="31"/>
        <item x="45"/>
        <item x="27"/>
        <item x="95"/>
        <item x="92"/>
        <item x="186"/>
        <item x="15"/>
        <item x="21"/>
        <item x="30"/>
        <item x="28"/>
        <item x="73"/>
        <item x="153"/>
        <item x="149"/>
        <item x="34"/>
        <item x="156"/>
        <item x="170"/>
        <item x="151"/>
        <item x="139"/>
        <item x="138"/>
        <item x="152"/>
        <item x="163"/>
        <item x="137"/>
        <item x="172"/>
        <item x="54"/>
        <item x="174"/>
        <item x="148"/>
        <item x="70"/>
        <item x="33"/>
        <item x="85"/>
        <item x="26"/>
        <item x="40"/>
        <item x="47"/>
        <item x="187"/>
        <item x="36"/>
        <item x="6"/>
        <item x="132"/>
        <item x="109"/>
        <item x="120"/>
        <item x="131"/>
        <item x="48"/>
        <item x="43"/>
        <item x="14"/>
        <item x="13"/>
        <item x="9"/>
        <item x="101"/>
        <item x="8"/>
        <item x="29"/>
        <item x="180"/>
        <item x="178"/>
        <item x="179"/>
        <item x="167"/>
        <item x="173"/>
        <item x="177"/>
        <item x="181"/>
        <item x="171"/>
        <item x="175"/>
        <item x="182"/>
        <item x="133"/>
        <item x="154"/>
        <item x="16"/>
        <item x="76"/>
        <item x="77"/>
        <item x="146"/>
        <item x="166"/>
        <item x="168"/>
        <item x="118"/>
        <item x="140"/>
        <item x="52"/>
        <item x="159"/>
        <item x="155"/>
        <item x="169"/>
        <item x="57"/>
        <item x="1"/>
        <item x="0"/>
        <item x="4"/>
        <item x="7"/>
        <item x="2"/>
        <item x="135"/>
        <item x="129"/>
        <item x="113"/>
        <item x="122"/>
        <item x="89"/>
        <item x="125"/>
        <item x="35"/>
        <item x="49"/>
        <item x="143"/>
        <item x="60"/>
        <item x="123"/>
        <item x="142"/>
        <item x="164"/>
        <item x="160"/>
        <item x="91"/>
        <item x="127"/>
        <item x="96"/>
        <item x="176"/>
        <item x="158"/>
        <item x="68"/>
        <item x="12"/>
        <item x="144"/>
        <item x="93"/>
        <item x="90"/>
        <item x="117"/>
        <item x="67"/>
        <item x="150"/>
        <item x="63"/>
        <item x="65"/>
        <item x="136"/>
        <item x="145"/>
        <item x="157"/>
        <item x="32"/>
        <item x="69"/>
        <item x="105"/>
        <item x="97"/>
        <item x="84"/>
        <item x="161"/>
        <item x="58"/>
        <item x="81"/>
        <item x="126"/>
        <item x="124"/>
        <item x="103"/>
        <item x="162"/>
        <item x="79"/>
        <item x="80"/>
        <item x="99"/>
        <item x="20"/>
        <item x="53"/>
        <item x="183"/>
        <item x="11"/>
        <item x="44"/>
        <item x="5"/>
        <item x="22"/>
        <item x="18"/>
        <item x="82"/>
        <item x="39"/>
        <item x="86"/>
        <item x="116"/>
        <item x="115"/>
        <item x="66"/>
        <item x="184"/>
        <item x="119"/>
        <item x="104"/>
        <item x="83"/>
        <item x="42"/>
        <item x="112"/>
        <item x="56"/>
        <item x="41"/>
        <item x="71"/>
        <item x="51"/>
        <item x="100"/>
        <item x="94"/>
        <item x="37"/>
        <item x="106"/>
        <item x="121"/>
        <item x="87"/>
        <item x="102"/>
        <item x="62"/>
        <item x="74"/>
        <item x="88"/>
        <item x="72"/>
        <item x="114"/>
        <item x="185"/>
        <item x="17"/>
        <item x="55"/>
        <item x="59"/>
        <item x="64"/>
        <item x="19"/>
        <item x="134"/>
        <item x="141"/>
        <item x="128"/>
        <item x="111"/>
        <item x="110"/>
        <item x="147"/>
        <item x="165"/>
        <item x="130"/>
        <item x="75"/>
        <item x="3"/>
        <item t="default"/>
      </items>
    </pivotField>
    <pivotField name="Population size "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Rent Arrears Application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Arrears applications per capita"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Prospective Rent Application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Prospective Rent Applications per capi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Utility Arrears Applic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Household Income"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name="Speak English &quot;very well&quot; TOTAL"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Speak English less than &quot;very well&quot; TOTAL "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Speak only English"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White alon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Black or African American alon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American Indian and Alaska Native alon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sian alon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Native Hawaiian and Other Pacific Islander alon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Some other race alon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t="default"/>
      </items>
    </pivotField>
    <pivotField name="Two or more races:"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name="Two races including Some other race"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 name="Two races excluding Some other race, and three or more races"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s>
  <rowFields>
    <field x="1"/>
    <field x="4"/>
  </rowFields>
  <dataFields>
    <dataField name="AVERAGE of Household Income" fld="8" subtotal="average"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ensusreporter.org/data/table/?table=B02001&amp;geo_ids=16000US3651000,860%7C16000US3651000&amp;primary_geo_id=16000US3651000" TargetMode="External"/><Relationship Id="rId2" Type="http://schemas.openxmlformats.org/officeDocument/2006/relationships/hyperlink" Target="https://censusreporter.org/tables/C16001/" TargetMode="External"/><Relationship Id="rId3" Type="http://schemas.openxmlformats.org/officeDocument/2006/relationships/hyperlink" Target="https://censusreporter.org/data/table/?table=B01003&amp;geo_ids=16000US3651000,860%7C16000US3651000&amp;primary_geo_id=16000US3651000"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cssny.org/news/entry/statement-poverty-declined-in-new-york-city-for-fifth-straight-year-but-cen"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4" width="32.86"/>
    <col customWidth="1" min="5" max="6" width="38.29"/>
    <col customWidth="1" min="7" max="7" width="39.86"/>
    <col customWidth="1" min="8" max="8" width="33.14"/>
    <col customWidth="1" min="9" max="9" width="21.29"/>
    <col customWidth="1" min="10" max="10" width="24.57"/>
    <col customWidth="1" min="11" max="11" width="33.0"/>
    <col customWidth="1" min="12" max="12" width="28.0"/>
  </cols>
  <sheetData>
    <row r="1">
      <c r="A1" s="1" t="s">
        <v>0</v>
      </c>
      <c r="B1" s="2" t="s">
        <v>1</v>
      </c>
      <c r="C1" s="3" t="s">
        <v>2</v>
      </c>
      <c r="D1" s="4" t="s">
        <v>3</v>
      </c>
      <c r="E1" s="5" t="s">
        <v>4</v>
      </c>
      <c r="F1" s="4" t="s">
        <v>5</v>
      </c>
      <c r="G1" s="6" t="s">
        <v>6</v>
      </c>
      <c r="H1" s="4" t="s">
        <v>7</v>
      </c>
      <c r="I1" s="7" t="s">
        <v>8</v>
      </c>
      <c r="J1" s="8" t="s">
        <v>9</v>
      </c>
      <c r="K1" s="8" t="s">
        <v>10</v>
      </c>
      <c r="L1" s="8" t="s">
        <v>11</v>
      </c>
      <c r="M1" s="8" t="s">
        <v>12</v>
      </c>
      <c r="N1" s="8" t="s">
        <v>13</v>
      </c>
      <c r="O1" s="8" t="s">
        <v>14</v>
      </c>
      <c r="P1" s="8" t="s">
        <v>15</v>
      </c>
      <c r="Q1" s="8" t="s">
        <v>16</v>
      </c>
      <c r="R1" s="8" t="s">
        <v>17</v>
      </c>
      <c r="S1" s="8" t="s">
        <v>18</v>
      </c>
      <c r="T1" s="8" t="s">
        <v>19</v>
      </c>
      <c r="U1" s="9" t="s">
        <v>20</v>
      </c>
      <c r="V1" s="10" t="s">
        <v>21</v>
      </c>
      <c r="W1" s="11"/>
      <c r="X1" s="12"/>
      <c r="Y1" s="12"/>
      <c r="Z1" s="12"/>
      <c r="AC1" s="12"/>
    </row>
    <row r="2">
      <c r="A2" s="13" t="s">
        <v>22</v>
      </c>
      <c r="B2" s="14">
        <v>10705.0</v>
      </c>
      <c r="C2" s="15">
        <f>vlookup(B2,'populations '!A$1:B$236,2,FALSE)</f>
        <v>39944</v>
      </c>
      <c r="D2" s="15">
        <v>1.0</v>
      </c>
      <c r="E2" s="16">
        <f t="shared" ref="E2:E185" si="1">(D2/C2)*100000</f>
        <v>2.503504907</v>
      </c>
      <c r="F2" s="15">
        <v>1.0</v>
      </c>
      <c r="G2" s="17">
        <f t="shared" ref="G2:G185" si="2">(F2/C2)*100000</f>
        <v>2.503504907</v>
      </c>
      <c r="H2" s="18"/>
      <c r="I2" s="19">
        <v>52232.0</v>
      </c>
      <c r="J2" s="20">
        <v>0.333</v>
      </c>
      <c r="K2" s="20">
        <v>0.2512</v>
      </c>
      <c r="L2" s="20">
        <v>0.4158</v>
      </c>
      <c r="M2" s="20">
        <v>0.4189</v>
      </c>
      <c r="N2" s="20">
        <v>0.2105</v>
      </c>
      <c r="O2" s="20">
        <v>0.0105</v>
      </c>
      <c r="P2" s="20">
        <v>0.0523</v>
      </c>
      <c r="Q2" s="20">
        <v>0.0</v>
      </c>
      <c r="R2" s="20">
        <v>0.2522</v>
      </c>
      <c r="S2" s="20">
        <v>0.0555</v>
      </c>
      <c r="T2" s="20">
        <v>0.0185</v>
      </c>
      <c r="U2" s="20">
        <v>0.037</v>
      </c>
      <c r="V2">
        <f>ifna(VLOOKUP(B2, '2019 Executed Evictions'!A:B, 2, false), 0)</f>
        <v>0</v>
      </c>
    </row>
    <row r="3">
      <c r="A3" s="13" t="s">
        <v>22</v>
      </c>
      <c r="B3" s="14">
        <v>10550.0</v>
      </c>
      <c r="C3" s="15">
        <f>vlookup(B3,'populations '!A$1:B$236,2,FALSE)</f>
        <v>37429</v>
      </c>
      <c r="D3" s="15">
        <v>1.0</v>
      </c>
      <c r="E3" s="16">
        <f t="shared" si="1"/>
        <v>2.671725133</v>
      </c>
      <c r="F3" s="18"/>
      <c r="G3" s="17">
        <f t="shared" si="2"/>
        <v>0</v>
      </c>
      <c r="H3" s="18"/>
      <c r="I3" s="19">
        <v>49648.0</v>
      </c>
      <c r="J3" s="20">
        <v>0.1446</v>
      </c>
      <c r="K3" s="20">
        <v>0.0991</v>
      </c>
      <c r="L3" s="20">
        <v>0.7563</v>
      </c>
      <c r="M3" s="20">
        <v>0.1167</v>
      </c>
      <c r="N3" s="20">
        <v>0.7491</v>
      </c>
      <c r="O3" s="20">
        <v>0.0086</v>
      </c>
      <c r="P3" s="20">
        <v>0.0168</v>
      </c>
      <c r="Q3" s="20">
        <v>0.0</v>
      </c>
      <c r="R3" s="20">
        <v>0.0827</v>
      </c>
      <c r="S3" s="20">
        <v>0.026</v>
      </c>
      <c r="T3" s="20">
        <v>0.0184</v>
      </c>
      <c r="U3" s="20">
        <v>0.0077</v>
      </c>
      <c r="V3">
        <f>ifna(VLOOKUP(B3, '2019 Executed Evictions'!A:B, 2, false), 0)</f>
        <v>0</v>
      </c>
    </row>
    <row r="4">
      <c r="A4" s="13" t="s">
        <v>23</v>
      </c>
      <c r="B4" s="14">
        <v>11040.0</v>
      </c>
      <c r="C4" s="15">
        <f>vlookup(B4,'populations '!A$1:B$236,2,FALSE)</f>
        <v>41592</v>
      </c>
      <c r="D4" s="15">
        <v>7.0</v>
      </c>
      <c r="E4" s="16">
        <f t="shared" si="1"/>
        <v>16.83015965</v>
      </c>
      <c r="F4" s="15">
        <v>6.0</v>
      </c>
      <c r="G4" s="17">
        <f t="shared" si="2"/>
        <v>14.42585113</v>
      </c>
      <c r="H4" s="18"/>
      <c r="I4" s="19">
        <v>129344.0</v>
      </c>
      <c r="J4" s="20">
        <v>0.3164</v>
      </c>
      <c r="K4" s="20">
        <v>0.1647</v>
      </c>
      <c r="L4" s="20">
        <v>0.5189</v>
      </c>
      <c r="M4" s="20">
        <v>0.4972</v>
      </c>
      <c r="N4" s="20">
        <v>0.0149</v>
      </c>
      <c r="O4" s="20">
        <v>0.0045</v>
      </c>
      <c r="P4" s="20">
        <v>0.3795</v>
      </c>
      <c r="Q4" s="20">
        <v>0.0025</v>
      </c>
      <c r="R4" s="20">
        <v>0.0741</v>
      </c>
      <c r="S4" s="20">
        <v>0.0274</v>
      </c>
      <c r="T4" s="20">
        <v>0.0127</v>
      </c>
      <c r="U4" s="20">
        <v>0.0146</v>
      </c>
      <c r="V4">
        <f>ifna(VLOOKUP(B4, '2019 Executed Evictions'!A:B, 2, false), 0)</f>
        <v>8</v>
      </c>
    </row>
    <row r="5">
      <c r="A5" s="13" t="s">
        <v>23</v>
      </c>
      <c r="B5" s="14">
        <v>11697.0</v>
      </c>
      <c r="C5" s="15">
        <f>vlookup(B5,'populations '!A$1:B$236,2,FALSE)</f>
        <v>3674</v>
      </c>
      <c r="D5" s="15">
        <v>1.0</v>
      </c>
      <c r="E5" s="16">
        <f t="shared" si="1"/>
        <v>27.21829069</v>
      </c>
      <c r="F5" s="18"/>
      <c r="G5" s="17">
        <f t="shared" si="2"/>
        <v>0</v>
      </c>
      <c r="H5" s="18"/>
      <c r="I5" s="21">
        <v>105750.0</v>
      </c>
      <c r="J5" s="20">
        <v>0.0302</v>
      </c>
      <c r="K5" s="20">
        <v>0.0033</v>
      </c>
      <c r="L5" s="20">
        <v>0.9666</v>
      </c>
      <c r="M5" s="20">
        <v>0.9499</v>
      </c>
      <c r="N5" s="20">
        <v>0.0063</v>
      </c>
      <c r="O5" s="20">
        <v>0.0</v>
      </c>
      <c r="P5" s="20">
        <v>0.0065</v>
      </c>
      <c r="Q5" s="20">
        <v>0.0</v>
      </c>
      <c r="R5" s="20">
        <v>0.0373</v>
      </c>
      <c r="S5" s="20">
        <v>0.0</v>
      </c>
      <c r="T5" s="20">
        <v>0.0</v>
      </c>
      <c r="U5" s="20">
        <v>0.0</v>
      </c>
      <c r="V5">
        <f>ifna(VLOOKUP(B5, '2019 Executed Evictions'!A:B, 2, false), 0)</f>
        <v>0</v>
      </c>
    </row>
    <row r="6">
      <c r="A6" s="13" t="s">
        <v>23</v>
      </c>
      <c r="B6" s="14">
        <v>11001.0</v>
      </c>
      <c r="C6" s="15">
        <f>vlookup(B6,'populations '!A$1:B$236,2,FALSE)</f>
        <v>28021</v>
      </c>
      <c r="D6" s="15">
        <v>28.0</v>
      </c>
      <c r="E6" s="16">
        <f t="shared" si="1"/>
        <v>99.92505621</v>
      </c>
      <c r="F6" s="15">
        <v>21.0</v>
      </c>
      <c r="G6" s="17">
        <f t="shared" si="2"/>
        <v>74.94379216</v>
      </c>
      <c r="H6" s="15">
        <v>5.0</v>
      </c>
      <c r="I6" s="21">
        <v>113300.0</v>
      </c>
      <c r="J6" s="20">
        <v>0.1887</v>
      </c>
      <c r="K6" s="20">
        <v>0.1372</v>
      </c>
      <c r="L6" s="20">
        <v>0.6741</v>
      </c>
      <c r="M6" s="20">
        <v>0.644</v>
      </c>
      <c r="N6" s="20">
        <v>0.0585</v>
      </c>
      <c r="O6" s="20">
        <v>0.0038</v>
      </c>
      <c r="P6" s="20">
        <v>0.2141</v>
      </c>
      <c r="Q6" s="20">
        <v>0.0</v>
      </c>
      <c r="R6" s="20">
        <v>0.0601</v>
      </c>
      <c r="S6" s="20">
        <v>0.0195</v>
      </c>
      <c r="T6" s="20">
        <v>0.0048</v>
      </c>
      <c r="U6" s="20">
        <v>0.0147</v>
      </c>
      <c r="V6">
        <f>ifna(VLOOKUP(B6, '2019 Executed Evictions'!A:B, 2, false), 0)</f>
        <v>5</v>
      </c>
    </row>
    <row r="7">
      <c r="A7" s="13" t="s">
        <v>23</v>
      </c>
      <c r="B7" s="14">
        <v>11362.0</v>
      </c>
      <c r="C7" s="15">
        <f>vlookup(B7,'populations '!A$1:B$236,2,FALSE)</f>
        <v>18343</v>
      </c>
      <c r="D7" s="15">
        <v>48.0</v>
      </c>
      <c r="E7" s="16">
        <f t="shared" si="1"/>
        <v>261.680205</v>
      </c>
      <c r="F7" s="15">
        <v>39.0</v>
      </c>
      <c r="G7" s="17">
        <f t="shared" si="2"/>
        <v>212.6151665</v>
      </c>
      <c r="H7" s="15">
        <v>4.0</v>
      </c>
      <c r="I7" s="21">
        <v>93333.0</v>
      </c>
      <c r="J7" s="20">
        <v>0.2916</v>
      </c>
      <c r="K7" s="20">
        <v>0.262</v>
      </c>
      <c r="L7" s="20">
        <v>0.4464</v>
      </c>
      <c r="M7" s="20">
        <v>0.4883</v>
      </c>
      <c r="N7" s="20">
        <v>0.0339</v>
      </c>
      <c r="O7" s="20">
        <v>0.0</v>
      </c>
      <c r="P7" s="20">
        <v>0.4169</v>
      </c>
      <c r="Q7" s="20">
        <v>0.0</v>
      </c>
      <c r="R7" s="20">
        <v>0.0332</v>
      </c>
      <c r="S7" s="20">
        <v>0.0278</v>
      </c>
      <c r="T7" s="20">
        <v>8.0E-4</v>
      </c>
      <c r="U7" s="20">
        <v>0.027</v>
      </c>
      <c r="V7">
        <f>ifna(VLOOKUP(B7, '2019 Executed Evictions'!A:B, 2, false), 0)</f>
        <v>18</v>
      </c>
    </row>
    <row r="8">
      <c r="A8" s="13" t="s">
        <v>24</v>
      </c>
      <c r="B8" s="14">
        <v>10282.0</v>
      </c>
      <c r="C8" s="15">
        <f>vlookup(B8,'populations '!A$1:B$236,2,FALSE)</f>
        <v>5783</v>
      </c>
      <c r="D8" s="15">
        <v>17.0</v>
      </c>
      <c r="E8" s="16">
        <f t="shared" si="1"/>
        <v>293.96507</v>
      </c>
      <c r="F8" s="15">
        <v>16.0</v>
      </c>
      <c r="G8" s="17">
        <f t="shared" si="2"/>
        <v>276.6730071</v>
      </c>
      <c r="H8" s="15">
        <v>0.0</v>
      </c>
      <c r="I8" s="21">
        <v>250001.0</v>
      </c>
      <c r="J8" s="20">
        <v>0.2018</v>
      </c>
      <c r="K8" s="20">
        <v>0.0651</v>
      </c>
      <c r="L8" s="20">
        <v>0.7331</v>
      </c>
      <c r="M8" s="20">
        <v>0.7553</v>
      </c>
      <c r="N8" s="20">
        <v>0.0099</v>
      </c>
      <c r="O8" s="20">
        <v>0.0</v>
      </c>
      <c r="P8" s="20">
        <v>0.1989</v>
      </c>
      <c r="Q8" s="20">
        <v>0.0</v>
      </c>
      <c r="R8" s="20">
        <v>0.0024</v>
      </c>
      <c r="S8" s="20">
        <v>0.0335</v>
      </c>
      <c r="T8" s="20">
        <v>0.0</v>
      </c>
      <c r="U8" s="20">
        <v>0.0335</v>
      </c>
      <c r="V8">
        <f>ifna(VLOOKUP(B8, '2019 Executed Evictions'!A:B, 2, false), 0)</f>
        <v>7</v>
      </c>
    </row>
    <row r="9">
      <c r="A9" s="13" t="s">
        <v>23</v>
      </c>
      <c r="B9" s="14">
        <v>11004.0</v>
      </c>
      <c r="C9" s="15">
        <f>vlookup(B9,'populations '!A$1:B$236,2,FALSE)</f>
        <v>15098</v>
      </c>
      <c r="D9" s="15">
        <v>51.0</v>
      </c>
      <c r="E9" s="16">
        <f t="shared" si="1"/>
        <v>337.7930852</v>
      </c>
      <c r="F9" s="15">
        <v>43.0</v>
      </c>
      <c r="G9" s="17">
        <f t="shared" si="2"/>
        <v>284.8059346</v>
      </c>
      <c r="H9" s="15">
        <v>10.0</v>
      </c>
      <c r="I9" s="21">
        <v>95436.0</v>
      </c>
      <c r="J9" s="20">
        <v>0.3252</v>
      </c>
      <c r="K9" s="20">
        <v>0.1422</v>
      </c>
      <c r="L9" s="20">
        <v>0.5326</v>
      </c>
      <c r="M9" s="20">
        <v>0.4101</v>
      </c>
      <c r="N9" s="20">
        <v>0.0615</v>
      </c>
      <c r="O9" s="20">
        <v>0.005</v>
      </c>
      <c r="P9" s="20">
        <v>0.4312</v>
      </c>
      <c r="Q9" s="20">
        <v>0.0034</v>
      </c>
      <c r="R9" s="20">
        <v>0.0421</v>
      </c>
      <c r="S9" s="20">
        <v>0.0468</v>
      </c>
      <c r="T9" s="20">
        <v>0.0167</v>
      </c>
      <c r="U9" s="20">
        <v>0.0301</v>
      </c>
      <c r="V9">
        <f>ifna(VLOOKUP(B9, '2019 Executed Evictions'!A:B, 2, false), 0)</f>
        <v>16</v>
      </c>
    </row>
    <row r="10">
      <c r="A10" s="13" t="s">
        <v>25</v>
      </c>
      <c r="B10" s="14">
        <v>10312.0</v>
      </c>
      <c r="C10" s="15">
        <f>vlookup(B10,'populations '!A$1:B$236,2,FALSE)</f>
        <v>61392</v>
      </c>
      <c r="D10" s="15">
        <v>218.0</v>
      </c>
      <c r="E10" s="16">
        <f t="shared" si="1"/>
        <v>355.0951264</v>
      </c>
      <c r="F10" s="15">
        <v>179.0</v>
      </c>
      <c r="G10" s="17">
        <f t="shared" si="2"/>
        <v>291.5689341</v>
      </c>
      <c r="H10" s="15">
        <v>57.0</v>
      </c>
      <c r="I10" s="21">
        <v>97407.0</v>
      </c>
      <c r="J10" s="20">
        <v>0.1323</v>
      </c>
      <c r="K10" s="20">
        <v>0.0644</v>
      </c>
      <c r="L10" s="20">
        <v>0.8033</v>
      </c>
      <c r="M10" s="20">
        <v>0.9162</v>
      </c>
      <c r="N10" s="20">
        <v>0.0091</v>
      </c>
      <c r="O10" s="20">
        <v>0.0015</v>
      </c>
      <c r="P10" s="20">
        <v>0.0534</v>
      </c>
      <c r="Q10" s="20">
        <v>9.0E-4</v>
      </c>
      <c r="R10" s="20">
        <v>0.0086</v>
      </c>
      <c r="S10" s="20">
        <v>0.0103</v>
      </c>
      <c r="T10" s="20">
        <v>2.0E-4</v>
      </c>
      <c r="U10" s="20">
        <v>0.0101</v>
      </c>
      <c r="V10">
        <f>ifna(VLOOKUP(B10, '2019 Executed Evictions'!A:B, 2, false), 0)</f>
        <v>83</v>
      </c>
    </row>
    <row r="11">
      <c r="A11" s="13" t="s">
        <v>25</v>
      </c>
      <c r="B11" s="14">
        <v>10309.0</v>
      </c>
      <c r="C11" s="15">
        <f>vlookup(B11,'populations '!A$1:B$236,2,FALSE)</f>
        <v>34058</v>
      </c>
      <c r="D11" s="22">
        <v>132.0</v>
      </c>
      <c r="E11" s="16">
        <f t="shared" si="1"/>
        <v>387.5741382</v>
      </c>
      <c r="F11" s="22">
        <v>111.0</v>
      </c>
      <c r="G11" s="17">
        <f t="shared" si="2"/>
        <v>325.9146162</v>
      </c>
      <c r="H11" s="22">
        <v>39.0</v>
      </c>
      <c r="I11" s="23">
        <v>109457.0</v>
      </c>
      <c r="J11" s="20"/>
      <c r="K11" s="20"/>
      <c r="L11" s="20"/>
      <c r="M11" s="20"/>
      <c r="N11" s="20"/>
      <c r="O11" s="20"/>
      <c r="P11" s="20"/>
      <c r="Q11" s="20"/>
      <c r="R11" s="20"/>
      <c r="S11" s="20"/>
      <c r="T11" s="20"/>
      <c r="U11" s="20"/>
      <c r="V11">
        <f>ifna(VLOOKUP(B11, '2019 Executed Evictions'!A:B, 2, false), 0)</f>
        <v>70</v>
      </c>
    </row>
    <row r="12">
      <c r="A12" s="13" t="s">
        <v>24</v>
      </c>
      <c r="B12" s="14">
        <v>10007.0</v>
      </c>
      <c r="C12" s="15">
        <f>vlookup(B12,'populations '!A$1:B$236,2,FALSE)</f>
        <v>7408</v>
      </c>
      <c r="D12" s="15">
        <v>29.0</v>
      </c>
      <c r="E12" s="16">
        <f t="shared" si="1"/>
        <v>391.4686825</v>
      </c>
      <c r="F12" s="15">
        <v>22.0</v>
      </c>
      <c r="G12" s="17">
        <f t="shared" si="2"/>
        <v>296.9762419</v>
      </c>
      <c r="H12" s="15">
        <v>4.0</v>
      </c>
      <c r="I12" s="21">
        <v>224063.0</v>
      </c>
      <c r="J12" s="20">
        <v>0.2074</v>
      </c>
      <c r="K12" s="20">
        <v>0.0542</v>
      </c>
      <c r="L12" s="20">
        <v>0.7384</v>
      </c>
      <c r="M12" s="20">
        <v>0.7778</v>
      </c>
      <c r="N12" s="20">
        <v>0.0823</v>
      </c>
      <c r="O12" s="20">
        <v>0.0</v>
      </c>
      <c r="P12" s="20">
        <v>0.1049</v>
      </c>
      <c r="Q12" s="20">
        <v>0.0</v>
      </c>
      <c r="R12" s="20">
        <v>0.0143</v>
      </c>
      <c r="S12" s="20">
        <v>0.0207</v>
      </c>
      <c r="T12" s="20">
        <v>0.005</v>
      </c>
      <c r="U12" s="20">
        <v>0.0157</v>
      </c>
      <c r="V12">
        <f>ifna(VLOOKUP(B12, '2019 Executed Evictions'!A:B, 2, false), 0)</f>
        <v>8</v>
      </c>
    </row>
    <row r="13">
      <c r="A13" s="13" t="s">
        <v>23</v>
      </c>
      <c r="B13" s="14">
        <v>11360.0</v>
      </c>
      <c r="C13" s="15">
        <f>vlookup(B13,'populations '!A$1:B$236,2,FALSE)</f>
        <v>18954</v>
      </c>
      <c r="D13" s="15">
        <v>78.0</v>
      </c>
      <c r="E13" s="16">
        <f t="shared" si="1"/>
        <v>411.5226337</v>
      </c>
      <c r="F13" s="15">
        <v>64.0</v>
      </c>
      <c r="G13" s="17">
        <f t="shared" si="2"/>
        <v>337.6595969</v>
      </c>
      <c r="H13" s="15">
        <v>18.0</v>
      </c>
      <c r="I13" s="21">
        <v>83063.0</v>
      </c>
      <c r="J13" s="20">
        <v>0.2629</v>
      </c>
      <c r="K13" s="20">
        <v>0.2452</v>
      </c>
      <c r="L13" s="20">
        <v>0.4919</v>
      </c>
      <c r="M13" s="20">
        <v>0.5704</v>
      </c>
      <c r="N13" s="20">
        <v>0.0116</v>
      </c>
      <c r="O13" s="20">
        <v>0.0012</v>
      </c>
      <c r="P13" s="20">
        <v>0.3702</v>
      </c>
      <c r="Q13" s="20">
        <v>0.0</v>
      </c>
      <c r="R13" s="20">
        <v>0.0313</v>
      </c>
      <c r="S13" s="20">
        <v>0.0154</v>
      </c>
      <c r="T13" s="20">
        <v>0.0063</v>
      </c>
      <c r="U13" s="20">
        <v>0.0091</v>
      </c>
      <c r="V13">
        <f>ifna(VLOOKUP(B13, '2019 Executed Evictions'!A:B, 2, false), 0)</f>
        <v>46</v>
      </c>
    </row>
    <row r="14">
      <c r="A14" s="13" t="s">
        <v>26</v>
      </c>
      <c r="B14" s="14">
        <v>11215.0</v>
      </c>
      <c r="C14" s="15">
        <f>vlookup(B14,'populations '!A$1:B$236,2,FALSE)</f>
        <v>69873</v>
      </c>
      <c r="D14" s="15">
        <v>291.0</v>
      </c>
      <c r="E14" s="16">
        <f t="shared" si="1"/>
        <v>416.4698811</v>
      </c>
      <c r="F14" s="15">
        <v>242.0</v>
      </c>
      <c r="G14" s="17">
        <f t="shared" si="2"/>
        <v>346.3426502</v>
      </c>
      <c r="H14" s="15">
        <v>63.0</v>
      </c>
      <c r="I14" s="21">
        <v>132091.0</v>
      </c>
      <c r="J14" s="20">
        <v>0.1733</v>
      </c>
      <c r="K14" s="20">
        <v>0.0527</v>
      </c>
      <c r="L14" s="20">
        <v>0.774</v>
      </c>
      <c r="M14" s="20">
        <v>0.7728</v>
      </c>
      <c r="N14" s="20">
        <v>0.046</v>
      </c>
      <c r="O14" s="20">
        <v>0.0016</v>
      </c>
      <c r="P14" s="20">
        <v>0.0813</v>
      </c>
      <c r="Q14" s="20">
        <v>0.0</v>
      </c>
      <c r="R14" s="20">
        <v>0.043</v>
      </c>
      <c r="S14" s="20">
        <v>0.0554</v>
      </c>
      <c r="T14" s="20">
        <v>0.006</v>
      </c>
      <c r="U14" s="20">
        <v>0.0494</v>
      </c>
      <c r="V14">
        <f>ifna(VLOOKUP(B14, '2019 Executed Evictions'!A:B, 2, false), 0)</f>
        <v>85</v>
      </c>
    </row>
    <row r="15">
      <c r="A15" s="13" t="s">
        <v>25</v>
      </c>
      <c r="B15" s="14">
        <v>10308.0</v>
      </c>
      <c r="C15" s="15">
        <f>vlookup(B15,'populations '!A$1:B$236,2,FALSE)</f>
        <v>29512</v>
      </c>
      <c r="D15" s="15">
        <v>125.0</v>
      </c>
      <c r="E15" s="16">
        <f t="shared" si="1"/>
        <v>423.5565194</v>
      </c>
      <c r="F15" s="15">
        <v>97.0</v>
      </c>
      <c r="G15" s="17">
        <f t="shared" si="2"/>
        <v>328.679859</v>
      </c>
      <c r="H15" s="15">
        <v>24.0</v>
      </c>
      <c r="I15" s="21">
        <v>103027.0</v>
      </c>
      <c r="J15" s="20">
        <v>0.1388</v>
      </c>
      <c r="K15" s="20">
        <v>0.0773</v>
      </c>
      <c r="L15" s="20">
        <v>0.7839</v>
      </c>
      <c r="M15" s="20">
        <v>0.9254</v>
      </c>
      <c r="N15" s="20">
        <v>0.0119</v>
      </c>
      <c r="O15" s="20">
        <v>9.0E-4</v>
      </c>
      <c r="P15" s="20">
        <v>0.0499</v>
      </c>
      <c r="Q15" s="20">
        <v>0.0</v>
      </c>
      <c r="R15" s="20">
        <v>0.0066</v>
      </c>
      <c r="S15" s="20">
        <v>0.0052</v>
      </c>
      <c r="T15" s="20">
        <v>8.0E-4</v>
      </c>
      <c r="U15" s="20">
        <v>0.0044</v>
      </c>
      <c r="V15">
        <f>ifna(VLOOKUP(B15, '2019 Executed Evictions'!A:B, 2, false), 0)</f>
        <v>42</v>
      </c>
    </row>
    <row r="16">
      <c r="A16" s="13" t="s">
        <v>25</v>
      </c>
      <c r="B16" s="14">
        <v>10307.0</v>
      </c>
      <c r="C16" s="15">
        <f>vlookup(B16,'populations '!A$1:B$236,2,FALSE)</f>
        <v>14906</v>
      </c>
      <c r="D16" s="22">
        <v>67.0</v>
      </c>
      <c r="E16" s="16">
        <f t="shared" si="1"/>
        <v>449.4834295</v>
      </c>
      <c r="F16" s="22">
        <v>55.0</v>
      </c>
      <c r="G16" s="17">
        <f t="shared" si="2"/>
        <v>368.9789347</v>
      </c>
      <c r="H16" s="22">
        <v>22.0</v>
      </c>
      <c r="I16" s="23">
        <v>85103.0</v>
      </c>
      <c r="J16" s="20"/>
      <c r="K16" s="20"/>
      <c r="L16" s="20"/>
      <c r="M16" s="20"/>
      <c r="N16" s="20"/>
      <c r="O16" s="20"/>
      <c r="P16" s="20"/>
      <c r="Q16" s="20"/>
      <c r="R16" s="20"/>
      <c r="S16" s="20"/>
      <c r="T16" s="20"/>
      <c r="U16" s="20"/>
      <c r="V16">
        <f>ifna(VLOOKUP(B16, '2019 Executed Evictions'!A:B, 2, false), 0)</f>
        <v>43</v>
      </c>
    </row>
    <row r="17">
      <c r="A17" s="13" t="s">
        <v>24</v>
      </c>
      <c r="B17" s="14">
        <v>10021.0</v>
      </c>
      <c r="C17" s="15">
        <f>vlookup(B17,'populations '!A$1:B$236,2,FALSE)</f>
        <v>44280</v>
      </c>
      <c r="D17" s="15">
        <v>200.0</v>
      </c>
      <c r="E17" s="16">
        <f t="shared" si="1"/>
        <v>451.6711834</v>
      </c>
      <c r="F17" s="15">
        <v>171.0</v>
      </c>
      <c r="G17" s="17">
        <f t="shared" si="2"/>
        <v>386.1788618</v>
      </c>
      <c r="H17" s="15">
        <v>33.0</v>
      </c>
      <c r="I17" s="21">
        <v>122169.0</v>
      </c>
      <c r="J17" s="20">
        <v>0.1848</v>
      </c>
      <c r="K17" s="20">
        <v>0.0399</v>
      </c>
      <c r="L17" s="20">
        <v>0.7753</v>
      </c>
      <c r="M17" s="20">
        <v>0.8449</v>
      </c>
      <c r="N17" s="20">
        <v>0.0066</v>
      </c>
      <c r="O17" s="20">
        <v>0.0038</v>
      </c>
      <c r="P17" s="20">
        <v>0.0859</v>
      </c>
      <c r="Q17" s="20">
        <v>0.0021</v>
      </c>
      <c r="R17" s="20">
        <v>0.0306</v>
      </c>
      <c r="S17" s="20">
        <v>0.0261</v>
      </c>
      <c r="T17" s="20">
        <v>0.0042</v>
      </c>
      <c r="U17" s="20">
        <v>0.0219</v>
      </c>
      <c r="V17">
        <f>ifna(VLOOKUP(B17, '2019 Executed Evictions'!A:B, 2, false), 0)</f>
        <v>102</v>
      </c>
    </row>
    <row r="18">
      <c r="A18" s="24" t="s">
        <v>24</v>
      </c>
      <c r="B18" s="25">
        <v>10463.0</v>
      </c>
      <c r="C18" s="15">
        <f>vlookup(B18,'populations '!A$1:B$236,2,FALSE)</f>
        <v>71132</v>
      </c>
      <c r="D18" s="26">
        <v>326.0</v>
      </c>
      <c r="E18" s="16">
        <f t="shared" si="1"/>
        <v>458.3028735</v>
      </c>
      <c r="F18" s="26">
        <v>246.0</v>
      </c>
      <c r="G18" s="17">
        <f t="shared" si="2"/>
        <v>345.8359107</v>
      </c>
      <c r="H18" s="26">
        <v>53.0</v>
      </c>
      <c r="I18" s="19">
        <v>58408.0</v>
      </c>
      <c r="J18" s="27">
        <v>0.3256</v>
      </c>
      <c r="K18" s="27">
        <v>0.215</v>
      </c>
      <c r="L18" s="27">
        <v>0.4594</v>
      </c>
      <c r="M18" s="27">
        <v>0.4667</v>
      </c>
      <c r="N18" s="27">
        <v>0.1627</v>
      </c>
      <c r="O18" s="27">
        <v>0.0067</v>
      </c>
      <c r="P18" s="27">
        <v>0.039</v>
      </c>
      <c r="Q18" s="27">
        <v>0.001</v>
      </c>
      <c r="R18" s="27">
        <v>0.2629</v>
      </c>
      <c r="S18" s="27">
        <v>0.061</v>
      </c>
      <c r="T18" s="27">
        <v>0.0186</v>
      </c>
      <c r="U18" s="27">
        <v>0.0424</v>
      </c>
      <c r="V18">
        <f>ifna(VLOOKUP(B18, '2019 Executed Evictions'!A:B, 2, false), 0)</f>
        <v>607</v>
      </c>
      <c r="W18" s="28"/>
      <c r="X18" s="28"/>
      <c r="Y18" s="28"/>
      <c r="Z18" s="28"/>
      <c r="AC18" s="28"/>
    </row>
    <row r="19">
      <c r="A19" s="13" t="s">
        <v>23</v>
      </c>
      <c r="B19" s="14">
        <v>11426.0</v>
      </c>
      <c r="C19" s="15">
        <f>vlookup(B19,'populations '!A$1:B$236,2,FALSE)</f>
        <v>20524</v>
      </c>
      <c r="D19" s="15">
        <v>97.0</v>
      </c>
      <c r="E19" s="16">
        <f t="shared" si="1"/>
        <v>472.6174235</v>
      </c>
      <c r="F19" s="15">
        <v>80.0</v>
      </c>
      <c r="G19" s="17">
        <f t="shared" si="2"/>
        <v>389.7875658</v>
      </c>
      <c r="H19" s="15">
        <v>14.0</v>
      </c>
      <c r="I19" s="21">
        <v>98987.0</v>
      </c>
      <c r="J19" s="20">
        <v>0.3463</v>
      </c>
      <c r="K19" s="20">
        <v>0.2249</v>
      </c>
      <c r="L19" s="20">
        <v>0.4289</v>
      </c>
      <c r="M19" s="20">
        <v>0.3702</v>
      </c>
      <c r="N19" s="20">
        <v>0.0603</v>
      </c>
      <c r="O19" s="20">
        <v>0.0042</v>
      </c>
      <c r="P19" s="20">
        <v>0.4379</v>
      </c>
      <c r="Q19" s="20">
        <v>0.0</v>
      </c>
      <c r="R19" s="20">
        <v>0.0869</v>
      </c>
      <c r="S19" s="20">
        <v>0.0404</v>
      </c>
      <c r="T19" s="20">
        <v>0.0177</v>
      </c>
      <c r="U19" s="20">
        <v>0.0228</v>
      </c>
      <c r="V19">
        <f>ifna(VLOOKUP(B19, '2019 Executed Evictions'!A:B, 2, false), 0)</f>
        <v>40</v>
      </c>
    </row>
    <row r="20">
      <c r="A20" s="13" t="s">
        <v>23</v>
      </c>
      <c r="B20" s="14">
        <v>11364.0</v>
      </c>
      <c r="C20" s="15">
        <f>vlookup(B20,'populations '!A$1:B$236,2,FALSE)</f>
        <v>36215</v>
      </c>
      <c r="D20" s="15">
        <v>173.0</v>
      </c>
      <c r="E20" s="16">
        <f t="shared" si="1"/>
        <v>477.7026094</v>
      </c>
      <c r="F20" s="15">
        <v>148.0</v>
      </c>
      <c r="G20" s="17">
        <f t="shared" si="2"/>
        <v>408.6704404</v>
      </c>
      <c r="H20" s="15">
        <v>36.0</v>
      </c>
      <c r="I20" s="21">
        <v>82028.0</v>
      </c>
      <c r="J20" s="20">
        <v>0.2678</v>
      </c>
      <c r="K20" s="20">
        <v>0.3086</v>
      </c>
      <c r="L20" s="20">
        <v>0.4236</v>
      </c>
      <c r="M20" s="20">
        <v>0.4003</v>
      </c>
      <c r="N20" s="20">
        <v>0.0382</v>
      </c>
      <c r="O20" s="20">
        <v>0.0083</v>
      </c>
      <c r="P20" s="20">
        <v>0.5028</v>
      </c>
      <c r="Q20" s="20">
        <v>1.0E-4</v>
      </c>
      <c r="R20" s="20">
        <v>0.0305</v>
      </c>
      <c r="S20" s="20">
        <v>0.0197</v>
      </c>
      <c r="T20" s="20">
        <v>0.0014</v>
      </c>
      <c r="U20" s="20">
        <v>0.0183</v>
      </c>
      <c r="V20">
        <f>ifna(VLOOKUP(B20, '2019 Executed Evictions'!A:B, 2, false), 0)</f>
        <v>64</v>
      </c>
    </row>
    <row r="21">
      <c r="A21" s="13" t="s">
        <v>23</v>
      </c>
      <c r="B21" s="14">
        <v>11430.0</v>
      </c>
      <c r="C21" s="15">
        <f>vlookup(B21,'populations '!A$1:B$236,2,FALSE)</f>
        <v>206</v>
      </c>
      <c r="D21" s="15">
        <v>1.0</v>
      </c>
      <c r="E21" s="16">
        <f t="shared" si="1"/>
        <v>485.4368932</v>
      </c>
      <c r="F21" s="15">
        <v>1.0</v>
      </c>
      <c r="G21" s="17">
        <f t="shared" si="2"/>
        <v>485.4368932</v>
      </c>
      <c r="H21" s="15"/>
      <c r="I21" s="21"/>
      <c r="J21" s="20"/>
      <c r="K21" s="20"/>
      <c r="L21" s="20"/>
      <c r="M21" s="20"/>
      <c r="N21" s="20"/>
      <c r="O21" s="20"/>
      <c r="P21" s="20"/>
      <c r="Q21" s="20"/>
      <c r="R21" s="20"/>
      <c r="S21" s="20"/>
      <c r="T21" s="20"/>
      <c r="U21" s="20"/>
      <c r="V21">
        <f>ifna(VLOOKUP(B21, '2019 Executed Evictions'!A:B, 2, false), 0)</f>
        <v>1</v>
      </c>
    </row>
    <row r="22">
      <c r="A22" s="13" t="s">
        <v>23</v>
      </c>
      <c r="B22" s="14">
        <v>11357.0</v>
      </c>
      <c r="C22" s="15">
        <f>vlookup(B22,'populations '!A$1:B$236,2,FALSE)</f>
        <v>39407</v>
      </c>
      <c r="D22" s="15">
        <v>194.0</v>
      </c>
      <c r="E22" s="16">
        <f t="shared" si="1"/>
        <v>492.2983226</v>
      </c>
      <c r="F22" s="15">
        <v>158.0</v>
      </c>
      <c r="G22" s="17">
        <f t="shared" si="2"/>
        <v>400.9439947</v>
      </c>
      <c r="H22" s="15">
        <v>24.0</v>
      </c>
      <c r="I22" s="21">
        <v>85818.0</v>
      </c>
      <c r="J22" s="20">
        <v>0.2577</v>
      </c>
      <c r="K22" s="20">
        <v>0.2356</v>
      </c>
      <c r="L22" s="20">
        <v>0.5066</v>
      </c>
      <c r="M22" s="20">
        <v>0.6858</v>
      </c>
      <c r="N22" s="20">
        <v>0.0062</v>
      </c>
      <c r="O22" s="20">
        <v>0.001</v>
      </c>
      <c r="P22" s="20">
        <v>0.2327</v>
      </c>
      <c r="Q22" s="20">
        <v>4.0E-4</v>
      </c>
      <c r="R22" s="20">
        <v>0.0491</v>
      </c>
      <c r="S22" s="20">
        <v>0.0248</v>
      </c>
      <c r="T22" s="20">
        <v>0.0062</v>
      </c>
      <c r="U22" s="20">
        <v>0.0187</v>
      </c>
      <c r="V22">
        <f>ifna(VLOOKUP(B22, '2019 Executed Evictions'!A:B, 2, false), 0)</f>
        <v>61</v>
      </c>
    </row>
    <row r="23">
      <c r="A23" s="13" t="s">
        <v>24</v>
      </c>
      <c r="B23" s="14">
        <v>10022.0</v>
      </c>
      <c r="C23" s="15">
        <f>vlookup(B23,'populations '!A$1:B$236,2,FALSE)</f>
        <v>31130</v>
      </c>
      <c r="D23" s="15">
        <v>162.0</v>
      </c>
      <c r="E23" s="16">
        <f t="shared" si="1"/>
        <v>520.3983296</v>
      </c>
      <c r="F23" s="15">
        <v>136.0</v>
      </c>
      <c r="G23" s="17">
        <f t="shared" si="2"/>
        <v>436.87761</v>
      </c>
      <c r="H23" s="15">
        <v>25.0</v>
      </c>
      <c r="I23" s="21">
        <v>150718.0</v>
      </c>
      <c r="J23" s="20">
        <v>0.1933</v>
      </c>
      <c r="K23" s="20">
        <v>0.0419</v>
      </c>
      <c r="L23" s="20">
        <v>0.7648</v>
      </c>
      <c r="M23" s="20">
        <v>0.8327</v>
      </c>
      <c r="N23" s="20">
        <v>0.0151</v>
      </c>
      <c r="O23" s="20">
        <v>0.0025</v>
      </c>
      <c r="P23" s="20">
        <v>0.1205</v>
      </c>
      <c r="Q23" s="20">
        <v>0.0</v>
      </c>
      <c r="R23" s="20">
        <v>0.0075</v>
      </c>
      <c r="S23" s="20">
        <v>0.0218</v>
      </c>
      <c r="T23" s="20">
        <v>0.0019</v>
      </c>
      <c r="U23" s="20">
        <v>0.0199</v>
      </c>
      <c r="V23">
        <f>ifna(VLOOKUP(B23, '2019 Executed Evictions'!A:B, 2, false), 0)</f>
        <v>124</v>
      </c>
    </row>
    <row r="24">
      <c r="A24" s="13" t="s">
        <v>23</v>
      </c>
      <c r="B24" s="14">
        <v>11363.0</v>
      </c>
      <c r="C24" s="15">
        <f>vlookup(B24,'populations '!A$1:B$236,2,FALSE)</f>
        <v>7096</v>
      </c>
      <c r="D24" s="15">
        <v>37.0</v>
      </c>
      <c r="E24" s="16">
        <f t="shared" si="1"/>
        <v>521.4205186</v>
      </c>
      <c r="F24" s="15">
        <v>32.0</v>
      </c>
      <c r="G24" s="17">
        <f t="shared" si="2"/>
        <v>450.9582864</v>
      </c>
      <c r="H24" s="15">
        <v>2.0</v>
      </c>
      <c r="I24" s="21">
        <v>101019.0</v>
      </c>
      <c r="J24" s="20">
        <v>0.297</v>
      </c>
      <c r="K24" s="20">
        <v>0.1805</v>
      </c>
      <c r="L24" s="20">
        <v>0.5226</v>
      </c>
      <c r="M24" s="20">
        <v>0.5771</v>
      </c>
      <c r="N24" s="20">
        <v>0.0194</v>
      </c>
      <c r="O24" s="20">
        <v>0.0</v>
      </c>
      <c r="P24" s="20">
        <v>0.3367</v>
      </c>
      <c r="Q24" s="20">
        <v>0.0</v>
      </c>
      <c r="R24" s="20">
        <v>0.0413</v>
      </c>
      <c r="S24" s="20">
        <v>0.0255</v>
      </c>
      <c r="T24" s="20">
        <v>0.0</v>
      </c>
      <c r="U24" s="20">
        <v>0.0255</v>
      </c>
      <c r="V24">
        <f>ifna(VLOOKUP(B24, '2019 Executed Evictions'!A:B, 2, false), 0)</f>
        <v>15</v>
      </c>
    </row>
    <row r="25">
      <c r="A25" s="13" t="s">
        <v>24</v>
      </c>
      <c r="B25" s="14">
        <v>10010.0</v>
      </c>
      <c r="C25" s="15">
        <f>vlookup(B25,'populations '!A$1:B$236,2,FALSE)</f>
        <v>35906</v>
      </c>
      <c r="D25" s="15">
        <v>190.0</v>
      </c>
      <c r="E25" s="16">
        <f t="shared" si="1"/>
        <v>529.159472</v>
      </c>
      <c r="F25" s="15">
        <v>142.0</v>
      </c>
      <c r="G25" s="17">
        <f t="shared" si="2"/>
        <v>395.477079</v>
      </c>
      <c r="H25" s="15">
        <v>19.0</v>
      </c>
      <c r="I25" s="21">
        <v>132988.0</v>
      </c>
      <c r="J25" s="20">
        <v>0.1897</v>
      </c>
      <c r="K25" s="20">
        <v>0.0663</v>
      </c>
      <c r="L25" s="20">
        <v>0.744</v>
      </c>
      <c r="M25" s="20">
        <v>0.696</v>
      </c>
      <c r="N25" s="20">
        <v>0.0938</v>
      </c>
      <c r="O25" s="20">
        <v>0.0</v>
      </c>
      <c r="P25" s="20">
        <v>0.1644</v>
      </c>
      <c r="Q25" s="20">
        <v>0.0</v>
      </c>
      <c r="R25" s="20">
        <v>0.019</v>
      </c>
      <c r="S25" s="20">
        <v>0.0268</v>
      </c>
      <c r="T25" s="20">
        <v>0.0056</v>
      </c>
      <c r="U25" s="20">
        <v>0.0213</v>
      </c>
      <c r="V25">
        <f>ifna(VLOOKUP(B25, '2019 Executed Evictions'!A:B, 2, false), 0)</f>
        <v>75</v>
      </c>
    </row>
    <row r="26">
      <c r="A26" s="13" t="s">
        <v>24</v>
      </c>
      <c r="B26" s="14">
        <v>10003.0</v>
      </c>
      <c r="C26" s="15">
        <f>vlookup(B26,'populations '!A$1:B$236,2,FALSE)</f>
        <v>53977</v>
      </c>
      <c r="D26" s="15">
        <v>302.0</v>
      </c>
      <c r="E26" s="16">
        <f t="shared" si="1"/>
        <v>559.4975638</v>
      </c>
      <c r="F26" s="15">
        <v>257.0</v>
      </c>
      <c r="G26" s="17">
        <f t="shared" si="2"/>
        <v>476.1287215</v>
      </c>
      <c r="H26" s="15">
        <v>58.0</v>
      </c>
      <c r="I26" s="21">
        <v>118161.0</v>
      </c>
      <c r="J26" s="20">
        <v>0.1557</v>
      </c>
      <c r="K26" s="20">
        <v>0.0487</v>
      </c>
      <c r="L26" s="20">
        <v>0.7956</v>
      </c>
      <c r="M26" s="20">
        <v>0.7537</v>
      </c>
      <c r="N26" s="20">
        <v>0.0557</v>
      </c>
      <c r="O26" s="20">
        <v>0.0015</v>
      </c>
      <c r="P26" s="20">
        <v>0.1447</v>
      </c>
      <c r="Q26" s="20">
        <v>0.0014</v>
      </c>
      <c r="R26" s="20">
        <v>0.0214</v>
      </c>
      <c r="S26" s="20">
        <v>0.0216</v>
      </c>
      <c r="T26" s="20">
        <v>0.0034</v>
      </c>
      <c r="U26" s="20">
        <v>0.0182</v>
      </c>
      <c r="V26">
        <f>ifna(VLOOKUP(B26, '2019 Executed Evictions'!A:B, 2, false), 0)</f>
        <v>104</v>
      </c>
    </row>
    <row r="27">
      <c r="A27" s="13" t="s">
        <v>24</v>
      </c>
      <c r="B27" s="14">
        <v>10013.0</v>
      </c>
      <c r="C27" s="15">
        <f>vlookup(B27,'populations '!A$1:B$236,2,FALSE)</f>
        <v>28799</v>
      </c>
      <c r="D27" s="15">
        <v>165.0</v>
      </c>
      <c r="E27" s="16">
        <f t="shared" si="1"/>
        <v>572.9365603</v>
      </c>
      <c r="F27" s="15">
        <v>137.0</v>
      </c>
      <c r="G27" s="17">
        <f t="shared" si="2"/>
        <v>475.7109622</v>
      </c>
      <c r="H27" s="15">
        <v>27.0</v>
      </c>
      <c r="I27" s="21">
        <v>113191.0</v>
      </c>
      <c r="J27" s="20">
        <v>0.161</v>
      </c>
      <c r="K27" s="20">
        <v>0.1939</v>
      </c>
      <c r="L27" s="20">
        <v>0.6451</v>
      </c>
      <c r="M27" s="20">
        <v>0.5804</v>
      </c>
      <c r="N27" s="20">
        <v>0.0381</v>
      </c>
      <c r="O27" s="20">
        <v>0.0032</v>
      </c>
      <c r="P27" s="20">
        <v>0.3142</v>
      </c>
      <c r="Q27" s="20">
        <v>0.0</v>
      </c>
      <c r="R27" s="20">
        <v>0.026</v>
      </c>
      <c r="S27" s="20">
        <v>0.0381</v>
      </c>
      <c r="T27" s="20">
        <v>0.0045</v>
      </c>
      <c r="U27" s="20">
        <v>0.0336</v>
      </c>
      <c r="V27">
        <f>ifna(VLOOKUP(B27, '2019 Executed Evictions'!A:B, 2, false), 0)</f>
        <v>66</v>
      </c>
    </row>
    <row r="28">
      <c r="A28" s="13" t="s">
        <v>24</v>
      </c>
      <c r="B28" s="14">
        <v>10075.0</v>
      </c>
      <c r="C28" s="15">
        <f>vlookup(B28,'populations '!A$1:B$236,2,FALSE)</f>
        <v>22252</v>
      </c>
      <c r="D28" s="15">
        <v>128.0</v>
      </c>
      <c r="E28" s="16">
        <f t="shared" si="1"/>
        <v>575.2291929</v>
      </c>
      <c r="F28" s="15">
        <v>105.0</v>
      </c>
      <c r="G28" s="17">
        <f t="shared" si="2"/>
        <v>471.8676973</v>
      </c>
      <c r="H28" s="15">
        <v>21.0</v>
      </c>
      <c r="I28" s="21">
        <v>138640.0</v>
      </c>
      <c r="J28" s="20">
        <v>0.2633</v>
      </c>
      <c r="K28" s="20">
        <v>0.0507</v>
      </c>
      <c r="L28" s="20">
        <v>0.686</v>
      </c>
      <c r="M28" s="20">
        <v>0.8271</v>
      </c>
      <c r="N28" s="20">
        <v>0.0317</v>
      </c>
      <c r="O28" s="20">
        <v>0.0128</v>
      </c>
      <c r="P28" s="20">
        <v>0.0611</v>
      </c>
      <c r="Q28" s="20">
        <v>0.0</v>
      </c>
      <c r="R28" s="20">
        <v>0.0344</v>
      </c>
      <c r="S28" s="20">
        <v>0.033</v>
      </c>
      <c r="T28" s="20">
        <v>0.0</v>
      </c>
      <c r="U28" s="20">
        <v>0.033</v>
      </c>
      <c r="V28">
        <f>ifna(VLOOKUP(B28, '2019 Executed Evictions'!A:B, 2, false), 0)</f>
        <v>55</v>
      </c>
    </row>
    <row r="29">
      <c r="A29" s="13" t="s">
        <v>24</v>
      </c>
      <c r="B29" s="14">
        <v>10017.0</v>
      </c>
      <c r="C29" s="15">
        <f>vlookup(B29,'populations '!A$1:B$236,2,FALSE)</f>
        <v>15846</v>
      </c>
      <c r="D29" s="15">
        <v>97.0</v>
      </c>
      <c r="E29" s="16">
        <f t="shared" si="1"/>
        <v>612.1418655</v>
      </c>
      <c r="F29" s="15">
        <v>85.0</v>
      </c>
      <c r="G29" s="17">
        <f t="shared" si="2"/>
        <v>536.4129749</v>
      </c>
      <c r="H29" s="15">
        <v>17.0</v>
      </c>
      <c r="I29" s="21">
        <v>131045.0</v>
      </c>
      <c r="J29" s="20">
        <v>0.2334</v>
      </c>
      <c r="K29" s="20">
        <v>0.0736</v>
      </c>
      <c r="L29" s="20">
        <v>0.693</v>
      </c>
      <c r="M29" s="20">
        <v>0.7425</v>
      </c>
      <c r="N29" s="20">
        <v>0.0198</v>
      </c>
      <c r="O29" s="20">
        <v>0.0</v>
      </c>
      <c r="P29" s="20">
        <v>0.2129</v>
      </c>
      <c r="Q29" s="20">
        <v>0.0</v>
      </c>
      <c r="R29" s="20">
        <v>0.0097</v>
      </c>
      <c r="S29" s="20">
        <v>0.0152</v>
      </c>
      <c r="T29" s="20">
        <v>0.0</v>
      </c>
      <c r="U29" s="20">
        <v>0.0152</v>
      </c>
      <c r="V29">
        <f>ifna(VLOOKUP(B29, '2019 Executed Evictions'!A:B, 2, false), 0)</f>
        <v>56</v>
      </c>
    </row>
    <row r="30">
      <c r="A30" s="13" t="s">
        <v>24</v>
      </c>
      <c r="B30" s="14">
        <v>10024.0</v>
      </c>
      <c r="C30" s="15">
        <f>vlookup(B30,'populations '!A$1:B$236,2,FALSE)</f>
        <v>58102</v>
      </c>
      <c r="D30" s="15">
        <v>361.0</v>
      </c>
      <c r="E30" s="16">
        <f t="shared" si="1"/>
        <v>621.3211249</v>
      </c>
      <c r="F30" s="15">
        <v>293.0</v>
      </c>
      <c r="G30" s="17">
        <f t="shared" si="2"/>
        <v>504.2855668</v>
      </c>
      <c r="H30" s="15">
        <v>45.0</v>
      </c>
      <c r="I30" s="21">
        <v>143623.0</v>
      </c>
      <c r="J30" s="20">
        <v>0.1673</v>
      </c>
      <c r="K30" s="20">
        <v>0.0511</v>
      </c>
      <c r="L30" s="20">
        <v>0.7817</v>
      </c>
      <c r="M30" s="20">
        <v>0.8235</v>
      </c>
      <c r="N30" s="20">
        <v>0.0422</v>
      </c>
      <c r="O30" s="20">
        <v>0.003</v>
      </c>
      <c r="P30" s="20">
        <v>0.0795</v>
      </c>
      <c r="Q30" s="20">
        <v>0.0</v>
      </c>
      <c r="R30" s="20">
        <v>0.0266</v>
      </c>
      <c r="S30" s="20">
        <v>0.0251</v>
      </c>
      <c r="T30" s="20">
        <v>0.0047</v>
      </c>
      <c r="U30" s="20">
        <v>0.0204</v>
      </c>
      <c r="V30">
        <f>ifna(VLOOKUP(B30, '2019 Executed Evictions'!A:B, 2, false), 0)</f>
        <v>115</v>
      </c>
    </row>
    <row r="31">
      <c r="A31" s="13" t="s">
        <v>25</v>
      </c>
      <c r="B31" s="14">
        <v>10314.0</v>
      </c>
      <c r="C31" s="15">
        <f>vlookup(B31,'populations '!A$1:B$236,2,FALSE)</f>
        <v>89792</v>
      </c>
      <c r="D31" s="22">
        <v>570.0</v>
      </c>
      <c r="E31" s="16">
        <f t="shared" si="1"/>
        <v>634.8004277</v>
      </c>
      <c r="F31" s="22">
        <v>463.0</v>
      </c>
      <c r="G31" s="17">
        <f t="shared" si="2"/>
        <v>515.6361368</v>
      </c>
      <c r="H31" s="22">
        <v>129.0</v>
      </c>
      <c r="I31" s="23">
        <v>91505.0</v>
      </c>
      <c r="J31" s="20"/>
      <c r="K31" s="20"/>
      <c r="L31" s="20"/>
      <c r="M31" s="20"/>
      <c r="N31" s="20"/>
      <c r="O31" s="20"/>
      <c r="P31" s="20"/>
      <c r="Q31" s="20"/>
      <c r="R31" s="20"/>
      <c r="S31" s="20"/>
      <c r="T31" s="20"/>
      <c r="U31" s="20"/>
      <c r="V31">
        <f>ifna(VLOOKUP(B31, '2019 Executed Evictions'!A:B, 2, false), 0)</f>
        <v>186</v>
      </c>
    </row>
    <row r="32">
      <c r="A32" s="13" t="s">
        <v>24</v>
      </c>
      <c r="B32" s="14">
        <v>10023.0</v>
      </c>
      <c r="C32" s="15">
        <f>vlookup(B32,'populations '!A$1:B$236,2,FALSE)</f>
        <v>62541</v>
      </c>
      <c r="D32" s="15">
        <v>407.0</v>
      </c>
      <c r="E32" s="16">
        <f t="shared" si="1"/>
        <v>650.7730929</v>
      </c>
      <c r="F32" s="15">
        <v>320.0</v>
      </c>
      <c r="G32" s="17">
        <f t="shared" si="2"/>
        <v>511.6643482</v>
      </c>
      <c r="H32" s="15">
        <v>51.0</v>
      </c>
      <c r="I32" s="21">
        <v>132605.0</v>
      </c>
      <c r="J32" s="20">
        <v>0.2091</v>
      </c>
      <c r="K32" s="20">
        <v>0.051</v>
      </c>
      <c r="L32" s="20">
        <v>0.7399</v>
      </c>
      <c r="M32" s="20">
        <v>0.7882</v>
      </c>
      <c r="N32" s="20">
        <v>0.0465</v>
      </c>
      <c r="O32" s="20">
        <v>0.0011</v>
      </c>
      <c r="P32" s="20">
        <v>0.1046</v>
      </c>
      <c r="Q32" s="20">
        <v>0.0</v>
      </c>
      <c r="R32" s="20">
        <v>0.0369</v>
      </c>
      <c r="S32" s="20">
        <v>0.0227</v>
      </c>
      <c r="T32" s="20">
        <v>0.0023</v>
      </c>
      <c r="U32" s="20">
        <v>0.0204</v>
      </c>
      <c r="V32">
        <f>ifna(VLOOKUP(B32, '2019 Executed Evictions'!A:B, 2, false), 0)</f>
        <v>134</v>
      </c>
    </row>
    <row r="33">
      <c r="A33" s="13" t="s">
        <v>24</v>
      </c>
      <c r="B33" s="14">
        <v>10014.0</v>
      </c>
      <c r="C33" s="15">
        <f>vlookup(B33,'populations '!A$1:B$236,2,FALSE)</f>
        <v>30344</v>
      </c>
      <c r="D33" s="15">
        <v>201.0</v>
      </c>
      <c r="E33" s="16">
        <f t="shared" si="1"/>
        <v>662.4044292</v>
      </c>
      <c r="F33" s="15">
        <v>169.0</v>
      </c>
      <c r="G33" s="17">
        <f t="shared" si="2"/>
        <v>556.9470076</v>
      </c>
      <c r="H33" s="15">
        <v>30.0</v>
      </c>
      <c r="I33" s="21">
        <v>133501.0</v>
      </c>
      <c r="J33" s="20">
        <v>0.1332</v>
      </c>
      <c r="K33" s="20">
        <v>0.0078</v>
      </c>
      <c r="L33" s="20">
        <v>0.859</v>
      </c>
      <c r="M33" s="20">
        <v>0.8892</v>
      </c>
      <c r="N33" s="20">
        <v>0.0139</v>
      </c>
      <c r="O33" s="20">
        <v>0.0</v>
      </c>
      <c r="P33" s="20">
        <v>0.0482</v>
      </c>
      <c r="Q33" s="20">
        <v>0.0</v>
      </c>
      <c r="R33" s="20">
        <v>0.0099</v>
      </c>
      <c r="S33" s="20">
        <v>0.0387</v>
      </c>
      <c r="T33" s="20">
        <v>0.004</v>
      </c>
      <c r="U33" s="20">
        <v>0.0347</v>
      </c>
      <c r="V33">
        <f>ifna(VLOOKUP(B33, '2019 Executed Evictions'!A:B, 2, false), 0)</f>
        <v>85</v>
      </c>
    </row>
    <row r="34">
      <c r="A34" s="13" t="s">
        <v>26</v>
      </c>
      <c r="B34" s="14">
        <v>11228.0</v>
      </c>
      <c r="C34" s="15">
        <f>vlookup(B34,'populations '!A$1:B$236,2,FALSE)</f>
        <v>44348</v>
      </c>
      <c r="D34" s="15">
        <v>295.0</v>
      </c>
      <c r="E34" s="16">
        <f t="shared" si="1"/>
        <v>665.1934698</v>
      </c>
      <c r="F34" s="15">
        <v>254.0</v>
      </c>
      <c r="G34" s="17">
        <f t="shared" si="2"/>
        <v>572.742852</v>
      </c>
      <c r="H34" s="15">
        <v>52.0</v>
      </c>
      <c r="I34" s="21">
        <v>72902.0</v>
      </c>
      <c r="J34" s="20">
        <v>0.2796</v>
      </c>
      <c r="K34" s="20">
        <v>0.3224</v>
      </c>
      <c r="L34" s="20">
        <v>0.398</v>
      </c>
      <c r="M34" s="20">
        <v>0.5382</v>
      </c>
      <c r="N34" s="20">
        <v>0.0129</v>
      </c>
      <c r="O34" s="20">
        <v>0.0016</v>
      </c>
      <c r="P34" s="20">
        <v>0.3747</v>
      </c>
      <c r="Q34" s="20">
        <v>8.0E-4</v>
      </c>
      <c r="R34" s="20">
        <v>0.0484</v>
      </c>
      <c r="S34" s="20">
        <v>0.0235</v>
      </c>
      <c r="T34" s="20">
        <v>0.0076</v>
      </c>
      <c r="U34" s="20">
        <v>0.0158</v>
      </c>
      <c r="V34">
        <f>ifna(VLOOKUP(B34, '2019 Executed Evictions'!A:B, 2, false), 0)</f>
        <v>83</v>
      </c>
    </row>
    <row r="35">
      <c r="A35" s="13" t="s">
        <v>24</v>
      </c>
      <c r="B35" s="14">
        <v>10065.0</v>
      </c>
      <c r="C35" s="15">
        <f>vlookup(B35,'populations '!A$1:B$236,2,FALSE)</f>
        <v>29530</v>
      </c>
      <c r="D35" s="15">
        <v>197.0</v>
      </c>
      <c r="E35" s="16">
        <f t="shared" si="1"/>
        <v>667.1181849</v>
      </c>
      <c r="F35" s="15">
        <v>168.0</v>
      </c>
      <c r="G35" s="17">
        <f t="shared" si="2"/>
        <v>568.9129699</v>
      </c>
      <c r="H35" s="15">
        <v>34.0</v>
      </c>
      <c r="I35" s="21">
        <v>148441.0</v>
      </c>
      <c r="J35" s="20">
        <v>0.2145</v>
      </c>
      <c r="K35" s="20">
        <v>0.0552</v>
      </c>
      <c r="L35" s="20">
        <v>0.7303</v>
      </c>
      <c r="M35" s="20">
        <v>0.8414</v>
      </c>
      <c r="N35" s="20">
        <v>0.0234</v>
      </c>
      <c r="O35" s="20">
        <v>3.0E-4</v>
      </c>
      <c r="P35" s="20">
        <v>0.1146</v>
      </c>
      <c r="Q35" s="20">
        <v>0.0</v>
      </c>
      <c r="R35" s="20">
        <v>0.0055</v>
      </c>
      <c r="S35" s="20">
        <v>0.0148</v>
      </c>
      <c r="T35" s="20">
        <v>0.0011</v>
      </c>
      <c r="U35" s="20">
        <v>0.0137</v>
      </c>
      <c r="V35">
        <f>ifna(VLOOKUP(B35, '2019 Executed Evictions'!A:B, 2, false), 0)</f>
        <v>104</v>
      </c>
    </row>
    <row r="36">
      <c r="A36" s="13" t="s">
        <v>24</v>
      </c>
      <c r="B36" s="14">
        <v>10028.0</v>
      </c>
      <c r="C36" s="15">
        <f>vlookup(B36,'populations '!A$1:B$236,2,FALSE)</f>
        <v>46768</v>
      </c>
      <c r="D36" s="15">
        <v>312.0</v>
      </c>
      <c r="E36" s="16">
        <f t="shared" si="1"/>
        <v>667.122819</v>
      </c>
      <c r="F36" s="15">
        <v>258.0</v>
      </c>
      <c r="G36" s="17">
        <f t="shared" si="2"/>
        <v>551.6592542</v>
      </c>
      <c r="H36" s="15">
        <v>51.0</v>
      </c>
      <c r="I36" s="21">
        <v>122969.0</v>
      </c>
      <c r="J36" s="20">
        <v>0.2092</v>
      </c>
      <c r="K36" s="20">
        <v>0.03</v>
      </c>
      <c r="L36" s="20">
        <v>0.7608</v>
      </c>
      <c r="M36" s="20">
        <v>0.8592</v>
      </c>
      <c r="N36" s="20">
        <v>0.0153</v>
      </c>
      <c r="O36" s="20">
        <v>0.0</v>
      </c>
      <c r="P36" s="20">
        <v>0.0982</v>
      </c>
      <c r="Q36" s="20">
        <v>0.0</v>
      </c>
      <c r="R36" s="20">
        <v>0.0096</v>
      </c>
      <c r="S36" s="20">
        <v>0.0177</v>
      </c>
      <c r="T36" s="20">
        <v>0.0027</v>
      </c>
      <c r="U36" s="20">
        <v>0.0149</v>
      </c>
      <c r="V36">
        <f>ifna(VLOOKUP(B36, '2019 Executed Evictions'!A:B, 2, false), 0)</f>
        <v>103</v>
      </c>
    </row>
    <row r="37">
      <c r="A37" s="13" t="s">
        <v>23</v>
      </c>
      <c r="B37" s="14">
        <v>11109.0</v>
      </c>
      <c r="C37" s="15">
        <f>vlookup(B37,'populations '!A$1:B$236,2,FALSE)</f>
        <v>5980</v>
      </c>
      <c r="D37" s="15">
        <v>40.0</v>
      </c>
      <c r="E37" s="16">
        <f t="shared" si="1"/>
        <v>668.8963211</v>
      </c>
      <c r="F37" s="15">
        <v>33.0</v>
      </c>
      <c r="G37" s="17">
        <f t="shared" si="2"/>
        <v>551.8394649</v>
      </c>
      <c r="H37" s="15">
        <v>7.0</v>
      </c>
      <c r="I37" s="21">
        <v>160625.0</v>
      </c>
      <c r="J37" s="20">
        <v>0.2611</v>
      </c>
      <c r="K37" s="20">
        <v>0.1825</v>
      </c>
      <c r="L37" s="20">
        <v>0.5564</v>
      </c>
      <c r="M37" s="20">
        <v>0.6502</v>
      </c>
      <c r="N37" s="20">
        <v>0.0092</v>
      </c>
      <c r="O37" s="20">
        <v>0.0</v>
      </c>
      <c r="P37" s="20">
        <v>0.3035</v>
      </c>
      <c r="Q37" s="20">
        <v>0.0</v>
      </c>
      <c r="R37" s="20">
        <v>0.0057</v>
      </c>
      <c r="S37" s="20">
        <v>0.0314</v>
      </c>
      <c r="T37" s="20">
        <v>0.0</v>
      </c>
      <c r="U37" s="20">
        <v>0.0314</v>
      </c>
      <c r="V37">
        <f>ifna(VLOOKUP(B37, '2019 Executed Evictions'!A:B, 2, false), 0)</f>
        <v>35</v>
      </c>
    </row>
    <row r="38">
      <c r="A38" s="13" t="s">
        <v>24</v>
      </c>
      <c r="B38" s="14">
        <v>10280.0</v>
      </c>
      <c r="C38" s="15">
        <f>vlookup(B38,'populations '!A$1:B$236,2,FALSE)</f>
        <v>9496</v>
      </c>
      <c r="D38" s="15">
        <v>64.0</v>
      </c>
      <c r="E38" s="16">
        <f t="shared" si="1"/>
        <v>673.9679865</v>
      </c>
      <c r="F38" s="15">
        <v>50.0</v>
      </c>
      <c r="G38" s="17">
        <f t="shared" si="2"/>
        <v>526.5374895</v>
      </c>
      <c r="H38" s="15">
        <v>1.0</v>
      </c>
      <c r="I38" s="21">
        <v>182760.0</v>
      </c>
      <c r="J38" s="20">
        <v>0.3072</v>
      </c>
      <c r="K38" s="20">
        <v>0.0483</v>
      </c>
      <c r="L38" s="20">
        <v>0.6445</v>
      </c>
      <c r="M38" s="20">
        <v>0.7515</v>
      </c>
      <c r="N38" s="20">
        <v>0.0267</v>
      </c>
      <c r="O38" s="20">
        <v>0.0098</v>
      </c>
      <c r="P38" s="20">
        <v>0.1653</v>
      </c>
      <c r="Q38" s="20">
        <v>0.0</v>
      </c>
      <c r="R38" s="20">
        <v>8.0E-4</v>
      </c>
      <c r="S38" s="20">
        <v>0.0458</v>
      </c>
      <c r="T38" s="20">
        <v>0.0</v>
      </c>
      <c r="U38" s="20">
        <v>0.0458</v>
      </c>
      <c r="V38">
        <f>ifna(VLOOKUP(B38, '2019 Executed Evictions'!A:B, 2, false), 0)</f>
        <v>22</v>
      </c>
    </row>
    <row r="39">
      <c r="A39" s="13" t="s">
        <v>23</v>
      </c>
      <c r="B39" s="14">
        <v>11414.0</v>
      </c>
      <c r="C39" s="15">
        <f>vlookup(B39,'populations '!A$1:B$236,2,FALSE)</f>
        <v>28313</v>
      </c>
      <c r="D39" s="15">
        <v>195.0</v>
      </c>
      <c r="E39" s="16">
        <f t="shared" si="1"/>
        <v>688.7295589</v>
      </c>
      <c r="F39" s="15">
        <v>155.0</v>
      </c>
      <c r="G39" s="17">
        <f t="shared" si="2"/>
        <v>547.4517006</v>
      </c>
      <c r="H39" s="15">
        <v>33.0</v>
      </c>
      <c r="I39" s="21">
        <v>75471.0</v>
      </c>
      <c r="J39" s="20">
        <v>0.2235</v>
      </c>
      <c r="K39" s="20">
        <v>0.1022</v>
      </c>
      <c r="L39" s="20">
        <v>0.6743</v>
      </c>
      <c r="M39" s="20">
        <v>0.805</v>
      </c>
      <c r="N39" s="20">
        <v>0.0264</v>
      </c>
      <c r="O39" s="20">
        <v>0.0</v>
      </c>
      <c r="P39" s="20">
        <v>0.0423</v>
      </c>
      <c r="Q39" s="20">
        <v>0.0</v>
      </c>
      <c r="R39" s="20">
        <v>0.0709</v>
      </c>
      <c r="S39" s="20">
        <v>0.0555</v>
      </c>
      <c r="T39" s="20">
        <v>0.0294</v>
      </c>
      <c r="U39" s="20">
        <v>0.0261</v>
      </c>
      <c r="V39">
        <f>ifna(VLOOKUP(B39, '2019 Executed Evictions'!A:B, 2, false), 0)</f>
        <v>92</v>
      </c>
    </row>
    <row r="40">
      <c r="A40" s="13" t="s">
        <v>24</v>
      </c>
      <c r="B40" s="14">
        <v>10012.0</v>
      </c>
      <c r="C40" s="15">
        <f>vlookup(B40,'populations '!A$1:B$236,2,FALSE)</f>
        <v>23318</v>
      </c>
      <c r="D40" s="15">
        <v>169.0</v>
      </c>
      <c r="E40" s="16">
        <f t="shared" si="1"/>
        <v>724.7619864</v>
      </c>
      <c r="F40" s="15">
        <v>134.0</v>
      </c>
      <c r="G40" s="17">
        <f t="shared" si="2"/>
        <v>574.6633502</v>
      </c>
      <c r="H40" s="15">
        <v>29.0</v>
      </c>
      <c r="I40" s="21">
        <v>106467.0</v>
      </c>
      <c r="J40" s="20">
        <v>0.1709</v>
      </c>
      <c r="K40" s="20">
        <v>0.0754</v>
      </c>
      <c r="L40" s="20">
        <v>0.7537</v>
      </c>
      <c r="M40" s="20">
        <v>0.7363</v>
      </c>
      <c r="N40" s="20">
        <v>0.0268</v>
      </c>
      <c r="O40" s="20">
        <v>0.0</v>
      </c>
      <c r="P40" s="20">
        <v>0.1822</v>
      </c>
      <c r="Q40" s="20">
        <v>0.0</v>
      </c>
      <c r="R40" s="20">
        <v>0.0202</v>
      </c>
      <c r="S40" s="20">
        <v>0.0345</v>
      </c>
      <c r="T40" s="20">
        <v>0.0018</v>
      </c>
      <c r="U40" s="20">
        <v>0.0327</v>
      </c>
      <c r="V40">
        <f>ifna(VLOOKUP(B40, '2019 Executed Evictions'!A:B, 2, false), 0)</f>
        <v>76</v>
      </c>
    </row>
    <row r="41">
      <c r="A41" s="13" t="s">
        <v>23</v>
      </c>
      <c r="B41" s="14">
        <v>11366.0</v>
      </c>
      <c r="C41" s="15">
        <f>vlookup(B41,'populations '!A$1:B$236,2,FALSE)</f>
        <v>14360</v>
      </c>
      <c r="D41" s="15">
        <v>106.0</v>
      </c>
      <c r="E41" s="16">
        <f t="shared" si="1"/>
        <v>738.1615599</v>
      </c>
      <c r="F41" s="15">
        <v>88.0</v>
      </c>
      <c r="G41" s="17">
        <f t="shared" si="2"/>
        <v>612.8133705</v>
      </c>
      <c r="H41" s="15">
        <v>16.0</v>
      </c>
      <c r="I41" s="21">
        <v>84301.0</v>
      </c>
      <c r="J41" s="20">
        <v>0.3471</v>
      </c>
      <c r="K41" s="20">
        <v>0.3065</v>
      </c>
      <c r="L41" s="20">
        <v>0.3464</v>
      </c>
      <c r="M41" s="20">
        <v>0.4184</v>
      </c>
      <c r="N41" s="20">
        <v>0.0585</v>
      </c>
      <c r="O41" s="20">
        <v>0.0</v>
      </c>
      <c r="P41" s="20">
        <v>0.4402</v>
      </c>
      <c r="Q41" s="20">
        <v>0.0</v>
      </c>
      <c r="R41" s="20">
        <v>0.0531</v>
      </c>
      <c r="S41" s="20">
        <v>0.0299</v>
      </c>
      <c r="T41" s="20">
        <v>0.0012</v>
      </c>
      <c r="U41" s="20">
        <v>0.0287</v>
      </c>
      <c r="V41">
        <f>ifna(VLOOKUP(B41, '2019 Executed Evictions'!A:B, 2, false), 0)</f>
        <v>29</v>
      </c>
    </row>
    <row r="42">
      <c r="A42" s="13" t="s">
        <v>24</v>
      </c>
      <c r="B42" s="14">
        <v>10128.0</v>
      </c>
      <c r="C42" s="15">
        <f>vlookup(B42,'populations '!A$1:B$236,2,FALSE)</f>
        <v>58636</v>
      </c>
      <c r="D42" s="15">
        <v>453.0</v>
      </c>
      <c r="E42" s="16">
        <f t="shared" si="1"/>
        <v>772.5629306</v>
      </c>
      <c r="F42" s="15">
        <v>350.0</v>
      </c>
      <c r="G42" s="17">
        <f t="shared" si="2"/>
        <v>596.9029265</v>
      </c>
      <c r="H42" s="15">
        <v>71.0</v>
      </c>
      <c r="I42" s="21">
        <v>121829.0</v>
      </c>
      <c r="J42" s="20">
        <v>0.2615</v>
      </c>
      <c r="K42" s="20">
        <v>0.0471</v>
      </c>
      <c r="L42" s="20">
        <v>0.6913</v>
      </c>
      <c r="M42" s="20">
        <v>0.7925</v>
      </c>
      <c r="N42" s="20">
        <v>0.0356</v>
      </c>
      <c r="O42" s="20">
        <v>4.0E-4</v>
      </c>
      <c r="P42" s="20">
        <v>0.0991</v>
      </c>
      <c r="Q42" s="20">
        <v>0.0</v>
      </c>
      <c r="R42" s="20">
        <v>0.0316</v>
      </c>
      <c r="S42" s="20">
        <v>0.0407</v>
      </c>
      <c r="T42" s="20">
        <v>0.0094</v>
      </c>
      <c r="U42" s="20">
        <v>0.0313</v>
      </c>
      <c r="V42">
        <f>ifna(VLOOKUP(B42, '2019 Executed Evictions'!A:B, 2, false), 0)</f>
        <v>150</v>
      </c>
    </row>
    <row r="43">
      <c r="A43" s="13" t="s">
        <v>23</v>
      </c>
      <c r="B43" s="14">
        <v>11379.0</v>
      </c>
      <c r="C43" s="15">
        <f>vlookup(B43,'populations '!A$1:B$236,2,FALSE)</f>
        <v>37991</v>
      </c>
      <c r="D43" s="15">
        <v>295.0</v>
      </c>
      <c r="E43" s="16">
        <f t="shared" si="1"/>
        <v>776.4996973</v>
      </c>
      <c r="F43" s="15">
        <v>240.0</v>
      </c>
      <c r="G43" s="17">
        <f t="shared" si="2"/>
        <v>631.7285673</v>
      </c>
      <c r="H43" s="15">
        <v>55.0</v>
      </c>
      <c r="I43" s="21">
        <v>83883.0</v>
      </c>
      <c r="J43" s="20">
        <v>0.3013</v>
      </c>
      <c r="K43" s="20">
        <v>0.1896</v>
      </c>
      <c r="L43" s="20">
        <v>0.5091</v>
      </c>
      <c r="M43" s="20">
        <v>0.7784</v>
      </c>
      <c r="N43" s="20">
        <v>0.0111</v>
      </c>
      <c r="O43" s="20">
        <v>0.0031</v>
      </c>
      <c r="P43" s="20">
        <v>0.1103</v>
      </c>
      <c r="Q43" s="20">
        <v>0.0</v>
      </c>
      <c r="R43" s="20">
        <v>0.0713</v>
      </c>
      <c r="S43" s="20">
        <v>0.0259</v>
      </c>
      <c r="T43" s="20">
        <v>0.0111</v>
      </c>
      <c r="U43" s="20">
        <v>0.0148</v>
      </c>
      <c r="V43">
        <f>ifna(VLOOKUP(B43, '2019 Executed Evictions'!A:B, 2, false), 0)</f>
        <v>72</v>
      </c>
    </row>
    <row r="44">
      <c r="A44" s="13" t="s">
        <v>23</v>
      </c>
      <c r="B44" s="14">
        <v>11375.0</v>
      </c>
      <c r="C44" s="15">
        <f>vlookup(B44,'populations '!A$1:B$236,2,FALSE)</f>
        <v>73034</v>
      </c>
      <c r="D44" s="15">
        <v>571.0</v>
      </c>
      <c r="E44" s="16">
        <f t="shared" si="1"/>
        <v>781.8276419</v>
      </c>
      <c r="F44" s="15">
        <v>497.0</v>
      </c>
      <c r="G44" s="17">
        <f t="shared" si="2"/>
        <v>680.5049703</v>
      </c>
      <c r="H44" s="15">
        <v>89.0</v>
      </c>
      <c r="I44" s="21">
        <v>84713.0</v>
      </c>
      <c r="J44" s="20">
        <v>0.3512</v>
      </c>
      <c r="K44" s="20">
        <v>0.2196</v>
      </c>
      <c r="L44" s="20">
        <v>0.4292</v>
      </c>
      <c r="M44" s="20">
        <v>0.6001</v>
      </c>
      <c r="N44" s="20">
        <v>0.027</v>
      </c>
      <c r="O44" s="20">
        <v>0.002</v>
      </c>
      <c r="P44" s="20">
        <v>0.288</v>
      </c>
      <c r="Q44" s="20">
        <v>0.0</v>
      </c>
      <c r="R44" s="20">
        <v>0.0337</v>
      </c>
      <c r="S44" s="20">
        <v>0.0492</v>
      </c>
      <c r="T44" s="20">
        <v>0.0072</v>
      </c>
      <c r="U44" s="20">
        <v>0.042</v>
      </c>
      <c r="V44">
        <f>ifna(VLOOKUP(B44, '2019 Executed Evictions'!A:B, 2, false), 0)</f>
        <v>208</v>
      </c>
    </row>
    <row r="45">
      <c r="A45" s="13" t="s">
        <v>25</v>
      </c>
      <c r="B45" s="14">
        <v>10306.0</v>
      </c>
      <c r="C45" s="15">
        <f>vlookup(B45,'populations '!A$1:B$236,2,FALSE)</f>
        <v>53877</v>
      </c>
      <c r="D45" s="15">
        <v>423.0</v>
      </c>
      <c r="E45" s="16">
        <f t="shared" si="1"/>
        <v>785.121666</v>
      </c>
      <c r="F45" s="15">
        <v>348.0</v>
      </c>
      <c r="G45" s="17">
        <f t="shared" si="2"/>
        <v>645.9156969</v>
      </c>
      <c r="H45" s="15">
        <v>96.0</v>
      </c>
      <c r="I45" s="21">
        <v>80834.0</v>
      </c>
      <c r="J45" s="20">
        <v>0.2048</v>
      </c>
      <c r="K45" s="20">
        <v>0.1266</v>
      </c>
      <c r="L45" s="20">
        <v>0.6686</v>
      </c>
      <c r="M45" s="20">
        <v>0.8365</v>
      </c>
      <c r="N45" s="20">
        <v>0.0343</v>
      </c>
      <c r="O45" s="20">
        <v>6.0E-4</v>
      </c>
      <c r="P45" s="20">
        <v>0.0733</v>
      </c>
      <c r="Q45" s="20">
        <v>0.0</v>
      </c>
      <c r="R45" s="20">
        <v>0.0243</v>
      </c>
      <c r="S45" s="20">
        <v>0.031</v>
      </c>
      <c r="T45" s="20">
        <v>0.0047</v>
      </c>
      <c r="U45" s="20">
        <v>0.0263</v>
      </c>
      <c r="V45">
        <f>ifna(VLOOKUP(B45, '2019 Executed Evictions'!A:B, 2, false), 0)</f>
        <v>174</v>
      </c>
    </row>
    <row r="46">
      <c r="A46" s="13" t="s">
        <v>23</v>
      </c>
      <c r="B46" s="14">
        <v>11361.0</v>
      </c>
      <c r="C46" s="15">
        <f>vlookup(B46,'populations '!A$1:B$236,2,FALSE)</f>
        <v>27201</v>
      </c>
      <c r="D46" s="15">
        <v>217.0</v>
      </c>
      <c r="E46" s="16">
        <f t="shared" si="1"/>
        <v>797.7647881</v>
      </c>
      <c r="F46" s="15">
        <v>177.0</v>
      </c>
      <c r="G46" s="17">
        <f t="shared" si="2"/>
        <v>650.7113709</v>
      </c>
      <c r="H46" s="15">
        <v>33.0</v>
      </c>
      <c r="I46" s="21">
        <v>87892.0</v>
      </c>
      <c r="J46" s="20">
        <v>0.2785</v>
      </c>
      <c r="K46" s="20">
        <v>0.2824</v>
      </c>
      <c r="L46" s="20">
        <v>0.4391</v>
      </c>
      <c r="M46" s="20">
        <v>0.4853</v>
      </c>
      <c r="N46" s="20">
        <v>0.0435</v>
      </c>
      <c r="O46" s="20">
        <v>3.0E-4</v>
      </c>
      <c r="P46" s="20">
        <v>0.4135</v>
      </c>
      <c r="Q46" s="20">
        <v>0.0</v>
      </c>
      <c r="R46" s="20">
        <v>0.043</v>
      </c>
      <c r="S46" s="20">
        <v>0.0144</v>
      </c>
      <c r="T46" s="20">
        <v>0.004</v>
      </c>
      <c r="U46" s="20">
        <v>0.0104</v>
      </c>
      <c r="V46">
        <f>ifna(VLOOKUP(B46, '2019 Executed Evictions'!A:B, 2, false), 0)</f>
        <v>62</v>
      </c>
    </row>
    <row r="47">
      <c r="A47" s="13" t="s">
        <v>24</v>
      </c>
      <c r="B47" s="14">
        <v>10016.0</v>
      </c>
      <c r="C47" s="15">
        <f>vlookup(B47,'populations '!A$1:B$236,2,FALSE)</f>
        <v>52886</v>
      </c>
      <c r="D47" s="15">
        <v>423.0</v>
      </c>
      <c r="E47" s="16">
        <f t="shared" si="1"/>
        <v>799.8336044</v>
      </c>
      <c r="F47" s="15">
        <v>348.0</v>
      </c>
      <c r="G47" s="17">
        <f t="shared" si="2"/>
        <v>658.0191355</v>
      </c>
      <c r="H47" s="15">
        <v>49.0</v>
      </c>
      <c r="I47" s="21">
        <v>126628.0</v>
      </c>
      <c r="J47" s="20">
        <v>0.2115</v>
      </c>
      <c r="K47" s="20">
        <v>0.0752</v>
      </c>
      <c r="L47" s="20">
        <v>0.7134</v>
      </c>
      <c r="M47" s="20">
        <v>0.7187</v>
      </c>
      <c r="N47" s="20">
        <v>0.0385</v>
      </c>
      <c r="O47" s="20">
        <v>0.0024</v>
      </c>
      <c r="P47" s="20">
        <v>0.2031</v>
      </c>
      <c r="Q47" s="20">
        <v>5.0E-4</v>
      </c>
      <c r="R47" s="20">
        <v>0.0117</v>
      </c>
      <c r="S47" s="20">
        <v>0.0251</v>
      </c>
      <c r="T47" s="20">
        <v>0.0066</v>
      </c>
      <c r="U47" s="20">
        <v>0.0185</v>
      </c>
      <c r="V47">
        <f>ifna(VLOOKUP(B47, '2019 Executed Evictions'!A:B, 2, false), 0)</f>
        <v>153</v>
      </c>
    </row>
    <row r="48">
      <c r="A48" s="13" t="s">
        <v>24</v>
      </c>
      <c r="B48" s="14">
        <v>10011.0</v>
      </c>
      <c r="C48" s="15">
        <f>vlookup(B48,'populations '!A$1:B$236,2,FALSE)</f>
        <v>49949</v>
      </c>
      <c r="D48" s="15">
        <v>423.0</v>
      </c>
      <c r="E48" s="16">
        <f t="shared" si="1"/>
        <v>846.8638011</v>
      </c>
      <c r="F48" s="15">
        <v>339.0</v>
      </c>
      <c r="G48" s="17">
        <f t="shared" si="2"/>
        <v>678.6922661</v>
      </c>
      <c r="H48" s="15">
        <v>59.0</v>
      </c>
      <c r="I48" s="21">
        <v>138272.0</v>
      </c>
      <c r="J48" s="20">
        <v>0.1717</v>
      </c>
      <c r="K48" s="20">
        <v>0.0431</v>
      </c>
      <c r="L48" s="20">
        <v>0.7852</v>
      </c>
      <c r="M48" s="20">
        <v>0.8055</v>
      </c>
      <c r="N48" s="20">
        <v>0.0444</v>
      </c>
      <c r="O48" s="20">
        <v>0.0015</v>
      </c>
      <c r="P48" s="20">
        <v>0.0878</v>
      </c>
      <c r="Q48" s="20">
        <v>1.0E-4</v>
      </c>
      <c r="R48" s="20">
        <v>0.0287</v>
      </c>
      <c r="S48" s="20">
        <v>0.0321</v>
      </c>
      <c r="T48" s="20">
        <v>0.0017</v>
      </c>
      <c r="U48" s="20">
        <v>0.0303</v>
      </c>
      <c r="V48">
        <f>ifna(VLOOKUP(B48, '2019 Executed Evictions'!A:B, 2, false), 0)</f>
        <v>121</v>
      </c>
    </row>
    <row r="49">
      <c r="A49" s="13" t="s">
        <v>24</v>
      </c>
      <c r="B49" s="14">
        <v>10162.0</v>
      </c>
      <c r="C49" s="15">
        <f>vlookup(B49,'populations '!A$1:B$236,2,FALSE)</f>
        <v>1486</v>
      </c>
      <c r="D49" s="15">
        <v>13.0</v>
      </c>
      <c r="E49" s="16">
        <f t="shared" si="1"/>
        <v>874.8317631</v>
      </c>
      <c r="F49" s="15">
        <v>12.0</v>
      </c>
      <c r="G49" s="17">
        <f t="shared" si="2"/>
        <v>807.5370121</v>
      </c>
      <c r="H49" s="15">
        <v>1.0</v>
      </c>
      <c r="I49" s="19">
        <v>152336.0</v>
      </c>
      <c r="J49" s="20">
        <v>0.2174</v>
      </c>
      <c r="K49" s="20">
        <v>0.0</v>
      </c>
      <c r="L49" s="20">
        <v>0.7826</v>
      </c>
      <c r="M49" s="20">
        <v>0.9186</v>
      </c>
      <c r="N49" s="20">
        <v>0.0</v>
      </c>
      <c r="O49" s="20">
        <v>0.0</v>
      </c>
      <c r="P49" s="20">
        <v>0.0485</v>
      </c>
      <c r="Q49" s="20">
        <v>0.0</v>
      </c>
      <c r="R49" s="20">
        <v>0.0</v>
      </c>
      <c r="S49" s="20">
        <v>0.033</v>
      </c>
      <c r="T49" s="20">
        <v>0.0</v>
      </c>
      <c r="U49" s="20">
        <v>0.033</v>
      </c>
      <c r="V49">
        <f>ifna(VLOOKUP(B49, '2019 Executed Evictions'!A:B, 2, false), 0)</f>
        <v>3</v>
      </c>
    </row>
    <row r="50">
      <c r="A50" s="13" t="s">
        <v>25</v>
      </c>
      <c r="B50" s="14">
        <v>10305.0</v>
      </c>
      <c r="C50" s="15">
        <f>vlookup(B50,'populations '!A$1:B$236,2,FALSE)</f>
        <v>42726</v>
      </c>
      <c r="D50" s="15">
        <v>385.0</v>
      </c>
      <c r="E50" s="16">
        <f t="shared" si="1"/>
        <v>901.0906708</v>
      </c>
      <c r="F50" s="15">
        <v>306.0</v>
      </c>
      <c r="G50" s="17">
        <f t="shared" si="2"/>
        <v>716.1915461</v>
      </c>
      <c r="H50" s="15">
        <v>72.0</v>
      </c>
      <c r="I50" s="21">
        <v>79742.0</v>
      </c>
      <c r="J50" s="20">
        <v>0.2725</v>
      </c>
      <c r="K50" s="20">
        <v>0.1948</v>
      </c>
      <c r="L50" s="20">
        <v>0.5327</v>
      </c>
      <c r="M50" s="20">
        <v>0.7118</v>
      </c>
      <c r="N50" s="20">
        <v>0.0739</v>
      </c>
      <c r="O50" s="20">
        <v>0.0033</v>
      </c>
      <c r="P50" s="20">
        <v>0.1489</v>
      </c>
      <c r="Q50" s="20">
        <v>4.0E-4</v>
      </c>
      <c r="R50" s="20">
        <v>0.0395</v>
      </c>
      <c r="S50" s="20">
        <v>0.0223</v>
      </c>
      <c r="T50" s="20">
        <v>0.0015</v>
      </c>
      <c r="U50" s="20">
        <v>0.0208</v>
      </c>
      <c r="V50">
        <f>ifna(VLOOKUP(B50, '2019 Executed Evictions'!A:B, 2, false), 0)</f>
        <v>140</v>
      </c>
    </row>
    <row r="51">
      <c r="A51" s="13" t="s">
        <v>26</v>
      </c>
      <c r="B51" s="14">
        <v>11201.0</v>
      </c>
      <c r="C51" s="15">
        <v>63378.0</v>
      </c>
      <c r="D51" s="15">
        <v>572.0</v>
      </c>
      <c r="E51" s="16">
        <f t="shared" si="1"/>
        <v>902.5213797</v>
      </c>
      <c r="F51" s="15">
        <v>457.0</v>
      </c>
      <c r="G51" s="17">
        <f t="shared" si="2"/>
        <v>721.070403</v>
      </c>
      <c r="H51" s="15">
        <v>63.0</v>
      </c>
      <c r="I51" s="21">
        <v>129248.0</v>
      </c>
      <c r="J51" s="20">
        <v>0.178</v>
      </c>
      <c r="K51" s="20">
        <v>0.0634</v>
      </c>
      <c r="L51" s="20">
        <v>0.7586</v>
      </c>
      <c r="M51" s="20">
        <v>0.6425</v>
      </c>
      <c r="N51" s="20">
        <v>0.132</v>
      </c>
      <c r="O51" s="20">
        <v>0.0032</v>
      </c>
      <c r="P51" s="20">
        <v>0.1239</v>
      </c>
      <c r="Q51" s="20">
        <v>8.0E-4</v>
      </c>
      <c r="R51" s="20">
        <v>0.0395</v>
      </c>
      <c r="S51" s="20">
        <v>0.0581</v>
      </c>
      <c r="T51" s="20">
        <v>0.0095</v>
      </c>
      <c r="U51" s="20">
        <v>0.0486</v>
      </c>
      <c r="V51">
        <f>ifna(VLOOKUP(B51, '2019 Executed Evictions'!A:B, 2, false), 0)</f>
        <v>180</v>
      </c>
    </row>
    <row r="52">
      <c r="A52" s="13" t="s">
        <v>24</v>
      </c>
      <c r="B52" s="14">
        <v>10005.0</v>
      </c>
      <c r="C52" s="15">
        <f>vlookup(B52,'populations '!A$1:B$236,2,FALSE)</f>
        <v>8701</v>
      </c>
      <c r="D52" s="15">
        <v>80.0</v>
      </c>
      <c r="E52" s="16">
        <f t="shared" si="1"/>
        <v>919.4345478</v>
      </c>
      <c r="F52" s="15">
        <v>69.0</v>
      </c>
      <c r="G52" s="17">
        <f t="shared" si="2"/>
        <v>793.0122974</v>
      </c>
      <c r="H52" s="15">
        <v>7.0</v>
      </c>
      <c r="I52" s="21">
        <v>189702.0</v>
      </c>
      <c r="J52" s="20">
        <v>0.212</v>
      </c>
      <c r="K52" s="20">
        <v>0.0263</v>
      </c>
      <c r="L52" s="20">
        <v>0.7617</v>
      </c>
      <c r="M52" s="20">
        <v>0.7507</v>
      </c>
      <c r="N52" s="20">
        <v>0.0108</v>
      </c>
      <c r="O52" s="20">
        <v>0.0</v>
      </c>
      <c r="P52" s="20">
        <v>0.1773</v>
      </c>
      <c r="Q52" s="20">
        <v>0.0</v>
      </c>
      <c r="R52" s="20">
        <v>0.0249</v>
      </c>
      <c r="S52" s="20">
        <v>0.0362</v>
      </c>
      <c r="T52" s="20">
        <v>0.0018</v>
      </c>
      <c r="U52" s="20">
        <v>0.0344</v>
      </c>
      <c r="V52">
        <f>ifna(VLOOKUP(B52, '2019 Executed Evictions'!A:B, 2, false), 0)</f>
        <v>45</v>
      </c>
    </row>
    <row r="53">
      <c r="A53" s="13" t="s">
        <v>23</v>
      </c>
      <c r="B53" s="14">
        <v>11411.0</v>
      </c>
      <c r="C53" s="15">
        <f>vlookup(B53,'populations '!A$1:B$236,2,FALSE)</f>
        <v>20719</v>
      </c>
      <c r="D53" s="15">
        <v>199.0</v>
      </c>
      <c r="E53" s="16">
        <f t="shared" si="1"/>
        <v>960.4710652</v>
      </c>
      <c r="F53" s="15">
        <v>151.0</v>
      </c>
      <c r="G53" s="17">
        <f t="shared" si="2"/>
        <v>728.7996525</v>
      </c>
      <c r="H53" s="15">
        <v>22.0</v>
      </c>
      <c r="I53" s="21">
        <v>98207.0</v>
      </c>
      <c r="J53" s="20">
        <v>0.1453</v>
      </c>
      <c r="K53" s="20">
        <v>0.0578</v>
      </c>
      <c r="L53" s="20">
        <v>0.7969</v>
      </c>
      <c r="M53" s="20">
        <v>0.0324</v>
      </c>
      <c r="N53" s="20">
        <v>0.9285</v>
      </c>
      <c r="O53" s="20">
        <v>7.0E-4</v>
      </c>
      <c r="P53" s="20">
        <v>0.0027</v>
      </c>
      <c r="Q53" s="20">
        <v>0.0</v>
      </c>
      <c r="R53" s="20">
        <v>0.0213</v>
      </c>
      <c r="S53" s="20">
        <v>0.0144</v>
      </c>
      <c r="T53" s="20">
        <v>0.0085</v>
      </c>
      <c r="U53" s="20">
        <v>0.0059</v>
      </c>
      <c r="V53">
        <f>ifna(VLOOKUP(B53, '2019 Executed Evictions'!A:B, 2, false), 0)</f>
        <v>95</v>
      </c>
    </row>
    <row r="54">
      <c r="A54" s="13" t="s">
        <v>22</v>
      </c>
      <c r="B54" s="14">
        <v>10471.0</v>
      </c>
      <c r="C54" s="15">
        <f>vlookup(B54,'populations '!A$1:B$236,2,FALSE)</f>
        <v>22422</v>
      </c>
      <c r="D54" s="15">
        <v>216.0</v>
      </c>
      <c r="E54" s="16">
        <f t="shared" si="1"/>
        <v>963.3395772</v>
      </c>
      <c r="F54" s="15">
        <v>174.0</v>
      </c>
      <c r="G54" s="17">
        <f t="shared" si="2"/>
        <v>776.0235483</v>
      </c>
      <c r="H54" s="15">
        <v>44.0</v>
      </c>
      <c r="I54" s="21">
        <v>88722.0</v>
      </c>
      <c r="J54" s="20">
        <v>0.2385</v>
      </c>
      <c r="K54" s="20">
        <v>0.1096</v>
      </c>
      <c r="L54" s="20">
        <v>0.652</v>
      </c>
      <c r="M54" s="20">
        <v>0.6793</v>
      </c>
      <c r="N54" s="20">
        <v>0.1119</v>
      </c>
      <c r="O54" s="20">
        <v>0.0015</v>
      </c>
      <c r="P54" s="20">
        <v>0.0565</v>
      </c>
      <c r="Q54" s="20">
        <v>0.0</v>
      </c>
      <c r="R54" s="20">
        <v>0.1049</v>
      </c>
      <c r="S54" s="20">
        <v>0.0458</v>
      </c>
      <c r="T54" s="20">
        <v>0.0146</v>
      </c>
      <c r="U54" s="20">
        <v>0.0312</v>
      </c>
      <c r="V54">
        <f>ifna(VLOOKUP(B54, '2019 Executed Evictions'!A:B, 2, false), 0)</f>
        <v>123</v>
      </c>
    </row>
    <row r="55">
      <c r="A55" s="13" t="s">
        <v>23</v>
      </c>
      <c r="B55" s="14">
        <v>11358.0</v>
      </c>
      <c r="C55" s="15">
        <f>vlookup(B55,'populations '!A$1:B$236,2,FALSE)</f>
        <v>36515</v>
      </c>
      <c r="D55" s="15">
        <v>355.0</v>
      </c>
      <c r="E55" s="16">
        <f t="shared" si="1"/>
        <v>972.2032042</v>
      </c>
      <c r="F55" s="15">
        <v>302.0</v>
      </c>
      <c r="G55" s="17">
        <f t="shared" si="2"/>
        <v>827.0573737</v>
      </c>
      <c r="H55" s="15">
        <v>59.0</v>
      </c>
      <c r="I55" s="21">
        <v>68848.0</v>
      </c>
      <c r="J55" s="20">
        <v>0.2359</v>
      </c>
      <c r="K55" s="20">
        <v>0.4423</v>
      </c>
      <c r="L55" s="20">
        <v>0.3218</v>
      </c>
      <c r="M55" s="20">
        <v>0.4155</v>
      </c>
      <c r="N55" s="20">
        <v>0.0083</v>
      </c>
      <c r="O55" s="20">
        <v>0.0047</v>
      </c>
      <c r="P55" s="20">
        <v>0.4758</v>
      </c>
      <c r="Q55" s="20">
        <v>0.0</v>
      </c>
      <c r="R55" s="20">
        <v>0.0685</v>
      </c>
      <c r="S55" s="20">
        <v>0.0271</v>
      </c>
      <c r="T55" s="20">
        <v>0.0051</v>
      </c>
      <c r="U55" s="20">
        <v>0.022</v>
      </c>
      <c r="V55">
        <f>ifna(VLOOKUP(B55, '2019 Executed Evictions'!A:B, 2, false), 0)</f>
        <v>83</v>
      </c>
    </row>
    <row r="56">
      <c r="A56" s="13" t="s">
        <v>24</v>
      </c>
      <c r="B56" s="14">
        <v>10038.0</v>
      </c>
      <c r="C56" s="15">
        <f>vlookup(B56,'populations '!A$1:B$236,2,FALSE)</f>
        <v>23311</v>
      </c>
      <c r="D56" s="15">
        <v>233.0</v>
      </c>
      <c r="E56" s="16">
        <f t="shared" si="1"/>
        <v>999.5281198</v>
      </c>
      <c r="F56" s="15">
        <v>184.0</v>
      </c>
      <c r="G56" s="17">
        <f t="shared" si="2"/>
        <v>789.3269272</v>
      </c>
      <c r="H56" s="15">
        <v>16.0</v>
      </c>
      <c r="I56" s="21">
        <v>95702.0</v>
      </c>
      <c r="J56" s="20">
        <v>0.2019</v>
      </c>
      <c r="K56" s="20">
        <v>0.1961</v>
      </c>
      <c r="L56" s="20">
        <v>0.6021</v>
      </c>
      <c r="M56" s="20">
        <v>0.5309</v>
      </c>
      <c r="N56" s="20">
        <v>0.0933</v>
      </c>
      <c r="O56" s="20">
        <v>0.0025</v>
      </c>
      <c r="P56" s="20">
        <v>0.2977</v>
      </c>
      <c r="Q56" s="20">
        <v>0.0</v>
      </c>
      <c r="R56" s="20">
        <v>0.0256</v>
      </c>
      <c r="S56" s="20">
        <v>0.05</v>
      </c>
      <c r="T56" s="20">
        <v>0.0038</v>
      </c>
      <c r="U56" s="20">
        <v>0.0462</v>
      </c>
      <c r="V56">
        <f>ifna(VLOOKUP(B56, '2019 Executed Evictions'!A:B, 2, false), 0)</f>
        <v>60</v>
      </c>
    </row>
    <row r="57">
      <c r="A57" s="13" t="s">
        <v>23</v>
      </c>
      <c r="B57" s="14">
        <v>11427.0</v>
      </c>
      <c r="C57" s="15">
        <f>vlookup(B57,'populations '!A$1:B$236,2,FALSE)</f>
        <v>24560</v>
      </c>
      <c r="D57" s="15">
        <v>249.0</v>
      </c>
      <c r="E57" s="16">
        <f t="shared" si="1"/>
        <v>1013.843648</v>
      </c>
      <c r="F57" s="15">
        <v>196.0</v>
      </c>
      <c r="G57" s="17">
        <f t="shared" si="2"/>
        <v>798.0456026</v>
      </c>
      <c r="H57" s="15">
        <v>38.0</v>
      </c>
      <c r="I57" s="21">
        <v>79385.0</v>
      </c>
      <c r="J57" s="20">
        <v>0.3222</v>
      </c>
      <c r="K57" s="20">
        <v>0.2362</v>
      </c>
      <c r="L57" s="20">
        <v>0.4416</v>
      </c>
      <c r="M57" s="20">
        <v>0.268</v>
      </c>
      <c r="N57" s="20">
        <v>0.2082</v>
      </c>
      <c r="O57" s="20">
        <v>0.012</v>
      </c>
      <c r="P57" s="20">
        <v>0.337</v>
      </c>
      <c r="Q57" s="20">
        <v>0.0</v>
      </c>
      <c r="R57" s="20">
        <v>0.1267</v>
      </c>
      <c r="S57" s="20">
        <v>0.0482</v>
      </c>
      <c r="T57" s="20">
        <v>0.0258</v>
      </c>
      <c r="U57" s="20">
        <v>0.0224</v>
      </c>
      <c r="V57">
        <f>ifna(VLOOKUP(B57, '2019 Executed Evictions'!A:B, 2, false), 0)</f>
        <v>103</v>
      </c>
    </row>
    <row r="58">
      <c r="A58" s="13" t="s">
        <v>23</v>
      </c>
      <c r="B58" s="14">
        <v>11378.0</v>
      </c>
      <c r="C58" s="15">
        <f>vlookup(B58,'populations '!A$1:B$236,2,FALSE)</f>
        <v>38524</v>
      </c>
      <c r="D58" s="15">
        <v>396.0</v>
      </c>
      <c r="E58" s="16">
        <f t="shared" si="1"/>
        <v>1027.930641</v>
      </c>
      <c r="F58" s="15">
        <v>336.0</v>
      </c>
      <c r="G58" s="17">
        <f t="shared" si="2"/>
        <v>872.1835739</v>
      </c>
      <c r="H58" s="15">
        <v>64.0</v>
      </c>
      <c r="I58" s="21">
        <v>77710.0</v>
      </c>
      <c r="J58" s="20">
        <v>0.3297</v>
      </c>
      <c r="K58" s="20">
        <v>0.2494</v>
      </c>
      <c r="L58" s="20">
        <v>0.4209</v>
      </c>
      <c r="M58" s="20">
        <v>0.7188</v>
      </c>
      <c r="N58" s="20">
        <v>0.0182</v>
      </c>
      <c r="O58" s="20">
        <v>0.0039</v>
      </c>
      <c r="P58" s="20">
        <v>0.1027</v>
      </c>
      <c r="Q58" s="20">
        <v>8.0E-4</v>
      </c>
      <c r="R58" s="20">
        <v>0.1201</v>
      </c>
      <c r="S58" s="20">
        <v>0.0354</v>
      </c>
      <c r="T58" s="20">
        <v>0.0169</v>
      </c>
      <c r="U58" s="20">
        <v>0.0185</v>
      </c>
      <c r="V58">
        <f>ifna(VLOOKUP(B58, '2019 Executed Evictions'!A:B, 2, false), 0)</f>
        <v>119</v>
      </c>
    </row>
    <row r="59">
      <c r="A59" s="13" t="s">
        <v>22</v>
      </c>
      <c r="B59" s="14">
        <v>10475.0</v>
      </c>
      <c r="C59" s="15">
        <f>vlookup(B59,'populations '!A$1:B$236,2,FALSE)</f>
        <v>42818</v>
      </c>
      <c r="D59" s="15">
        <v>457.0</v>
      </c>
      <c r="E59" s="16">
        <f t="shared" si="1"/>
        <v>1067.308141</v>
      </c>
      <c r="F59" s="15">
        <v>361.0</v>
      </c>
      <c r="G59" s="17">
        <f t="shared" si="2"/>
        <v>843.1033677</v>
      </c>
      <c r="H59" s="15">
        <v>21.0</v>
      </c>
      <c r="I59" s="21">
        <v>51951.0</v>
      </c>
      <c r="J59" s="20">
        <v>0.2094</v>
      </c>
      <c r="K59" s="20">
        <v>0.1263</v>
      </c>
      <c r="L59" s="20">
        <v>0.6644</v>
      </c>
      <c r="M59" s="20">
        <v>0.1599</v>
      </c>
      <c r="N59" s="20">
        <v>0.6434</v>
      </c>
      <c r="O59" s="20">
        <v>0.0124</v>
      </c>
      <c r="P59" s="20">
        <v>0.0244</v>
      </c>
      <c r="Q59" s="20">
        <v>0.0</v>
      </c>
      <c r="R59" s="20">
        <v>0.1099</v>
      </c>
      <c r="S59" s="20">
        <v>0.0501</v>
      </c>
      <c r="T59" s="20">
        <v>0.0186</v>
      </c>
      <c r="U59" s="20">
        <v>0.0316</v>
      </c>
      <c r="V59">
        <f>ifna(VLOOKUP(B59, '2019 Executed Evictions'!A:B, 2, false), 0)</f>
        <v>271</v>
      </c>
    </row>
    <row r="60">
      <c r="A60" s="13" t="s">
        <v>26</v>
      </c>
      <c r="B60" s="14">
        <v>11234.0</v>
      </c>
      <c r="C60" s="15">
        <f>vlookup(B60,'populations '!A$1:B$236,2,FALSE)</f>
        <v>93534</v>
      </c>
      <c r="D60" s="15">
        <v>1004.0</v>
      </c>
      <c r="E60" s="16">
        <f t="shared" si="1"/>
        <v>1073.406462</v>
      </c>
      <c r="F60" s="15">
        <v>810.0</v>
      </c>
      <c r="G60" s="17">
        <f t="shared" si="2"/>
        <v>865.9952531</v>
      </c>
      <c r="H60" s="15">
        <v>162.0</v>
      </c>
      <c r="I60" s="21">
        <v>85807.0</v>
      </c>
      <c r="J60" s="20">
        <v>0.215</v>
      </c>
      <c r="K60" s="20">
        <v>0.1367</v>
      </c>
      <c r="L60" s="20">
        <v>0.6484</v>
      </c>
      <c r="M60" s="20">
        <v>0.4124</v>
      </c>
      <c r="N60" s="20">
        <v>0.4528</v>
      </c>
      <c r="O60" s="20">
        <v>0.0031</v>
      </c>
      <c r="P60" s="20">
        <v>0.0725</v>
      </c>
      <c r="Q60" s="20">
        <v>0.0</v>
      </c>
      <c r="R60" s="20">
        <v>0.0428</v>
      </c>
      <c r="S60" s="20">
        <v>0.0164</v>
      </c>
      <c r="T60" s="20">
        <v>0.004</v>
      </c>
      <c r="U60" s="20">
        <v>0.0124</v>
      </c>
      <c r="V60">
        <f>ifna(VLOOKUP(B60, '2019 Executed Evictions'!A:B, 2, false), 0)</f>
        <v>424</v>
      </c>
    </row>
    <row r="61">
      <c r="A61" s="13" t="s">
        <v>23</v>
      </c>
      <c r="B61" s="14">
        <v>11428.0</v>
      </c>
      <c r="C61" s="15">
        <f>vlookup(B61,'populations '!A$1:B$236,2,FALSE)</f>
        <v>18836</v>
      </c>
      <c r="D61" s="15">
        <v>203.0</v>
      </c>
      <c r="E61" s="16">
        <f t="shared" si="1"/>
        <v>1077.723508</v>
      </c>
      <c r="F61" s="15">
        <v>158.0</v>
      </c>
      <c r="G61" s="17">
        <f t="shared" si="2"/>
        <v>838.8192822</v>
      </c>
      <c r="H61" s="15">
        <v>29.0</v>
      </c>
      <c r="I61" s="21">
        <v>78368.0</v>
      </c>
      <c r="J61" s="20">
        <v>0.2347</v>
      </c>
      <c r="K61" s="20">
        <v>0.2048</v>
      </c>
      <c r="L61" s="20">
        <v>0.5605</v>
      </c>
      <c r="M61" s="20">
        <v>0.2098</v>
      </c>
      <c r="N61" s="20">
        <v>0.2141</v>
      </c>
      <c r="O61" s="20">
        <v>0.0041</v>
      </c>
      <c r="P61" s="20">
        <v>0.2615</v>
      </c>
      <c r="Q61" s="20">
        <v>0.0023</v>
      </c>
      <c r="R61" s="20">
        <v>0.1968</v>
      </c>
      <c r="S61" s="20">
        <v>0.1115</v>
      </c>
      <c r="T61" s="20">
        <v>0.0657</v>
      </c>
      <c r="U61" s="20">
        <v>0.0458</v>
      </c>
      <c r="V61">
        <f>ifna(VLOOKUP(B61, '2019 Executed Evictions'!A:B, 2, false), 0)</f>
        <v>100</v>
      </c>
    </row>
    <row r="62">
      <c r="A62" s="13" t="s">
        <v>26</v>
      </c>
      <c r="B62" s="14">
        <v>11204.0</v>
      </c>
      <c r="C62" s="15">
        <v>76395.0</v>
      </c>
      <c r="D62" s="15">
        <v>833.0</v>
      </c>
      <c r="E62" s="16">
        <f t="shared" si="1"/>
        <v>1090.385496</v>
      </c>
      <c r="F62" s="15">
        <v>721.0</v>
      </c>
      <c r="G62" s="17">
        <f t="shared" si="2"/>
        <v>943.7790431</v>
      </c>
      <c r="H62" s="15">
        <v>175.0</v>
      </c>
      <c r="I62" s="21">
        <v>53093.0</v>
      </c>
      <c r="J62" s="20">
        <v>0.3561</v>
      </c>
      <c r="K62" s="20">
        <v>0.4122</v>
      </c>
      <c r="L62" s="20">
        <v>0.2317</v>
      </c>
      <c r="M62" s="20">
        <v>0.5675</v>
      </c>
      <c r="N62" s="20">
        <v>0.0125</v>
      </c>
      <c r="O62" s="20">
        <v>0.003</v>
      </c>
      <c r="P62" s="20">
        <v>0.3296</v>
      </c>
      <c r="Q62" s="20">
        <v>1.0E-4</v>
      </c>
      <c r="R62" s="20">
        <v>0.0664</v>
      </c>
      <c r="S62" s="20">
        <v>0.0209</v>
      </c>
      <c r="T62" s="20">
        <v>0.0029</v>
      </c>
      <c r="U62" s="20">
        <v>0.018</v>
      </c>
      <c r="V62">
        <f>ifna(VLOOKUP(B62, '2019 Executed Evictions'!A:B, 2, false), 0)</f>
        <v>204</v>
      </c>
    </row>
    <row r="63">
      <c r="A63" s="13" t="s">
        <v>24</v>
      </c>
      <c r="B63" s="14">
        <v>10004.0</v>
      </c>
      <c r="C63" s="15">
        <f>vlookup(B63,'populations '!A$1:B$236,2,FALSE)</f>
        <v>3335</v>
      </c>
      <c r="D63" s="15">
        <v>37.0</v>
      </c>
      <c r="E63" s="16">
        <f t="shared" si="1"/>
        <v>1109.445277</v>
      </c>
      <c r="F63" s="15">
        <v>28.0</v>
      </c>
      <c r="G63" s="17">
        <f t="shared" si="2"/>
        <v>839.5802099</v>
      </c>
      <c r="H63" s="15">
        <v>1.0</v>
      </c>
      <c r="I63" s="21">
        <v>190223.0</v>
      </c>
      <c r="J63" s="20">
        <v>0.2068</v>
      </c>
      <c r="K63" s="20">
        <v>0.013</v>
      </c>
      <c r="L63" s="20">
        <v>0.7802</v>
      </c>
      <c r="M63" s="20">
        <v>0.6096</v>
      </c>
      <c r="N63" s="20">
        <v>0.0426</v>
      </c>
      <c r="O63" s="20">
        <v>0.0</v>
      </c>
      <c r="P63" s="20">
        <v>0.2975</v>
      </c>
      <c r="Q63" s="20">
        <v>0.0051</v>
      </c>
      <c r="R63" s="20">
        <v>0.0105</v>
      </c>
      <c r="S63" s="20">
        <v>0.0348</v>
      </c>
      <c r="T63" s="20">
        <v>3.0E-4</v>
      </c>
      <c r="U63" s="20">
        <v>0.0345</v>
      </c>
      <c r="V63">
        <f>ifna(VLOOKUP(B63, '2019 Executed Evictions'!A:B, 2, false), 0)</f>
        <v>13</v>
      </c>
    </row>
    <row r="64">
      <c r="A64" s="13" t="s">
        <v>23</v>
      </c>
      <c r="B64" s="14">
        <v>11419.0</v>
      </c>
      <c r="C64" s="15">
        <f>vlookup(B64,'populations '!A$1:B$236,2,FALSE)</f>
        <v>48369</v>
      </c>
      <c r="D64" s="15">
        <v>548.0</v>
      </c>
      <c r="E64" s="16">
        <f t="shared" si="1"/>
        <v>1132.957059</v>
      </c>
      <c r="F64" s="15">
        <v>438.0</v>
      </c>
      <c r="G64" s="17">
        <f t="shared" si="2"/>
        <v>905.5386715</v>
      </c>
      <c r="H64" s="15">
        <v>84.0</v>
      </c>
      <c r="I64" s="21">
        <v>75835.0</v>
      </c>
      <c r="J64" s="20">
        <v>0.2184</v>
      </c>
      <c r="K64" s="20">
        <v>0.1733</v>
      </c>
      <c r="L64" s="20">
        <v>0.6083</v>
      </c>
      <c r="M64" s="20">
        <v>0.0958</v>
      </c>
      <c r="N64" s="20">
        <v>0.1596</v>
      </c>
      <c r="O64" s="20">
        <v>0.009</v>
      </c>
      <c r="P64" s="20">
        <v>0.3435</v>
      </c>
      <c r="Q64" s="20">
        <v>7.0E-4</v>
      </c>
      <c r="R64" s="20">
        <v>0.327</v>
      </c>
      <c r="S64" s="20">
        <v>0.0644</v>
      </c>
      <c r="T64" s="20">
        <v>0.0352</v>
      </c>
      <c r="U64" s="20">
        <v>0.0293</v>
      </c>
      <c r="V64">
        <f>ifna(VLOOKUP(B64, '2019 Executed Evictions'!A:B, 2, false), 0)</f>
        <v>212</v>
      </c>
    </row>
    <row r="65">
      <c r="A65" s="13" t="s">
        <v>26</v>
      </c>
      <c r="B65" s="14">
        <v>11222.0</v>
      </c>
      <c r="C65" s="15">
        <f>vlookup(B65,'populations '!A$1:B$236,2,FALSE)</f>
        <v>36872</v>
      </c>
      <c r="D65" s="15">
        <v>426.0</v>
      </c>
      <c r="E65" s="16">
        <f t="shared" si="1"/>
        <v>1155.348232</v>
      </c>
      <c r="F65" s="15">
        <v>350.0</v>
      </c>
      <c r="G65" s="17">
        <f t="shared" si="2"/>
        <v>949.2297678</v>
      </c>
      <c r="H65" s="15">
        <v>79.0</v>
      </c>
      <c r="I65" s="21">
        <v>93488.0</v>
      </c>
      <c r="J65" s="20">
        <v>0.2044</v>
      </c>
      <c r="K65" s="20">
        <v>0.1475</v>
      </c>
      <c r="L65" s="20">
        <v>0.6481</v>
      </c>
      <c r="M65" s="20">
        <v>0.8252</v>
      </c>
      <c r="N65" s="20">
        <v>0.0358</v>
      </c>
      <c r="O65" s="20">
        <v>0.0019</v>
      </c>
      <c r="P65" s="20">
        <v>0.0439</v>
      </c>
      <c r="Q65" s="20">
        <v>0.0</v>
      </c>
      <c r="R65" s="20">
        <v>0.0461</v>
      </c>
      <c r="S65" s="20">
        <v>0.0472</v>
      </c>
      <c r="T65" s="20">
        <v>0.0148</v>
      </c>
      <c r="U65" s="20">
        <v>0.0324</v>
      </c>
      <c r="V65">
        <f>ifna(VLOOKUP(B65, '2019 Executed Evictions'!A:B, 2, false), 0)</f>
        <v>91</v>
      </c>
    </row>
    <row r="66">
      <c r="A66" s="13" t="s">
        <v>23</v>
      </c>
      <c r="B66" s="14">
        <v>11429.0</v>
      </c>
      <c r="C66" s="15">
        <f>vlookup(B66,'populations '!A$1:B$236,2,FALSE)</f>
        <v>27454</v>
      </c>
      <c r="D66" s="15">
        <v>318.0</v>
      </c>
      <c r="E66" s="16">
        <f t="shared" si="1"/>
        <v>1158.301158</v>
      </c>
      <c r="F66" s="15">
        <v>251.0</v>
      </c>
      <c r="G66" s="17">
        <f t="shared" si="2"/>
        <v>914.2565746</v>
      </c>
      <c r="H66" s="15">
        <v>53.0</v>
      </c>
      <c r="I66" s="21">
        <v>88300.0</v>
      </c>
      <c r="J66" s="20">
        <v>0.1675</v>
      </c>
      <c r="K66" s="20">
        <v>0.1476</v>
      </c>
      <c r="L66" s="20">
        <v>0.685</v>
      </c>
      <c r="M66" s="20">
        <v>0.0393</v>
      </c>
      <c r="N66" s="20">
        <v>0.7306</v>
      </c>
      <c r="O66" s="20">
        <v>0.0083</v>
      </c>
      <c r="P66" s="20">
        <v>0.0452</v>
      </c>
      <c r="Q66" s="20">
        <v>0.0012</v>
      </c>
      <c r="R66" s="20">
        <v>0.1454</v>
      </c>
      <c r="S66" s="20">
        <v>0.0299</v>
      </c>
      <c r="T66" s="20">
        <v>0.0148</v>
      </c>
      <c r="U66" s="20">
        <v>0.0151</v>
      </c>
      <c r="V66">
        <f>ifna(VLOOKUP(B66, '2019 Executed Evictions'!A:B, 2, false), 0)</f>
        <v>211</v>
      </c>
    </row>
    <row r="67">
      <c r="A67" s="13" t="s">
        <v>26</v>
      </c>
      <c r="B67" s="14">
        <v>11223.0</v>
      </c>
      <c r="C67" s="15">
        <f>vlookup(B67,'populations '!A$1:B$236,2,FALSE)</f>
        <v>81388</v>
      </c>
      <c r="D67" s="15">
        <v>943.0</v>
      </c>
      <c r="E67" s="16">
        <f t="shared" si="1"/>
        <v>1158.647466</v>
      </c>
      <c r="F67" s="15">
        <v>789.0</v>
      </c>
      <c r="G67" s="17">
        <f t="shared" si="2"/>
        <v>969.4303829</v>
      </c>
      <c r="H67" s="15">
        <v>125.0</v>
      </c>
      <c r="I67" s="21">
        <v>54023.0</v>
      </c>
      <c r="J67" s="20">
        <v>0.2178</v>
      </c>
      <c r="K67" s="20">
        <v>0.4023</v>
      </c>
      <c r="L67" s="20">
        <v>0.38</v>
      </c>
      <c r="M67" s="20">
        <v>0.5683</v>
      </c>
      <c r="N67" s="20">
        <v>0.0467</v>
      </c>
      <c r="O67" s="20">
        <v>0.0036</v>
      </c>
      <c r="P67" s="20">
        <v>0.2515</v>
      </c>
      <c r="Q67" s="20">
        <v>0.002</v>
      </c>
      <c r="R67" s="20">
        <v>0.094</v>
      </c>
      <c r="S67" s="20">
        <v>0.0338</v>
      </c>
      <c r="T67" s="20">
        <v>0.002</v>
      </c>
      <c r="U67" s="20">
        <v>0.0318</v>
      </c>
      <c r="V67">
        <f>ifna(VLOOKUP(B67, '2019 Executed Evictions'!A:B, 2, false), 0)</f>
        <v>287</v>
      </c>
    </row>
    <row r="68">
      <c r="A68" s="13" t="s">
        <v>23</v>
      </c>
      <c r="B68" s="14">
        <v>11370.0</v>
      </c>
      <c r="C68" s="15">
        <f>vlookup(B68,'populations '!A$1:B$236,2,FALSE)</f>
        <v>31580</v>
      </c>
      <c r="D68" s="15">
        <v>368.0</v>
      </c>
      <c r="E68" s="16">
        <f t="shared" si="1"/>
        <v>1165.29449</v>
      </c>
      <c r="F68" s="15">
        <v>300.0</v>
      </c>
      <c r="G68" s="17">
        <f t="shared" si="2"/>
        <v>949.9683344</v>
      </c>
      <c r="H68" s="15">
        <v>50.0</v>
      </c>
      <c r="I68" s="21">
        <v>63706.0</v>
      </c>
      <c r="J68" s="20">
        <v>0.2927</v>
      </c>
      <c r="K68" s="20">
        <v>0.3318</v>
      </c>
      <c r="L68" s="20">
        <v>0.3754</v>
      </c>
      <c r="M68" s="20">
        <v>0.4208</v>
      </c>
      <c r="N68" s="20">
        <v>0.1435</v>
      </c>
      <c r="O68" s="20">
        <v>0.0124</v>
      </c>
      <c r="P68" s="20">
        <v>0.2269</v>
      </c>
      <c r="Q68" s="20">
        <v>0.0</v>
      </c>
      <c r="R68" s="20">
        <v>0.1752</v>
      </c>
      <c r="S68" s="20">
        <v>0.0211</v>
      </c>
      <c r="T68" s="20">
        <v>0.0068</v>
      </c>
      <c r="U68" s="20">
        <v>0.0143</v>
      </c>
      <c r="V68">
        <f>ifna(VLOOKUP(B68, '2019 Executed Evictions'!A:B, 2, false), 0)</f>
        <v>72</v>
      </c>
    </row>
    <row r="69">
      <c r="A69" s="13" t="s">
        <v>26</v>
      </c>
      <c r="B69" s="14">
        <v>11220.0</v>
      </c>
      <c r="C69" s="15">
        <f>vlookup(B69,'populations '!A$1:B$236,2,FALSE)</f>
        <v>93170</v>
      </c>
      <c r="D69" s="15">
        <v>1101.0</v>
      </c>
      <c r="E69" s="16">
        <f t="shared" si="1"/>
        <v>1181.710851</v>
      </c>
      <c r="F69" s="15">
        <v>908.0</v>
      </c>
      <c r="G69" s="17">
        <f t="shared" si="2"/>
        <v>974.5626275</v>
      </c>
      <c r="H69" s="15">
        <v>200.0</v>
      </c>
      <c r="I69" s="21">
        <v>50191.0</v>
      </c>
      <c r="J69" s="20">
        <v>0.2284</v>
      </c>
      <c r="K69" s="20">
        <v>0.6053</v>
      </c>
      <c r="L69" s="20">
        <v>0.1663</v>
      </c>
      <c r="M69" s="20">
        <v>0.3113</v>
      </c>
      <c r="N69" s="20">
        <v>0.0281</v>
      </c>
      <c r="O69" s="20">
        <v>0.0045</v>
      </c>
      <c r="P69" s="20">
        <v>0.4143</v>
      </c>
      <c r="Q69" s="20">
        <v>0.0</v>
      </c>
      <c r="R69" s="20">
        <v>0.2121</v>
      </c>
      <c r="S69" s="20">
        <v>0.0296</v>
      </c>
      <c r="T69" s="20">
        <v>0.0139</v>
      </c>
      <c r="U69" s="20">
        <v>0.0157</v>
      </c>
      <c r="V69">
        <f>ifna(VLOOKUP(B69, '2019 Executed Evictions'!A:B, 2, false), 0)</f>
        <v>267</v>
      </c>
    </row>
    <row r="70">
      <c r="A70" s="13" t="s">
        <v>26</v>
      </c>
      <c r="B70" s="14">
        <v>11214.0</v>
      </c>
      <c r="C70" s="15">
        <f>vlookup(B70,'populations '!A$1:B$236,2,FALSE)</f>
        <v>92644</v>
      </c>
      <c r="D70" s="15">
        <v>1097.0</v>
      </c>
      <c r="E70" s="16">
        <f t="shared" si="1"/>
        <v>1184.102586</v>
      </c>
      <c r="F70" s="15">
        <v>912.0</v>
      </c>
      <c r="G70" s="17">
        <f t="shared" si="2"/>
        <v>984.4134537</v>
      </c>
      <c r="H70" s="15">
        <v>207.0</v>
      </c>
      <c r="I70" s="21">
        <v>56911.0</v>
      </c>
      <c r="J70" s="20">
        <v>0.2419</v>
      </c>
      <c r="K70" s="20">
        <v>0.4867</v>
      </c>
      <c r="L70" s="20">
        <v>0.2713</v>
      </c>
      <c r="M70" s="20">
        <v>0.4795</v>
      </c>
      <c r="N70" s="20">
        <v>0.0197</v>
      </c>
      <c r="O70" s="20">
        <v>0.0028</v>
      </c>
      <c r="P70" s="20">
        <v>0.37</v>
      </c>
      <c r="Q70" s="20">
        <v>1.0E-4</v>
      </c>
      <c r="R70" s="20">
        <v>0.0972</v>
      </c>
      <c r="S70" s="20">
        <v>0.0307</v>
      </c>
      <c r="T70" s="20">
        <v>0.005</v>
      </c>
      <c r="U70" s="20">
        <v>0.0257</v>
      </c>
      <c r="V70">
        <f>ifna(VLOOKUP(B70, '2019 Executed Evictions'!A:B, 2, false), 0)</f>
        <v>334</v>
      </c>
    </row>
    <row r="71">
      <c r="A71" s="13" t="s">
        <v>26</v>
      </c>
      <c r="B71" s="14">
        <v>11229.0</v>
      </c>
      <c r="C71" s="15">
        <f>vlookup(B71,'populations '!A$1:B$236,2,FALSE)</f>
        <v>83119</v>
      </c>
      <c r="D71" s="15">
        <v>1030.0</v>
      </c>
      <c r="E71" s="16">
        <f t="shared" si="1"/>
        <v>1239.187189</v>
      </c>
      <c r="F71" s="15">
        <v>823.0</v>
      </c>
      <c r="G71" s="17">
        <f t="shared" si="2"/>
        <v>990.1466572</v>
      </c>
      <c r="H71" s="15">
        <v>143.0</v>
      </c>
      <c r="I71" s="21">
        <v>64631.0</v>
      </c>
      <c r="J71" s="20">
        <v>0.2401</v>
      </c>
      <c r="K71" s="20">
        <v>0.333</v>
      </c>
      <c r="L71" s="20">
        <v>0.4269</v>
      </c>
      <c r="M71" s="20">
        <v>0.6377</v>
      </c>
      <c r="N71" s="20">
        <v>0.0614</v>
      </c>
      <c r="O71" s="20">
        <v>0.0025</v>
      </c>
      <c r="P71" s="20">
        <v>0.2299</v>
      </c>
      <c r="Q71" s="20">
        <v>5.0E-4</v>
      </c>
      <c r="R71" s="20">
        <v>0.0392</v>
      </c>
      <c r="S71" s="20">
        <v>0.0288</v>
      </c>
      <c r="T71" s="20">
        <v>0.0022</v>
      </c>
      <c r="U71" s="20">
        <v>0.0265</v>
      </c>
      <c r="V71">
        <f>ifna(VLOOKUP(B71, '2019 Executed Evictions'!A:B, 2, false), 0)</f>
        <v>301</v>
      </c>
    </row>
    <row r="72">
      <c r="A72" s="13" t="s">
        <v>24</v>
      </c>
      <c r="B72" s="14">
        <v>10044.0</v>
      </c>
      <c r="C72" s="15">
        <f>vlookup(B72,'populations '!A$1:B$236,2,FALSE)</f>
        <v>12440</v>
      </c>
      <c r="D72" s="15">
        <v>155.0</v>
      </c>
      <c r="E72" s="16">
        <f t="shared" si="1"/>
        <v>1245.980707</v>
      </c>
      <c r="F72" s="15">
        <v>125.0</v>
      </c>
      <c r="G72" s="17">
        <f t="shared" si="2"/>
        <v>1004.823151</v>
      </c>
      <c r="H72" s="15">
        <v>5.0</v>
      </c>
      <c r="I72" s="21">
        <v>104808.0</v>
      </c>
      <c r="J72" s="20">
        <v>0.3472</v>
      </c>
      <c r="K72" s="20">
        <v>0.1785</v>
      </c>
      <c r="L72" s="20">
        <v>0.4743</v>
      </c>
      <c r="M72" s="20">
        <v>0.4293</v>
      </c>
      <c r="N72" s="20">
        <v>0.126</v>
      </c>
      <c r="O72" s="20">
        <v>0.0</v>
      </c>
      <c r="P72" s="20">
        <v>0.3428</v>
      </c>
      <c r="Q72" s="20">
        <v>0.0</v>
      </c>
      <c r="R72" s="20">
        <v>0.0461</v>
      </c>
      <c r="S72" s="20">
        <v>0.0558</v>
      </c>
      <c r="T72" s="20">
        <v>0.0233</v>
      </c>
      <c r="U72" s="20">
        <v>0.0325</v>
      </c>
      <c r="V72">
        <f>ifna(VLOOKUP(B72, '2019 Executed Evictions'!A:B, 2, false), 0)</f>
        <v>32</v>
      </c>
    </row>
    <row r="73">
      <c r="A73" s="13" t="s">
        <v>23</v>
      </c>
      <c r="B73" s="14">
        <v>11385.0</v>
      </c>
      <c r="C73" s="15">
        <f>vlookup(B73,'populations '!A$1:B$236,2,FALSE)</f>
        <v>107796</v>
      </c>
      <c r="D73" s="15">
        <v>1344.0</v>
      </c>
      <c r="E73" s="16">
        <f t="shared" si="1"/>
        <v>1246.79951</v>
      </c>
      <c r="F73" s="15">
        <v>1088.0</v>
      </c>
      <c r="G73" s="17">
        <f t="shared" si="2"/>
        <v>1009.313889</v>
      </c>
      <c r="H73" s="15">
        <v>242.0</v>
      </c>
      <c r="I73" s="21">
        <v>75340.0</v>
      </c>
      <c r="J73" s="20">
        <v>0.3402</v>
      </c>
      <c r="K73" s="20">
        <v>0.2467</v>
      </c>
      <c r="L73" s="20">
        <v>0.4131</v>
      </c>
      <c r="M73" s="20">
        <v>0.8095</v>
      </c>
      <c r="N73" s="20">
        <v>0.0262</v>
      </c>
      <c r="O73" s="20">
        <v>0.0017</v>
      </c>
      <c r="P73" s="20">
        <v>0.0652</v>
      </c>
      <c r="Q73" s="20">
        <v>0.0</v>
      </c>
      <c r="R73" s="20">
        <v>0.071</v>
      </c>
      <c r="S73" s="20">
        <v>0.0263</v>
      </c>
      <c r="T73" s="20">
        <v>0.0081</v>
      </c>
      <c r="U73" s="20">
        <v>0.0182</v>
      </c>
      <c r="V73">
        <f>ifna(VLOOKUP(B73, '2019 Executed Evictions'!A:B, 2, false), 0)</f>
        <v>427</v>
      </c>
    </row>
    <row r="74">
      <c r="A74" s="13" t="s">
        <v>23</v>
      </c>
      <c r="B74" s="14">
        <v>11422.0</v>
      </c>
      <c r="C74" s="15">
        <f>vlookup(B74,'populations '!A$1:B$236,2,FALSE)</f>
        <v>32761</v>
      </c>
      <c r="D74" s="15">
        <v>413.0</v>
      </c>
      <c r="E74" s="16">
        <f t="shared" si="1"/>
        <v>1260.645279</v>
      </c>
      <c r="F74" s="15">
        <v>338.0</v>
      </c>
      <c r="G74" s="17">
        <f t="shared" si="2"/>
        <v>1031.714539</v>
      </c>
      <c r="H74" s="15">
        <v>86.0</v>
      </c>
      <c r="I74" s="21">
        <v>88130.0</v>
      </c>
      <c r="J74" s="20">
        <v>0.1658</v>
      </c>
      <c r="K74" s="20">
        <v>0.0775</v>
      </c>
      <c r="L74" s="20">
        <v>0.7567</v>
      </c>
      <c r="M74" s="20">
        <v>0.064</v>
      </c>
      <c r="N74" s="20">
        <v>0.8408</v>
      </c>
      <c r="O74" s="20">
        <v>0.0105</v>
      </c>
      <c r="P74" s="20">
        <v>0.0223</v>
      </c>
      <c r="Q74" s="20">
        <v>0.0</v>
      </c>
      <c r="R74" s="20">
        <v>0.0391</v>
      </c>
      <c r="S74" s="20">
        <v>0.0234</v>
      </c>
      <c r="T74" s="20">
        <v>0.0048</v>
      </c>
      <c r="U74" s="20">
        <v>0.0186</v>
      </c>
      <c r="V74">
        <f>ifna(VLOOKUP(B74, '2019 Executed Evictions'!A:B, 2, false), 0)</f>
        <v>230</v>
      </c>
    </row>
    <row r="75">
      <c r="A75" s="13" t="s">
        <v>24</v>
      </c>
      <c r="B75" s="14">
        <v>10025.0</v>
      </c>
      <c r="C75" s="15">
        <f>vlookup(B75,'populations '!A$1:B$236,2,FALSE)</f>
        <v>92251</v>
      </c>
      <c r="D75" s="15">
        <v>1166.0</v>
      </c>
      <c r="E75" s="16">
        <f t="shared" si="1"/>
        <v>1263.942938</v>
      </c>
      <c r="F75" s="15">
        <v>915.0</v>
      </c>
      <c r="G75" s="17">
        <f t="shared" si="2"/>
        <v>991.8591668</v>
      </c>
      <c r="H75" s="15">
        <v>162.0</v>
      </c>
      <c r="I75" s="21">
        <v>91624.0</v>
      </c>
      <c r="J75" s="20">
        <v>0.2369</v>
      </c>
      <c r="K75" s="20">
        <v>0.1307</v>
      </c>
      <c r="L75" s="20">
        <v>0.6324</v>
      </c>
      <c r="M75" s="20">
        <v>0.6619</v>
      </c>
      <c r="N75" s="20">
        <v>0.1157</v>
      </c>
      <c r="O75" s="20">
        <v>9.0E-4</v>
      </c>
      <c r="P75" s="20">
        <v>0.0969</v>
      </c>
      <c r="Q75" s="20">
        <v>1.0E-4</v>
      </c>
      <c r="R75" s="20">
        <v>0.0805</v>
      </c>
      <c r="S75" s="20">
        <v>0.0439</v>
      </c>
      <c r="T75" s="20">
        <v>0.0076</v>
      </c>
      <c r="U75" s="20">
        <v>0.0363</v>
      </c>
      <c r="V75">
        <f>ifna(VLOOKUP(B75, '2019 Executed Evictions'!A:B, 2, false), 0)</f>
        <v>315</v>
      </c>
    </row>
    <row r="76">
      <c r="A76" s="13" t="s">
        <v>23</v>
      </c>
      <c r="B76" s="14">
        <v>11420.0</v>
      </c>
      <c r="C76" s="15">
        <f>vlookup(B76,'populations '!A$1:B$236,2,FALSE)</f>
        <v>47470</v>
      </c>
      <c r="D76" s="15">
        <v>604.0</v>
      </c>
      <c r="E76" s="16">
        <f t="shared" si="1"/>
        <v>1272.382557</v>
      </c>
      <c r="F76" s="15">
        <v>496.0</v>
      </c>
      <c r="G76" s="17">
        <f t="shared" si="2"/>
        <v>1044.870444</v>
      </c>
      <c r="H76" s="15">
        <v>95.0</v>
      </c>
      <c r="I76" s="21">
        <v>79273.0</v>
      </c>
      <c r="J76" s="20">
        <v>0.2127</v>
      </c>
      <c r="K76" s="20">
        <v>0.1183</v>
      </c>
      <c r="L76" s="20">
        <v>0.669</v>
      </c>
      <c r="M76" s="20">
        <v>0.1669</v>
      </c>
      <c r="N76" s="20">
        <v>0.2539</v>
      </c>
      <c r="O76" s="20">
        <v>0.0099</v>
      </c>
      <c r="P76" s="20">
        <v>0.3269</v>
      </c>
      <c r="Q76" s="20">
        <v>0.0025</v>
      </c>
      <c r="R76" s="20">
        <v>0.1805</v>
      </c>
      <c r="S76" s="20">
        <v>0.0593</v>
      </c>
      <c r="T76" s="20">
        <v>0.0241</v>
      </c>
      <c r="U76" s="20">
        <v>0.0352</v>
      </c>
      <c r="V76">
        <f>ifna(VLOOKUP(B76, '2019 Executed Evictions'!A:B, 2, false), 0)</f>
        <v>272</v>
      </c>
    </row>
    <row r="77">
      <c r="A77" s="13" t="s">
        <v>23</v>
      </c>
      <c r="B77" s="14">
        <v>11694.0</v>
      </c>
      <c r="C77" s="15">
        <f>vlookup(B77,'populations '!A$1:B$236,2,FALSE)</f>
        <v>21202</v>
      </c>
      <c r="D77" s="15">
        <v>271.0</v>
      </c>
      <c r="E77" s="16">
        <f t="shared" si="1"/>
        <v>1278.181304</v>
      </c>
      <c r="F77" s="15">
        <v>216.0</v>
      </c>
      <c r="G77" s="17">
        <f t="shared" si="2"/>
        <v>1018.771814</v>
      </c>
      <c r="H77" s="15">
        <v>48.0</v>
      </c>
      <c r="I77" s="21">
        <v>84485.0</v>
      </c>
      <c r="J77" s="20">
        <v>0.1455</v>
      </c>
      <c r="K77" s="20">
        <v>0.0679</v>
      </c>
      <c r="L77" s="20">
        <v>0.7865</v>
      </c>
      <c r="M77" s="20">
        <v>0.8205</v>
      </c>
      <c r="N77" s="20">
        <v>0.0655</v>
      </c>
      <c r="O77" s="20">
        <v>0.0102</v>
      </c>
      <c r="P77" s="20">
        <v>0.0292</v>
      </c>
      <c r="Q77" s="20">
        <v>0.0</v>
      </c>
      <c r="R77" s="20">
        <v>0.0631</v>
      </c>
      <c r="S77" s="20">
        <v>0.0114</v>
      </c>
      <c r="T77" s="20">
        <v>0.0</v>
      </c>
      <c r="U77" s="20">
        <v>0.0114</v>
      </c>
      <c r="V77">
        <f>ifna(VLOOKUP(B77, '2019 Executed Evictions'!A:B, 2, false), 0)</f>
        <v>135</v>
      </c>
    </row>
    <row r="78">
      <c r="A78" s="13" t="s">
        <v>22</v>
      </c>
      <c r="B78" s="14">
        <v>10464.0</v>
      </c>
      <c r="C78" s="15">
        <f>vlookup(B78,'populations '!A$1:B$236,2,FALSE)</f>
        <v>4531</v>
      </c>
      <c r="D78" s="22">
        <v>58.0</v>
      </c>
      <c r="E78" s="16">
        <f t="shared" si="1"/>
        <v>1280.070625</v>
      </c>
      <c r="F78" s="22">
        <v>46.0</v>
      </c>
      <c r="G78" s="17">
        <f t="shared" si="2"/>
        <v>1015.228426</v>
      </c>
      <c r="H78" s="22">
        <v>10.0</v>
      </c>
      <c r="I78" s="23">
        <v>96366.0</v>
      </c>
      <c r="J78" s="20"/>
      <c r="K78" s="20"/>
      <c r="L78" s="20"/>
      <c r="M78" s="20"/>
      <c r="N78" s="20"/>
      <c r="O78" s="20"/>
      <c r="P78" s="20"/>
      <c r="Q78" s="20"/>
      <c r="R78" s="20"/>
      <c r="S78" s="20"/>
      <c r="T78" s="20"/>
      <c r="U78" s="20"/>
      <c r="V78">
        <f>ifna(VLOOKUP(B78, '2019 Executed Evictions'!A:B, 2, false), 0)</f>
        <v>27</v>
      </c>
    </row>
    <row r="79">
      <c r="A79" s="13" t="s">
        <v>22</v>
      </c>
      <c r="B79" s="14">
        <v>10465.0</v>
      </c>
      <c r="C79" s="15">
        <f>vlookup(B79,'populations '!A$1:B$236,2,FALSE)</f>
        <v>43671</v>
      </c>
      <c r="D79" s="15">
        <v>563.0</v>
      </c>
      <c r="E79" s="16">
        <f t="shared" si="1"/>
        <v>1289.185043</v>
      </c>
      <c r="F79" s="15">
        <v>438.0</v>
      </c>
      <c r="G79" s="17">
        <f t="shared" si="2"/>
        <v>1002.953905</v>
      </c>
      <c r="H79" s="15">
        <v>81.0</v>
      </c>
      <c r="I79" s="21">
        <v>75617.0</v>
      </c>
      <c r="J79" s="20">
        <v>0.2873</v>
      </c>
      <c r="K79" s="20">
        <v>0.1202</v>
      </c>
      <c r="L79" s="20">
        <v>0.5925</v>
      </c>
      <c r="M79" s="20">
        <v>0.5882</v>
      </c>
      <c r="N79" s="20">
        <v>0.133</v>
      </c>
      <c r="O79" s="20">
        <v>3.0E-4</v>
      </c>
      <c r="P79" s="20">
        <v>0.0279</v>
      </c>
      <c r="Q79" s="20">
        <v>2.0E-4</v>
      </c>
      <c r="R79" s="20">
        <v>0.2158</v>
      </c>
      <c r="S79" s="20">
        <v>0.0345</v>
      </c>
      <c r="T79" s="20">
        <v>0.0098</v>
      </c>
      <c r="U79" s="20">
        <v>0.0246</v>
      </c>
      <c r="V79">
        <f>ifna(VLOOKUP(B79, '2019 Executed Evictions'!A:B, 2, false), 0)</f>
        <v>150</v>
      </c>
    </row>
    <row r="80">
      <c r="A80" s="13" t="s">
        <v>24</v>
      </c>
      <c r="B80" s="14">
        <v>10006.0</v>
      </c>
      <c r="C80" s="15">
        <f>vlookup(B80,'populations '!A$1:B$236,2,FALSE)</f>
        <v>3092</v>
      </c>
      <c r="D80" s="15">
        <v>40.0</v>
      </c>
      <c r="E80" s="16">
        <f t="shared" si="1"/>
        <v>1293.661061</v>
      </c>
      <c r="F80" s="15">
        <v>31.0</v>
      </c>
      <c r="G80" s="17">
        <f t="shared" si="2"/>
        <v>1002.587322</v>
      </c>
      <c r="H80" s="15">
        <v>5.0</v>
      </c>
      <c r="I80" s="21">
        <v>179044.0</v>
      </c>
      <c r="J80" s="20">
        <v>0.2296</v>
      </c>
      <c r="K80" s="20">
        <v>0.0459</v>
      </c>
      <c r="L80" s="20">
        <v>0.7246</v>
      </c>
      <c r="M80" s="20">
        <v>0.7348</v>
      </c>
      <c r="N80" s="20">
        <v>0.032</v>
      </c>
      <c r="O80" s="20">
        <v>0.0</v>
      </c>
      <c r="P80" s="20">
        <v>0.1604</v>
      </c>
      <c r="Q80" s="20">
        <v>0.0</v>
      </c>
      <c r="R80" s="20">
        <v>0.0236</v>
      </c>
      <c r="S80" s="20">
        <v>0.0492</v>
      </c>
      <c r="T80" s="20">
        <v>0.012</v>
      </c>
      <c r="U80" s="20">
        <v>0.0372</v>
      </c>
      <c r="V80">
        <f>ifna(VLOOKUP(B80, '2019 Executed Evictions'!A:B, 2, false), 0)</f>
        <v>18</v>
      </c>
    </row>
    <row r="81">
      <c r="A81" s="13" t="s">
        <v>23</v>
      </c>
      <c r="B81" s="14">
        <v>11354.0</v>
      </c>
      <c r="C81" s="15">
        <f>vlookup(B81,'populations '!A$1:B$236,2,FALSE)</f>
        <v>53684</v>
      </c>
      <c r="D81" s="15">
        <v>700.0</v>
      </c>
      <c r="E81" s="16">
        <f t="shared" si="1"/>
        <v>1303.926682</v>
      </c>
      <c r="F81" s="15">
        <v>568.0</v>
      </c>
      <c r="G81" s="17">
        <f t="shared" si="2"/>
        <v>1058.043365</v>
      </c>
      <c r="H81" s="15">
        <v>95.0</v>
      </c>
      <c r="I81" s="21">
        <v>40786.0</v>
      </c>
      <c r="J81" s="20">
        <v>0.1594</v>
      </c>
      <c r="K81" s="20">
        <v>0.6245</v>
      </c>
      <c r="L81" s="20">
        <v>0.2161</v>
      </c>
      <c r="M81" s="20">
        <v>0.1995</v>
      </c>
      <c r="N81" s="20">
        <v>0.0319</v>
      </c>
      <c r="O81" s="20">
        <v>0.002</v>
      </c>
      <c r="P81" s="20">
        <v>0.6407</v>
      </c>
      <c r="Q81" s="20">
        <v>1.0E-4</v>
      </c>
      <c r="R81" s="20">
        <v>0.0949</v>
      </c>
      <c r="S81" s="20">
        <v>0.0308</v>
      </c>
      <c r="T81" s="20">
        <v>0.0106</v>
      </c>
      <c r="U81" s="20">
        <v>0.0203</v>
      </c>
      <c r="V81">
        <f>ifna(VLOOKUP(B81, '2019 Executed Evictions'!A:B, 2, false), 0)</f>
        <v>282</v>
      </c>
    </row>
    <row r="82">
      <c r="A82" s="13" t="s">
        <v>23</v>
      </c>
      <c r="B82" s="14">
        <v>11355.0</v>
      </c>
      <c r="C82" s="15">
        <f>vlookup(B82,'populations '!A$1:B$236,2,FALSE)</f>
        <v>80987</v>
      </c>
      <c r="D82" s="15">
        <v>1058.0</v>
      </c>
      <c r="E82" s="16">
        <f t="shared" si="1"/>
        <v>1306.382506</v>
      </c>
      <c r="F82" s="15">
        <v>873.0</v>
      </c>
      <c r="G82" s="17">
        <f t="shared" si="2"/>
        <v>1077.950782</v>
      </c>
      <c r="H82" s="15">
        <v>151.0</v>
      </c>
      <c r="I82" s="21">
        <v>42507.0</v>
      </c>
      <c r="J82" s="20">
        <v>0.1674</v>
      </c>
      <c r="K82" s="20">
        <v>0.692</v>
      </c>
      <c r="L82" s="20">
        <v>0.1405</v>
      </c>
      <c r="M82" s="20">
        <v>0.1241</v>
      </c>
      <c r="N82" s="20">
        <v>0.0336</v>
      </c>
      <c r="O82" s="20">
        <v>0.0053</v>
      </c>
      <c r="P82" s="20">
        <v>0.7258</v>
      </c>
      <c r="Q82" s="20">
        <v>4.0E-4</v>
      </c>
      <c r="R82" s="20">
        <v>0.0895</v>
      </c>
      <c r="S82" s="20">
        <v>0.0212</v>
      </c>
      <c r="T82" s="20">
        <v>0.0084</v>
      </c>
      <c r="U82" s="20">
        <v>0.0129</v>
      </c>
      <c r="V82">
        <f>ifna(VLOOKUP(B82, '2019 Executed Evictions'!A:B, 2, false), 0)</f>
        <v>296</v>
      </c>
    </row>
    <row r="83">
      <c r="A83" s="13" t="s">
        <v>26</v>
      </c>
      <c r="B83" s="14">
        <v>11235.0</v>
      </c>
      <c r="C83" s="15">
        <f>vlookup(B83,'populations '!A$1:B$236,2,FALSE)</f>
        <v>78775</v>
      </c>
      <c r="D83" s="15">
        <v>1036.0</v>
      </c>
      <c r="E83" s="16">
        <f t="shared" si="1"/>
        <v>1315.138051</v>
      </c>
      <c r="F83" s="15">
        <v>878.0</v>
      </c>
      <c r="G83" s="17">
        <f t="shared" si="2"/>
        <v>1114.566804</v>
      </c>
      <c r="H83" s="15">
        <v>172.0</v>
      </c>
      <c r="I83" s="21">
        <v>54646.0</v>
      </c>
      <c r="J83" s="20">
        <v>0.2358</v>
      </c>
      <c r="K83" s="20">
        <v>0.5145</v>
      </c>
      <c r="L83" s="20">
        <v>0.2497</v>
      </c>
      <c r="M83" s="20">
        <v>0.7545</v>
      </c>
      <c r="N83" s="20">
        <v>0.0217</v>
      </c>
      <c r="O83" s="20">
        <v>0.001</v>
      </c>
      <c r="P83" s="20">
        <v>0.1367</v>
      </c>
      <c r="Q83" s="20">
        <v>0.0</v>
      </c>
      <c r="R83" s="20">
        <v>0.049</v>
      </c>
      <c r="S83" s="20">
        <v>0.0371</v>
      </c>
      <c r="T83" s="20">
        <v>0.0022</v>
      </c>
      <c r="U83" s="20">
        <v>0.0349</v>
      </c>
      <c r="V83">
        <f>ifna(VLOOKUP(B83, '2019 Executed Evictions'!A:B, 2, false), 0)</f>
        <v>440</v>
      </c>
    </row>
    <row r="84">
      <c r="A84" s="13" t="s">
        <v>23</v>
      </c>
      <c r="B84" s="14">
        <v>11365.0</v>
      </c>
      <c r="C84" s="15">
        <f>vlookup(B84,'populations '!A$1:B$236,2,FALSE)</f>
        <v>44738</v>
      </c>
      <c r="D84" s="15">
        <v>589.0</v>
      </c>
      <c r="E84" s="16">
        <f t="shared" si="1"/>
        <v>1316.55416</v>
      </c>
      <c r="F84" s="15">
        <v>467.0</v>
      </c>
      <c r="G84" s="17">
        <f t="shared" si="2"/>
        <v>1043.855336</v>
      </c>
      <c r="H84" s="15">
        <v>59.0</v>
      </c>
      <c r="I84" s="21">
        <v>67642.0</v>
      </c>
      <c r="J84" s="20">
        <v>0.2923</v>
      </c>
      <c r="K84" s="20">
        <v>0.3119</v>
      </c>
      <c r="L84" s="20">
        <v>0.3958</v>
      </c>
      <c r="M84" s="20">
        <v>0.3326</v>
      </c>
      <c r="N84" s="20">
        <v>0.0953</v>
      </c>
      <c r="O84" s="20">
        <v>0.0039</v>
      </c>
      <c r="P84" s="20">
        <v>0.4441</v>
      </c>
      <c r="Q84" s="20">
        <v>3.0E-4</v>
      </c>
      <c r="R84" s="20">
        <v>0.0763</v>
      </c>
      <c r="S84" s="20">
        <v>0.0474</v>
      </c>
      <c r="T84" s="20">
        <v>0.0224</v>
      </c>
      <c r="U84" s="20">
        <v>0.025</v>
      </c>
      <c r="V84">
        <f>ifna(VLOOKUP(B84, '2019 Executed Evictions'!A:B, 2, false), 0)</f>
        <v>206</v>
      </c>
    </row>
    <row r="85">
      <c r="A85" s="13" t="s">
        <v>23</v>
      </c>
      <c r="B85" s="14">
        <v>11374.0</v>
      </c>
      <c r="C85" s="15">
        <f>vlookup(B85,'populations '!A$1:B$236,2,FALSE)</f>
        <v>43507</v>
      </c>
      <c r="D85" s="15">
        <v>583.0</v>
      </c>
      <c r="E85" s="16">
        <f t="shared" si="1"/>
        <v>1340.014251</v>
      </c>
      <c r="F85" s="15">
        <v>495.0</v>
      </c>
      <c r="G85" s="17">
        <f t="shared" si="2"/>
        <v>1137.747949</v>
      </c>
      <c r="H85" s="15">
        <v>112.0</v>
      </c>
      <c r="I85" s="21">
        <v>66795.0</v>
      </c>
      <c r="J85" s="20">
        <v>0.3652</v>
      </c>
      <c r="K85" s="20">
        <v>0.319</v>
      </c>
      <c r="L85" s="20">
        <v>0.3158</v>
      </c>
      <c r="M85" s="20">
        <v>0.5342</v>
      </c>
      <c r="N85" s="20">
        <v>0.0424</v>
      </c>
      <c r="O85" s="20">
        <v>0.001</v>
      </c>
      <c r="P85" s="20">
        <v>0.3157</v>
      </c>
      <c r="Q85" s="20">
        <v>0.0</v>
      </c>
      <c r="R85" s="20">
        <v>0.052</v>
      </c>
      <c r="S85" s="20">
        <v>0.0546</v>
      </c>
      <c r="T85" s="20">
        <v>0.0077</v>
      </c>
      <c r="U85" s="20">
        <v>0.0469</v>
      </c>
      <c r="V85">
        <f>ifna(VLOOKUP(B85, '2019 Executed Evictions'!A:B, 2, false), 0)</f>
        <v>187</v>
      </c>
    </row>
    <row r="86">
      <c r="A86" s="13" t="s">
        <v>26</v>
      </c>
      <c r="B86" s="14">
        <v>11232.0</v>
      </c>
      <c r="C86" s="15">
        <f>vlookup(B86,'populations '!A$1:B$236,2,FALSE)</f>
        <v>26430</v>
      </c>
      <c r="D86" s="15">
        <v>357.0</v>
      </c>
      <c r="E86" s="16">
        <f t="shared" si="1"/>
        <v>1350.737798</v>
      </c>
      <c r="F86" s="15">
        <v>298.0</v>
      </c>
      <c r="G86" s="17">
        <f t="shared" si="2"/>
        <v>1127.506621</v>
      </c>
      <c r="H86" s="15">
        <v>89.0</v>
      </c>
      <c r="I86" s="21">
        <v>61200.0</v>
      </c>
      <c r="J86" s="20">
        <v>0.2889</v>
      </c>
      <c r="K86" s="20">
        <v>0.3511</v>
      </c>
      <c r="L86" s="20">
        <v>0.36</v>
      </c>
      <c r="M86" s="20">
        <v>0.4483</v>
      </c>
      <c r="N86" s="20">
        <v>0.0719</v>
      </c>
      <c r="O86" s="20">
        <v>0.0148</v>
      </c>
      <c r="P86" s="20">
        <v>0.1857</v>
      </c>
      <c r="Q86" s="20">
        <v>7.0E-4</v>
      </c>
      <c r="R86" s="20">
        <v>0.2344</v>
      </c>
      <c r="S86" s="20">
        <v>0.0443</v>
      </c>
      <c r="T86" s="20">
        <v>0.01</v>
      </c>
      <c r="U86" s="20">
        <v>0.0343</v>
      </c>
      <c r="V86">
        <f>ifna(VLOOKUP(B86, '2019 Executed Evictions'!A:B, 2, false), 0)</f>
        <v>71</v>
      </c>
    </row>
    <row r="87">
      <c r="A87" s="13" t="s">
        <v>24</v>
      </c>
      <c r="B87" s="14">
        <v>10069.0</v>
      </c>
      <c r="C87" s="15">
        <f>vlookup(B87,'populations '!A$1:B$236,2,FALSE)</f>
        <v>6051</v>
      </c>
      <c r="D87" s="15">
        <v>83.0</v>
      </c>
      <c r="E87" s="16">
        <f t="shared" si="1"/>
        <v>1371.674103</v>
      </c>
      <c r="F87" s="15">
        <v>68.0</v>
      </c>
      <c r="G87" s="17">
        <f t="shared" si="2"/>
        <v>1123.781193</v>
      </c>
      <c r="H87" s="15">
        <v>19.0</v>
      </c>
      <c r="I87" s="21">
        <v>132500.0</v>
      </c>
      <c r="J87" s="20">
        <v>0.2689</v>
      </c>
      <c r="K87" s="20">
        <v>0.1321</v>
      </c>
      <c r="L87" s="20">
        <v>0.599</v>
      </c>
      <c r="M87" s="20">
        <v>0.6303</v>
      </c>
      <c r="N87" s="20">
        <v>0.0377</v>
      </c>
      <c r="O87" s="20">
        <v>0.0</v>
      </c>
      <c r="P87" s="20">
        <v>0.2933</v>
      </c>
      <c r="Q87" s="20">
        <v>0.0</v>
      </c>
      <c r="R87" s="20">
        <v>0.0</v>
      </c>
      <c r="S87" s="20">
        <v>0.0387</v>
      </c>
      <c r="T87" s="20">
        <v>0.0078</v>
      </c>
      <c r="U87" s="20">
        <v>0.0309</v>
      </c>
      <c r="V87">
        <f>ifna(VLOOKUP(B87, '2019 Executed Evictions'!A:B, 2, false), 0)</f>
        <v>11</v>
      </c>
    </row>
    <row r="88">
      <c r="A88" s="13" t="s">
        <v>23</v>
      </c>
      <c r="B88" s="14">
        <v>11367.0</v>
      </c>
      <c r="C88" s="15">
        <f>vlookup(B88,'populations '!A$1:B$236,2,FALSE)</f>
        <v>41207</v>
      </c>
      <c r="D88" s="15">
        <v>568.0</v>
      </c>
      <c r="E88" s="16">
        <f t="shared" si="1"/>
        <v>1378.406581</v>
      </c>
      <c r="F88" s="15">
        <v>460.0</v>
      </c>
      <c r="G88" s="17">
        <f t="shared" si="2"/>
        <v>1116.315189</v>
      </c>
      <c r="H88" s="15">
        <v>73.0</v>
      </c>
      <c r="I88" s="21">
        <v>63546.0</v>
      </c>
      <c r="J88" s="20">
        <v>0.2785</v>
      </c>
      <c r="K88" s="20">
        <v>0.2912</v>
      </c>
      <c r="L88" s="20">
        <v>0.4303</v>
      </c>
      <c r="M88" s="20">
        <v>0.5469</v>
      </c>
      <c r="N88" s="20">
        <v>0.0728</v>
      </c>
      <c r="O88" s="20">
        <v>0.0051</v>
      </c>
      <c r="P88" s="20">
        <v>0.2728</v>
      </c>
      <c r="Q88" s="20">
        <v>0.0</v>
      </c>
      <c r="R88" s="20">
        <v>0.0565</v>
      </c>
      <c r="S88" s="20">
        <v>0.0459</v>
      </c>
      <c r="T88" s="20">
        <v>0.0086</v>
      </c>
      <c r="U88" s="20">
        <v>0.0373</v>
      </c>
      <c r="V88">
        <f>ifna(VLOOKUP(B88, '2019 Executed Evictions'!A:B, 2, false), 0)</f>
        <v>213</v>
      </c>
    </row>
    <row r="89">
      <c r="A89" s="13" t="s">
        <v>23</v>
      </c>
      <c r="B89" s="14">
        <v>11417.0</v>
      </c>
      <c r="C89" s="15">
        <f>vlookup(B89,'populations '!A$1:B$236,2,FALSE)</f>
        <v>31321</v>
      </c>
      <c r="D89" s="15">
        <v>447.0</v>
      </c>
      <c r="E89" s="16">
        <f t="shared" si="1"/>
        <v>1427.157498</v>
      </c>
      <c r="F89" s="15">
        <v>370.0</v>
      </c>
      <c r="G89" s="17">
        <f t="shared" si="2"/>
        <v>1181.31605</v>
      </c>
      <c r="H89" s="15">
        <v>59.0</v>
      </c>
      <c r="I89" s="21">
        <v>76868.0</v>
      </c>
      <c r="J89" s="20">
        <v>0.3406</v>
      </c>
      <c r="K89" s="20">
        <v>0.1983</v>
      </c>
      <c r="L89" s="20">
        <v>0.4611</v>
      </c>
      <c r="M89" s="20">
        <v>0.3617</v>
      </c>
      <c r="N89" s="20">
        <v>0.0724</v>
      </c>
      <c r="O89" s="20">
        <v>0.0025</v>
      </c>
      <c r="P89" s="20">
        <v>0.3019</v>
      </c>
      <c r="Q89" s="20">
        <v>2.0E-4</v>
      </c>
      <c r="R89" s="20">
        <v>0.2077</v>
      </c>
      <c r="S89" s="20">
        <v>0.0536</v>
      </c>
      <c r="T89" s="20">
        <v>0.027</v>
      </c>
      <c r="U89" s="20">
        <v>0.0266</v>
      </c>
      <c r="V89">
        <f>ifna(VLOOKUP(B89, '2019 Executed Evictions'!A:B, 2, false), 0)</f>
        <v>175</v>
      </c>
    </row>
    <row r="90">
      <c r="A90" s="13" t="s">
        <v>23</v>
      </c>
      <c r="B90" s="14">
        <v>11421.0</v>
      </c>
      <c r="C90" s="15">
        <f>vlookup(B90,'populations '!A$1:B$236,2,FALSE)</f>
        <v>41251</v>
      </c>
      <c r="D90" s="15">
        <v>591.0</v>
      </c>
      <c r="E90" s="16">
        <f t="shared" si="1"/>
        <v>1432.692541</v>
      </c>
      <c r="F90" s="15">
        <v>467.0</v>
      </c>
      <c r="G90" s="17">
        <f t="shared" si="2"/>
        <v>1132.093767</v>
      </c>
      <c r="H90" s="15">
        <v>95.0</v>
      </c>
      <c r="I90" s="21">
        <v>73107.0</v>
      </c>
      <c r="J90" s="20">
        <v>0.3808</v>
      </c>
      <c r="K90" s="20">
        <v>0.3174</v>
      </c>
      <c r="L90" s="20">
        <v>0.3017</v>
      </c>
      <c r="M90" s="20">
        <v>0.414</v>
      </c>
      <c r="N90" s="20">
        <v>0.0426</v>
      </c>
      <c r="O90" s="20">
        <v>0.0066</v>
      </c>
      <c r="P90" s="20">
        <v>0.1985</v>
      </c>
      <c r="Q90" s="20">
        <v>0.0</v>
      </c>
      <c r="R90" s="20">
        <v>0.2676</v>
      </c>
      <c r="S90" s="20">
        <v>0.0709</v>
      </c>
      <c r="T90" s="20">
        <v>0.0556</v>
      </c>
      <c r="U90" s="20">
        <v>0.0153</v>
      </c>
      <c r="V90">
        <f>ifna(VLOOKUP(B90, '2019 Executed Evictions'!A:B, 2, false), 0)</f>
        <v>200</v>
      </c>
    </row>
    <row r="91">
      <c r="A91" s="13" t="s">
        <v>23</v>
      </c>
      <c r="B91" s="14">
        <v>11105.0</v>
      </c>
      <c r="C91" s="15">
        <f>vlookup(B91,'populations '!A$1:B$236,2,FALSE)</f>
        <v>36983</v>
      </c>
      <c r="D91" s="15">
        <v>533.0</v>
      </c>
      <c r="E91" s="16">
        <f t="shared" si="1"/>
        <v>1441.202715</v>
      </c>
      <c r="F91" s="15">
        <v>430.0</v>
      </c>
      <c r="G91" s="17">
        <f t="shared" si="2"/>
        <v>1162.696374</v>
      </c>
      <c r="H91" s="15">
        <v>90.0</v>
      </c>
      <c r="I91" s="21">
        <v>79883.0</v>
      </c>
      <c r="J91" s="20">
        <v>0.3356</v>
      </c>
      <c r="K91" s="20">
        <v>0.1894</v>
      </c>
      <c r="L91" s="20">
        <v>0.475</v>
      </c>
      <c r="M91" s="20">
        <v>0.7697</v>
      </c>
      <c r="N91" s="20">
        <v>0.0251</v>
      </c>
      <c r="O91" s="20">
        <v>7.0E-4</v>
      </c>
      <c r="P91" s="20">
        <v>0.1145</v>
      </c>
      <c r="Q91" s="20">
        <v>0.0</v>
      </c>
      <c r="R91" s="20">
        <v>0.0556</v>
      </c>
      <c r="S91" s="20">
        <v>0.0343</v>
      </c>
      <c r="T91" s="20">
        <v>0.0091</v>
      </c>
      <c r="U91" s="20">
        <v>0.0252</v>
      </c>
      <c r="V91">
        <f>ifna(VLOOKUP(B91, '2019 Executed Evictions'!A:B, 2, false), 0)</f>
        <v>119</v>
      </c>
    </row>
    <row r="92">
      <c r="A92" s="13" t="s">
        <v>26</v>
      </c>
      <c r="B92" s="14">
        <v>11218.0</v>
      </c>
      <c r="C92" s="15">
        <f>vlookup(B92,'populations '!A$1:B$236,2,FALSE)</f>
        <v>72413</v>
      </c>
      <c r="D92" s="15">
        <v>1054.0</v>
      </c>
      <c r="E92" s="16">
        <f t="shared" si="1"/>
        <v>1455.539751</v>
      </c>
      <c r="F92" s="15">
        <v>887.0</v>
      </c>
      <c r="G92" s="17">
        <f t="shared" si="2"/>
        <v>1224.918178</v>
      </c>
      <c r="H92" s="15">
        <v>203.0</v>
      </c>
      <c r="I92" s="21">
        <v>73470.0</v>
      </c>
      <c r="J92" s="20">
        <v>0.2888</v>
      </c>
      <c r="K92" s="20">
        <v>0.2411</v>
      </c>
      <c r="L92" s="20">
        <v>0.4701</v>
      </c>
      <c r="M92" s="20">
        <v>0.6062</v>
      </c>
      <c r="N92" s="20">
        <v>0.0789</v>
      </c>
      <c r="O92" s="20">
        <v>0.0058</v>
      </c>
      <c r="P92" s="20">
        <v>0.1866</v>
      </c>
      <c r="Q92" s="20">
        <v>0.0</v>
      </c>
      <c r="R92" s="20">
        <v>0.0775</v>
      </c>
      <c r="S92" s="20">
        <v>0.0451</v>
      </c>
      <c r="T92" s="20">
        <v>0.0063</v>
      </c>
      <c r="U92" s="20">
        <v>0.0388</v>
      </c>
      <c r="V92">
        <f>ifna(VLOOKUP(B92, '2019 Executed Evictions'!A:B, 2, false), 0)</f>
        <v>216</v>
      </c>
    </row>
    <row r="93">
      <c r="A93" s="13" t="s">
        <v>26</v>
      </c>
      <c r="B93" s="14">
        <v>11209.0</v>
      </c>
      <c r="C93" s="15">
        <f>vlookup(B93,'populations '!A$1:B$236,2,FALSE)</f>
        <v>67782</v>
      </c>
      <c r="D93" s="15">
        <v>1010.0</v>
      </c>
      <c r="E93" s="16">
        <f t="shared" si="1"/>
        <v>1490.07111</v>
      </c>
      <c r="F93" s="15">
        <v>846.0</v>
      </c>
      <c r="G93" s="17">
        <f t="shared" si="2"/>
        <v>1248.11897</v>
      </c>
      <c r="H93" s="15">
        <v>196.0</v>
      </c>
      <c r="I93" s="21">
        <v>77917.0</v>
      </c>
      <c r="J93" s="20">
        <v>0.2694</v>
      </c>
      <c r="K93" s="20">
        <v>0.1775</v>
      </c>
      <c r="L93" s="20">
        <v>0.5531</v>
      </c>
      <c r="M93" s="20">
        <v>0.7326</v>
      </c>
      <c r="N93" s="20">
        <v>0.0317</v>
      </c>
      <c r="O93" s="20">
        <v>0.0032</v>
      </c>
      <c r="P93" s="20">
        <v>0.1325</v>
      </c>
      <c r="Q93" s="20">
        <v>9.0E-4</v>
      </c>
      <c r="R93" s="20">
        <v>0.0586</v>
      </c>
      <c r="S93" s="20">
        <v>0.0403</v>
      </c>
      <c r="T93" s="20">
        <v>0.0114</v>
      </c>
      <c r="U93" s="20">
        <v>0.0289</v>
      </c>
      <c r="V93">
        <f>ifna(VLOOKUP(B93, '2019 Executed Evictions'!A:B, 2, false), 0)</f>
        <v>335</v>
      </c>
    </row>
    <row r="94">
      <c r="A94" s="13" t="s">
        <v>24</v>
      </c>
      <c r="B94" s="14">
        <v>10019.0</v>
      </c>
      <c r="C94" s="15">
        <f>vlookup(B94,'populations '!A$1:B$236,2,FALSE)</f>
        <v>45498</v>
      </c>
      <c r="D94" s="15">
        <v>679.0</v>
      </c>
      <c r="E94" s="16">
        <f t="shared" si="1"/>
        <v>1492.373291</v>
      </c>
      <c r="F94" s="15">
        <v>556.0</v>
      </c>
      <c r="G94" s="17">
        <f t="shared" si="2"/>
        <v>1222.031738</v>
      </c>
      <c r="H94" s="15">
        <v>105.0</v>
      </c>
      <c r="I94" s="21">
        <v>103792.0</v>
      </c>
      <c r="J94" s="20">
        <v>0.278</v>
      </c>
      <c r="K94" s="20">
        <v>0.0985</v>
      </c>
      <c r="L94" s="20">
        <v>0.6235</v>
      </c>
      <c r="M94" s="20">
        <v>0.6683</v>
      </c>
      <c r="N94" s="20">
        <v>0.0602</v>
      </c>
      <c r="O94" s="20">
        <v>0.008</v>
      </c>
      <c r="P94" s="20">
        <v>0.1911</v>
      </c>
      <c r="Q94" s="20">
        <v>0.001</v>
      </c>
      <c r="R94" s="20">
        <v>0.0385</v>
      </c>
      <c r="S94" s="20">
        <v>0.0329</v>
      </c>
      <c r="T94" s="20">
        <v>0.0091</v>
      </c>
      <c r="U94" s="20">
        <v>0.0238</v>
      </c>
      <c r="V94">
        <f>ifna(VLOOKUP(B94, '2019 Executed Evictions'!A:B, 2, false), 0)</f>
        <v>283</v>
      </c>
    </row>
    <row r="95">
      <c r="A95" s="13" t="s">
        <v>26</v>
      </c>
      <c r="B95" s="14">
        <v>11217.0</v>
      </c>
      <c r="C95" s="15">
        <f>vlookup(B95,'populations '!A$1:B$236,2,FALSE)</f>
        <v>41813</v>
      </c>
      <c r="D95" s="15">
        <v>629.0</v>
      </c>
      <c r="E95" s="16">
        <f t="shared" si="1"/>
        <v>1504.316839</v>
      </c>
      <c r="F95" s="15">
        <v>496.0</v>
      </c>
      <c r="G95" s="17">
        <f t="shared" si="2"/>
        <v>1186.233946</v>
      </c>
      <c r="H95" s="15">
        <v>88.0</v>
      </c>
      <c r="I95" s="21">
        <v>119375.0</v>
      </c>
      <c r="J95" s="20">
        <v>0.1891</v>
      </c>
      <c r="K95" s="20">
        <v>0.0662</v>
      </c>
      <c r="L95" s="20">
        <v>0.7447</v>
      </c>
      <c r="M95" s="20">
        <v>0.5805</v>
      </c>
      <c r="N95" s="20">
        <v>0.2035</v>
      </c>
      <c r="O95" s="20">
        <v>8.0E-4</v>
      </c>
      <c r="P95" s="20">
        <v>0.0839</v>
      </c>
      <c r="Q95" s="20">
        <v>4.0E-4</v>
      </c>
      <c r="R95" s="20">
        <v>0.0818</v>
      </c>
      <c r="S95" s="20">
        <v>0.049</v>
      </c>
      <c r="T95" s="20">
        <v>0.0048</v>
      </c>
      <c r="U95" s="20">
        <v>0.0442</v>
      </c>
      <c r="V95">
        <f>ifna(VLOOKUP(B95, '2019 Executed Evictions'!A:B, 2, false), 0)</f>
        <v>141</v>
      </c>
    </row>
    <row r="96">
      <c r="A96" s="13" t="s">
        <v>23</v>
      </c>
      <c r="B96" s="14">
        <v>11413.0</v>
      </c>
      <c r="C96" s="15">
        <f>vlookup(B96,'populations '!A$1:B$236,2,FALSE)</f>
        <v>41650</v>
      </c>
      <c r="D96" s="15">
        <v>629.0</v>
      </c>
      <c r="E96" s="16">
        <f t="shared" si="1"/>
        <v>1510.204082</v>
      </c>
      <c r="F96" s="15">
        <v>511.0</v>
      </c>
      <c r="G96" s="17">
        <f t="shared" si="2"/>
        <v>1226.890756</v>
      </c>
      <c r="H96" s="15">
        <v>101.0</v>
      </c>
      <c r="I96" s="21">
        <v>93432.0</v>
      </c>
      <c r="J96" s="20">
        <v>0.0805</v>
      </c>
      <c r="K96" s="20">
        <v>0.0471</v>
      </c>
      <c r="L96" s="20">
        <v>0.8724</v>
      </c>
      <c r="M96" s="20">
        <v>0.0242</v>
      </c>
      <c r="N96" s="20">
        <v>0.9146</v>
      </c>
      <c r="O96" s="20">
        <v>0.0036</v>
      </c>
      <c r="P96" s="20">
        <v>0.0121</v>
      </c>
      <c r="Q96" s="20">
        <v>0.0014</v>
      </c>
      <c r="R96" s="20">
        <v>0.0297</v>
      </c>
      <c r="S96" s="20">
        <v>0.0144</v>
      </c>
      <c r="T96" s="20">
        <v>0.0036</v>
      </c>
      <c r="U96" s="20">
        <v>0.0108</v>
      </c>
      <c r="V96">
        <f>ifna(VLOOKUP(B96, '2019 Executed Evictions'!A:B, 2, false), 0)</f>
        <v>327</v>
      </c>
    </row>
    <row r="97">
      <c r="A97" s="13" t="s">
        <v>24</v>
      </c>
      <c r="B97" s="14">
        <v>10018.0</v>
      </c>
      <c r="C97" s="15">
        <f>vlookup(B97,'populations '!A$1:B$236,2,FALSE)</f>
        <v>8806</v>
      </c>
      <c r="D97" s="15">
        <v>133.0</v>
      </c>
      <c r="E97" s="16">
        <f t="shared" si="1"/>
        <v>1510.333863</v>
      </c>
      <c r="F97" s="15">
        <v>98.0</v>
      </c>
      <c r="G97" s="17">
        <f t="shared" si="2"/>
        <v>1112.877583</v>
      </c>
      <c r="H97" s="15">
        <v>28.0</v>
      </c>
      <c r="I97" s="21">
        <v>122484.0</v>
      </c>
      <c r="J97" s="20">
        <v>0.2443</v>
      </c>
      <c r="K97" s="20">
        <v>0.1616</v>
      </c>
      <c r="L97" s="20">
        <v>0.5942</v>
      </c>
      <c r="M97" s="20">
        <v>0.5953</v>
      </c>
      <c r="N97" s="20">
        <v>0.0525</v>
      </c>
      <c r="O97" s="20">
        <v>0.0019</v>
      </c>
      <c r="P97" s="20">
        <v>0.2795</v>
      </c>
      <c r="Q97" s="20">
        <v>0.0</v>
      </c>
      <c r="R97" s="20">
        <v>0.034</v>
      </c>
      <c r="S97" s="20">
        <v>0.0369</v>
      </c>
      <c r="T97" s="20">
        <v>0.0025</v>
      </c>
      <c r="U97" s="20">
        <v>0.0344</v>
      </c>
      <c r="V97">
        <f>ifna(VLOOKUP(B97, '2019 Executed Evictions'!A:B, 2, false), 0)</f>
        <v>58</v>
      </c>
    </row>
    <row r="98">
      <c r="A98" s="13" t="s">
        <v>26</v>
      </c>
      <c r="B98" s="14">
        <v>11211.0</v>
      </c>
      <c r="C98" s="15">
        <f>vlookup(B98,'populations '!A$1:B$236,2,FALSE)</f>
        <v>103123</v>
      </c>
      <c r="D98" s="15">
        <v>1587.0</v>
      </c>
      <c r="E98" s="16">
        <f t="shared" si="1"/>
        <v>1538.938937</v>
      </c>
      <c r="F98" s="15">
        <v>1360.0</v>
      </c>
      <c r="G98" s="17">
        <f t="shared" si="2"/>
        <v>1318.813456</v>
      </c>
      <c r="H98" s="15">
        <v>320.0</v>
      </c>
      <c r="I98" s="21">
        <v>81228.0</v>
      </c>
      <c r="J98" s="20">
        <v>0.3362</v>
      </c>
      <c r="K98" s="20">
        <v>0.2066</v>
      </c>
      <c r="L98" s="20">
        <v>0.4573</v>
      </c>
      <c r="M98" s="20">
        <v>0.7491</v>
      </c>
      <c r="N98" s="20">
        <v>0.0646</v>
      </c>
      <c r="O98" s="20">
        <v>0.0054</v>
      </c>
      <c r="P98" s="20">
        <v>0.0559</v>
      </c>
      <c r="Q98" s="20">
        <v>2.0E-4</v>
      </c>
      <c r="R98" s="20">
        <v>0.0905</v>
      </c>
      <c r="S98" s="20">
        <v>0.0344</v>
      </c>
      <c r="T98" s="20">
        <v>0.009</v>
      </c>
      <c r="U98" s="20">
        <v>0.0254</v>
      </c>
      <c r="V98">
        <f>ifna(VLOOKUP(B98, '2019 Executed Evictions'!A:B, 2, false), 0)</f>
        <v>180</v>
      </c>
    </row>
    <row r="99">
      <c r="A99" s="13" t="s">
        <v>26</v>
      </c>
      <c r="B99" s="14">
        <v>11231.0</v>
      </c>
      <c r="C99" s="15">
        <f>vlookup(B99,'populations '!A$1:B$236,2,FALSE)</f>
        <v>37874</v>
      </c>
      <c r="D99" s="15">
        <v>586.0</v>
      </c>
      <c r="E99" s="16">
        <f t="shared" si="1"/>
        <v>1547.235571</v>
      </c>
      <c r="F99" s="15">
        <v>443.0</v>
      </c>
      <c r="G99" s="17">
        <f t="shared" si="2"/>
        <v>1169.667846</v>
      </c>
      <c r="H99" s="15">
        <v>61.0</v>
      </c>
      <c r="I99" s="21">
        <v>99643.0</v>
      </c>
      <c r="J99" s="20">
        <v>0.1714</v>
      </c>
      <c r="K99" s="20">
        <v>0.0794</v>
      </c>
      <c r="L99" s="20">
        <v>0.7492</v>
      </c>
      <c r="M99" s="20">
        <v>0.6631</v>
      </c>
      <c r="N99" s="20">
        <v>0.153</v>
      </c>
      <c r="O99" s="20">
        <v>0.0057</v>
      </c>
      <c r="P99" s="20">
        <v>0.0587</v>
      </c>
      <c r="Q99" s="20">
        <v>0.008</v>
      </c>
      <c r="R99" s="20">
        <v>0.0608</v>
      </c>
      <c r="S99" s="20">
        <v>0.0507</v>
      </c>
      <c r="T99" s="20">
        <v>0.0052</v>
      </c>
      <c r="U99" s="20">
        <v>0.0455</v>
      </c>
      <c r="V99">
        <f>ifna(VLOOKUP(B99, '2019 Executed Evictions'!A:B, 2, false), 0)</f>
        <v>85</v>
      </c>
    </row>
    <row r="100">
      <c r="A100" s="13" t="s">
        <v>24</v>
      </c>
      <c r="B100" s="14">
        <v>10009.0</v>
      </c>
      <c r="C100" s="15">
        <f>vlookup(B100,'populations '!A$1:B$236,2,FALSE)</f>
        <v>58293</v>
      </c>
      <c r="D100" s="15">
        <v>902.0</v>
      </c>
      <c r="E100" s="16">
        <f t="shared" si="1"/>
        <v>1547.3556</v>
      </c>
      <c r="F100" s="15">
        <v>708.0</v>
      </c>
      <c r="G100" s="17">
        <f t="shared" si="2"/>
        <v>1214.554063</v>
      </c>
      <c r="H100" s="15">
        <v>136.0</v>
      </c>
      <c r="I100" s="21">
        <v>63717.0</v>
      </c>
      <c r="J100" s="20">
        <v>0.2213</v>
      </c>
      <c r="K100" s="20">
        <v>0.1339</v>
      </c>
      <c r="L100" s="20">
        <v>0.6448</v>
      </c>
      <c r="M100" s="20">
        <v>0.6162</v>
      </c>
      <c r="N100" s="20">
        <v>0.0862</v>
      </c>
      <c r="O100" s="20">
        <v>0.0012</v>
      </c>
      <c r="P100" s="20">
        <v>0.1422</v>
      </c>
      <c r="Q100" s="20">
        <v>2.0E-4</v>
      </c>
      <c r="R100" s="20">
        <v>0.1156</v>
      </c>
      <c r="S100" s="20">
        <v>0.0384</v>
      </c>
      <c r="T100" s="20">
        <v>0.0035</v>
      </c>
      <c r="U100" s="20">
        <v>0.0349</v>
      </c>
      <c r="V100">
        <f>ifna(VLOOKUP(B100, '2019 Executed Evictions'!A:B, 2, false), 0)</f>
        <v>265</v>
      </c>
    </row>
    <row r="101">
      <c r="A101" s="13" t="s">
        <v>23</v>
      </c>
      <c r="B101" s="14">
        <v>11356.0</v>
      </c>
      <c r="C101" s="15">
        <f>vlookup(B101,'populations '!A$1:B$236,2,FALSE)</f>
        <v>23494</v>
      </c>
      <c r="D101" s="15">
        <v>368.0</v>
      </c>
      <c r="E101" s="16">
        <f t="shared" si="1"/>
        <v>1566.357368</v>
      </c>
      <c r="F101" s="15">
        <v>302.0</v>
      </c>
      <c r="G101" s="17">
        <f t="shared" si="2"/>
        <v>1285.434579</v>
      </c>
      <c r="H101" s="15">
        <v>71.0</v>
      </c>
      <c r="I101" s="21">
        <v>61859.0</v>
      </c>
      <c r="J101" s="20">
        <v>0.1937</v>
      </c>
      <c r="K101" s="20">
        <v>0.5091</v>
      </c>
      <c r="L101" s="20">
        <v>0.2972</v>
      </c>
      <c r="M101" s="20">
        <v>0.3149</v>
      </c>
      <c r="N101" s="20">
        <v>0.0239</v>
      </c>
      <c r="O101" s="20">
        <v>0.0019</v>
      </c>
      <c r="P101" s="20">
        <v>0.3223</v>
      </c>
      <c r="Q101" s="20">
        <v>0.0032</v>
      </c>
      <c r="R101" s="20">
        <v>0.2879</v>
      </c>
      <c r="S101" s="20">
        <v>0.0459</v>
      </c>
      <c r="T101" s="20">
        <v>0.0247</v>
      </c>
      <c r="U101" s="20">
        <v>0.0212</v>
      </c>
      <c r="V101">
        <f>ifna(VLOOKUP(B101, '2019 Executed Evictions'!A:B, 2, false), 0)</f>
        <v>122</v>
      </c>
    </row>
    <row r="102">
      <c r="A102" s="13" t="s">
        <v>23</v>
      </c>
      <c r="B102" s="14">
        <v>11412.0</v>
      </c>
      <c r="C102" s="15">
        <f>vlookup(B102,'populations '!A$1:B$236,2,FALSE)</f>
        <v>37857</v>
      </c>
      <c r="D102" s="15">
        <v>605.0</v>
      </c>
      <c r="E102" s="16">
        <f t="shared" si="1"/>
        <v>1598.119238</v>
      </c>
      <c r="F102" s="15">
        <v>478.0</v>
      </c>
      <c r="G102" s="17">
        <f t="shared" si="2"/>
        <v>1262.646274</v>
      </c>
      <c r="H102" s="15">
        <v>93.0</v>
      </c>
      <c r="I102" s="21">
        <v>81608.0</v>
      </c>
      <c r="J102" s="20">
        <v>0.0819</v>
      </c>
      <c r="K102" s="20">
        <v>0.0572</v>
      </c>
      <c r="L102" s="20">
        <v>0.8609</v>
      </c>
      <c r="M102" s="20">
        <v>0.025</v>
      </c>
      <c r="N102" s="20">
        <v>0.8788</v>
      </c>
      <c r="O102" s="20">
        <v>0.0072</v>
      </c>
      <c r="P102" s="20">
        <v>0.0257</v>
      </c>
      <c r="Q102" s="20">
        <v>0.0024</v>
      </c>
      <c r="R102" s="20">
        <v>0.0415</v>
      </c>
      <c r="S102" s="20">
        <v>0.0194</v>
      </c>
      <c r="T102" s="20">
        <v>0.0048</v>
      </c>
      <c r="U102" s="20">
        <v>0.0146</v>
      </c>
      <c r="V102">
        <f>ifna(VLOOKUP(B102, '2019 Executed Evictions'!A:B, 2, false), 0)</f>
        <v>297</v>
      </c>
    </row>
    <row r="103">
      <c r="A103" s="13" t="s">
        <v>25</v>
      </c>
      <c r="B103" s="14">
        <v>10310.0</v>
      </c>
      <c r="C103" s="15">
        <f>vlookup(B103,'populations '!A$1:B$236,2,FALSE)</f>
        <v>23800</v>
      </c>
      <c r="D103" s="15">
        <v>382.0</v>
      </c>
      <c r="E103" s="16">
        <f t="shared" si="1"/>
        <v>1605.042017</v>
      </c>
      <c r="F103" s="15">
        <v>300.0</v>
      </c>
      <c r="G103" s="17">
        <f t="shared" si="2"/>
        <v>1260.504202</v>
      </c>
      <c r="H103" s="15">
        <v>88.0</v>
      </c>
      <c r="I103" s="21">
        <v>76075.0</v>
      </c>
      <c r="J103" s="20">
        <v>0.2299</v>
      </c>
      <c r="K103" s="20">
        <v>0.1095</v>
      </c>
      <c r="L103" s="20">
        <v>0.6605</v>
      </c>
      <c r="M103" s="20">
        <v>0.5993</v>
      </c>
      <c r="N103" s="20">
        <v>0.2142</v>
      </c>
      <c r="O103" s="20">
        <v>0.0026</v>
      </c>
      <c r="P103" s="20">
        <v>0.0573</v>
      </c>
      <c r="Q103" s="20">
        <v>0.0</v>
      </c>
      <c r="R103" s="20">
        <v>0.0903</v>
      </c>
      <c r="S103" s="20">
        <v>0.0363</v>
      </c>
      <c r="T103" s="20">
        <v>0.0108</v>
      </c>
      <c r="U103" s="20">
        <v>0.0255</v>
      </c>
      <c r="V103">
        <f>ifna(VLOOKUP(B103, '2019 Executed Evictions'!A:B, 2, false), 0)</f>
        <v>157</v>
      </c>
    </row>
    <row r="104">
      <c r="A104" s="13" t="s">
        <v>23</v>
      </c>
      <c r="B104" s="14">
        <v>11418.0</v>
      </c>
      <c r="C104" s="15">
        <f>vlookup(B104,'populations '!A$1:B$236,2,FALSE)</f>
        <v>38405</v>
      </c>
      <c r="D104" s="15">
        <v>620.0</v>
      </c>
      <c r="E104" s="16">
        <f t="shared" si="1"/>
        <v>1614.373128</v>
      </c>
      <c r="F104" s="15">
        <v>512.0</v>
      </c>
      <c r="G104" s="17">
        <f t="shared" si="2"/>
        <v>1333.159745</v>
      </c>
      <c r="H104" s="15">
        <v>106.0</v>
      </c>
      <c r="I104" s="21">
        <v>68920.0</v>
      </c>
      <c r="J104" s="20">
        <v>0.3141</v>
      </c>
      <c r="K104" s="20">
        <v>0.3033</v>
      </c>
      <c r="L104" s="20">
        <v>0.3826</v>
      </c>
      <c r="M104" s="20">
        <v>0.3948</v>
      </c>
      <c r="N104" s="20">
        <v>0.0833</v>
      </c>
      <c r="O104" s="20">
        <v>0.0087</v>
      </c>
      <c r="P104" s="20">
        <v>0.2355</v>
      </c>
      <c r="Q104" s="20">
        <v>0.0</v>
      </c>
      <c r="R104" s="20">
        <v>0.2174</v>
      </c>
      <c r="S104" s="20">
        <v>0.0604</v>
      </c>
      <c r="T104" s="20">
        <v>0.0232</v>
      </c>
      <c r="U104" s="20">
        <v>0.0372</v>
      </c>
      <c r="V104">
        <f>ifna(VLOOKUP(B104, '2019 Executed Evictions'!A:B, 2, false), 0)</f>
        <v>217</v>
      </c>
    </row>
    <row r="105">
      <c r="A105" s="13" t="s">
        <v>26</v>
      </c>
      <c r="B105" s="14">
        <v>11238.0</v>
      </c>
      <c r="C105" s="15">
        <f>vlookup(B105,'populations '!A$1:B$236,2,FALSE)</f>
        <v>55210</v>
      </c>
      <c r="D105" s="15">
        <v>905.0</v>
      </c>
      <c r="E105" s="16">
        <f t="shared" si="1"/>
        <v>1639.195798</v>
      </c>
      <c r="F105" s="15">
        <v>714.0</v>
      </c>
      <c r="G105" s="17">
        <f t="shared" si="2"/>
        <v>1293.243978</v>
      </c>
      <c r="H105" s="15">
        <v>182.0</v>
      </c>
      <c r="I105" s="21">
        <v>91846.0</v>
      </c>
      <c r="J105" s="20">
        <v>0.1616</v>
      </c>
      <c r="K105" s="20">
        <v>0.0495</v>
      </c>
      <c r="L105" s="20">
        <v>0.7889</v>
      </c>
      <c r="M105" s="20">
        <v>0.4989</v>
      </c>
      <c r="N105" s="20">
        <v>0.3411</v>
      </c>
      <c r="O105" s="20">
        <v>7.0E-4</v>
      </c>
      <c r="P105" s="20">
        <v>0.0598</v>
      </c>
      <c r="Q105" s="20">
        <v>3.0E-4</v>
      </c>
      <c r="R105" s="20">
        <v>0.042</v>
      </c>
      <c r="S105" s="20">
        <v>0.0573</v>
      </c>
      <c r="T105" s="20">
        <v>0.0074</v>
      </c>
      <c r="U105" s="20">
        <v>0.0499</v>
      </c>
      <c r="V105">
        <f>ifna(VLOOKUP(B105, '2019 Executed Evictions'!A:B, 2, false), 0)</f>
        <v>267</v>
      </c>
    </row>
    <row r="106">
      <c r="A106" s="13" t="s">
        <v>23</v>
      </c>
      <c r="B106" s="14">
        <v>11373.0</v>
      </c>
      <c r="C106" s="15">
        <f>vlookup(B106,'populations '!A$1:B$236,2,FALSE)</f>
        <v>94437</v>
      </c>
      <c r="D106" s="15">
        <v>1552.0</v>
      </c>
      <c r="E106" s="16">
        <f t="shared" si="1"/>
        <v>1643.423658</v>
      </c>
      <c r="F106" s="15">
        <v>1281.0</v>
      </c>
      <c r="G106" s="17">
        <f t="shared" si="2"/>
        <v>1356.459862</v>
      </c>
      <c r="H106" s="15">
        <v>279.0</v>
      </c>
      <c r="I106" s="21">
        <v>54584.0</v>
      </c>
      <c r="J106" s="20">
        <v>0.3557</v>
      </c>
      <c r="K106" s="20">
        <v>0.515</v>
      </c>
      <c r="L106" s="20">
        <v>0.1293</v>
      </c>
      <c r="M106" s="20">
        <v>0.179</v>
      </c>
      <c r="N106" s="20">
        <v>0.0201</v>
      </c>
      <c r="O106" s="20">
        <v>0.0069</v>
      </c>
      <c r="P106" s="20">
        <v>0.4872</v>
      </c>
      <c r="Q106" s="20">
        <v>1.0E-4</v>
      </c>
      <c r="R106" s="20">
        <v>0.2828</v>
      </c>
      <c r="S106" s="20">
        <v>0.024</v>
      </c>
      <c r="T106" s="20">
        <v>0.0113</v>
      </c>
      <c r="U106" s="20">
        <v>0.0127</v>
      </c>
      <c r="V106">
        <f>ifna(VLOOKUP(B106, '2019 Executed Evictions'!A:B, 2, false), 0)</f>
        <v>343</v>
      </c>
    </row>
    <row r="107">
      <c r="A107" s="13" t="s">
        <v>26</v>
      </c>
      <c r="B107" s="14">
        <v>11230.0</v>
      </c>
      <c r="C107" s="15">
        <f>vlookup(B107,'populations '!A$1:B$236,2,FALSE)</f>
        <v>86139</v>
      </c>
      <c r="D107" s="15">
        <v>1417.0</v>
      </c>
      <c r="E107" s="16">
        <f t="shared" si="1"/>
        <v>1645.015614</v>
      </c>
      <c r="F107" s="15">
        <v>1191.0</v>
      </c>
      <c r="G107" s="17">
        <f t="shared" si="2"/>
        <v>1382.648974</v>
      </c>
      <c r="H107" s="15">
        <v>283.0</v>
      </c>
      <c r="I107" s="21">
        <v>53070.0</v>
      </c>
      <c r="J107" s="20">
        <v>0.2423</v>
      </c>
      <c r="K107" s="20">
        <v>0.2998</v>
      </c>
      <c r="L107" s="20">
        <v>0.4579</v>
      </c>
      <c r="M107" s="20">
        <v>0.7111</v>
      </c>
      <c r="N107" s="20">
        <v>0.0744</v>
      </c>
      <c r="O107" s="20">
        <v>0.0039</v>
      </c>
      <c r="P107" s="20">
        <v>0.1331</v>
      </c>
      <c r="Q107" s="20">
        <v>3.0E-4</v>
      </c>
      <c r="R107" s="20">
        <v>0.047</v>
      </c>
      <c r="S107" s="20">
        <v>0.0301</v>
      </c>
      <c r="T107" s="20">
        <v>0.0041</v>
      </c>
      <c r="U107" s="20">
        <v>0.026</v>
      </c>
      <c r="V107">
        <f>ifna(VLOOKUP(B107, '2019 Executed Evictions'!A:B, 2, false), 0)</f>
        <v>377</v>
      </c>
    </row>
    <row r="108">
      <c r="A108" s="13" t="s">
        <v>23</v>
      </c>
      <c r="B108" s="14">
        <v>11415.0</v>
      </c>
      <c r="C108" s="15">
        <f>vlookup(B108,'populations '!A$1:B$236,2,FALSE)</f>
        <v>18891</v>
      </c>
      <c r="D108" s="15">
        <v>316.0</v>
      </c>
      <c r="E108" s="16">
        <f t="shared" si="1"/>
        <v>1672.754222</v>
      </c>
      <c r="F108" s="15">
        <v>269.0</v>
      </c>
      <c r="G108" s="17">
        <f t="shared" si="2"/>
        <v>1423.958499</v>
      </c>
      <c r="H108" s="15">
        <v>72.0</v>
      </c>
      <c r="I108" s="21">
        <v>70900.0</v>
      </c>
      <c r="J108" s="20">
        <v>0.3333</v>
      </c>
      <c r="K108" s="20">
        <v>0.2065</v>
      </c>
      <c r="L108" s="20">
        <v>0.4603</v>
      </c>
      <c r="M108" s="20">
        <v>0.6068</v>
      </c>
      <c r="N108" s="20">
        <v>0.0699</v>
      </c>
      <c r="O108" s="20">
        <v>0.011</v>
      </c>
      <c r="P108" s="20">
        <v>0.1624</v>
      </c>
      <c r="Q108" s="20">
        <v>8.0E-4</v>
      </c>
      <c r="R108" s="20">
        <v>0.1116</v>
      </c>
      <c r="S108" s="20">
        <v>0.0376</v>
      </c>
      <c r="T108" s="20">
        <v>0.0089</v>
      </c>
      <c r="U108" s="20">
        <v>0.0287</v>
      </c>
      <c r="V108">
        <f>ifna(VLOOKUP(B108, '2019 Executed Evictions'!A:B, 2, false), 0)</f>
        <v>152</v>
      </c>
    </row>
    <row r="109">
      <c r="A109" s="13" t="s">
        <v>24</v>
      </c>
      <c r="B109" s="14">
        <v>10002.0</v>
      </c>
      <c r="C109" s="15">
        <f>vlookup(B109,'populations '!A$1:B$236,2,FALSE)</f>
        <v>74479</v>
      </c>
      <c r="D109" s="15">
        <v>1260.0</v>
      </c>
      <c r="E109" s="16">
        <f t="shared" si="1"/>
        <v>1691.752037</v>
      </c>
      <c r="F109" s="15">
        <v>991.0</v>
      </c>
      <c r="G109" s="17">
        <f t="shared" si="2"/>
        <v>1330.576404</v>
      </c>
      <c r="H109" s="15">
        <v>110.0</v>
      </c>
      <c r="I109" s="21">
        <v>36982.0</v>
      </c>
      <c r="J109" s="20">
        <v>0.2289</v>
      </c>
      <c r="K109" s="20">
        <v>0.3832</v>
      </c>
      <c r="L109" s="20">
        <v>0.3879</v>
      </c>
      <c r="M109" s="20">
        <v>0.3202</v>
      </c>
      <c r="N109" s="20">
        <v>0.0891</v>
      </c>
      <c r="O109" s="20">
        <v>0.0097</v>
      </c>
      <c r="P109" s="20">
        <v>0.4189</v>
      </c>
      <c r="Q109" s="20">
        <v>3.0E-4</v>
      </c>
      <c r="R109" s="20">
        <v>0.1198</v>
      </c>
      <c r="S109" s="20">
        <v>0.042</v>
      </c>
      <c r="T109" s="20">
        <v>0.0053</v>
      </c>
      <c r="U109" s="20">
        <v>0.0367</v>
      </c>
      <c r="V109">
        <f>ifna(VLOOKUP(B109, '2019 Executed Evictions'!A:B, 2, false), 0)</f>
        <v>246</v>
      </c>
    </row>
    <row r="110">
      <c r="A110" s="13" t="s">
        <v>24</v>
      </c>
      <c r="B110" s="14">
        <v>10001.0</v>
      </c>
      <c r="C110" s="15">
        <f>vlookup(B110,'populations '!A$1:B$236,2,FALSE)</f>
        <v>24117</v>
      </c>
      <c r="D110" s="15">
        <v>408.0</v>
      </c>
      <c r="E110" s="16">
        <f t="shared" si="1"/>
        <v>1691.752706</v>
      </c>
      <c r="F110" s="15">
        <v>322.0</v>
      </c>
      <c r="G110" s="17">
        <f t="shared" si="2"/>
        <v>1335.157773</v>
      </c>
      <c r="H110" s="15">
        <v>50.0</v>
      </c>
      <c r="I110" s="21">
        <v>92840.0</v>
      </c>
      <c r="J110" s="20">
        <v>0.1958</v>
      </c>
      <c r="K110" s="20">
        <v>0.1264</v>
      </c>
      <c r="L110" s="20">
        <v>0.6777</v>
      </c>
      <c r="M110" s="20">
        <v>0.65</v>
      </c>
      <c r="N110" s="20">
        <v>0.0626</v>
      </c>
      <c r="O110" s="20">
        <v>7.0E-4</v>
      </c>
      <c r="P110" s="20">
        <v>0.223</v>
      </c>
      <c r="Q110" s="20">
        <v>9.0E-4</v>
      </c>
      <c r="R110" s="20">
        <v>0.0331</v>
      </c>
      <c r="S110" s="20">
        <v>0.0297</v>
      </c>
      <c r="T110" s="20">
        <v>0.0016</v>
      </c>
      <c r="U110" s="20">
        <v>0.0282</v>
      </c>
      <c r="V110">
        <f>ifna(VLOOKUP(B110, '2019 Executed Evictions'!A:B, 2, false), 0)</f>
        <v>151</v>
      </c>
    </row>
    <row r="111">
      <c r="A111" s="13" t="s">
        <v>25</v>
      </c>
      <c r="B111" s="14">
        <v>10302.0</v>
      </c>
      <c r="C111" s="15">
        <f>vlookup(B111,'populations '!A$1:B$236,2,FALSE)</f>
        <v>18037</v>
      </c>
      <c r="D111" s="15">
        <v>310.0</v>
      </c>
      <c r="E111" s="16">
        <f t="shared" si="1"/>
        <v>1718.689361</v>
      </c>
      <c r="F111" s="15">
        <v>261.0</v>
      </c>
      <c r="G111" s="17">
        <f t="shared" si="2"/>
        <v>1447.025559</v>
      </c>
      <c r="H111" s="15">
        <v>74.0</v>
      </c>
      <c r="I111" s="21">
        <v>66096.0</v>
      </c>
      <c r="J111" s="20">
        <v>0.2788</v>
      </c>
      <c r="K111" s="20">
        <v>0.1228</v>
      </c>
      <c r="L111" s="20">
        <v>0.5984</v>
      </c>
      <c r="M111" s="20">
        <v>0.5842</v>
      </c>
      <c r="N111" s="20">
        <v>0.2198</v>
      </c>
      <c r="O111" s="20">
        <v>0.0126</v>
      </c>
      <c r="P111" s="20">
        <v>0.0943</v>
      </c>
      <c r="Q111" s="20">
        <v>0.0011</v>
      </c>
      <c r="R111" s="20">
        <v>0.0593</v>
      </c>
      <c r="S111" s="20">
        <v>0.0288</v>
      </c>
      <c r="T111" s="20">
        <v>0.0115</v>
      </c>
      <c r="U111" s="20">
        <v>0.0173</v>
      </c>
      <c r="V111">
        <f>ifna(VLOOKUP(B111, '2019 Executed Evictions'!A:B, 2, false), 0)</f>
        <v>121</v>
      </c>
    </row>
    <row r="112">
      <c r="A112" s="13" t="s">
        <v>23</v>
      </c>
      <c r="B112" s="14">
        <v>11436.0</v>
      </c>
      <c r="C112" s="15">
        <f>vlookup(B112,'populations '!A$1:B$236,2,FALSE)</f>
        <v>19167</v>
      </c>
      <c r="D112" s="15">
        <v>336.0</v>
      </c>
      <c r="E112" s="16">
        <f t="shared" si="1"/>
        <v>1753.012991</v>
      </c>
      <c r="F112" s="15">
        <v>262.0</v>
      </c>
      <c r="G112" s="17">
        <f t="shared" si="2"/>
        <v>1366.932749</v>
      </c>
      <c r="H112" s="15">
        <v>60.0</v>
      </c>
      <c r="I112" s="21">
        <v>75222.0</v>
      </c>
      <c r="J112" s="20">
        <v>0.1141</v>
      </c>
      <c r="K112" s="20">
        <v>0.0741</v>
      </c>
      <c r="L112" s="20">
        <v>0.8118</v>
      </c>
      <c r="M112" s="20">
        <v>0.0516</v>
      </c>
      <c r="N112" s="20">
        <v>0.6287</v>
      </c>
      <c r="O112" s="20">
        <v>0.0024</v>
      </c>
      <c r="P112" s="20">
        <v>0.0907</v>
      </c>
      <c r="Q112" s="20">
        <v>0.0</v>
      </c>
      <c r="R112" s="20">
        <v>0.1699</v>
      </c>
      <c r="S112" s="20">
        <v>0.0566</v>
      </c>
      <c r="T112" s="20">
        <v>0.0276</v>
      </c>
      <c r="U112" s="20">
        <v>0.029</v>
      </c>
      <c r="V112">
        <f>ifna(VLOOKUP(B112, '2019 Executed Evictions'!A:B, 2, false), 0)</f>
        <v>174</v>
      </c>
    </row>
    <row r="113">
      <c r="A113" s="13" t="s">
        <v>23</v>
      </c>
      <c r="B113" s="14">
        <v>11435.0</v>
      </c>
      <c r="C113" s="15">
        <f>vlookup(B113,'populations '!A$1:B$236,2,FALSE)</f>
        <v>59605</v>
      </c>
      <c r="D113" s="15">
        <v>1052.0</v>
      </c>
      <c r="E113" s="16">
        <f t="shared" si="1"/>
        <v>1764.952605</v>
      </c>
      <c r="F113" s="15">
        <v>828.0</v>
      </c>
      <c r="G113" s="17">
        <f t="shared" si="2"/>
        <v>1389.145206</v>
      </c>
      <c r="H113" s="15">
        <v>194.0</v>
      </c>
      <c r="I113" s="21">
        <v>66137.0</v>
      </c>
      <c r="J113" s="20">
        <v>0.2446</v>
      </c>
      <c r="K113" s="20">
        <v>0.3212</v>
      </c>
      <c r="L113" s="20">
        <v>0.4342</v>
      </c>
      <c r="M113" s="20">
        <v>0.1785</v>
      </c>
      <c r="N113" s="20">
        <v>0.2442</v>
      </c>
      <c r="O113" s="20">
        <v>0.0069</v>
      </c>
      <c r="P113" s="20">
        <v>0.2336</v>
      </c>
      <c r="Q113" s="20">
        <v>1.0E-4</v>
      </c>
      <c r="R113" s="20">
        <v>0.2978</v>
      </c>
      <c r="S113" s="20">
        <v>0.0389</v>
      </c>
      <c r="T113" s="20">
        <v>0.0152</v>
      </c>
      <c r="U113" s="20">
        <v>0.0237</v>
      </c>
      <c r="V113">
        <f>ifna(VLOOKUP(B113, '2019 Executed Evictions'!A:B, 2, false), 0)</f>
        <v>433</v>
      </c>
    </row>
    <row r="114">
      <c r="A114" s="13" t="s">
        <v>23</v>
      </c>
      <c r="B114" s="14">
        <v>11377.0</v>
      </c>
      <c r="C114" s="15">
        <f>vlookup(B114,'populations '!A$1:B$236,2,FALSE)</f>
        <v>83825</v>
      </c>
      <c r="D114" s="15">
        <v>1482.0</v>
      </c>
      <c r="E114" s="16">
        <f t="shared" si="1"/>
        <v>1767.968983</v>
      </c>
      <c r="F114" s="15">
        <v>1232.0</v>
      </c>
      <c r="G114" s="17">
        <f t="shared" si="2"/>
        <v>1469.728601</v>
      </c>
      <c r="H114" s="15">
        <v>219.0</v>
      </c>
      <c r="I114" s="21">
        <v>58948.0</v>
      </c>
      <c r="J114" s="20">
        <v>0.3207</v>
      </c>
      <c r="K114" s="20">
        <v>0.4311</v>
      </c>
      <c r="L114" s="20">
        <v>0.2483</v>
      </c>
      <c r="M114" s="20">
        <v>0.4724</v>
      </c>
      <c r="N114" s="20">
        <v>0.0301</v>
      </c>
      <c r="O114" s="20">
        <v>0.0042</v>
      </c>
      <c r="P114" s="20">
        <v>0.3713</v>
      </c>
      <c r="Q114" s="20">
        <v>0.0</v>
      </c>
      <c r="R114" s="20">
        <v>0.0896</v>
      </c>
      <c r="S114" s="20">
        <v>0.0324</v>
      </c>
      <c r="T114" s="20">
        <v>0.0096</v>
      </c>
      <c r="U114" s="20">
        <v>0.0228</v>
      </c>
      <c r="V114">
        <f>ifna(VLOOKUP(B114, '2019 Executed Evictions'!A:B, 2, false), 0)</f>
        <v>306</v>
      </c>
    </row>
    <row r="115">
      <c r="A115" s="13" t="s">
        <v>23</v>
      </c>
      <c r="B115" s="14">
        <v>11103.0</v>
      </c>
      <c r="C115" s="15">
        <f>vlookup(B115,'populations '!A$1:B$236,2,FALSE)</f>
        <v>35995</v>
      </c>
      <c r="D115" s="15">
        <v>640.0</v>
      </c>
      <c r="E115" s="16">
        <f t="shared" si="1"/>
        <v>1778.024726</v>
      </c>
      <c r="F115" s="15">
        <v>516.0</v>
      </c>
      <c r="G115" s="17">
        <f t="shared" si="2"/>
        <v>1433.532435</v>
      </c>
      <c r="H115" s="15">
        <v>112.0</v>
      </c>
      <c r="I115" s="21">
        <v>76234.0</v>
      </c>
      <c r="J115" s="20">
        <v>0.3174</v>
      </c>
      <c r="K115" s="20">
        <v>0.2068</v>
      </c>
      <c r="L115" s="20">
        <v>0.4758</v>
      </c>
      <c r="M115" s="20">
        <v>0.7015</v>
      </c>
      <c r="N115" s="20">
        <v>0.0259</v>
      </c>
      <c r="O115" s="20">
        <v>0.0019</v>
      </c>
      <c r="P115" s="20">
        <v>0.1387</v>
      </c>
      <c r="Q115" s="20">
        <v>0.0011</v>
      </c>
      <c r="R115" s="20">
        <v>0.0958</v>
      </c>
      <c r="S115" s="20">
        <v>0.0351</v>
      </c>
      <c r="T115" s="20">
        <v>0.0101</v>
      </c>
      <c r="U115" s="20">
        <v>0.0249</v>
      </c>
      <c r="V115">
        <f>ifna(VLOOKUP(B115, '2019 Executed Evictions'!A:B, 2, false), 0)</f>
        <v>135</v>
      </c>
    </row>
    <row r="116">
      <c r="A116" s="13" t="s">
        <v>23</v>
      </c>
      <c r="B116" s="14">
        <v>11423.0</v>
      </c>
      <c r="C116" s="15">
        <f>vlookup(B116,'populations '!A$1:B$236,2,FALSE)</f>
        <v>30104</v>
      </c>
      <c r="D116" s="15">
        <v>544.0</v>
      </c>
      <c r="E116" s="16">
        <f t="shared" si="1"/>
        <v>1807.068828</v>
      </c>
      <c r="F116" s="15">
        <v>437.0</v>
      </c>
      <c r="G116" s="17">
        <f t="shared" si="2"/>
        <v>1451.634334</v>
      </c>
      <c r="H116" s="15">
        <v>102.0</v>
      </c>
      <c r="I116" s="21">
        <v>71194.0</v>
      </c>
      <c r="J116" s="20">
        <v>0.2435</v>
      </c>
      <c r="K116" s="20">
        <v>0.1698</v>
      </c>
      <c r="L116" s="20">
        <v>0.5867</v>
      </c>
      <c r="M116" s="20">
        <v>0.1301</v>
      </c>
      <c r="N116" s="20">
        <v>0.3889</v>
      </c>
      <c r="O116" s="20">
        <v>0.0037</v>
      </c>
      <c r="P116" s="20">
        <v>0.287</v>
      </c>
      <c r="Q116" s="20">
        <v>0.0</v>
      </c>
      <c r="R116" s="20">
        <v>0.1461</v>
      </c>
      <c r="S116" s="20">
        <v>0.0441</v>
      </c>
      <c r="T116" s="20">
        <v>0.0181</v>
      </c>
      <c r="U116" s="20">
        <v>0.026</v>
      </c>
      <c r="V116">
        <f>ifna(VLOOKUP(B116, '2019 Executed Evictions'!A:B, 2, false), 0)</f>
        <v>251</v>
      </c>
    </row>
    <row r="117">
      <c r="A117" s="13" t="s">
        <v>23</v>
      </c>
      <c r="B117" s="14">
        <v>11369.0</v>
      </c>
      <c r="C117" s="15">
        <f>vlookup(B117,'populations '!A$1:B$236,2,FALSE)</f>
        <v>31481</v>
      </c>
      <c r="D117" s="15">
        <v>578.0</v>
      </c>
      <c r="E117" s="16">
        <f t="shared" si="1"/>
        <v>1836.02808</v>
      </c>
      <c r="F117" s="15">
        <v>463.0</v>
      </c>
      <c r="G117" s="17">
        <f t="shared" si="2"/>
        <v>1470.728376</v>
      </c>
      <c r="H117" s="15">
        <v>85.0</v>
      </c>
      <c r="I117" s="21">
        <v>54184.0</v>
      </c>
      <c r="J117" s="20">
        <v>0.3193</v>
      </c>
      <c r="K117" s="20">
        <v>0.409</v>
      </c>
      <c r="L117" s="20">
        <v>0.2718</v>
      </c>
      <c r="M117" s="20">
        <v>0.2596</v>
      </c>
      <c r="N117" s="20">
        <v>0.1714</v>
      </c>
      <c r="O117" s="20">
        <v>0.0032</v>
      </c>
      <c r="P117" s="20">
        <v>0.1313</v>
      </c>
      <c r="Q117" s="20">
        <v>2.0E-4</v>
      </c>
      <c r="R117" s="20">
        <v>0.3994</v>
      </c>
      <c r="S117" s="20">
        <v>0.0348</v>
      </c>
      <c r="T117" s="20">
        <v>0.0132</v>
      </c>
      <c r="U117" s="20">
        <v>0.0216</v>
      </c>
      <c r="V117">
        <f>ifna(VLOOKUP(B117, '2019 Executed Evictions'!A:B, 2, false), 0)</f>
        <v>120</v>
      </c>
    </row>
    <row r="118">
      <c r="A118" s="13" t="s">
        <v>23</v>
      </c>
      <c r="B118" s="14">
        <v>11368.0</v>
      </c>
      <c r="C118" s="15">
        <f>vlookup(B118,'populations '!A$1:B$236,2,FALSE)</f>
        <v>112088</v>
      </c>
      <c r="D118" s="15">
        <v>2067.0</v>
      </c>
      <c r="E118" s="16">
        <f t="shared" si="1"/>
        <v>1844.086789</v>
      </c>
      <c r="F118" s="15">
        <v>1670.0</v>
      </c>
      <c r="G118" s="17">
        <f t="shared" si="2"/>
        <v>1489.900792</v>
      </c>
      <c r="H118" s="15">
        <v>483.0</v>
      </c>
      <c r="I118" s="21">
        <v>54211.0</v>
      </c>
      <c r="J118" s="20">
        <v>0.3229</v>
      </c>
      <c r="K118" s="20">
        <v>0.5528</v>
      </c>
      <c r="L118" s="20">
        <v>0.1243</v>
      </c>
      <c r="M118" s="20">
        <v>0.3644</v>
      </c>
      <c r="N118" s="20">
        <v>0.0925</v>
      </c>
      <c r="O118" s="20">
        <v>0.008</v>
      </c>
      <c r="P118" s="20">
        <v>0.1216</v>
      </c>
      <c r="Q118" s="20">
        <v>1.0E-4</v>
      </c>
      <c r="R118" s="20">
        <v>0.3874</v>
      </c>
      <c r="S118" s="20">
        <v>0.0261</v>
      </c>
      <c r="T118" s="20">
        <v>0.0104</v>
      </c>
      <c r="U118" s="20">
        <v>0.0157</v>
      </c>
      <c r="V118">
        <f>ifna(VLOOKUP(B118, '2019 Executed Evictions'!A:B, 2, false), 0)</f>
        <v>657</v>
      </c>
    </row>
    <row r="119">
      <c r="A119" s="13" t="s">
        <v>26</v>
      </c>
      <c r="B119" s="14">
        <v>11219.0</v>
      </c>
      <c r="C119" s="15">
        <f>vlookup(B119,'populations '!A$1:B$236,2,FALSE)</f>
        <v>89371</v>
      </c>
      <c r="D119" s="15">
        <v>1657.0</v>
      </c>
      <c r="E119" s="16">
        <f t="shared" si="1"/>
        <v>1854.068993</v>
      </c>
      <c r="F119" s="15">
        <v>1507.0</v>
      </c>
      <c r="G119" s="17">
        <f t="shared" si="2"/>
        <v>1686.229314</v>
      </c>
      <c r="H119" s="15">
        <v>411.0</v>
      </c>
      <c r="I119" s="21">
        <v>40683.0</v>
      </c>
      <c r="J119" s="20">
        <v>0.3759</v>
      </c>
      <c r="K119" s="20">
        <v>0.3987</v>
      </c>
      <c r="L119" s="20">
        <v>0.2255</v>
      </c>
      <c r="M119" s="20">
        <v>0.6668</v>
      </c>
      <c r="N119" s="20">
        <v>0.0119</v>
      </c>
      <c r="O119" s="20">
        <v>0.0033</v>
      </c>
      <c r="P119" s="20">
        <v>0.2377</v>
      </c>
      <c r="Q119" s="20">
        <v>2.0E-4</v>
      </c>
      <c r="R119" s="20">
        <v>0.0705</v>
      </c>
      <c r="S119" s="20">
        <v>0.0097</v>
      </c>
      <c r="T119" s="20">
        <v>0.003</v>
      </c>
      <c r="U119" s="20">
        <v>0.0066</v>
      </c>
      <c r="V119">
        <f>ifna(VLOOKUP(B119, '2019 Executed Evictions'!A:B, 2, false), 0)</f>
        <v>182</v>
      </c>
    </row>
    <row r="120">
      <c r="A120" s="13" t="s">
        <v>22</v>
      </c>
      <c r="B120" s="14">
        <v>10469.0</v>
      </c>
      <c r="C120" s="15">
        <f>vlookup(B120,'populations '!A$1:B$236,2,FALSE)</f>
        <v>72384</v>
      </c>
      <c r="D120" s="15">
        <v>1365.0</v>
      </c>
      <c r="E120" s="16">
        <f t="shared" si="1"/>
        <v>1885.775862</v>
      </c>
      <c r="F120" s="15">
        <v>1105.0</v>
      </c>
      <c r="G120" s="17">
        <f t="shared" si="2"/>
        <v>1526.58046</v>
      </c>
      <c r="H120" s="15">
        <v>209.0</v>
      </c>
      <c r="I120" s="21">
        <v>65399.0</v>
      </c>
      <c r="J120" s="20">
        <v>0.259</v>
      </c>
      <c r="K120" s="20">
        <v>0.1357</v>
      </c>
      <c r="L120" s="20">
        <v>0.6053</v>
      </c>
      <c r="M120" s="20">
        <v>0.1762</v>
      </c>
      <c r="N120" s="20">
        <v>0.5655</v>
      </c>
      <c r="O120" s="20">
        <v>0.0063</v>
      </c>
      <c r="P120" s="20">
        <v>0.0621</v>
      </c>
      <c r="Q120" s="20">
        <v>0.0</v>
      </c>
      <c r="R120" s="20">
        <v>0.153</v>
      </c>
      <c r="S120" s="20">
        <v>0.0369</v>
      </c>
      <c r="T120" s="20">
        <v>0.0234</v>
      </c>
      <c r="U120" s="20">
        <v>0.0135</v>
      </c>
      <c r="V120">
        <f>ifna(VLOOKUP(B120, '2019 Executed Evictions'!A:B, 2, false), 0)</f>
        <v>602</v>
      </c>
    </row>
    <row r="121">
      <c r="A121" s="13" t="s">
        <v>23</v>
      </c>
      <c r="B121" s="14">
        <v>11372.0</v>
      </c>
      <c r="C121" s="15">
        <f>vlookup(B121,'populations '!A$1:B$236,2,FALSE)</f>
        <v>62854</v>
      </c>
      <c r="D121" s="15">
        <v>1186.0</v>
      </c>
      <c r="E121" s="16">
        <f t="shared" si="1"/>
        <v>1886.912527</v>
      </c>
      <c r="F121" s="15">
        <v>983.0</v>
      </c>
      <c r="G121" s="17">
        <f t="shared" si="2"/>
        <v>1563.941833</v>
      </c>
      <c r="H121" s="15">
        <v>255.0</v>
      </c>
      <c r="I121" s="21">
        <v>60659.0</v>
      </c>
      <c r="J121" s="20">
        <v>0.3326</v>
      </c>
      <c r="K121" s="20">
        <v>0.4606</v>
      </c>
      <c r="L121" s="20">
        <v>0.2068</v>
      </c>
      <c r="M121" s="20">
        <v>0.5442</v>
      </c>
      <c r="N121" s="20">
        <v>0.0275</v>
      </c>
      <c r="O121" s="20">
        <v>0.0035</v>
      </c>
      <c r="P121" s="20">
        <v>0.2104</v>
      </c>
      <c r="Q121" s="20">
        <v>0.0013</v>
      </c>
      <c r="R121" s="20">
        <v>0.1765</v>
      </c>
      <c r="S121" s="20">
        <v>0.0366</v>
      </c>
      <c r="T121" s="20">
        <v>0.0137</v>
      </c>
      <c r="U121" s="20">
        <v>0.0229</v>
      </c>
      <c r="V121">
        <f>ifna(VLOOKUP(B121, '2019 Executed Evictions'!A:B, 2, false), 0)</f>
        <v>319</v>
      </c>
    </row>
    <row r="122">
      <c r="A122" s="13" t="s">
        <v>25</v>
      </c>
      <c r="B122" s="14">
        <v>10303.0</v>
      </c>
      <c r="C122" s="15">
        <f>vlookup(B122,'populations '!A$1:B$236,2,FALSE)</f>
        <v>27401</v>
      </c>
      <c r="D122" s="15">
        <v>519.0</v>
      </c>
      <c r="E122" s="16">
        <f t="shared" si="1"/>
        <v>1894.091457</v>
      </c>
      <c r="F122" s="15">
        <v>411.0</v>
      </c>
      <c r="G122" s="17">
        <f t="shared" si="2"/>
        <v>1499.945257</v>
      </c>
      <c r="H122" s="15">
        <v>84.0</v>
      </c>
      <c r="I122" s="21">
        <v>67215.0</v>
      </c>
      <c r="J122" s="20">
        <v>0.3126</v>
      </c>
      <c r="K122" s="20">
        <v>0.1314</v>
      </c>
      <c r="L122" s="20">
        <v>0.556</v>
      </c>
      <c r="M122" s="20">
        <v>0.468</v>
      </c>
      <c r="N122" s="20">
        <v>0.3428</v>
      </c>
      <c r="O122" s="20">
        <v>0.0012</v>
      </c>
      <c r="P122" s="20">
        <v>0.0773</v>
      </c>
      <c r="Q122" s="20">
        <v>0.0</v>
      </c>
      <c r="R122" s="20">
        <v>0.0801</v>
      </c>
      <c r="S122" s="20">
        <v>0.0305</v>
      </c>
      <c r="T122" s="20">
        <v>0.0046</v>
      </c>
      <c r="U122" s="20">
        <v>0.026</v>
      </c>
      <c r="V122">
        <f>ifna(VLOOKUP(B122, '2019 Executed Evictions'!A:B, 2, false), 0)</f>
        <v>245</v>
      </c>
    </row>
    <row r="123">
      <c r="A123" s="13" t="s">
        <v>23</v>
      </c>
      <c r="B123" s="14">
        <v>11416.0</v>
      </c>
      <c r="C123" s="15">
        <f>vlookup(B123,'populations '!A$1:B$236,2,FALSE)</f>
        <v>26744</v>
      </c>
      <c r="D123" s="15">
        <v>508.0</v>
      </c>
      <c r="E123" s="16">
        <f t="shared" si="1"/>
        <v>1899.491475</v>
      </c>
      <c r="F123" s="15">
        <v>396.0</v>
      </c>
      <c r="G123" s="17">
        <f t="shared" si="2"/>
        <v>1480.705953</v>
      </c>
      <c r="H123" s="15">
        <v>76.0</v>
      </c>
      <c r="I123" s="21">
        <v>73370.0</v>
      </c>
      <c r="J123" s="20">
        <v>0.3582</v>
      </c>
      <c r="K123" s="20">
        <v>0.2442</v>
      </c>
      <c r="L123" s="20">
        <v>0.3976</v>
      </c>
      <c r="M123" s="20">
        <v>0.2829</v>
      </c>
      <c r="N123" s="20">
        <v>0.0622</v>
      </c>
      <c r="O123" s="20">
        <v>5.0E-4</v>
      </c>
      <c r="P123" s="20">
        <v>0.3307</v>
      </c>
      <c r="Q123" s="20">
        <v>0.0011</v>
      </c>
      <c r="R123" s="20">
        <v>0.2515</v>
      </c>
      <c r="S123" s="20">
        <v>0.071</v>
      </c>
      <c r="T123" s="20">
        <v>0.043</v>
      </c>
      <c r="U123" s="20">
        <v>0.028</v>
      </c>
      <c r="V123">
        <f>ifna(VLOOKUP(B123, '2019 Executed Evictions'!A:B, 2, false), 0)</f>
        <v>180</v>
      </c>
    </row>
    <row r="124">
      <c r="A124" s="13" t="s">
        <v>23</v>
      </c>
      <c r="B124" s="14">
        <v>11104.0</v>
      </c>
      <c r="C124" s="29">
        <v>25114.0</v>
      </c>
      <c r="D124" s="15">
        <v>482.0</v>
      </c>
      <c r="E124" s="16">
        <f t="shared" si="1"/>
        <v>1919.248228</v>
      </c>
      <c r="F124" s="15">
        <v>399.0</v>
      </c>
      <c r="G124" s="17">
        <f t="shared" si="2"/>
        <v>1588.755276</v>
      </c>
      <c r="H124" s="15">
        <v>86.0</v>
      </c>
      <c r="I124" s="21">
        <v>67751.0</v>
      </c>
      <c r="J124" s="20">
        <v>0.3192</v>
      </c>
      <c r="K124" s="20">
        <v>0.2984</v>
      </c>
      <c r="L124" s="20">
        <v>0.3824</v>
      </c>
      <c r="M124" s="20">
        <v>0.6293</v>
      </c>
      <c r="N124" s="20">
        <v>0.0206</v>
      </c>
      <c r="O124" s="20">
        <v>0.0032</v>
      </c>
      <c r="P124" s="20">
        <v>0.2424</v>
      </c>
      <c r="Q124" s="20">
        <v>0.0</v>
      </c>
      <c r="R124" s="20">
        <v>0.0711</v>
      </c>
      <c r="S124" s="20">
        <v>0.0334</v>
      </c>
      <c r="T124" s="20">
        <v>0.0055</v>
      </c>
      <c r="U124" s="20">
        <v>0.028</v>
      </c>
      <c r="V124">
        <f>ifna(VLOOKUP(B124, '2019 Executed Evictions'!A:B, 2, false), 0)</f>
        <v>141</v>
      </c>
    </row>
    <row r="125">
      <c r="A125" s="13" t="s">
        <v>26</v>
      </c>
      <c r="B125" s="14">
        <v>11205.0</v>
      </c>
      <c r="C125" s="15">
        <f>vlookup(B125,'populations '!A$1:B$236,2,FALSE)</f>
        <v>46843</v>
      </c>
      <c r="D125" s="15">
        <v>906.0</v>
      </c>
      <c r="E125" s="16">
        <f t="shared" si="1"/>
        <v>1934.120359</v>
      </c>
      <c r="F125" s="15">
        <v>728.0</v>
      </c>
      <c r="G125" s="17">
        <f t="shared" si="2"/>
        <v>1554.127618</v>
      </c>
      <c r="H125" s="15">
        <v>130.0</v>
      </c>
      <c r="I125" s="21">
        <v>58872.0</v>
      </c>
      <c r="J125" s="20">
        <v>0.2456</v>
      </c>
      <c r="K125" s="20">
        <v>0.1544</v>
      </c>
      <c r="L125" s="20">
        <v>0.6</v>
      </c>
      <c r="M125" s="20">
        <v>0.5138</v>
      </c>
      <c r="N125" s="20">
        <v>0.31</v>
      </c>
      <c r="O125" s="20">
        <v>0.0061</v>
      </c>
      <c r="P125" s="20">
        <v>0.0633</v>
      </c>
      <c r="Q125" s="20">
        <v>1.0E-4</v>
      </c>
      <c r="R125" s="20">
        <v>0.0671</v>
      </c>
      <c r="S125" s="20">
        <v>0.0395</v>
      </c>
      <c r="T125" s="20">
        <v>0.0062</v>
      </c>
      <c r="U125" s="20">
        <v>0.0334</v>
      </c>
      <c r="V125">
        <f>ifna(VLOOKUP(B125, '2019 Executed Evictions'!A:B, 2, false), 0)</f>
        <v>221</v>
      </c>
    </row>
    <row r="126">
      <c r="A126" s="13" t="s">
        <v>26</v>
      </c>
      <c r="B126" s="14">
        <v>11237.0</v>
      </c>
      <c r="C126" s="15">
        <f>vlookup(B126,'populations '!A$1:B$236,2,FALSE)</f>
        <v>48876</v>
      </c>
      <c r="D126" s="15">
        <v>953.0</v>
      </c>
      <c r="E126" s="16">
        <f t="shared" si="1"/>
        <v>1949.832228</v>
      </c>
      <c r="F126" s="15">
        <v>787.0</v>
      </c>
      <c r="G126" s="17">
        <f t="shared" si="2"/>
        <v>1610.197234</v>
      </c>
      <c r="H126" s="15">
        <v>201.0</v>
      </c>
      <c r="I126" s="21">
        <v>53303.0</v>
      </c>
      <c r="J126" s="20">
        <v>0.3645</v>
      </c>
      <c r="K126" s="20">
        <v>0.2837</v>
      </c>
      <c r="L126" s="20">
        <v>0.3518</v>
      </c>
      <c r="M126" s="20">
        <v>0.3719</v>
      </c>
      <c r="N126" s="20">
        <v>0.1382</v>
      </c>
      <c r="O126" s="20">
        <v>0.0119</v>
      </c>
      <c r="P126" s="20">
        <v>0.0684</v>
      </c>
      <c r="Q126" s="20">
        <v>0.001</v>
      </c>
      <c r="R126" s="20">
        <v>0.3697</v>
      </c>
      <c r="S126" s="20">
        <v>0.0389</v>
      </c>
      <c r="T126" s="20">
        <v>0.0155</v>
      </c>
      <c r="U126" s="20">
        <v>0.0234</v>
      </c>
      <c r="V126">
        <f>ifna(VLOOKUP(B126, '2019 Executed Evictions'!A:B, 2, false), 0)</f>
        <v>223</v>
      </c>
    </row>
    <row r="127">
      <c r="A127" s="13" t="s">
        <v>23</v>
      </c>
      <c r="B127" s="14">
        <v>11106.0</v>
      </c>
      <c r="C127" s="15">
        <v>37690.0</v>
      </c>
      <c r="D127" s="15">
        <v>737.0</v>
      </c>
      <c r="E127" s="16">
        <f t="shared" si="1"/>
        <v>1955.425842</v>
      </c>
      <c r="F127" s="15">
        <v>602.0</v>
      </c>
      <c r="G127" s="17">
        <f t="shared" si="2"/>
        <v>1597.240647</v>
      </c>
      <c r="H127" s="15">
        <v>80.0</v>
      </c>
      <c r="I127" s="21">
        <v>68530.0</v>
      </c>
      <c r="J127" s="20">
        <v>0.2991</v>
      </c>
      <c r="K127" s="20">
        <v>0.237</v>
      </c>
      <c r="L127" s="20">
        <v>0.4639</v>
      </c>
      <c r="M127" s="20">
        <v>0.5334</v>
      </c>
      <c r="N127" s="20">
        <v>0.0773</v>
      </c>
      <c r="O127" s="20">
        <v>0.0016</v>
      </c>
      <c r="P127" s="20">
        <v>0.2106</v>
      </c>
      <c r="Q127" s="20">
        <v>2.0E-4</v>
      </c>
      <c r="R127" s="20">
        <v>0.1286</v>
      </c>
      <c r="S127" s="20">
        <v>0.0483</v>
      </c>
      <c r="T127" s="20">
        <v>0.0143</v>
      </c>
      <c r="U127" s="20">
        <v>0.034</v>
      </c>
      <c r="V127">
        <f>ifna(VLOOKUP(B127, '2019 Executed Evictions'!A:B, 2, false), 0)</f>
        <v>171</v>
      </c>
    </row>
    <row r="128">
      <c r="A128" s="13" t="s">
        <v>26</v>
      </c>
      <c r="B128" s="14">
        <v>11236.0</v>
      </c>
      <c r="C128" s="15">
        <f>vlookup(B128,'populations '!A$1:B$236,2,FALSE)</f>
        <v>100844</v>
      </c>
      <c r="D128" s="15">
        <v>1998.0</v>
      </c>
      <c r="E128" s="16">
        <f t="shared" si="1"/>
        <v>1981.278014</v>
      </c>
      <c r="F128" s="15">
        <v>1553.0</v>
      </c>
      <c r="G128" s="17">
        <f t="shared" si="2"/>
        <v>1540.00238</v>
      </c>
      <c r="H128" s="15">
        <v>299.0</v>
      </c>
      <c r="I128" s="21">
        <v>70793.0</v>
      </c>
      <c r="J128" s="20">
        <v>0.1579</v>
      </c>
      <c r="K128" s="20">
        <v>0.0887</v>
      </c>
      <c r="L128" s="20">
        <v>0.7534</v>
      </c>
      <c r="M128" s="20">
        <v>0.0573</v>
      </c>
      <c r="N128" s="20">
        <v>0.8598</v>
      </c>
      <c r="O128" s="20">
        <v>0.0012</v>
      </c>
      <c r="P128" s="20">
        <v>0.0269</v>
      </c>
      <c r="Q128" s="20">
        <v>1.0E-4</v>
      </c>
      <c r="R128" s="20">
        <v>0.0407</v>
      </c>
      <c r="S128" s="20">
        <v>0.0141</v>
      </c>
      <c r="T128" s="20">
        <v>0.0028</v>
      </c>
      <c r="U128" s="20">
        <v>0.0113</v>
      </c>
      <c r="V128">
        <f>ifna(VLOOKUP(B128, '2019 Executed Evictions'!A:B, 2, false), 0)</f>
        <v>815</v>
      </c>
    </row>
    <row r="129">
      <c r="A129" s="13" t="s">
        <v>26</v>
      </c>
      <c r="B129" s="14">
        <v>11210.0</v>
      </c>
      <c r="C129" s="15">
        <f>vlookup(B129,'populations '!A$1:B$236,2,FALSE)</f>
        <v>64665</v>
      </c>
      <c r="D129" s="15">
        <v>1317.0</v>
      </c>
      <c r="E129" s="16">
        <f t="shared" si="1"/>
        <v>2036.650429</v>
      </c>
      <c r="F129" s="15">
        <v>1036.0</v>
      </c>
      <c r="G129" s="17">
        <f t="shared" si="2"/>
        <v>1602.103147</v>
      </c>
      <c r="H129" s="15">
        <v>206.0</v>
      </c>
      <c r="I129" s="21">
        <v>69385.0</v>
      </c>
      <c r="J129" s="20">
        <v>0.2059</v>
      </c>
      <c r="K129" s="20">
        <v>0.1196</v>
      </c>
      <c r="L129" s="20">
        <v>0.6745</v>
      </c>
      <c r="M129" s="20">
        <v>0.3166</v>
      </c>
      <c r="N129" s="20">
        <v>0.5867</v>
      </c>
      <c r="O129" s="20">
        <v>9.0E-4</v>
      </c>
      <c r="P129" s="20">
        <v>0.0406</v>
      </c>
      <c r="Q129" s="20">
        <v>0.0</v>
      </c>
      <c r="R129" s="20">
        <v>0.0376</v>
      </c>
      <c r="S129" s="20">
        <v>0.0176</v>
      </c>
      <c r="T129" s="20">
        <v>0.0031</v>
      </c>
      <c r="U129" s="20">
        <v>0.0145</v>
      </c>
      <c r="V129">
        <f>ifna(VLOOKUP(B129, '2019 Executed Evictions'!A:B, 2, false), 0)</f>
        <v>661</v>
      </c>
    </row>
    <row r="130">
      <c r="A130" s="13" t="s">
        <v>22</v>
      </c>
      <c r="B130" s="14">
        <v>10463.0</v>
      </c>
      <c r="C130" s="15">
        <f>vlookup(B130,'populations '!A$1:B$236,2,FALSE)</f>
        <v>71132</v>
      </c>
      <c r="D130" s="15">
        <v>1450.0</v>
      </c>
      <c r="E130" s="16">
        <f t="shared" si="1"/>
        <v>2038.463701</v>
      </c>
      <c r="F130" s="15">
        <v>1205.0</v>
      </c>
      <c r="G130" s="17">
        <f t="shared" si="2"/>
        <v>1694.033628</v>
      </c>
      <c r="H130" s="15">
        <v>365.0</v>
      </c>
      <c r="I130" s="21">
        <v>58408.0</v>
      </c>
      <c r="J130" s="20">
        <v>0.3256</v>
      </c>
      <c r="K130" s="20">
        <v>0.215</v>
      </c>
      <c r="L130" s="20">
        <v>0.4594</v>
      </c>
      <c r="M130" s="20">
        <v>0.4667</v>
      </c>
      <c r="N130" s="20">
        <v>0.1627</v>
      </c>
      <c r="O130" s="20">
        <v>0.0067</v>
      </c>
      <c r="P130" s="20">
        <v>0.039</v>
      </c>
      <c r="Q130" s="20">
        <v>0.001</v>
      </c>
      <c r="R130" s="20">
        <v>0.2629</v>
      </c>
      <c r="S130" s="20">
        <v>0.061</v>
      </c>
      <c r="T130" s="20">
        <v>0.0186</v>
      </c>
      <c r="U130" s="20">
        <v>0.0424</v>
      </c>
      <c r="V130">
        <f>ifna(VLOOKUP(B130, '2019 Executed Evictions'!A:B, 2, false), 0)</f>
        <v>607</v>
      </c>
    </row>
    <row r="131">
      <c r="A131" s="13" t="s">
        <v>23</v>
      </c>
      <c r="B131" s="14">
        <v>11434.0</v>
      </c>
      <c r="C131" s="15">
        <f>vlookup(B131,'populations '!A$1:B$236,2,FALSE)</f>
        <v>64304</v>
      </c>
      <c r="D131" s="15">
        <v>1332.0</v>
      </c>
      <c r="E131" s="16">
        <f t="shared" si="1"/>
        <v>2071.410799</v>
      </c>
      <c r="F131" s="15">
        <v>1081.0</v>
      </c>
      <c r="G131" s="17">
        <f t="shared" si="2"/>
        <v>1681.077382</v>
      </c>
      <c r="H131" s="15">
        <v>193.0</v>
      </c>
      <c r="I131" s="21">
        <v>64087.0</v>
      </c>
      <c r="J131" s="20">
        <v>0.0633</v>
      </c>
      <c r="K131" s="20">
        <v>0.0427</v>
      </c>
      <c r="L131" s="20">
        <v>0.894</v>
      </c>
      <c r="M131" s="20">
        <v>0.0361</v>
      </c>
      <c r="N131" s="20">
        <v>0.8591</v>
      </c>
      <c r="O131" s="20">
        <v>5.0E-4</v>
      </c>
      <c r="P131" s="20">
        <v>0.0311</v>
      </c>
      <c r="Q131" s="20">
        <v>0.0</v>
      </c>
      <c r="R131" s="20">
        <v>0.0486</v>
      </c>
      <c r="S131" s="20">
        <v>0.0246</v>
      </c>
      <c r="T131" s="20">
        <v>0.01</v>
      </c>
      <c r="U131" s="20">
        <v>0.0147</v>
      </c>
      <c r="V131">
        <f>ifna(VLOOKUP(B131, '2019 Executed Evictions'!A:B, 2, false), 0)</f>
        <v>577</v>
      </c>
    </row>
    <row r="132">
      <c r="A132" s="13" t="s">
        <v>23</v>
      </c>
      <c r="B132" s="14">
        <v>11102.0</v>
      </c>
      <c r="C132" s="15">
        <v>29747.0</v>
      </c>
      <c r="D132" s="15">
        <v>626.0</v>
      </c>
      <c r="E132" s="16">
        <f t="shared" si="1"/>
        <v>2104.41389</v>
      </c>
      <c r="F132" s="15">
        <v>513.0</v>
      </c>
      <c r="G132" s="17">
        <f t="shared" si="2"/>
        <v>1724.543651</v>
      </c>
      <c r="H132" s="15">
        <v>92.0</v>
      </c>
      <c r="I132" s="21">
        <v>71382.0</v>
      </c>
      <c r="J132" s="20">
        <v>0.2816</v>
      </c>
      <c r="K132" s="20">
        <v>0.2314</v>
      </c>
      <c r="L132" s="20">
        <v>0.487</v>
      </c>
      <c r="M132" s="20">
        <v>0.6013</v>
      </c>
      <c r="N132" s="20">
        <v>0.0916</v>
      </c>
      <c r="O132" s="20">
        <v>8.0E-4</v>
      </c>
      <c r="P132" s="20">
        <v>0.1595</v>
      </c>
      <c r="Q132" s="20">
        <v>4.0E-4</v>
      </c>
      <c r="R132" s="20">
        <v>0.1096</v>
      </c>
      <c r="S132" s="20">
        <v>0.0367</v>
      </c>
      <c r="T132" s="20">
        <v>0.0074</v>
      </c>
      <c r="U132" s="20">
        <v>0.0293</v>
      </c>
      <c r="V132">
        <f>ifna(VLOOKUP(B132, '2019 Executed Evictions'!A:B, 2, false), 0)</f>
        <v>136</v>
      </c>
    </row>
    <row r="133">
      <c r="A133" s="13" t="s">
        <v>23</v>
      </c>
      <c r="B133" s="14">
        <v>11693.0</v>
      </c>
      <c r="C133" s="15">
        <f>vlookup(B133,'populations '!A$1:B$236,2,FALSE)</f>
        <v>12944</v>
      </c>
      <c r="D133" s="15">
        <v>273.0</v>
      </c>
      <c r="E133" s="16">
        <f t="shared" si="1"/>
        <v>2109.08529</v>
      </c>
      <c r="F133" s="15">
        <v>214.0</v>
      </c>
      <c r="G133" s="17">
        <f t="shared" si="2"/>
        <v>1653.275649</v>
      </c>
      <c r="H133" s="15">
        <v>41.0</v>
      </c>
      <c r="I133" s="21">
        <v>60569.0</v>
      </c>
      <c r="J133" s="20">
        <v>0.2218</v>
      </c>
      <c r="K133" s="20">
        <v>0.1757</v>
      </c>
      <c r="L133" s="20">
        <v>0.6025</v>
      </c>
      <c r="M133" s="20">
        <v>0.6127</v>
      </c>
      <c r="N133" s="20">
        <v>0.2185</v>
      </c>
      <c r="O133" s="20">
        <v>0.0</v>
      </c>
      <c r="P133" s="20">
        <v>0.0441</v>
      </c>
      <c r="Q133" s="20">
        <v>0.0</v>
      </c>
      <c r="R133" s="20">
        <v>0.0751</v>
      </c>
      <c r="S133" s="20">
        <v>0.0496</v>
      </c>
      <c r="T133" s="20">
        <v>0.0331</v>
      </c>
      <c r="U133" s="20">
        <v>0.0165</v>
      </c>
      <c r="V133">
        <f>ifna(VLOOKUP(B133, '2019 Executed Evictions'!A:B, 2, false), 0)</f>
        <v>104</v>
      </c>
    </row>
    <row r="134">
      <c r="A134" s="13" t="s">
        <v>25</v>
      </c>
      <c r="B134" s="14">
        <v>10304.0</v>
      </c>
      <c r="C134" s="15">
        <f>vlookup(B134,'populations '!A$1:B$236,2,FALSE)</f>
        <v>41112</v>
      </c>
      <c r="D134" s="15">
        <v>886.0</v>
      </c>
      <c r="E134" s="16">
        <f t="shared" si="1"/>
        <v>2155.088539</v>
      </c>
      <c r="F134" s="15">
        <v>677.0</v>
      </c>
      <c r="G134" s="17">
        <f t="shared" si="2"/>
        <v>1646.721152</v>
      </c>
      <c r="H134" s="15">
        <v>180.0</v>
      </c>
      <c r="I134" s="21">
        <v>54199.0</v>
      </c>
      <c r="J134" s="20">
        <v>0.2536</v>
      </c>
      <c r="K134" s="20">
        <v>0.1386</v>
      </c>
      <c r="L134" s="20">
        <v>0.6078</v>
      </c>
      <c r="M134" s="20">
        <v>0.5115</v>
      </c>
      <c r="N134" s="20">
        <v>0.29</v>
      </c>
      <c r="O134" s="20">
        <v>0.0025</v>
      </c>
      <c r="P134" s="20">
        <v>0.1107</v>
      </c>
      <c r="Q134" s="20">
        <v>0.001</v>
      </c>
      <c r="R134" s="20">
        <v>0.0695</v>
      </c>
      <c r="S134" s="20">
        <v>0.0149</v>
      </c>
      <c r="T134" s="20">
        <v>0.0047</v>
      </c>
      <c r="U134" s="20">
        <v>0.0102</v>
      </c>
      <c r="V134">
        <f>ifna(VLOOKUP(B134, '2019 Executed Evictions'!A:B, 2, false), 0)</f>
        <v>430</v>
      </c>
    </row>
    <row r="135">
      <c r="A135" s="13" t="s">
        <v>25</v>
      </c>
      <c r="B135" s="14">
        <v>10301.0</v>
      </c>
      <c r="C135" s="15">
        <f>vlookup(B135,'populations '!A$1:B$236,2,FALSE)</f>
        <v>38280</v>
      </c>
      <c r="D135" s="15">
        <v>829.0</v>
      </c>
      <c r="E135" s="16">
        <f t="shared" si="1"/>
        <v>2165.621735</v>
      </c>
      <c r="F135" s="15">
        <v>676.0</v>
      </c>
      <c r="G135" s="17">
        <f t="shared" si="2"/>
        <v>1765.935214</v>
      </c>
      <c r="H135" s="15">
        <v>179.0</v>
      </c>
      <c r="I135" s="21">
        <v>62052.0</v>
      </c>
      <c r="J135" s="20">
        <v>0.1992</v>
      </c>
      <c r="K135" s="20">
        <v>0.1129</v>
      </c>
      <c r="L135" s="20">
        <v>0.6879</v>
      </c>
      <c r="M135" s="20">
        <v>0.6016</v>
      </c>
      <c r="N135" s="20">
        <v>0.2357</v>
      </c>
      <c r="O135" s="20">
        <v>0.0015</v>
      </c>
      <c r="P135" s="20">
        <v>0.0632</v>
      </c>
      <c r="Q135" s="20">
        <v>2.0E-4</v>
      </c>
      <c r="R135" s="20">
        <v>0.0516</v>
      </c>
      <c r="S135" s="20">
        <v>0.0462</v>
      </c>
      <c r="T135" s="20">
        <v>0.0055</v>
      </c>
      <c r="U135" s="20">
        <v>0.0406</v>
      </c>
      <c r="V135">
        <f>ifna(VLOOKUP(B135, '2019 Executed Evictions'!A:B, 2, false), 0)</f>
        <v>363</v>
      </c>
    </row>
    <row r="136">
      <c r="A136" s="13" t="s">
        <v>22</v>
      </c>
      <c r="B136" s="14">
        <v>10461.0</v>
      </c>
      <c r="C136" s="15">
        <f>vlookup(B136,'populations '!A$1:B$236,2,FALSE)</f>
        <v>49690</v>
      </c>
      <c r="D136" s="15">
        <v>1113.0</v>
      </c>
      <c r="E136" s="16">
        <f t="shared" si="1"/>
        <v>2239.887301</v>
      </c>
      <c r="F136" s="15">
        <v>923.0</v>
      </c>
      <c r="G136" s="17">
        <f t="shared" si="2"/>
        <v>1857.516603</v>
      </c>
      <c r="H136" s="15">
        <v>262.0</v>
      </c>
      <c r="I136" s="21">
        <v>58305.0</v>
      </c>
      <c r="J136" s="20">
        <v>0.3428</v>
      </c>
      <c r="K136" s="20">
        <v>0.2027</v>
      </c>
      <c r="L136" s="20">
        <v>0.4545</v>
      </c>
      <c r="M136" s="20">
        <v>0.4853</v>
      </c>
      <c r="N136" s="20">
        <v>0.0942</v>
      </c>
      <c r="O136" s="20">
        <v>0.0077</v>
      </c>
      <c r="P136" s="20">
        <v>0.1228</v>
      </c>
      <c r="Q136" s="20">
        <v>0.0011</v>
      </c>
      <c r="R136" s="20">
        <v>0.2397</v>
      </c>
      <c r="S136" s="20">
        <v>0.0492</v>
      </c>
      <c r="T136" s="20">
        <v>0.0245</v>
      </c>
      <c r="U136" s="20">
        <v>0.0247</v>
      </c>
      <c r="V136">
        <f>ifna(VLOOKUP(B136, '2019 Executed Evictions'!A:B, 2, false), 0)</f>
        <v>379</v>
      </c>
    </row>
    <row r="137">
      <c r="A137" s="13" t="s">
        <v>23</v>
      </c>
      <c r="B137" s="14">
        <v>11432.0</v>
      </c>
      <c r="C137" s="15">
        <f>vlookup(B137,'populations '!A$1:B$236,2,FALSE)</f>
        <v>64299</v>
      </c>
      <c r="D137" s="15">
        <v>1481.0</v>
      </c>
      <c r="E137" s="16">
        <f t="shared" si="1"/>
        <v>2303.301762</v>
      </c>
      <c r="F137" s="15">
        <v>1246.0</v>
      </c>
      <c r="G137" s="17">
        <f t="shared" si="2"/>
        <v>1937.821739</v>
      </c>
      <c r="H137" s="15">
        <v>292.0</v>
      </c>
      <c r="I137" s="21">
        <v>62148.0</v>
      </c>
      <c r="J137" s="20">
        <v>0.3603</v>
      </c>
      <c r="K137" s="20">
        <v>0.3068</v>
      </c>
      <c r="L137" s="20">
        <v>0.3329</v>
      </c>
      <c r="M137" s="20">
        <v>0.1867</v>
      </c>
      <c r="N137" s="20">
        <v>0.1615</v>
      </c>
      <c r="O137" s="20">
        <v>0.0065</v>
      </c>
      <c r="P137" s="20">
        <v>0.4253</v>
      </c>
      <c r="Q137" s="20">
        <v>0.0021</v>
      </c>
      <c r="R137" s="20">
        <v>0.1705</v>
      </c>
      <c r="S137" s="20">
        <v>0.0474</v>
      </c>
      <c r="T137" s="20">
        <v>0.0139</v>
      </c>
      <c r="U137" s="20">
        <v>0.0336</v>
      </c>
      <c r="V137">
        <f>ifna(VLOOKUP(B137, '2019 Executed Evictions'!A:B, 2, false), 0)</f>
        <v>474</v>
      </c>
    </row>
    <row r="138">
      <c r="A138" s="13" t="s">
        <v>23</v>
      </c>
      <c r="B138" s="14">
        <v>11101.0</v>
      </c>
      <c r="C138" s="15">
        <f>vlookup(B138,'populations '!A$1:B$236,2,FALSE)</f>
        <v>31366</v>
      </c>
      <c r="D138" s="15">
        <v>728.0</v>
      </c>
      <c r="E138" s="16">
        <f t="shared" si="1"/>
        <v>2320.984506</v>
      </c>
      <c r="F138" s="15">
        <v>552.0</v>
      </c>
      <c r="G138" s="17">
        <f t="shared" si="2"/>
        <v>1759.867372</v>
      </c>
      <c r="H138" s="15">
        <v>86.0</v>
      </c>
      <c r="I138" s="21">
        <v>75581.0</v>
      </c>
      <c r="J138" s="20">
        <v>0.2633</v>
      </c>
      <c r="K138" s="20">
        <v>0.1968</v>
      </c>
      <c r="L138" s="20">
        <v>0.5399</v>
      </c>
      <c r="M138" s="20">
        <v>0.4202</v>
      </c>
      <c r="N138" s="20">
        <v>0.1493</v>
      </c>
      <c r="O138" s="20">
        <v>0.008</v>
      </c>
      <c r="P138" s="20">
        <v>0.2468</v>
      </c>
      <c r="Q138" s="20">
        <v>0.002</v>
      </c>
      <c r="R138" s="20">
        <v>0.1242</v>
      </c>
      <c r="S138" s="20">
        <v>0.0494</v>
      </c>
      <c r="T138" s="20">
        <v>0.0087</v>
      </c>
      <c r="U138" s="20">
        <v>0.0407</v>
      </c>
      <c r="V138">
        <f>ifna(VLOOKUP(B138, '2019 Executed Evictions'!A:B, 2, false), 0)</f>
        <v>163</v>
      </c>
    </row>
    <row r="139">
      <c r="A139" s="13" t="s">
        <v>26</v>
      </c>
      <c r="B139" s="14">
        <v>11224.0</v>
      </c>
      <c r="C139" s="15">
        <f>vlookup(B139,'populations '!A$1:B$236,2,FALSE)</f>
        <v>45795</v>
      </c>
      <c r="D139" s="15">
        <v>1099.0</v>
      </c>
      <c r="E139" s="16">
        <f t="shared" si="1"/>
        <v>2399.825308</v>
      </c>
      <c r="F139" s="15">
        <v>859.0</v>
      </c>
      <c r="G139" s="17">
        <f t="shared" si="2"/>
        <v>1875.750628</v>
      </c>
      <c r="H139" s="15">
        <v>86.0</v>
      </c>
      <c r="I139" s="21">
        <v>32549.0</v>
      </c>
      <c r="J139" s="20">
        <v>0.1814</v>
      </c>
      <c r="K139" s="20">
        <v>0.4131</v>
      </c>
      <c r="L139" s="20">
        <v>0.4055</v>
      </c>
      <c r="M139" s="20">
        <v>0.5732</v>
      </c>
      <c r="N139" s="20">
        <v>0.2213</v>
      </c>
      <c r="O139" s="20">
        <v>0.0016</v>
      </c>
      <c r="P139" s="20">
        <v>0.0747</v>
      </c>
      <c r="Q139" s="20">
        <v>1.0E-4</v>
      </c>
      <c r="R139" s="20">
        <v>0.0982</v>
      </c>
      <c r="S139" s="20">
        <v>0.0309</v>
      </c>
      <c r="T139" s="20">
        <v>0.0048</v>
      </c>
      <c r="U139" s="20">
        <v>0.0261</v>
      </c>
      <c r="V139">
        <f>ifna(VLOOKUP(B139, '2019 Executed Evictions'!A:B, 2, false), 0)</f>
        <v>347</v>
      </c>
    </row>
    <row r="140">
      <c r="A140" s="13" t="s">
        <v>24</v>
      </c>
      <c r="B140" s="14">
        <v>10036.0</v>
      </c>
      <c r="C140" s="15">
        <f>vlookup(B140,'populations '!A$1:B$236,2,FALSE)</f>
        <v>28487</v>
      </c>
      <c r="D140" s="15">
        <v>686.0</v>
      </c>
      <c r="E140" s="16">
        <f t="shared" si="1"/>
        <v>2408.115983</v>
      </c>
      <c r="F140" s="15">
        <v>552.0</v>
      </c>
      <c r="G140" s="17">
        <f t="shared" si="2"/>
        <v>1937.72598</v>
      </c>
      <c r="H140" s="15">
        <v>93.0</v>
      </c>
      <c r="I140" s="21">
        <v>95301.0</v>
      </c>
      <c r="J140" s="20">
        <v>0.2642</v>
      </c>
      <c r="K140" s="20">
        <v>0.1125</v>
      </c>
      <c r="L140" s="20">
        <v>0.6232</v>
      </c>
      <c r="M140" s="20">
        <v>0.6348</v>
      </c>
      <c r="N140" s="20">
        <v>0.0765</v>
      </c>
      <c r="O140" s="20">
        <v>0.0056</v>
      </c>
      <c r="P140" s="20">
        <v>0.1828</v>
      </c>
      <c r="Q140" s="20">
        <v>5.0E-4</v>
      </c>
      <c r="R140" s="20">
        <v>0.0657</v>
      </c>
      <c r="S140" s="20">
        <v>0.0341</v>
      </c>
      <c r="T140" s="20">
        <v>0.0053</v>
      </c>
      <c r="U140" s="20">
        <v>0.0289</v>
      </c>
      <c r="V140">
        <f>ifna(VLOOKUP(B140, '2019 Executed Evictions'!A:B, 2, false), 0)</f>
        <v>253</v>
      </c>
    </row>
    <row r="141">
      <c r="A141" s="13" t="s">
        <v>24</v>
      </c>
      <c r="B141" s="14">
        <v>10033.0</v>
      </c>
      <c r="C141" s="15">
        <f>vlookup(B141,'populations '!A$1:B$236,2,FALSE)</f>
        <v>58349</v>
      </c>
      <c r="D141" s="15">
        <v>1465.0</v>
      </c>
      <c r="E141" s="16">
        <f t="shared" si="1"/>
        <v>2510.754255</v>
      </c>
      <c r="F141" s="15">
        <v>1213.0</v>
      </c>
      <c r="G141" s="17">
        <f t="shared" si="2"/>
        <v>2078.870246</v>
      </c>
      <c r="H141" s="15">
        <v>311.0</v>
      </c>
      <c r="I141" s="21">
        <v>63093.0</v>
      </c>
      <c r="J141" s="20">
        <v>0.3409</v>
      </c>
      <c r="K141" s="20">
        <v>0.3736</v>
      </c>
      <c r="L141" s="20">
        <v>0.2855</v>
      </c>
      <c r="M141" s="20">
        <v>0.411</v>
      </c>
      <c r="N141" s="20">
        <v>0.1034</v>
      </c>
      <c r="O141" s="20">
        <v>0.0116</v>
      </c>
      <c r="P141" s="20">
        <v>0.0233</v>
      </c>
      <c r="Q141" s="20">
        <v>0.0</v>
      </c>
      <c r="R141" s="20">
        <v>0.3582</v>
      </c>
      <c r="S141" s="20">
        <v>0.0925</v>
      </c>
      <c r="T141" s="20">
        <v>0.0513</v>
      </c>
      <c r="U141" s="20">
        <v>0.0412</v>
      </c>
      <c r="V141">
        <f>ifna(VLOOKUP(B141, '2019 Executed Evictions'!A:B, 2, false), 0)</f>
        <v>445</v>
      </c>
    </row>
    <row r="142">
      <c r="A142" s="13" t="s">
        <v>24</v>
      </c>
      <c r="B142" s="14">
        <v>10032.0</v>
      </c>
      <c r="C142" s="15">
        <f>vlookup(B142,'populations '!A$1:B$236,2,FALSE)</f>
        <v>63214</v>
      </c>
      <c r="D142" s="15">
        <v>1588.0</v>
      </c>
      <c r="E142" s="16">
        <f t="shared" si="1"/>
        <v>2512.10175</v>
      </c>
      <c r="F142" s="15">
        <v>1293.0</v>
      </c>
      <c r="G142" s="17">
        <f t="shared" si="2"/>
        <v>2045.432974</v>
      </c>
      <c r="H142" s="15">
        <v>356.0</v>
      </c>
      <c r="I142" s="21">
        <v>53525.0</v>
      </c>
      <c r="J142" s="20">
        <v>0.3398</v>
      </c>
      <c r="K142" s="20">
        <v>0.3592</v>
      </c>
      <c r="L142" s="20">
        <v>0.3011</v>
      </c>
      <c r="M142" s="20">
        <v>0.2905</v>
      </c>
      <c r="N142" s="20">
        <v>0.1911</v>
      </c>
      <c r="O142" s="20">
        <v>0.0072</v>
      </c>
      <c r="P142" s="20">
        <v>0.0458</v>
      </c>
      <c r="Q142" s="20">
        <v>0.0015</v>
      </c>
      <c r="R142" s="20">
        <v>0.363</v>
      </c>
      <c r="S142" s="20">
        <v>0.101</v>
      </c>
      <c r="T142" s="20">
        <v>0.0646</v>
      </c>
      <c r="U142" s="20">
        <v>0.0364</v>
      </c>
      <c r="V142">
        <f>ifna(VLOOKUP(B142, '2019 Executed Evictions'!A:B, 2, false), 0)</f>
        <v>485</v>
      </c>
    </row>
    <row r="143">
      <c r="A143" s="13" t="s">
        <v>22</v>
      </c>
      <c r="B143" s="14">
        <v>10470.0</v>
      </c>
      <c r="C143" s="15">
        <f>vlookup(B143,'populations '!A$1:B$236,2,FALSE)</f>
        <v>15716</v>
      </c>
      <c r="D143" s="22">
        <v>398.0</v>
      </c>
      <c r="E143" s="16">
        <f t="shared" si="1"/>
        <v>2532.451005</v>
      </c>
      <c r="F143" s="22">
        <v>324.0</v>
      </c>
      <c r="G143" s="17">
        <f t="shared" si="2"/>
        <v>2061.593281</v>
      </c>
      <c r="H143" s="22">
        <v>89.0</v>
      </c>
      <c r="I143" s="23">
        <v>61266.0</v>
      </c>
      <c r="J143" s="20"/>
      <c r="K143" s="20"/>
      <c r="L143" s="20"/>
      <c r="M143" s="20"/>
      <c r="N143" s="20"/>
      <c r="O143" s="20"/>
      <c r="P143" s="20"/>
      <c r="Q143" s="20"/>
      <c r="R143" s="20"/>
      <c r="S143" s="20"/>
      <c r="T143" s="20"/>
      <c r="U143" s="20"/>
      <c r="V143">
        <f>ifna(VLOOKUP(B143, '2019 Executed Evictions'!A:B, 2, false), 0)</f>
        <v>246</v>
      </c>
    </row>
    <row r="144">
      <c r="A144" s="13" t="s">
        <v>23</v>
      </c>
      <c r="B144" s="14">
        <v>11433.0</v>
      </c>
      <c r="C144" s="15">
        <f>vlookup(B144,'populations '!A$1:B$236,2,FALSE)</f>
        <v>37021</v>
      </c>
      <c r="D144" s="15">
        <v>947.0</v>
      </c>
      <c r="E144" s="16">
        <f t="shared" si="1"/>
        <v>2558.007617</v>
      </c>
      <c r="F144" s="15">
        <v>751.0</v>
      </c>
      <c r="G144" s="17">
        <f t="shared" si="2"/>
        <v>2028.578374</v>
      </c>
      <c r="H144" s="15">
        <v>133.0</v>
      </c>
      <c r="I144" s="21">
        <v>54253.0</v>
      </c>
      <c r="J144" s="20">
        <v>0.1153</v>
      </c>
      <c r="K144" s="20">
        <v>0.171</v>
      </c>
      <c r="L144" s="20">
        <v>0.7137</v>
      </c>
      <c r="M144" s="20">
        <v>0.0429</v>
      </c>
      <c r="N144" s="20">
        <v>0.6443</v>
      </c>
      <c r="O144" s="20">
        <v>5.0E-4</v>
      </c>
      <c r="P144" s="20">
        <v>0.0967</v>
      </c>
      <c r="Q144" s="20">
        <v>3.0E-4</v>
      </c>
      <c r="R144" s="20">
        <v>0.1925</v>
      </c>
      <c r="S144" s="20">
        <v>0.0228</v>
      </c>
      <c r="T144" s="20">
        <v>0.0073</v>
      </c>
      <c r="U144" s="20">
        <v>0.0155</v>
      </c>
      <c r="V144">
        <f>ifna(VLOOKUP(B144, '2019 Executed Evictions'!A:B, 2, false), 0)</f>
        <v>447</v>
      </c>
    </row>
    <row r="145">
      <c r="A145" s="13" t="s">
        <v>26</v>
      </c>
      <c r="B145" s="14">
        <v>11206.0</v>
      </c>
      <c r="C145" s="15">
        <v>88422.0</v>
      </c>
      <c r="D145" s="15">
        <v>2283.0</v>
      </c>
      <c r="E145" s="16">
        <f t="shared" si="1"/>
        <v>2581.936622</v>
      </c>
      <c r="F145" s="15">
        <v>1811.0</v>
      </c>
      <c r="G145" s="17">
        <f t="shared" si="2"/>
        <v>2048.132818</v>
      </c>
      <c r="H145" s="15">
        <v>346.0</v>
      </c>
      <c r="I145" s="21">
        <v>39753.0</v>
      </c>
      <c r="J145" s="20">
        <v>0.3292</v>
      </c>
      <c r="K145" s="20">
        <v>0.2276</v>
      </c>
      <c r="L145" s="20">
        <v>0.4433</v>
      </c>
      <c r="M145" s="20">
        <v>0.4644</v>
      </c>
      <c r="N145" s="20">
        <v>0.2465</v>
      </c>
      <c r="O145" s="20">
        <v>0.0059</v>
      </c>
      <c r="P145" s="20">
        <v>0.0675</v>
      </c>
      <c r="Q145" s="20">
        <v>0.0014</v>
      </c>
      <c r="R145" s="20">
        <v>0.1744</v>
      </c>
      <c r="S145" s="20">
        <v>0.0398</v>
      </c>
      <c r="T145" s="20">
        <v>0.0106</v>
      </c>
      <c r="U145" s="20">
        <v>0.0293</v>
      </c>
      <c r="V145">
        <f>ifna(VLOOKUP(B145, '2019 Executed Evictions'!A:B, 2, false), 0)</f>
        <v>406</v>
      </c>
    </row>
    <row r="146">
      <c r="A146" s="13" t="s">
        <v>26</v>
      </c>
      <c r="B146" s="14">
        <v>11203.0</v>
      </c>
      <c r="C146" s="15">
        <f>vlookup(B146,'populations '!A$1:B$236,2,FALSE)</f>
        <v>76085</v>
      </c>
      <c r="D146" s="15">
        <v>2002.0</v>
      </c>
      <c r="E146" s="16">
        <f t="shared" si="1"/>
        <v>2631.267661</v>
      </c>
      <c r="F146" s="15">
        <v>1611.0</v>
      </c>
      <c r="G146" s="17">
        <f t="shared" si="2"/>
        <v>2117.368732</v>
      </c>
      <c r="H146" s="15">
        <v>481.0</v>
      </c>
      <c r="I146" s="21">
        <v>54457.0</v>
      </c>
      <c r="J146" s="20">
        <v>0.1265</v>
      </c>
      <c r="K146" s="20">
        <v>0.0736</v>
      </c>
      <c r="L146" s="20">
        <v>0.8</v>
      </c>
      <c r="M146" s="20">
        <v>0.0442</v>
      </c>
      <c r="N146" s="20">
        <v>0.8898</v>
      </c>
      <c r="O146" s="20">
        <v>0.0019</v>
      </c>
      <c r="P146" s="20">
        <v>0.0183</v>
      </c>
      <c r="Q146" s="20">
        <v>0.0</v>
      </c>
      <c r="R146" s="20">
        <v>0.0293</v>
      </c>
      <c r="S146" s="20">
        <v>0.0165</v>
      </c>
      <c r="T146" s="20">
        <v>0.005</v>
      </c>
      <c r="U146" s="20">
        <v>0.0114</v>
      </c>
      <c r="V146">
        <f>ifna(VLOOKUP(B146, '2019 Executed Evictions'!A:B, 2, false), 0)</f>
        <v>933</v>
      </c>
    </row>
    <row r="147">
      <c r="A147" s="13" t="s">
        <v>26</v>
      </c>
      <c r="B147" s="14">
        <v>11216.0</v>
      </c>
      <c r="C147" s="15">
        <f>vlookup(B147,'populations '!A$1:B$236,2,FALSE)</f>
        <v>57786</v>
      </c>
      <c r="D147" s="15">
        <v>1522.0</v>
      </c>
      <c r="E147" s="16">
        <f t="shared" si="1"/>
        <v>2633.855951</v>
      </c>
      <c r="F147" s="15">
        <v>1144.0</v>
      </c>
      <c r="G147" s="17">
        <f t="shared" si="2"/>
        <v>1979.718271</v>
      </c>
      <c r="H147" s="15">
        <v>294.0</v>
      </c>
      <c r="I147" s="21">
        <v>67795.0</v>
      </c>
      <c r="J147" s="20">
        <v>0.1372</v>
      </c>
      <c r="K147" s="20">
        <v>0.0522</v>
      </c>
      <c r="L147" s="20">
        <v>0.8106</v>
      </c>
      <c r="M147" s="20">
        <v>0.3126</v>
      </c>
      <c r="N147" s="20">
        <v>0.5399</v>
      </c>
      <c r="O147" s="20">
        <v>0.0028</v>
      </c>
      <c r="P147" s="20">
        <v>0.053</v>
      </c>
      <c r="Q147" s="20">
        <v>2.0E-4</v>
      </c>
      <c r="R147" s="20">
        <v>0.0435</v>
      </c>
      <c r="S147" s="20">
        <v>0.048</v>
      </c>
      <c r="T147" s="20">
        <v>0.0065</v>
      </c>
      <c r="U147" s="20">
        <v>0.0415</v>
      </c>
      <c r="V147">
        <f>ifna(VLOOKUP(B147, '2019 Executed Evictions'!A:B, 2, false), 0)</f>
        <v>499</v>
      </c>
    </row>
    <row r="148">
      <c r="A148" s="13" t="s">
        <v>26</v>
      </c>
      <c r="B148" s="14">
        <v>11225.0</v>
      </c>
      <c r="C148" s="15">
        <f>vlookup(B148,'populations '!A$1:B$236,2,FALSE)</f>
        <v>56859</v>
      </c>
      <c r="D148" s="15">
        <v>1563.0</v>
      </c>
      <c r="E148" s="16">
        <f t="shared" si="1"/>
        <v>2748.905187</v>
      </c>
      <c r="F148" s="15">
        <v>1270.0</v>
      </c>
      <c r="G148" s="17">
        <f t="shared" si="2"/>
        <v>2233.595385</v>
      </c>
      <c r="H148" s="15">
        <v>346.0</v>
      </c>
      <c r="I148" s="21">
        <v>59820.0</v>
      </c>
      <c r="J148" s="20">
        <v>0.1972</v>
      </c>
      <c r="K148" s="20">
        <v>0.0799</v>
      </c>
      <c r="L148" s="20">
        <v>0.7229</v>
      </c>
      <c r="M148" s="20">
        <v>0.2849</v>
      </c>
      <c r="N148" s="20">
        <v>0.6091</v>
      </c>
      <c r="O148" s="20">
        <v>0.0023</v>
      </c>
      <c r="P148" s="20">
        <v>0.0284</v>
      </c>
      <c r="Q148" s="20">
        <v>0.0</v>
      </c>
      <c r="R148" s="20">
        <v>0.0426</v>
      </c>
      <c r="S148" s="20">
        <v>0.0327</v>
      </c>
      <c r="T148" s="20">
        <v>0.0081</v>
      </c>
      <c r="U148" s="20">
        <v>0.0246</v>
      </c>
      <c r="V148">
        <f>ifna(VLOOKUP(B148, '2019 Executed Evictions'!A:B, 2, false), 0)</f>
        <v>601</v>
      </c>
    </row>
    <row r="149">
      <c r="A149" s="13" t="s">
        <v>22</v>
      </c>
      <c r="B149" s="14">
        <v>10466.0</v>
      </c>
      <c r="C149" s="15">
        <f>vlookup(B149,'populations '!A$1:B$236,2,FALSE)</f>
        <v>75039</v>
      </c>
      <c r="D149" s="22">
        <v>2065.0</v>
      </c>
      <c r="E149" s="16">
        <f t="shared" si="1"/>
        <v>2751.902344</v>
      </c>
      <c r="F149" s="22">
        <v>1675.0</v>
      </c>
      <c r="G149" s="17">
        <f t="shared" si="2"/>
        <v>2232.172604</v>
      </c>
      <c r="H149" s="22">
        <v>387.0</v>
      </c>
      <c r="I149" s="23">
        <v>58393.0</v>
      </c>
      <c r="J149" s="20"/>
      <c r="K149" s="20"/>
      <c r="L149" s="20"/>
      <c r="M149" s="20"/>
      <c r="N149" s="20"/>
      <c r="O149" s="20"/>
      <c r="P149" s="20"/>
      <c r="Q149" s="20"/>
      <c r="R149" s="20"/>
      <c r="S149" s="20"/>
      <c r="T149" s="20"/>
      <c r="U149" s="20"/>
      <c r="V149">
        <f>ifna(VLOOKUP(B149, '2019 Executed Evictions'!A:B, 2, false), 0)</f>
        <v>1114</v>
      </c>
    </row>
    <row r="150">
      <c r="A150" s="13" t="s">
        <v>23</v>
      </c>
      <c r="B150" s="14">
        <v>11691.0</v>
      </c>
      <c r="C150" s="15">
        <f>vlookup(B150,'populations '!A$1:B$236,2,FALSE)</f>
        <v>68543</v>
      </c>
      <c r="D150" s="15">
        <v>1888.0</v>
      </c>
      <c r="E150" s="16">
        <f t="shared" si="1"/>
        <v>2754.475293</v>
      </c>
      <c r="F150" s="15">
        <v>1485.0</v>
      </c>
      <c r="G150" s="17">
        <f t="shared" si="2"/>
        <v>2166.523204</v>
      </c>
      <c r="H150" s="15">
        <v>344.0</v>
      </c>
      <c r="I150" s="21">
        <v>50267.0</v>
      </c>
      <c r="J150" s="20">
        <v>0.2129</v>
      </c>
      <c r="K150" s="20">
        <v>0.1377</v>
      </c>
      <c r="L150" s="20">
        <v>0.6494</v>
      </c>
      <c r="M150" s="20">
        <v>0.3699</v>
      </c>
      <c r="N150" s="20">
        <v>0.4694</v>
      </c>
      <c r="O150" s="20">
        <v>0.0027</v>
      </c>
      <c r="P150" s="20">
        <v>0.0332</v>
      </c>
      <c r="Q150" s="20">
        <v>6.0E-4</v>
      </c>
      <c r="R150" s="20">
        <v>0.0942</v>
      </c>
      <c r="S150" s="20">
        <v>0.0301</v>
      </c>
      <c r="T150" s="20">
        <v>0.0097</v>
      </c>
      <c r="U150" s="20">
        <v>0.0204</v>
      </c>
      <c r="V150">
        <f>ifna(VLOOKUP(B150, '2019 Executed Evictions'!A:B, 2, false), 0)</f>
        <v>856</v>
      </c>
    </row>
    <row r="151">
      <c r="A151" s="13" t="s">
        <v>24</v>
      </c>
      <c r="B151" s="14">
        <v>10040.0</v>
      </c>
      <c r="C151" s="15">
        <f>vlookup(B151,'populations '!A$1:B$236,2,FALSE)</f>
        <v>44800</v>
      </c>
      <c r="D151" s="15">
        <v>1255.0</v>
      </c>
      <c r="E151" s="16">
        <f t="shared" si="1"/>
        <v>2801.339286</v>
      </c>
      <c r="F151" s="15">
        <v>1020.0</v>
      </c>
      <c r="G151" s="17">
        <f t="shared" si="2"/>
        <v>2276.785714</v>
      </c>
      <c r="H151" s="15">
        <v>330.0</v>
      </c>
      <c r="I151" s="21">
        <v>49677.0</v>
      </c>
      <c r="J151" s="20">
        <v>0.3493</v>
      </c>
      <c r="K151" s="20">
        <v>0.3741</v>
      </c>
      <c r="L151" s="20">
        <v>0.2767</v>
      </c>
      <c r="M151" s="20">
        <v>0.3681</v>
      </c>
      <c r="N151" s="20">
        <v>0.0985</v>
      </c>
      <c r="O151" s="20">
        <v>0.0088</v>
      </c>
      <c r="P151" s="20">
        <v>0.0298</v>
      </c>
      <c r="Q151" s="20">
        <v>0.0</v>
      </c>
      <c r="R151" s="20">
        <v>0.4249</v>
      </c>
      <c r="S151" s="20">
        <v>0.0699</v>
      </c>
      <c r="T151" s="20">
        <v>0.0211</v>
      </c>
      <c r="U151" s="20">
        <v>0.0488</v>
      </c>
      <c r="V151">
        <f>ifna(VLOOKUP(B151, '2019 Executed Evictions'!A:B, 2, false), 0)</f>
        <v>317</v>
      </c>
    </row>
    <row r="152">
      <c r="A152" s="13" t="s">
        <v>24</v>
      </c>
      <c r="B152" s="14">
        <v>10027.0</v>
      </c>
      <c r="C152" s="15">
        <f>vlookup(B152,'populations '!A$1:B$236,2,FALSE)</f>
        <v>64988</v>
      </c>
      <c r="D152" s="15">
        <v>1827.0</v>
      </c>
      <c r="E152" s="16">
        <f t="shared" si="1"/>
        <v>2811.288238</v>
      </c>
      <c r="F152" s="15">
        <v>1433.0</v>
      </c>
      <c r="G152" s="17">
        <f t="shared" si="2"/>
        <v>2205.022466</v>
      </c>
      <c r="H152" s="15">
        <v>337.0</v>
      </c>
      <c r="I152" s="21">
        <v>51938.0</v>
      </c>
      <c r="J152" s="20">
        <v>0.2777</v>
      </c>
      <c r="K152" s="20">
        <v>0.1164</v>
      </c>
      <c r="L152" s="20">
        <v>0.6059</v>
      </c>
      <c r="M152" s="20">
        <v>0.3192</v>
      </c>
      <c r="N152" s="20">
        <v>0.3772</v>
      </c>
      <c r="O152" s="20">
        <v>0.0061</v>
      </c>
      <c r="P152" s="20">
        <v>0.0946</v>
      </c>
      <c r="Q152" s="20">
        <v>1.0E-4</v>
      </c>
      <c r="R152" s="20">
        <v>0.1532</v>
      </c>
      <c r="S152" s="20">
        <v>0.0496</v>
      </c>
      <c r="T152" s="20">
        <v>0.0116</v>
      </c>
      <c r="U152" s="20">
        <v>0.038</v>
      </c>
      <c r="V152">
        <f>ifna(VLOOKUP(B152, '2019 Executed Evictions'!A:B, 2, false), 0)</f>
        <v>359</v>
      </c>
    </row>
    <row r="153">
      <c r="A153" s="13" t="s">
        <v>26</v>
      </c>
      <c r="B153" s="14">
        <v>11221.0</v>
      </c>
      <c r="C153" s="15">
        <f>vlookup(B153,'populations '!A$1:B$236,2,FALSE)</f>
        <v>83322</v>
      </c>
      <c r="D153" s="15">
        <v>2441.0</v>
      </c>
      <c r="E153" s="16">
        <f t="shared" si="1"/>
        <v>2929.598425</v>
      </c>
      <c r="F153" s="15">
        <v>1981.0</v>
      </c>
      <c r="G153" s="17">
        <f t="shared" si="2"/>
        <v>2377.523343</v>
      </c>
      <c r="H153" s="15">
        <v>463.0</v>
      </c>
      <c r="I153" s="21">
        <v>56900.0</v>
      </c>
      <c r="J153" s="20">
        <v>0.2136</v>
      </c>
      <c r="K153" s="20">
        <v>0.1489</v>
      </c>
      <c r="L153" s="20">
        <v>0.6376</v>
      </c>
      <c r="M153" s="20">
        <v>0.2769</v>
      </c>
      <c r="N153" s="20">
        <v>0.4694</v>
      </c>
      <c r="O153" s="20">
        <v>0.006</v>
      </c>
      <c r="P153" s="20">
        <v>0.0348</v>
      </c>
      <c r="Q153" s="20">
        <v>2.0E-4</v>
      </c>
      <c r="R153" s="20">
        <v>0.1742</v>
      </c>
      <c r="S153" s="20">
        <v>0.0385</v>
      </c>
      <c r="T153" s="20">
        <v>0.0126</v>
      </c>
      <c r="U153" s="20">
        <v>0.0259</v>
      </c>
      <c r="V153">
        <f>ifna(VLOOKUP(B153, '2019 Executed Evictions'!A:B, 2, false), 0)</f>
        <v>748</v>
      </c>
    </row>
    <row r="154">
      <c r="A154" s="13" t="s">
        <v>24</v>
      </c>
      <c r="B154" s="14">
        <v>10031.0</v>
      </c>
      <c r="C154" s="15">
        <f>vlookup(B154,'populations '!A$1:B$236,2,FALSE)</f>
        <v>59586</v>
      </c>
      <c r="D154" s="15">
        <v>1775.0</v>
      </c>
      <c r="E154" s="16">
        <f t="shared" si="1"/>
        <v>2978.887658</v>
      </c>
      <c r="F154" s="15">
        <v>1424.0</v>
      </c>
      <c r="G154" s="17">
        <f t="shared" si="2"/>
        <v>2389.823113</v>
      </c>
      <c r="H154" s="15">
        <v>457.0</v>
      </c>
      <c r="I154" s="21">
        <v>53660.0</v>
      </c>
      <c r="J154" s="20">
        <v>0.3186</v>
      </c>
      <c r="K154" s="20">
        <v>0.2498</v>
      </c>
      <c r="L154" s="20">
        <v>0.4316</v>
      </c>
      <c r="M154" s="20">
        <v>0.3143</v>
      </c>
      <c r="N154" s="20">
        <v>0.2803</v>
      </c>
      <c r="O154" s="20">
        <v>0.0046</v>
      </c>
      <c r="P154" s="20">
        <v>0.0418</v>
      </c>
      <c r="Q154" s="20">
        <v>0.001</v>
      </c>
      <c r="R154" s="20">
        <v>0.196</v>
      </c>
      <c r="S154" s="20">
        <v>0.1622</v>
      </c>
      <c r="T154" s="20">
        <v>0.0137</v>
      </c>
      <c r="U154" s="20">
        <v>0.1484</v>
      </c>
      <c r="V154">
        <f>ifna(VLOOKUP(B154, '2019 Executed Evictions'!A:B, 2, false), 0)</f>
        <v>474</v>
      </c>
    </row>
    <row r="155">
      <c r="A155" s="13" t="s">
        <v>24</v>
      </c>
      <c r="B155" s="14">
        <v>10034.0</v>
      </c>
      <c r="C155" s="15">
        <f>vlookup(B155,'populations '!A$1:B$236,2,FALSE)</f>
        <v>42399</v>
      </c>
      <c r="D155" s="15">
        <v>1296.0</v>
      </c>
      <c r="E155" s="16">
        <f t="shared" si="1"/>
        <v>3056.675865</v>
      </c>
      <c r="F155" s="15">
        <v>1039.0</v>
      </c>
      <c r="G155" s="17">
        <f t="shared" si="2"/>
        <v>2450.529494</v>
      </c>
      <c r="H155" s="15">
        <v>303.0</v>
      </c>
      <c r="I155" s="21">
        <v>54406.0</v>
      </c>
      <c r="J155" s="20">
        <v>0.3661</v>
      </c>
      <c r="K155" s="20">
        <v>0.3429</v>
      </c>
      <c r="L155" s="20">
        <v>0.291</v>
      </c>
      <c r="M155" s="20">
        <v>0.3946</v>
      </c>
      <c r="N155" s="20">
        <v>0.1391</v>
      </c>
      <c r="O155" s="20">
        <v>0.0022</v>
      </c>
      <c r="P155" s="20">
        <v>0.0292</v>
      </c>
      <c r="Q155" s="20">
        <v>0.0025</v>
      </c>
      <c r="R155" s="20">
        <v>0.3786</v>
      </c>
      <c r="S155" s="20">
        <v>0.0538</v>
      </c>
      <c r="T155" s="20">
        <v>0.0238</v>
      </c>
      <c r="U155" s="20">
        <v>0.03</v>
      </c>
      <c r="V155">
        <f>ifna(VLOOKUP(B155, '2019 Executed Evictions'!A:B, 2, false), 0)</f>
        <v>363</v>
      </c>
    </row>
    <row r="156">
      <c r="A156" s="13" t="s">
        <v>24</v>
      </c>
      <c r="B156" s="14">
        <v>10026.0</v>
      </c>
      <c r="C156" s="15">
        <f>vlookup(B156,'populations '!A$1:B$236,2,FALSE)</f>
        <v>38585</v>
      </c>
      <c r="D156" s="15">
        <v>1183.0</v>
      </c>
      <c r="E156" s="16">
        <f t="shared" si="1"/>
        <v>3065.958274</v>
      </c>
      <c r="F156" s="15">
        <v>875.0</v>
      </c>
      <c r="G156" s="17">
        <f t="shared" si="2"/>
        <v>2267.720617</v>
      </c>
      <c r="H156" s="15">
        <v>246.0</v>
      </c>
      <c r="I156" s="21">
        <v>59691.0</v>
      </c>
      <c r="J156" s="20">
        <v>0.254</v>
      </c>
      <c r="K156" s="20">
        <v>0.093</v>
      </c>
      <c r="L156" s="20">
        <v>0.6529</v>
      </c>
      <c r="M156" s="20">
        <v>0.2802</v>
      </c>
      <c r="N156" s="20">
        <v>0.5124</v>
      </c>
      <c r="O156" s="20">
        <v>0.0019</v>
      </c>
      <c r="P156" s="20">
        <v>0.0628</v>
      </c>
      <c r="Q156" s="20">
        <v>9.0E-4</v>
      </c>
      <c r="R156" s="20">
        <v>0.0936</v>
      </c>
      <c r="S156" s="20">
        <v>0.0481</v>
      </c>
      <c r="T156" s="20">
        <v>0.0145</v>
      </c>
      <c r="U156" s="20">
        <v>0.0336</v>
      </c>
      <c r="V156">
        <f>ifna(VLOOKUP(B156, '2019 Executed Evictions'!A:B, 2, false), 0)</f>
        <v>271</v>
      </c>
    </row>
    <row r="157">
      <c r="A157" s="13" t="s">
        <v>22</v>
      </c>
      <c r="B157" s="14">
        <v>10462.0</v>
      </c>
      <c r="C157" s="15">
        <f>vlookup(B157,'populations '!A$1:B$236,2,FALSE)</f>
        <v>75714</v>
      </c>
      <c r="D157" s="22">
        <v>2325.0</v>
      </c>
      <c r="E157" s="16">
        <f t="shared" si="1"/>
        <v>3070.766305</v>
      </c>
      <c r="F157" s="22">
        <v>1951.0</v>
      </c>
      <c r="G157" s="17">
        <f t="shared" si="2"/>
        <v>2576.802177</v>
      </c>
      <c r="H157" s="22">
        <v>509.0</v>
      </c>
      <c r="I157" s="23">
        <v>54278.0</v>
      </c>
      <c r="J157" s="20"/>
      <c r="K157" s="20"/>
      <c r="L157" s="20"/>
      <c r="M157" s="20"/>
      <c r="N157" s="20"/>
      <c r="O157" s="20"/>
      <c r="P157" s="20"/>
      <c r="Q157" s="20"/>
      <c r="R157" s="20"/>
      <c r="S157" s="20"/>
      <c r="T157" s="20"/>
      <c r="U157" s="20"/>
      <c r="V157">
        <f>ifna(VLOOKUP(B157, '2019 Executed Evictions'!A:B, 2, false), 0)</f>
        <v>976</v>
      </c>
    </row>
    <row r="158">
      <c r="A158" s="13" t="s">
        <v>22</v>
      </c>
      <c r="B158" s="14">
        <v>10473.0</v>
      </c>
      <c r="C158" s="15">
        <f>vlookup(B158,'populations '!A$1:B$236,2,FALSE)</f>
        <v>59579</v>
      </c>
      <c r="D158" s="15">
        <v>1831.0</v>
      </c>
      <c r="E158" s="16">
        <f t="shared" si="1"/>
        <v>3073.230501</v>
      </c>
      <c r="F158" s="15">
        <v>1404.0</v>
      </c>
      <c r="G158" s="17">
        <f t="shared" si="2"/>
        <v>2356.535021</v>
      </c>
      <c r="H158" s="15">
        <v>245.0</v>
      </c>
      <c r="I158" s="21">
        <v>41508.0</v>
      </c>
      <c r="J158" s="20">
        <v>0.3718</v>
      </c>
      <c r="K158" s="20">
        <v>0.1566</v>
      </c>
      <c r="L158" s="20">
        <v>0.4717</v>
      </c>
      <c r="M158" s="20">
        <v>0.3627</v>
      </c>
      <c r="N158" s="20">
        <v>0.3949</v>
      </c>
      <c r="O158" s="20">
        <v>0.0039</v>
      </c>
      <c r="P158" s="20">
        <v>0.0155</v>
      </c>
      <c r="Q158" s="20">
        <v>0.0</v>
      </c>
      <c r="R158" s="20">
        <v>0.1802</v>
      </c>
      <c r="S158" s="20">
        <v>0.0428</v>
      </c>
      <c r="T158" s="20">
        <v>0.0201</v>
      </c>
      <c r="U158" s="20">
        <v>0.0228</v>
      </c>
      <c r="V158">
        <f>ifna(VLOOKUP(B158, '2019 Executed Evictions'!A:B, 2, false), 0)</f>
        <v>510</v>
      </c>
    </row>
    <row r="159">
      <c r="A159" s="13" t="s">
        <v>24</v>
      </c>
      <c r="B159" s="14">
        <v>10029.0</v>
      </c>
      <c r="C159" s="15">
        <f>vlookup(B159,'populations '!A$1:B$236,2,FALSE)</f>
        <v>76713</v>
      </c>
      <c r="D159" s="15">
        <v>2358.0</v>
      </c>
      <c r="E159" s="16">
        <f t="shared" si="1"/>
        <v>3073.794533</v>
      </c>
      <c r="F159" s="15">
        <v>1776.0</v>
      </c>
      <c r="G159" s="17">
        <f t="shared" si="2"/>
        <v>2315.1226</v>
      </c>
      <c r="H159" s="15">
        <v>287.0</v>
      </c>
      <c r="I159" s="21">
        <v>33720.0</v>
      </c>
      <c r="J159" s="20">
        <v>0.3309</v>
      </c>
      <c r="K159" s="20">
        <v>0.1897</v>
      </c>
      <c r="L159" s="20">
        <v>0.4794</v>
      </c>
      <c r="M159" s="20">
        <v>0.3487</v>
      </c>
      <c r="N159" s="20">
        <v>0.3272</v>
      </c>
      <c r="O159" s="20">
        <v>0.0064</v>
      </c>
      <c r="P159" s="20">
        <v>0.092</v>
      </c>
      <c r="Q159" s="20">
        <v>0.0014</v>
      </c>
      <c r="R159" s="20">
        <v>0.1914</v>
      </c>
      <c r="S159" s="20">
        <v>0.0329</v>
      </c>
      <c r="T159" s="20">
        <v>0.0128</v>
      </c>
      <c r="U159" s="20">
        <v>0.0201</v>
      </c>
      <c r="V159">
        <f>ifna(VLOOKUP(B159, '2019 Executed Evictions'!A:B, 2, false), 0)</f>
        <v>563</v>
      </c>
    </row>
    <row r="160">
      <c r="A160" s="13" t="s">
        <v>26</v>
      </c>
      <c r="B160" s="14">
        <v>11226.0</v>
      </c>
      <c r="C160" s="15">
        <f>vlookup(B160,'populations '!A$1:B$236,2,FALSE)</f>
        <v>99558</v>
      </c>
      <c r="D160" s="15">
        <v>3194.0</v>
      </c>
      <c r="E160" s="16">
        <f t="shared" si="1"/>
        <v>3208.180156</v>
      </c>
      <c r="F160" s="15">
        <v>2623.0</v>
      </c>
      <c r="G160" s="17">
        <f t="shared" si="2"/>
        <v>2634.645131</v>
      </c>
      <c r="H160" s="15">
        <v>830.0</v>
      </c>
      <c r="I160" s="21">
        <v>58257.0</v>
      </c>
      <c r="J160" s="20">
        <v>0.2251</v>
      </c>
      <c r="K160" s="20">
        <v>0.1431</v>
      </c>
      <c r="L160" s="20">
        <v>0.6318</v>
      </c>
      <c r="M160" s="20">
        <v>0.1599</v>
      </c>
      <c r="N160" s="20">
        <v>0.6798</v>
      </c>
      <c r="O160" s="20">
        <v>0.003</v>
      </c>
      <c r="P160" s="20">
        <v>0.0309</v>
      </c>
      <c r="Q160" s="20">
        <v>0.0</v>
      </c>
      <c r="R160" s="20">
        <v>0.104</v>
      </c>
      <c r="S160" s="20">
        <v>0.0224</v>
      </c>
      <c r="T160" s="20">
        <v>0.0045</v>
      </c>
      <c r="U160" s="20">
        <v>0.0179</v>
      </c>
      <c r="V160">
        <f>ifna(VLOOKUP(B160, '2019 Executed Evictions'!A:B, 2, false), 0)</f>
        <v>1248</v>
      </c>
    </row>
    <row r="161">
      <c r="A161" s="13" t="s">
        <v>26</v>
      </c>
      <c r="B161" s="14">
        <v>11213.0</v>
      </c>
      <c r="C161" s="15">
        <f>vlookup(B161,'populations '!A$1:B$236,2,FALSE)</f>
        <v>67056</v>
      </c>
      <c r="D161" s="15">
        <v>2249.0</v>
      </c>
      <c r="E161" s="16">
        <f t="shared" si="1"/>
        <v>3353.913147</v>
      </c>
      <c r="F161" s="15">
        <v>1835.0</v>
      </c>
      <c r="G161" s="17">
        <f t="shared" si="2"/>
        <v>2736.518731</v>
      </c>
      <c r="H161" s="15">
        <v>519.0</v>
      </c>
      <c r="I161" s="21">
        <v>44831.0</v>
      </c>
      <c r="J161" s="20">
        <v>0.163</v>
      </c>
      <c r="K161" s="20">
        <v>0.081</v>
      </c>
      <c r="L161" s="20">
        <v>0.756</v>
      </c>
      <c r="M161" s="20">
        <v>0.2431</v>
      </c>
      <c r="N161" s="20">
        <v>0.6521</v>
      </c>
      <c r="O161" s="20">
        <v>0.0022</v>
      </c>
      <c r="P161" s="20">
        <v>0.0231</v>
      </c>
      <c r="Q161" s="20">
        <v>2.0E-4</v>
      </c>
      <c r="R161" s="20">
        <v>0.046</v>
      </c>
      <c r="S161" s="20">
        <v>0.0333</v>
      </c>
      <c r="T161" s="20">
        <v>0.0055</v>
      </c>
      <c r="U161" s="20">
        <v>0.0278</v>
      </c>
      <c r="V161">
        <f>ifna(VLOOKUP(B161, '2019 Executed Evictions'!A:B, 2, false), 0)</f>
        <v>853</v>
      </c>
    </row>
    <row r="162">
      <c r="A162" s="13" t="s">
        <v>22</v>
      </c>
      <c r="B162" s="14">
        <v>10472.0</v>
      </c>
      <c r="C162" s="15">
        <f>vlookup(B162,'populations '!A$1:B$236,2,FALSE)</f>
        <v>67948</v>
      </c>
      <c r="D162" s="15">
        <v>2280.0</v>
      </c>
      <c r="E162" s="16">
        <f t="shared" si="1"/>
        <v>3355.507153</v>
      </c>
      <c r="F162" s="15">
        <v>1783.0</v>
      </c>
      <c r="G162" s="17">
        <f t="shared" si="2"/>
        <v>2624.065462</v>
      </c>
      <c r="H162" s="15">
        <v>454.0</v>
      </c>
      <c r="I162" s="21">
        <v>33498.0</v>
      </c>
      <c r="J162" s="20">
        <v>0.3468</v>
      </c>
      <c r="K162" s="20">
        <v>0.321</v>
      </c>
      <c r="L162" s="20">
        <v>0.3322</v>
      </c>
      <c r="M162" s="20">
        <v>0.1276</v>
      </c>
      <c r="N162" s="20">
        <v>0.274</v>
      </c>
      <c r="O162" s="20">
        <v>0.0125</v>
      </c>
      <c r="P162" s="20">
        <v>0.0812</v>
      </c>
      <c r="Q162" s="20">
        <v>0.0</v>
      </c>
      <c r="R162" s="20">
        <v>0.4684</v>
      </c>
      <c r="S162" s="20">
        <v>0.0364</v>
      </c>
      <c r="T162" s="20">
        <v>0.0117</v>
      </c>
      <c r="U162" s="20">
        <v>0.0246</v>
      </c>
      <c r="V162">
        <f>ifna(VLOOKUP(B162, '2019 Executed Evictions'!A:B, 2, false), 0)</f>
        <v>957</v>
      </c>
    </row>
    <row r="163">
      <c r="A163" s="13" t="s">
        <v>26</v>
      </c>
      <c r="B163" s="14">
        <v>11208.0</v>
      </c>
      <c r="C163" s="15">
        <f>vlookup(B163,'populations '!A$1:B$236,2,FALSE)</f>
        <v>101313</v>
      </c>
      <c r="D163" s="15">
        <v>3401.0</v>
      </c>
      <c r="E163" s="16">
        <f t="shared" si="1"/>
        <v>3356.923593</v>
      </c>
      <c r="F163" s="15">
        <v>2723.0</v>
      </c>
      <c r="G163" s="17">
        <f t="shared" si="2"/>
        <v>2687.710363</v>
      </c>
      <c r="H163" s="15">
        <v>528.0</v>
      </c>
      <c r="I163" s="21">
        <v>42403.0</v>
      </c>
      <c r="J163" s="20">
        <v>0.3387</v>
      </c>
      <c r="K163" s="20">
        <v>0.1595</v>
      </c>
      <c r="L163" s="20">
        <v>0.5018</v>
      </c>
      <c r="M163" s="20">
        <v>0.2723</v>
      </c>
      <c r="N163" s="20">
        <v>0.5376</v>
      </c>
      <c r="O163" s="20">
        <v>0.0021</v>
      </c>
      <c r="P163" s="20">
        <v>0.0601</v>
      </c>
      <c r="Q163" s="20">
        <v>6.0E-4</v>
      </c>
      <c r="R163" s="20">
        <v>0.1065</v>
      </c>
      <c r="S163" s="20">
        <v>0.0208</v>
      </c>
      <c r="T163" s="20">
        <v>0.0081</v>
      </c>
      <c r="U163" s="20">
        <v>0.0128</v>
      </c>
      <c r="V163">
        <f>ifna(VLOOKUP(B163, '2019 Executed Evictions'!A:B, 2, false), 0)</f>
        <v>1294</v>
      </c>
    </row>
    <row r="164">
      <c r="A164" s="13" t="s">
        <v>26</v>
      </c>
      <c r="B164" s="14">
        <v>11233.0</v>
      </c>
      <c r="C164" s="15">
        <f>vlookup(B164,'populations '!A$1:B$236,2,FALSE)</f>
        <v>79439</v>
      </c>
      <c r="D164" s="15">
        <v>2862.0</v>
      </c>
      <c r="E164" s="16">
        <f t="shared" si="1"/>
        <v>3602.764385</v>
      </c>
      <c r="F164" s="15">
        <v>2233.0</v>
      </c>
      <c r="G164" s="17">
        <f t="shared" si="2"/>
        <v>2810.96187</v>
      </c>
      <c r="H164" s="15">
        <v>592.0</v>
      </c>
      <c r="I164" s="21">
        <v>44905.0</v>
      </c>
      <c r="J164" s="20">
        <v>0.1384</v>
      </c>
      <c r="K164" s="20">
        <v>0.0575</v>
      </c>
      <c r="L164" s="20">
        <v>0.804</v>
      </c>
      <c r="M164" s="20">
        <v>0.1095</v>
      </c>
      <c r="N164" s="20">
        <v>0.7699</v>
      </c>
      <c r="O164" s="20">
        <v>0.0011</v>
      </c>
      <c r="P164" s="20">
        <v>0.0194</v>
      </c>
      <c r="Q164" s="20">
        <v>2.0E-4</v>
      </c>
      <c r="R164" s="20">
        <v>0.0776</v>
      </c>
      <c r="S164" s="20">
        <v>0.0223</v>
      </c>
      <c r="T164" s="20">
        <v>0.0034</v>
      </c>
      <c r="U164" s="20">
        <v>0.0189</v>
      </c>
      <c r="V164">
        <f>ifna(VLOOKUP(B164, '2019 Executed Evictions'!A:B, 2, false), 0)</f>
        <v>1131</v>
      </c>
    </row>
    <row r="165">
      <c r="A165" s="13" t="s">
        <v>26</v>
      </c>
      <c r="B165" s="14">
        <v>11239.0</v>
      </c>
      <c r="C165" s="15">
        <f>vlookup(B165,'populations '!A$1:B$236,2,FALSE)</f>
        <v>12772</v>
      </c>
      <c r="D165" s="15">
        <v>491.0</v>
      </c>
      <c r="E165" s="16">
        <f t="shared" si="1"/>
        <v>3844.347009</v>
      </c>
      <c r="F165" s="15">
        <v>379.0</v>
      </c>
      <c r="G165" s="17">
        <f t="shared" si="2"/>
        <v>2967.42875</v>
      </c>
      <c r="H165" s="15">
        <v>45.0</v>
      </c>
      <c r="I165" s="21">
        <v>29172.0</v>
      </c>
      <c r="J165" s="20">
        <v>0.1392</v>
      </c>
      <c r="K165" s="20">
        <v>0.2326</v>
      </c>
      <c r="L165" s="20">
        <v>0.6282</v>
      </c>
      <c r="M165" s="20">
        <v>0.2968</v>
      </c>
      <c r="N165" s="20">
        <v>0.5869</v>
      </c>
      <c r="O165" s="20">
        <v>0.02</v>
      </c>
      <c r="P165" s="20">
        <v>0.0382</v>
      </c>
      <c r="Q165" s="20">
        <v>0.0</v>
      </c>
      <c r="R165" s="20">
        <v>0.0458</v>
      </c>
      <c r="S165" s="20">
        <v>0.0122</v>
      </c>
      <c r="T165" s="20">
        <v>0.0031</v>
      </c>
      <c r="U165" s="20">
        <v>0.0092</v>
      </c>
      <c r="V165">
        <f>ifna(VLOOKUP(B165, '2019 Executed Evictions'!A:B, 2, false), 0)</f>
        <v>192</v>
      </c>
    </row>
    <row r="166">
      <c r="A166" s="13" t="s">
        <v>24</v>
      </c>
      <c r="B166" s="14">
        <v>10035.0</v>
      </c>
      <c r="C166" s="15">
        <f>vlookup(B166,'populations '!A$1:B$236,2,FALSE)</f>
        <v>36048</v>
      </c>
      <c r="D166" s="15">
        <v>1395.0</v>
      </c>
      <c r="E166" s="16">
        <f t="shared" si="1"/>
        <v>3869.840213</v>
      </c>
      <c r="F166" s="15">
        <v>1084.0</v>
      </c>
      <c r="G166" s="17">
        <f t="shared" si="2"/>
        <v>3007.101642</v>
      </c>
      <c r="H166" s="15">
        <v>239.0</v>
      </c>
      <c r="I166" s="21">
        <v>29799.0</v>
      </c>
      <c r="J166" s="20">
        <v>0.3026</v>
      </c>
      <c r="K166" s="20">
        <v>0.1622</v>
      </c>
      <c r="L166" s="20">
        <v>0.5352</v>
      </c>
      <c r="M166" s="20">
        <v>0.2095</v>
      </c>
      <c r="N166" s="20">
        <v>0.4017</v>
      </c>
      <c r="O166" s="20">
        <v>0.0054</v>
      </c>
      <c r="P166" s="20">
        <v>0.0417</v>
      </c>
      <c r="Q166" s="20">
        <v>7.0E-4</v>
      </c>
      <c r="R166" s="20">
        <v>0.3003</v>
      </c>
      <c r="S166" s="20">
        <v>0.0406</v>
      </c>
      <c r="T166" s="20">
        <v>0.0162</v>
      </c>
      <c r="U166" s="20">
        <v>0.0244</v>
      </c>
      <c r="V166">
        <f>ifna(VLOOKUP(B166, '2019 Executed Evictions'!A:B, 2, false), 0)</f>
        <v>349</v>
      </c>
    </row>
    <row r="167">
      <c r="A167" s="13" t="s">
        <v>26</v>
      </c>
      <c r="B167" s="14">
        <v>11207.0</v>
      </c>
      <c r="C167" s="15">
        <f>vlookup(B167,'populations '!A$1:B$236,2,FALSE)</f>
        <v>91083</v>
      </c>
      <c r="D167" s="15">
        <v>3531.0</v>
      </c>
      <c r="E167" s="16">
        <f t="shared" si="1"/>
        <v>3876.683904</v>
      </c>
      <c r="F167" s="15">
        <v>2727.0</v>
      </c>
      <c r="G167" s="17">
        <f t="shared" si="2"/>
        <v>2993.972531</v>
      </c>
      <c r="H167" s="15">
        <v>645.0</v>
      </c>
      <c r="I167" s="21">
        <v>39382.0</v>
      </c>
      <c r="J167" s="20">
        <v>0.2041</v>
      </c>
      <c r="K167" s="20">
        <v>0.1238</v>
      </c>
      <c r="L167" s="20">
        <v>0.6722</v>
      </c>
      <c r="M167" s="20">
        <v>0.151</v>
      </c>
      <c r="N167" s="20">
        <v>0.6525</v>
      </c>
      <c r="O167" s="20">
        <v>0.0024</v>
      </c>
      <c r="P167" s="20">
        <v>0.0179</v>
      </c>
      <c r="Q167" s="20">
        <v>8.0E-4</v>
      </c>
      <c r="R167" s="20">
        <v>0.1519</v>
      </c>
      <c r="S167" s="20">
        <v>0.0235</v>
      </c>
      <c r="T167" s="20">
        <v>0.0073</v>
      </c>
      <c r="U167" s="20">
        <v>0.0162</v>
      </c>
      <c r="V167">
        <f>ifna(VLOOKUP(B167, '2019 Executed Evictions'!A:B, 2, false), 0)</f>
        <v>1288</v>
      </c>
    </row>
    <row r="168">
      <c r="A168" s="13" t="s">
        <v>23</v>
      </c>
      <c r="B168" s="14">
        <v>11692.0</v>
      </c>
      <c r="C168" s="15">
        <f>vlookup(B168,'populations '!A$1:B$236,2,FALSE)</f>
        <v>22074</v>
      </c>
      <c r="D168" s="15">
        <v>863.0</v>
      </c>
      <c r="E168" s="16">
        <f t="shared" si="1"/>
        <v>3909.576878</v>
      </c>
      <c r="F168" s="15">
        <v>676.0</v>
      </c>
      <c r="G168" s="17">
        <f t="shared" si="2"/>
        <v>3062.426384</v>
      </c>
      <c r="H168" s="15">
        <v>59.0</v>
      </c>
      <c r="I168" s="21">
        <v>46819.0</v>
      </c>
      <c r="J168" s="20">
        <v>0.1909</v>
      </c>
      <c r="K168" s="20">
        <v>0.1269</v>
      </c>
      <c r="L168" s="20">
        <v>0.6822</v>
      </c>
      <c r="M168" s="20">
        <v>0.2228</v>
      </c>
      <c r="N168" s="20">
        <v>0.5982</v>
      </c>
      <c r="O168" s="20">
        <v>0.0082</v>
      </c>
      <c r="P168" s="20">
        <v>0.0529</v>
      </c>
      <c r="Q168" s="20">
        <v>0.0</v>
      </c>
      <c r="R168" s="20">
        <v>0.0965</v>
      </c>
      <c r="S168" s="20">
        <v>0.0214</v>
      </c>
      <c r="T168" s="20">
        <v>0.0116</v>
      </c>
      <c r="U168" s="20">
        <v>0.0098</v>
      </c>
      <c r="V168">
        <f>ifna(VLOOKUP(B168, '2019 Executed Evictions'!A:B, 2, false), 0)</f>
        <v>359</v>
      </c>
    </row>
    <row r="169">
      <c r="A169" s="13" t="s">
        <v>22</v>
      </c>
      <c r="B169" s="14">
        <v>10467.0</v>
      </c>
      <c r="C169" s="15">
        <f>vlookup(B169,'populations '!A$1:B$236,2,FALSE)</f>
        <v>101255</v>
      </c>
      <c r="D169" s="15">
        <v>4171.0</v>
      </c>
      <c r="E169" s="16">
        <f t="shared" si="1"/>
        <v>4119.30275</v>
      </c>
      <c r="F169" s="22">
        <v>1675.0</v>
      </c>
      <c r="G169" s="17">
        <f t="shared" si="2"/>
        <v>1654.239297</v>
      </c>
      <c r="H169" s="15">
        <v>956.0</v>
      </c>
      <c r="I169" s="21">
        <v>39372.0</v>
      </c>
      <c r="J169" s="20">
        <v>0.324</v>
      </c>
      <c r="K169" s="20">
        <v>0.2653</v>
      </c>
      <c r="L169" s="20">
        <v>0.4107</v>
      </c>
      <c r="M169" s="20">
        <v>0.2405</v>
      </c>
      <c r="N169" s="20">
        <v>0.3551</v>
      </c>
      <c r="O169" s="20">
        <v>0.0062</v>
      </c>
      <c r="P169" s="20">
        <v>0.058</v>
      </c>
      <c r="Q169" s="20">
        <v>8.0E-4</v>
      </c>
      <c r="R169" s="20">
        <v>0.2971</v>
      </c>
      <c r="S169" s="20">
        <v>0.0423</v>
      </c>
      <c r="T169" s="20">
        <v>0.0163</v>
      </c>
      <c r="U169" s="20">
        <v>0.026</v>
      </c>
      <c r="V169">
        <f>ifna(VLOOKUP(B169, '2019 Executed Evictions'!A:B, 2, false), 0)</f>
        <v>1765</v>
      </c>
    </row>
    <row r="170">
      <c r="A170" s="13" t="s">
        <v>22</v>
      </c>
      <c r="B170" s="14">
        <v>10454.0</v>
      </c>
      <c r="C170" s="15">
        <f>vlookup(B170,'populations '!A$1:B$236,2,FALSE)</f>
        <v>37212</v>
      </c>
      <c r="D170" s="22">
        <v>1586.0</v>
      </c>
      <c r="E170" s="16">
        <f t="shared" si="1"/>
        <v>4262.066</v>
      </c>
      <c r="F170" s="22">
        <v>1217.0</v>
      </c>
      <c r="G170" s="17">
        <f t="shared" si="2"/>
        <v>3270.450392</v>
      </c>
      <c r="H170" s="22">
        <v>262.0</v>
      </c>
      <c r="I170" s="23">
        <v>21447.0</v>
      </c>
      <c r="J170" s="20"/>
      <c r="K170" s="20"/>
      <c r="L170" s="20"/>
      <c r="M170" s="20"/>
      <c r="N170" s="20"/>
      <c r="O170" s="20"/>
      <c r="P170" s="20"/>
      <c r="Q170" s="20"/>
      <c r="R170" s="20"/>
      <c r="S170" s="20"/>
      <c r="T170" s="20"/>
      <c r="U170" s="20"/>
      <c r="V170">
        <f>ifna(VLOOKUP(B170, '2019 Executed Evictions'!A:B, 2, false), 0)</f>
        <v>420</v>
      </c>
    </row>
    <row r="171">
      <c r="A171" s="13" t="s">
        <v>22</v>
      </c>
      <c r="B171" s="14">
        <v>10468.0</v>
      </c>
      <c r="C171" s="15">
        <f>vlookup(B171,'populations '!A$1:B$236,2,FALSE)</f>
        <v>78881</v>
      </c>
      <c r="D171" s="22">
        <v>3369.0</v>
      </c>
      <c r="E171" s="16">
        <f t="shared" si="1"/>
        <v>4270.990479</v>
      </c>
      <c r="F171" s="22">
        <v>2662.0</v>
      </c>
      <c r="G171" s="17">
        <f t="shared" si="2"/>
        <v>3374.703668</v>
      </c>
      <c r="H171" s="22">
        <v>899.0</v>
      </c>
      <c r="I171" s="23">
        <v>37804.0</v>
      </c>
      <c r="J171" s="20"/>
      <c r="K171" s="20"/>
      <c r="L171" s="20"/>
      <c r="M171" s="20"/>
      <c r="N171" s="20"/>
      <c r="O171" s="20"/>
      <c r="P171" s="20"/>
      <c r="Q171" s="20"/>
      <c r="R171" s="20"/>
      <c r="S171" s="20"/>
      <c r="T171" s="20"/>
      <c r="U171" s="20"/>
      <c r="V171">
        <f>ifna(VLOOKUP(B171, '2019 Executed Evictions'!A:B, 2, false), 0)</f>
        <v>1311</v>
      </c>
    </row>
    <row r="172">
      <c r="A172" s="13" t="s">
        <v>22</v>
      </c>
      <c r="B172" s="14">
        <v>10474.0</v>
      </c>
      <c r="C172" s="15">
        <f>vlookup(B172,'populations '!A$1:B$236,2,FALSE)</f>
        <v>12179</v>
      </c>
      <c r="D172" s="15">
        <v>528.0</v>
      </c>
      <c r="E172" s="16">
        <f t="shared" si="1"/>
        <v>4335.331308</v>
      </c>
      <c r="F172" s="15">
        <v>451.0</v>
      </c>
      <c r="G172" s="17">
        <f t="shared" si="2"/>
        <v>3703.095492</v>
      </c>
      <c r="H172" s="15">
        <v>114.0</v>
      </c>
      <c r="I172" s="21">
        <v>22965.0</v>
      </c>
      <c r="J172" s="20">
        <v>0.3036</v>
      </c>
      <c r="K172" s="20">
        <v>0.3177</v>
      </c>
      <c r="L172" s="20">
        <v>0.3786</v>
      </c>
      <c r="M172" s="20">
        <v>0.0969</v>
      </c>
      <c r="N172" s="20">
        <v>0.42</v>
      </c>
      <c r="O172" s="20">
        <v>0.0056</v>
      </c>
      <c r="P172" s="20">
        <v>0.0018</v>
      </c>
      <c r="Q172" s="20">
        <v>0.0</v>
      </c>
      <c r="R172" s="20">
        <v>0.437</v>
      </c>
      <c r="S172" s="20">
        <v>0.0388</v>
      </c>
      <c r="T172" s="20">
        <v>0.0165</v>
      </c>
      <c r="U172" s="20">
        <v>0.0223</v>
      </c>
      <c r="V172">
        <f>ifna(VLOOKUP(B172, '2019 Executed Evictions'!A:B, 2, false), 0)</f>
        <v>256</v>
      </c>
    </row>
    <row r="173">
      <c r="A173" s="13" t="s">
        <v>24</v>
      </c>
      <c r="B173" s="14">
        <v>10030.0</v>
      </c>
      <c r="C173" s="15">
        <f>vlookup(B173,'populations '!A$1:B$236,2,FALSE)</f>
        <v>31060</v>
      </c>
      <c r="D173" s="15">
        <v>1362.0</v>
      </c>
      <c r="E173" s="16">
        <f t="shared" si="1"/>
        <v>4385.061172</v>
      </c>
      <c r="F173" s="15">
        <v>1048.0</v>
      </c>
      <c r="G173" s="17">
        <f t="shared" si="2"/>
        <v>3374.114617</v>
      </c>
      <c r="H173" s="15">
        <v>318.0</v>
      </c>
      <c r="I173" s="21">
        <v>42348.0</v>
      </c>
      <c r="J173" s="20">
        <v>0.1996</v>
      </c>
      <c r="K173" s="20">
        <v>0.1379</v>
      </c>
      <c r="L173" s="20">
        <v>0.6625</v>
      </c>
      <c r="M173" s="20">
        <v>0.164</v>
      </c>
      <c r="N173" s="20">
        <v>0.6217</v>
      </c>
      <c r="O173" s="20">
        <v>9.0E-4</v>
      </c>
      <c r="P173" s="20">
        <v>0.0227</v>
      </c>
      <c r="Q173" s="20">
        <v>0.0033</v>
      </c>
      <c r="R173" s="20">
        <v>0.1307</v>
      </c>
      <c r="S173" s="20">
        <v>0.0567</v>
      </c>
      <c r="T173" s="20">
        <v>0.016</v>
      </c>
      <c r="U173" s="20">
        <v>0.0408</v>
      </c>
      <c r="V173">
        <f>ifna(VLOOKUP(B173, '2019 Executed Evictions'!A:B, 2, false), 0)</f>
        <v>384</v>
      </c>
    </row>
    <row r="174">
      <c r="A174" s="13" t="s">
        <v>22</v>
      </c>
      <c r="B174" s="14">
        <v>10458.0</v>
      </c>
      <c r="C174" s="15">
        <f>vlookup(B174,'populations '!A$1:B$236,2,FALSE)</f>
        <v>85620</v>
      </c>
      <c r="D174" s="22">
        <v>3845.0</v>
      </c>
      <c r="E174" s="16">
        <f t="shared" si="1"/>
        <v>4490.773184</v>
      </c>
      <c r="F174" s="22">
        <v>3080.0</v>
      </c>
      <c r="G174" s="17">
        <f t="shared" si="2"/>
        <v>3597.290353</v>
      </c>
      <c r="H174" s="22">
        <v>935.0</v>
      </c>
      <c r="I174" s="23">
        <v>35423.0</v>
      </c>
      <c r="J174" s="23"/>
      <c r="K174" s="20"/>
      <c r="L174" s="20"/>
      <c r="M174" s="20"/>
      <c r="N174" s="20"/>
      <c r="O174" s="20"/>
      <c r="P174" s="20"/>
      <c r="Q174" s="20"/>
      <c r="R174" s="20"/>
      <c r="S174" s="20"/>
      <c r="T174" s="20"/>
      <c r="U174" s="20"/>
      <c r="V174">
        <f>ifna(VLOOKUP(B174, '2019 Executed Evictions'!A:B, 2, false), 0)</f>
        <v>1751</v>
      </c>
    </row>
    <row r="175">
      <c r="A175" s="13" t="s">
        <v>24</v>
      </c>
      <c r="B175" s="14">
        <v>10037.0</v>
      </c>
      <c r="C175" s="15">
        <f>vlookup(B175,'populations '!A$1:B$236,2,FALSE)</f>
        <v>20462</v>
      </c>
      <c r="D175" s="15">
        <v>919.0</v>
      </c>
      <c r="E175" s="16">
        <f t="shared" si="1"/>
        <v>4491.252077</v>
      </c>
      <c r="F175" s="15">
        <v>697.0</v>
      </c>
      <c r="G175" s="17">
        <f t="shared" si="2"/>
        <v>3406.314143</v>
      </c>
      <c r="H175" s="15">
        <v>152.0</v>
      </c>
      <c r="I175" s="21">
        <v>46263.0</v>
      </c>
      <c r="J175" s="20">
        <v>0.2064</v>
      </c>
      <c r="K175" s="20">
        <v>0.0994</v>
      </c>
      <c r="L175" s="20">
        <v>0.6942</v>
      </c>
      <c r="M175" s="20">
        <v>0.1018</v>
      </c>
      <c r="N175" s="20">
        <v>0.7122</v>
      </c>
      <c r="O175" s="20">
        <v>0.0033</v>
      </c>
      <c r="P175" s="20">
        <v>0.0279</v>
      </c>
      <c r="Q175" s="20">
        <v>4.0E-4</v>
      </c>
      <c r="R175" s="20">
        <v>0.1064</v>
      </c>
      <c r="S175" s="20">
        <v>0.0479</v>
      </c>
      <c r="T175" s="20">
        <v>0.0173</v>
      </c>
      <c r="U175" s="20">
        <v>0.0307</v>
      </c>
      <c r="V175">
        <f>ifna(VLOOKUP(B175, '2019 Executed Evictions'!A:B, 2, false), 0)</f>
        <v>369</v>
      </c>
    </row>
    <row r="176">
      <c r="A176" s="13" t="s">
        <v>22</v>
      </c>
      <c r="B176" s="14">
        <v>10455.0</v>
      </c>
      <c r="C176" s="15">
        <f>vlookup(B176,'populations '!A$1:B$236,2,FALSE)</f>
        <v>41951</v>
      </c>
      <c r="D176" s="15">
        <v>1943.0</v>
      </c>
      <c r="E176" s="16">
        <f t="shared" si="1"/>
        <v>4631.594003</v>
      </c>
      <c r="F176" s="15">
        <v>1503.0</v>
      </c>
      <c r="G176" s="17">
        <f t="shared" si="2"/>
        <v>3582.751305</v>
      </c>
      <c r="H176" s="15">
        <v>421.0</v>
      </c>
      <c r="I176" s="21">
        <v>28585.0</v>
      </c>
      <c r="J176" s="20">
        <v>0.3928</v>
      </c>
      <c r="K176" s="20">
        <v>0.3116</v>
      </c>
      <c r="L176" s="20">
        <v>0.2957</v>
      </c>
      <c r="M176" s="20">
        <v>0.1393</v>
      </c>
      <c r="N176" s="20">
        <v>0.3039</v>
      </c>
      <c r="O176" s="20">
        <v>0.0088</v>
      </c>
      <c r="P176" s="20">
        <v>0.0093</v>
      </c>
      <c r="Q176" s="20">
        <v>0.0026</v>
      </c>
      <c r="R176" s="20">
        <v>0.5036</v>
      </c>
      <c r="S176" s="20">
        <v>0.0324</v>
      </c>
      <c r="T176" s="20">
        <v>0.0158</v>
      </c>
      <c r="U176" s="20">
        <v>0.0166</v>
      </c>
      <c r="V176">
        <f>ifna(VLOOKUP(B176, '2019 Executed Evictions'!A:B, 2, false), 0)</f>
        <v>616</v>
      </c>
    </row>
    <row r="177">
      <c r="A177" s="13" t="s">
        <v>24</v>
      </c>
      <c r="B177" s="14">
        <v>10039.0</v>
      </c>
      <c r="C177" s="15">
        <f>vlookup(B177,'populations '!A$1:B$236,2,FALSE)</f>
        <v>27854</v>
      </c>
      <c r="D177" s="15">
        <v>1312.0</v>
      </c>
      <c r="E177" s="16">
        <f t="shared" si="1"/>
        <v>4710.275005</v>
      </c>
      <c r="F177" s="15">
        <v>1024.0</v>
      </c>
      <c r="G177" s="17">
        <f t="shared" si="2"/>
        <v>3676.312199</v>
      </c>
      <c r="H177" s="15">
        <v>250.0</v>
      </c>
      <c r="I177" s="21">
        <v>42278.0</v>
      </c>
      <c r="J177" s="20">
        <v>0.2425</v>
      </c>
      <c r="K177" s="20">
        <v>0.1602</v>
      </c>
      <c r="L177" s="20">
        <v>0.5973</v>
      </c>
      <c r="M177" s="20">
        <v>0.1418</v>
      </c>
      <c r="N177" s="20">
        <v>0.6251</v>
      </c>
      <c r="O177" s="20">
        <v>0.0044</v>
      </c>
      <c r="P177" s="20">
        <v>0.0159</v>
      </c>
      <c r="Q177" s="20">
        <v>4.0E-4</v>
      </c>
      <c r="R177" s="20">
        <v>0.1554</v>
      </c>
      <c r="S177" s="20">
        <v>0.057</v>
      </c>
      <c r="T177" s="20">
        <v>0.0106</v>
      </c>
      <c r="U177" s="20">
        <v>0.0465</v>
      </c>
      <c r="V177">
        <f>ifna(VLOOKUP(B177, '2019 Executed Evictions'!A:B, 2, false), 0)</f>
        <v>376</v>
      </c>
    </row>
    <row r="178">
      <c r="A178" s="13" t="s">
        <v>22</v>
      </c>
      <c r="B178" s="14">
        <v>10459.0</v>
      </c>
      <c r="C178" s="15">
        <f>vlookup(B178,'populations '!A$1:B$236,2,FALSE)</f>
        <v>48780</v>
      </c>
      <c r="D178" s="15">
        <v>2301.0</v>
      </c>
      <c r="E178" s="16">
        <f t="shared" si="1"/>
        <v>4717.097171</v>
      </c>
      <c r="F178" s="15">
        <v>1779.0</v>
      </c>
      <c r="G178" s="17">
        <f t="shared" si="2"/>
        <v>3646.98647</v>
      </c>
      <c r="H178" s="15">
        <v>632.0</v>
      </c>
      <c r="I178" s="21">
        <v>29284.0</v>
      </c>
      <c r="J178" s="20">
        <v>0.3891</v>
      </c>
      <c r="K178" s="20">
        <v>0.2846</v>
      </c>
      <c r="L178" s="20">
        <v>0.3263</v>
      </c>
      <c r="M178" s="20">
        <v>0.1255</v>
      </c>
      <c r="N178" s="20">
        <v>0.3271</v>
      </c>
      <c r="O178" s="20">
        <v>0.0059</v>
      </c>
      <c r="P178" s="20">
        <v>0.0055</v>
      </c>
      <c r="Q178" s="20">
        <v>6.0E-4</v>
      </c>
      <c r="R178" s="20">
        <v>0.4992</v>
      </c>
      <c r="S178" s="20">
        <v>0.0362</v>
      </c>
      <c r="T178" s="20">
        <v>0.0182</v>
      </c>
      <c r="U178" s="20">
        <v>0.018</v>
      </c>
      <c r="V178">
        <f>ifna(VLOOKUP(B178, '2019 Executed Evictions'!A:B, 2, false), 0)</f>
        <v>1021</v>
      </c>
    </row>
    <row r="179">
      <c r="A179" s="13" t="s">
        <v>26</v>
      </c>
      <c r="B179" s="14">
        <v>11212.0</v>
      </c>
      <c r="C179" s="15">
        <f>vlookup(B179,'populations '!A$1:B$236,2,FALSE)</f>
        <v>75605</v>
      </c>
      <c r="D179" s="15">
        <v>3622.0</v>
      </c>
      <c r="E179" s="16">
        <f t="shared" si="1"/>
        <v>4790.688447</v>
      </c>
      <c r="F179" s="15">
        <v>2833.0</v>
      </c>
      <c r="G179" s="17">
        <f t="shared" si="2"/>
        <v>3747.106673</v>
      </c>
      <c r="H179" s="15">
        <v>598.0</v>
      </c>
      <c r="I179" s="21">
        <v>26521.0</v>
      </c>
      <c r="J179" s="20">
        <v>0.1266</v>
      </c>
      <c r="K179" s="20">
        <v>0.0896</v>
      </c>
      <c r="L179" s="20">
        <v>0.7838</v>
      </c>
      <c r="M179" s="20">
        <v>0.0844</v>
      </c>
      <c r="N179" s="20">
        <v>0.7983</v>
      </c>
      <c r="O179" s="20">
        <v>9.0E-4</v>
      </c>
      <c r="P179" s="20">
        <v>0.0112</v>
      </c>
      <c r="Q179" s="20">
        <v>6.0E-4</v>
      </c>
      <c r="R179" s="20">
        <v>0.0733</v>
      </c>
      <c r="S179" s="20">
        <v>0.0313</v>
      </c>
      <c r="T179" s="20">
        <v>0.0064</v>
      </c>
      <c r="U179" s="20">
        <v>0.0249</v>
      </c>
      <c r="V179">
        <f>ifna(VLOOKUP(B179, '2019 Executed Evictions'!A:B, 2, false), 0)</f>
        <v>1293</v>
      </c>
    </row>
    <row r="180">
      <c r="A180" s="13" t="s">
        <v>22</v>
      </c>
      <c r="B180" s="14">
        <v>10456.0</v>
      </c>
      <c r="C180" s="15">
        <f>vlookup(B180,'populations '!A$1:B$236,2,FALSE)</f>
        <v>92717</v>
      </c>
      <c r="D180" s="22">
        <v>4476.0</v>
      </c>
      <c r="E180" s="16">
        <f t="shared" si="1"/>
        <v>4827.593645</v>
      </c>
      <c r="F180" s="22">
        <v>3457.0</v>
      </c>
      <c r="G180" s="17">
        <f t="shared" si="2"/>
        <v>3728.55032</v>
      </c>
      <c r="H180" s="22">
        <v>989.0</v>
      </c>
      <c r="I180" s="23">
        <v>27917.0</v>
      </c>
      <c r="J180" s="20"/>
      <c r="K180" s="20"/>
      <c r="L180" s="20"/>
      <c r="M180" s="20"/>
      <c r="N180" s="20"/>
      <c r="O180" s="20"/>
      <c r="P180" s="20"/>
      <c r="Q180" s="20"/>
      <c r="R180" s="20"/>
      <c r="S180" s="20"/>
      <c r="T180" s="20"/>
      <c r="U180" s="20"/>
      <c r="V180">
        <f>ifna(VLOOKUP(B180, '2019 Executed Evictions'!A:B, 2, false), 0)</f>
        <v>1684</v>
      </c>
    </row>
    <row r="181">
      <c r="A181" s="13" t="s">
        <v>22</v>
      </c>
      <c r="B181" s="14">
        <v>10452.0</v>
      </c>
      <c r="C181" s="15">
        <f>vlookup(B181,'populations '!A$1:B$236,2,FALSE)</f>
        <v>75452</v>
      </c>
      <c r="D181" s="22">
        <v>3687.0</v>
      </c>
      <c r="E181" s="16">
        <f t="shared" si="1"/>
        <v>4886.55039</v>
      </c>
      <c r="F181" s="22">
        <v>2916.0</v>
      </c>
      <c r="G181" s="17">
        <f t="shared" si="2"/>
        <v>3864.708689</v>
      </c>
      <c r="H181" s="22">
        <v>941.0</v>
      </c>
      <c r="I181" s="23">
        <v>29579.0</v>
      </c>
      <c r="J181" s="20"/>
      <c r="K181" s="20"/>
      <c r="L181" s="20"/>
      <c r="M181" s="20"/>
      <c r="N181" s="20"/>
      <c r="O181" s="20"/>
      <c r="P181" s="20"/>
      <c r="Q181" s="20"/>
      <c r="R181" s="20"/>
      <c r="S181" s="20"/>
      <c r="T181" s="20"/>
      <c r="U181" s="20"/>
      <c r="V181">
        <f>ifna(VLOOKUP(B181, '2019 Executed Evictions'!A:B, 2, false), 0)</f>
        <v>1213</v>
      </c>
    </row>
    <row r="182">
      <c r="A182" s="13" t="s">
        <v>22</v>
      </c>
      <c r="B182" s="14">
        <v>10453.0</v>
      </c>
      <c r="C182" s="15">
        <f>vlookup(B182,'populations '!A$1:B$236,2,FALSE)</f>
        <v>81716</v>
      </c>
      <c r="D182" s="15">
        <v>4411.0</v>
      </c>
      <c r="E182" s="16">
        <f t="shared" si="1"/>
        <v>5397.963679</v>
      </c>
      <c r="F182" s="15">
        <v>3568.0</v>
      </c>
      <c r="G182" s="17">
        <f t="shared" si="2"/>
        <v>4366.341965</v>
      </c>
      <c r="H182" s="15">
        <v>1008.0</v>
      </c>
      <c r="I182" s="21">
        <v>29136.0</v>
      </c>
      <c r="J182" s="20">
        <v>0.3498</v>
      </c>
      <c r="K182" s="20">
        <v>0.3593</v>
      </c>
      <c r="L182" s="20">
        <v>0.2909</v>
      </c>
      <c r="M182" s="20">
        <v>0.0954</v>
      </c>
      <c r="N182" s="20">
        <v>0.3361</v>
      </c>
      <c r="O182" s="20">
        <v>0.0056</v>
      </c>
      <c r="P182" s="20">
        <v>0.0149</v>
      </c>
      <c r="Q182" s="20">
        <v>0.0</v>
      </c>
      <c r="R182" s="20">
        <v>0.5138</v>
      </c>
      <c r="S182" s="20">
        <v>0.0342</v>
      </c>
      <c r="T182" s="20">
        <v>0.014</v>
      </c>
      <c r="U182" s="20">
        <v>0.0202</v>
      </c>
      <c r="V182">
        <f>ifna(VLOOKUP(B182, '2019 Executed Evictions'!A:B, 2, false), 0)</f>
        <v>1605</v>
      </c>
    </row>
    <row r="183">
      <c r="A183" s="13" t="s">
        <v>22</v>
      </c>
      <c r="B183" s="14">
        <v>10451.0</v>
      </c>
      <c r="C183" s="15">
        <f>vlookup(B183,'populations '!A$1:B$236,2,FALSE)</f>
        <v>48136</v>
      </c>
      <c r="D183" s="15">
        <v>2607.0</v>
      </c>
      <c r="E183" s="16">
        <f t="shared" si="1"/>
        <v>5415.904936</v>
      </c>
      <c r="F183" s="15">
        <v>1991.0</v>
      </c>
      <c r="G183" s="17">
        <f t="shared" si="2"/>
        <v>4136.197441</v>
      </c>
      <c r="H183" s="15">
        <v>520.0</v>
      </c>
      <c r="I183" s="21">
        <v>30349.0</v>
      </c>
      <c r="J183" s="20">
        <v>0.3202</v>
      </c>
      <c r="K183" s="20">
        <v>0.2863</v>
      </c>
      <c r="L183" s="20">
        <v>0.3935</v>
      </c>
      <c r="M183" s="20">
        <v>0.1401</v>
      </c>
      <c r="N183" s="20">
        <v>0.3973</v>
      </c>
      <c r="O183" s="20">
        <v>0.0031</v>
      </c>
      <c r="P183" s="20">
        <v>0.0136</v>
      </c>
      <c r="Q183" s="20">
        <v>0.0</v>
      </c>
      <c r="R183" s="20">
        <v>0.3939</v>
      </c>
      <c r="S183" s="20">
        <v>0.052</v>
      </c>
      <c r="T183" s="20">
        <v>0.0209</v>
      </c>
      <c r="U183" s="20">
        <v>0.0311</v>
      </c>
      <c r="V183">
        <f>ifna(VLOOKUP(B183, '2019 Executed Evictions'!A:B, 2, false), 0)</f>
        <v>889</v>
      </c>
    </row>
    <row r="184">
      <c r="A184" s="13" t="s">
        <v>22</v>
      </c>
      <c r="B184" s="14">
        <v>10457.0</v>
      </c>
      <c r="C184" s="15">
        <f>vlookup(B184,'populations '!A$1:B$236,2,FALSE)</f>
        <v>74822</v>
      </c>
      <c r="D184" s="15">
        <v>4124.0</v>
      </c>
      <c r="E184" s="16">
        <f t="shared" si="1"/>
        <v>5511.747882</v>
      </c>
      <c r="F184" s="15">
        <v>3294.0</v>
      </c>
      <c r="G184" s="17">
        <f t="shared" si="2"/>
        <v>4402.448478</v>
      </c>
      <c r="H184" s="15">
        <v>968.0</v>
      </c>
      <c r="I184" s="21">
        <v>29767.0</v>
      </c>
      <c r="J184" s="20">
        <v>0.3626</v>
      </c>
      <c r="K184" s="20">
        <v>0.3262</v>
      </c>
      <c r="L184" s="20">
        <v>0.3113</v>
      </c>
      <c r="M184" s="20">
        <v>0.1809</v>
      </c>
      <c r="N184" s="20">
        <v>0.4498</v>
      </c>
      <c r="O184" s="20">
        <v>0.0051</v>
      </c>
      <c r="P184" s="20">
        <v>0.0098</v>
      </c>
      <c r="Q184" s="20">
        <v>5.0E-4</v>
      </c>
      <c r="R184" s="20">
        <v>0.3218</v>
      </c>
      <c r="S184" s="20">
        <v>0.0322</v>
      </c>
      <c r="T184" s="20">
        <v>0.0173</v>
      </c>
      <c r="U184" s="20">
        <v>0.0149</v>
      </c>
      <c r="V184">
        <f>ifna(VLOOKUP(B184, '2019 Executed Evictions'!A:B, 2, false), 0)</f>
        <v>1396</v>
      </c>
    </row>
    <row r="185">
      <c r="A185" s="13" t="s">
        <v>22</v>
      </c>
      <c r="B185" s="14">
        <v>10460.0</v>
      </c>
      <c r="C185" s="15">
        <f>vlookup(B185,'populations '!A$1:B$236,2,FALSE)</f>
        <v>59432</v>
      </c>
      <c r="D185" s="22">
        <v>3299.0</v>
      </c>
      <c r="E185" s="16">
        <f t="shared" si="1"/>
        <v>5550.88168</v>
      </c>
      <c r="F185" s="22">
        <v>2599.0</v>
      </c>
      <c r="G185" s="17">
        <f t="shared" si="2"/>
        <v>4373.065015</v>
      </c>
      <c r="H185" s="22">
        <v>727.0</v>
      </c>
      <c r="I185" s="23">
        <v>27545.0</v>
      </c>
      <c r="J185" s="20"/>
      <c r="K185" s="20"/>
      <c r="L185" s="20"/>
      <c r="M185" s="20"/>
      <c r="N185" s="20"/>
      <c r="O185" s="20"/>
      <c r="P185" s="20"/>
      <c r="Q185" s="20"/>
      <c r="R185" s="20"/>
      <c r="S185" s="20"/>
      <c r="T185" s="20"/>
      <c r="U185" s="20"/>
    </row>
    <row r="186">
      <c r="A186" s="13" t="s">
        <v>23</v>
      </c>
      <c r="B186" s="14">
        <v>11359.0</v>
      </c>
      <c r="C186" s="15">
        <f>vlookup(B186,'populations '!A$1:B$236,2,FALSE)</f>
        <v>0</v>
      </c>
      <c r="D186" s="15">
        <v>1.0</v>
      </c>
      <c r="E186" s="16" t="str">
        <f t="shared" ref="E186:E190" si="3">(D186/C186)*100</f>
        <v>#DIV/0!</v>
      </c>
      <c r="F186" s="15">
        <v>1.0</v>
      </c>
      <c r="G186" s="17" t="str">
        <f t="shared" ref="G186:G190" si="4">(F186/C186)*100</f>
        <v>#DIV/0!</v>
      </c>
      <c r="H186" s="15"/>
      <c r="I186" s="21"/>
      <c r="J186" s="20"/>
      <c r="K186" s="20"/>
      <c r="L186" s="20"/>
      <c r="M186" s="20"/>
      <c r="N186" s="20"/>
      <c r="O186" s="20"/>
      <c r="P186" s="20"/>
      <c r="Q186" s="20"/>
      <c r="R186" s="20"/>
      <c r="S186" s="20"/>
      <c r="T186" s="20"/>
      <c r="U186" s="20"/>
    </row>
    <row r="187">
      <c r="A187" s="13" t="s">
        <v>23</v>
      </c>
      <c r="B187" s="14">
        <v>11371.0</v>
      </c>
      <c r="C187" s="15">
        <f>vlookup(B187,'populations '!A$1:B$236,2,FALSE)</f>
        <v>0</v>
      </c>
      <c r="D187" s="15">
        <v>1.0</v>
      </c>
      <c r="E187" s="16" t="str">
        <f t="shared" si="3"/>
        <v>#DIV/0!</v>
      </c>
      <c r="F187" s="15">
        <v>1.0</v>
      </c>
      <c r="G187" s="17" t="str">
        <f t="shared" si="4"/>
        <v>#DIV/0!</v>
      </c>
      <c r="H187" s="15"/>
      <c r="I187" s="21"/>
      <c r="J187" s="20"/>
      <c r="K187" s="20"/>
      <c r="L187" s="20"/>
      <c r="M187" s="20"/>
      <c r="N187" s="20"/>
      <c r="O187" s="20"/>
      <c r="P187" s="20"/>
      <c r="Q187" s="20"/>
      <c r="R187" s="20"/>
      <c r="S187" s="20"/>
      <c r="T187" s="20"/>
      <c r="U187" s="20"/>
    </row>
    <row r="188">
      <c r="A188" s="13" t="s">
        <v>23</v>
      </c>
      <c r="B188" s="14">
        <v>11424.0</v>
      </c>
      <c r="C188" s="15">
        <f>vlookup(B188,'populations '!A$1:B$236,2,FALSE)</f>
        <v>0</v>
      </c>
      <c r="D188" s="15">
        <v>1.0</v>
      </c>
      <c r="E188" s="16" t="str">
        <f t="shared" si="3"/>
        <v>#DIV/0!</v>
      </c>
      <c r="F188" s="15">
        <v>1.0</v>
      </c>
      <c r="G188" s="17" t="str">
        <f t="shared" si="4"/>
        <v>#DIV/0!</v>
      </c>
      <c r="H188" s="15"/>
      <c r="I188" s="21"/>
      <c r="J188" s="20"/>
      <c r="K188" s="20"/>
      <c r="L188" s="20"/>
      <c r="M188" s="20"/>
      <c r="N188" s="20"/>
      <c r="O188" s="20"/>
      <c r="P188" s="20"/>
      <c r="Q188" s="20"/>
      <c r="R188" s="20"/>
      <c r="S188" s="20"/>
      <c r="T188" s="20"/>
      <c r="U188" s="20"/>
    </row>
    <row r="189">
      <c r="A189" s="13" t="s">
        <v>24</v>
      </c>
      <c r="B189" s="14">
        <v>10020.0</v>
      </c>
      <c r="C189" s="15">
        <f>vlookup(B189,'populations '!A$1:B$236,2,FALSE)</f>
        <v>0</v>
      </c>
      <c r="D189" s="15">
        <v>1.0</v>
      </c>
      <c r="E189" s="16" t="str">
        <f t="shared" si="3"/>
        <v>#DIV/0!</v>
      </c>
      <c r="F189" s="15">
        <v>1.0</v>
      </c>
      <c r="G189" s="17" t="str">
        <f t="shared" si="4"/>
        <v>#DIV/0!</v>
      </c>
      <c r="H189" s="15">
        <v>0.0</v>
      </c>
      <c r="I189" s="21"/>
      <c r="J189" s="20"/>
      <c r="K189" s="20"/>
      <c r="L189" s="20"/>
      <c r="M189" s="20"/>
      <c r="N189" s="20"/>
      <c r="O189" s="20"/>
      <c r="P189" s="20"/>
      <c r="Q189" s="20"/>
      <c r="R189" s="20"/>
      <c r="S189" s="20"/>
      <c r="T189" s="20"/>
      <c r="U189" s="20"/>
    </row>
    <row r="190">
      <c r="A190" s="13" t="s">
        <v>24</v>
      </c>
      <c r="B190" s="14">
        <v>10165.0</v>
      </c>
      <c r="C190" s="15">
        <f>vlookup(B190,'populations '!A$1:B$236,2,FALSE)</f>
        <v>0</v>
      </c>
      <c r="D190" s="15">
        <v>1.0</v>
      </c>
      <c r="E190" s="16" t="str">
        <f t="shared" si="3"/>
        <v>#DIV/0!</v>
      </c>
      <c r="F190" s="15">
        <v>1.0</v>
      </c>
      <c r="G190" s="17" t="str">
        <f t="shared" si="4"/>
        <v>#DIV/0!</v>
      </c>
      <c r="H190" s="13">
        <v>0.0</v>
      </c>
      <c r="I190" s="21"/>
      <c r="J190" s="20"/>
      <c r="K190" s="20"/>
      <c r="L190" s="20"/>
      <c r="M190" s="20"/>
      <c r="N190" s="20"/>
      <c r="O190" s="20"/>
      <c r="P190" s="20"/>
      <c r="Q190" s="20"/>
      <c r="R190" s="20"/>
      <c r="S190" s="20"/>
      <c r="T190" s="20"/>
      <c r="U190" s="20"/>
    </row>
    <row r="191">
      <c r="A191" s="30"/>
      <c r="B191" s="31"/>
      <c r="C191" s="32"/>
      <c r="D191" s="32"/>
      <c r="E191" s="33"/>
      <c r="F191" s="32"/>
      <c r="G191" s="34"/>
      <c r="H191" s="32"/>
      <c r="I191" s="30"/>
      <c r="J191" s="30"/>
      <c r="K191" s="30"/>
      <c r="L191" s="30"/>
      <c r="M191" s="30"/>
      <c r="N191" s="30"/>
      <c r="O191" s="30"/>
      <c r="P191" s="30"/>
      <c r="Q191" s="30"/>
      <c r="R191" s="30"/>
      <c r="S191" s="30"/>
      <c r="T191" s="30"/>
      <c r="U191" s="30"/>
      <c r="V191" s="35"/>
      <c r="W191" s="35"/>
      <c r="X191" s="35"/>
      <c r="Y191" s="35"/>
      <c r="Z191" s="35"/>
      <c r="AC191" s="35"/>
    </row>
    <row r="192">
      <c r="B192" s="14"/>
      <c r="C192" s="15"/>
      <c r="D192" s="15"/>
      <c r="E192" s="16"/>
      <c r="F192" s="15"/>
      <c r="G192" s="17"/>
      <c r="H192" s="15"/>
      <c r="I192" s="21"/>
      <c r="J192" s="20"/>
      <c r="K192" s="20"/>
      <c r="L192" s="20"/>
      <c r="M192" s="20"/>
      <c r="N192" s="20"/>
      <c r="O192" s="20"/>
      <c r="P192" s="20"/>
      <c r="Q192" s="20"/>
      <c r="R192" s="20"/>
      <c r="S192" s="20"/>
      <c r="T192" s="20"/>
      <c r="U192" s="20"/>
    </row>
    <row r="193">
      <c r="B193" s="36"/>
      <c r="C193" s="18"/>
      <c r="D193" s="18"/>
      <c r="E193" s="37"/>
      <c r="F193" s="18"/>
      <c r="G193" s="38"/>
      <c r="H193" s="18"/>
    </row>
    <row r="194">
      <c r="B194" s="36"/>
      <c r="C194" s="18"/>
      <c r="D194" s="18"/>
      <c r="E194" s="37"/>
      <c r="F194" s="18"/>
      <c r="G194" s="38"/>
      <c r="H194" s="18"/>
    </row>
    <row r="195">
      <c r="B195" s="36"/>
      <c r="C195" s="18"/>
      <c r="D195" s="18"/>
      <c r="E195" s="37"/>
      <c r="F195" s="18"/>
      <c r="G195" s="38"/>
      <c r="H195" s="18"/>
    </row>
    <row r="196">
      <c r="B196" s="36"/>
      <c r="C196" s="18"/>
      <c r="D196" s="18"/>
      <c r="E196" s="37"/>
      <c r="F196" s="18"/>
      <c r="G196" s="38"/>
      <c r="H196" s="18"/>
    </row>
    <row r="197">
      <c r="B197" s="36"/>
      <c r="C197" s="18"/>
      <c r="D197" s="18"/>
      <c r="E197" s="37"/>
      <c r="F197" s="18"/>
      <c r="G197" s="38"/>
      <c r="H197" s="18"/>
    </row>
    <row r="198">
      <c r="B198" s="36"/>
      <c r="C198" s="18"/>
      <c r="D198" s="18"/>
      <c r="E198" s="37"/>
      <c r="F198" s="18"/>
      <c r="G198" s="38"/>
      <c r="H198" s="18"/>
    </row>
    <row r="199">
      <c r="B199" s="36"/>
      <c r="C199" s="18"/>
      <c r="D199" s="18"/>
      <c r="E199" s="37"/>
      <c r="F199" s="18"/>
      <c r="G199" s="38"/>
      <c r="H199" s="18"/>
    </row>
    <row r="200">
      <c r="B200" s="36"/>
      <c r="C200" s="18"/>
      <c r="D200" s="18"/>
      <c r="E200" s="37"/>
      <c r="F200" s="18"/>
      <c r="G200" s="38"/>
      <c r="H200" s="18"/>
    </row>
    <row r="201">
      <c r="B201" s="36"/>
      <c r="C201" s="18"/>
      <c r="D201" s="18"/>
      <c r="E201" s="37"/>
      <c r="F201" s="18"/>
      <c r="G201" s="38"/>
      <c r="H201" s="18"/>
    </row>
    <row r="202">
      <c r="B202" s="36"/>
      <c r="C202" s="18"/>
      <c r="D202" s="18"/>
      <c r="E202" s="37"/>
      <c r="F202" s="18"/>
      <c r="G202" s="38"/>
      <c r="H202" s="18"/>
    </row>
    <row r="203">
      <c r="B203" s="36"/>
      <c r="C203" s="18"/>
      <c r="D203" s="18"/>
      <c r="E203" s="37"/>
      <c r="F203" s="18"/>
      <c r="G203" s="38"/>
      <c r="H203" s="18"/>
    </row>
    <row r="204">
      <c r="B204" s="36"/>
      <c r="C204" s="18"/>
      <c r="D204" s="18"/>
      <c r="E204" s="37"/>
      <c r="F204" s="18"/>
      <c r="G204" s="38"/>
      <c r="H204" s="18"/>
    </row>
    <row r="205">
      <c r="B205" s="36"/>
      <c r="C205" s="18"/>
      <c r="D205" s="18"/>
      <c r="E205" s="37"/>
      <c r="F205" s="18"/>
      <c r="G205" s="38"/>
      <c r="H205" s="18"/>
    </row>
    <row r="206">
      <c r="B206" s="36"/>
      <c r="C206" s="18"/>
      <c r="D206" s="18"/>
      <c r="E206" s="37"/>
      <c r="F206" s="18"/>
      <c r="G206" s="38"/>
      <c r="H206" s="18"/>
    </row>
    <row r="207">
      <c r="B207" s="36"/>
      <c r="C207" s="18"/>
      <c r="D207" s="18"/>
      <c r="E207" s="37"/>
      <c r="F207" s="18"/>
      <c r="G207" s="38"/>
      <c r="H207" s="18"/>
    </row>
    <row r="208">
      <c r="B208" s="36"/>
      <c r="C208" s="18"/>
      <c r="D208" s="18"/>
      <c r="E208" s="37"/>
      <c r="F208" s="18"/>
      <c r="G208" s="38"/>
      <c r="H208" s="18"/>
    </row>
    <row r="209">
      <c r="B209" s="36"/>
      <c r="C209" s="18"/>
      <c r="D209" s="18"/>
      <c r="E209" s="37"/>
      <c r="F209" s="18"/>
      <c r="G209" s="38"/>
      <c r="H209" s="18"/>
    </row>
    <row r="210">
      <c r="B210" s="36"/>
      <c r="C210" s="18"/>
      <c r="D210" s="18"/>
      <c r="E210" s="37"/>
      <c r="F210" s="18"/>
      <c r="G210" s="38"/>
      <c r="H210" s="18"/>
    </row>
    <row r="211">
      <c r="B211" s="36"/>
      <c r="C211" s="18"/>
      <c r="D211" s="18"/>
      <c r="E211" s="37"/>
      <c r="F211" s="18"/>
      <c r="G211" s="38"/>
      <c r="H211" s="18"/>
    </row>
    <row r="212">
      <c r="B212" s="36"/>
      <c r="C212" s="18"/>
      <c r="D212" s="18"/>
      <c r="E212" s="37"/>
      <c r="F212" s="18"/>
      <c r="G212" s="38"/>
      <c r="H212" s="18"/>
    </row>
    <row r="213">
      <c r="B213" s="36"/>
      <c r="C213" s="18"/>
      <c r="D213" s="18"/>
      <c r="E213" s="37"/>
      <c r="F213" s="18"/>
      <c r="G213" s="38"/>
      <c r="H213" s="18"/>
    </row>
    <row r="214">
      <c r="B214" s="36"/>
      <c r="C214" s="18"/>
      <c r="D214" s="18"/>
      <c r="E214" s="37"/>
      <c r="F214" s="18"/>
      <c r="G214" s="38"/>
      <c r="H214" s="18"/>
    </row>
    <row r="215">
      <c r="B215" s="36"/>
      <c r="C215" s="18"/>
      <c r="D215" s="18"/>
      <c r="E215" s="37"/>
      <c r="F215" s="18"/>
      <c r="G215" s="38"/>
      <c r="H215" s="18"/>
    </row>
    <row r="216">
      <c r="B216" s="36"/>
      <c r="C216" s="18"/>
      <c r="D216" s="18"/>
      <c r="E216" s="37"/>
      <c r="F216" s="18"/>
      <c r="G216" s="38"/>
      <c r="H216" s="18"/>
    </row>
    <row r="217">
      <c r="B217" s="36"/>
      <c r="C217" s="18"/>
      <c r="D217" s="18"/>
      <c r="E217" s="37"/>
      <c r="F217" s="18"/>
      <c r="G217" s="38"/>
      <c r="H217" s="18"/>
    </row>
    <row r="218">
      <c r="B218" s="36"/>
      <c r="C218" s="18"/>
      <c r="D218" s="18"/>
      <c r="E218" s="37"/>
      <c r="F218" s="18"/>
      <c r="G218" s="38"/>
      <c r="H218" s="18"/>
    </row>
    <row r="219">
      <c r="B219" s="36"/>
      <c r="C219" s="18"/>
      <c r="D219" s="18"/>
      <c r="E219" s="37"/>
      <c r="F219" s="18"/>
      <c r="G219" s="38"/>
      <c r="H219" s="18"/>
    </row>
    <row r="220">
      <c r="B220" s="36"/>
      <c r="C220" s="18"/>
      <c r="D220" s="18"/>
      <c r="E220" s="37"/>
      <c r="F220" s="18"/>
      <c r="G220" s="38"/>
      <c r="H220" s="18"/>
    </row>
    <row r="221">
      <c r="B221" s="36"/>
      <c r="C221" s="18"/>
      <c r="D221" s="18"/>
      <c r="E221" s="37"/>
      <c r="F221" s="18"/>
      <c r="G221" s="38"/>
      <c r="H221" s="18"/>
    </row>
    <row r="222">
      <c r="B222" s="36"/>
      <c r="C222" s="18"/>
      <c r="D222" s="18"/>
      <c r="E222" s="37"/>
      <c r="F222" s="18"/>
      <c r="G222" s="38"/>
      <c r="H222" s="18"/>
    </row>
    <row r="223">
      <c r="B223" s="36"/>
      <c r="C223" s="18"/>
      <c r="D223" s="18"/>
      <c r="E223" s="37"/>
      <c r="F223" s="18"/>
      <c r="G223" s="38"/>
      <c r="H223" s="18"/>
    </row>
    <row r="224">
      <c r="B224" s="36"/>
      <c r="C224" s="18"/>
      <c r="D224" s="18"/>
      <c r="E224" s="37"/>
      <c r="F224" s="18"/>
      <c r="G224" s="38"/>
      <c r="H224" s="18"/>
    </row>
    <row r="225">
      <c r="B225" s="36"/>
      <c r="C225" s="18"/>
      <c r="D225" s="18"/>
      <c r="E225" s="37"/>
      <c r="F225" s="18"/>
      <c r="G225" s="38"/>
      <c r="H225" s="18"/>
    </row>
    <row r="226">
      <c r="B226" s="36"/>
      <c r="C226" s="18"/>
      <c r="D226" s="18"/>
      <c r="E226" s="37"/>
      <c r="F226" s="18"/>
      <c r="G226" s="38"/>
      <c r="H226" s="18"/>
    </row>
    <row r="227">
      <c r="B227" s="36"/>
      <c r="C227" s="18"/>
      <c r="D227" s="18"/>
      <c r="E227" s="37"/>
      <c r="F227" s="18"/>
      <c r="G227" s="38"/>
      <c r="H227" s="18"/>
    </row>
    <row r="228">
      <c r="B228" s="36"/>
      <c r="C228" s="18"/>
      <c r="D228" s="18"/>
      <c r="E228" s="37"/>
      <c r="F228" s="18"/>
      <c r="G228" s="38"/>
      <c r="H228" s="18"/>
    </row>
    <row r="229">
      <c r="B229" s="36"/>
      <c r="C229" s="18"/>
      <c r="D229" s="18"/>
      <c r="E229" s="37"/>
      <c r="F229" s="18"/>
      <c r="G229" s="38"/>
      <c r="H229" s="18"/>
    </row>
    <row r="230">
      <c r="B230" s="36"/>
      <c r="C230" s="18"/>
      <c r="D230" s="18"/>
      <c r="E230" s="37"/>
      <c r="F230" s="18"/>
      <c r="G230" s="38"/>
      <c r="H230" s="18"/>
    </row>
    <row r="231">
      <c r="B231" s="36"/>
      <c r="C231" s="18"/>
      <c r="D231" s="18"/>
      <c r="E231" s="37"/>
      <c r="F231" s="18"/>
      <c r="G231" s="38"/>
      <c r="H231" s="18"/>
    </row>
    <row r="232">
      <c r="B232" s="36"/>
      <c r="C232" s="18"/>
      <c r="D232" s="18"/>
      <c r="E232" s="37"/>
      <c r="F232" s="18"/>
      <c r="G232" s="38"/>
      <c r="H232" s="18"/>
    </row>
    <row r="233">
      <c r="B233" s="36"/>
      <c r="C233" s="18"/>
      <c r="D233" s="18"/>
      <c r="E233" s="37"/>
      <c r="F233" s="18"/>
      <c r="G233" s="38"/>
      <c r="H233" s="18"/>
    </row>
    <row r="234">
      <c r="B234" s="36"/>
      <c r="C234" s="18"/>
      <c r="D234" s="18"/>
      <c r="E234" s="37"/>
      <c r="F234" s="18"/>
      <c r="G234" s="38"/>
      <c r="H234" s="18"/>
    </row>
    <row r="235">
      <c r="B235" s="36"/>
      <c r="C235" s="18"/>
      <c r="D235" s="18"/>
      <c r="E235" s="37"/>
      <c r="F235" s="18"/>
      <c r="G235" s="38"/>
      <c r="H235" s="18"/>
    </row>
    <row r="236">
      <c r="B236" s="36"/>
      <c r="C236" s="18"/>
      <c r="D236" s="18"/>
      <c r="E236" s="37"/>
      <c r="F236" s="18"/>
      <c r="G236" s="38"/>
      <c r="H236" s="18"/>
    </row>
    <row r="237">
      <c r="B237" s="36"/>
      <c r="C237" s="18"/>
      <c r="D237" s="18"/>
      <c r="E237" s="37"/>
      <c r="F237" s="18"/>
      <c r="G237" s="38"/>
      <c r="H237" s="18"/>
    </row>
    <row r="238">
      <c r="B238" s="36"/>
      <c r="C238" s="18"/>
      <c r="D238" s="18"/>
      <c r="E238" s="37"/>
      <c r="F238" s="18"/>
      <c r="G238" s="38"/>
      <c r="H238" s="18"/>
    </row>
    <row r="239">
      <c r="B239" s="36"/>
      <c r="C239" s="18"/>
      <c r="D239" s="18"/>
      <c r="E239" s="37"/>
      <c r="F239" s="18"/>
      <c r="G239" s="38"/>
      <c r="H239" s="18"/>
    </row>
    <row r="240">
      <c r="B240" s="36"/>
      <c r="C240" s="18"/>
      <c r="D240" s="18"/>
      <c r="E240" s="37"/>
      <c r="F240" s="18"/>
      <c r="G240" s="38"/>
      <c r="H240" s="18"/>
    </row>
    <row r="241">
      <c r="B241" s="36"/>
      <c r="C241" s="18"/>
      <c r="D241" s="18"/>
      <c r="E241" s="37"/>
      <c r="F241" s="18"/>
      <c r="G241" s="38"/>
      <c r="H241" s="18"/>
    </row>
    <row r="242">
      <c r="B242" s="36"/>
      <c r="C242" s="18"/>
      <c r="D242" s="18"/>
      <c r="E242" s="37"/>
      <c r="F242" s="18"/>
      <c r="G242" s="38"/>
      <c r="H242" s="18"/>
    </row>
    <row r="243">
      <c r="B243" s="36"/>
      <c r="C243" s="18"/>
      <c r="D243" s="18"/>
      <c r="E243" s="37"/>
      <c r="F243" s="18"/>
      <c r="G243" s="38"/>
      <c r="H243" s="18"/>
    </row>
    <row r="244">
      <c r="B244" s="36"/>
      <c r="C244" s="18"/>
      <c r="D244" s="18"/>
      <c r="E244" s="37"/>
      <c r="F244" s="18"/>
      <c r="G244" s="38"/>
      <c r="H244" s="18"/>
    </row>
    <row r="245">
      <c r="B245" s="36"/>
      <c r="C245" s="18"/>
      <c r="D245" s="18"/>
      <c r="E245" s="37"/>
      <c r="F245" s="18"/>
      <c r="G245" s="38"/>
      <c r="H245" s="18"/>
    </row>
    <row r="246">
      <c r="B246" s="36"/>
      <c r="C246" s="18"/>
      <c r="D246" s="18"/>
      <c r="E246" s="37"/>
      <c r="F246" s="18"/>
      <c r="G246" s="38"/>
      <c r="H246" s="18"/>
    </row>
    <row r="247">
      <c r="B247" s="36"/>
      <c r="C247" s="18"/>
      <c r="D247" s="18"/>
      <c r="E247" s="37"/>
      <c r="F247" s="18"/>
      <c r="G247" s="38"/>
      <c r="H247" s="18"/>
    </row>
    <row r="248">
      <c r="B248" s="36"/>
      <c r="C248" s="18"/>
      <c r="D248" s="18"/>
      <c r="E248" s="37"/>
      <c r="F248" s="18"/>
      <c r="G248" s="38"/>
      <c r="H248" s="18"/>
    </row>
    <row r="249">
      <c r="B249" s="36"/>
      <c r="C249" s="18"/>
      <c r="D249" s="18"/>
      <c r="E249" s="37"/>
      <c r="F249" s="18"/>
      <c r="G249" s="38"/>
      <c r="H249" s="18"/>
    </row>
    <row r="250">
      <c r="B250" s="36"/>
      <c r="C250" s="18"/>
      <c r="D250" s="18"/>
      <c r="E250" s="37"/>
      <c r="F250" s="18"/>
      <c r="G250" s="38"/>
      <c r="H250" s="18"/>
    </row>
    <row r="251">
      <c r="B251" s="36"/>
      <c r="C251" s="18"/>
      <c r="D251" s="18"/>
      <c r="E251" s="37"/>
      <c r="F251" s="18"/>
      <c r="G251" s="38"/>
      <c r="H251" s="18"/>
    </row>
    <row r="252">
      <c r="B252" s="36"/>
      <c r="C252" s="18"/>
      <c r="D252" s="18"/>
      <c r="E252" s="37"/>
      <c r="F252" s="18"/>
      <c r="G252" s="38"/>
      <c r="H252" s="18"/>
    </row>
    <row r="253">
      <c r="B253" s="36"/>
      <c r="C253" s="18"/>
      <c r="D253" s="18"/>
      <c r="E253" s="37"/>
      <c r="F253" s="18"/>
      <c r="G253" s="38"/>
      <c r="H253" s="18"/>
    </row>
    <row r="254">
      <c r="B254" s="36"/>
      <c r="C254" s="18"/>
      <c r="D254" s="18"/>
      <c r="E254" s="37"/>
      <c r="F254" s="18"/>
      <c r="G254" s="38"/>
      <c r="H254" s="18"/>
    </row>
    <row r="255">
      <c r="B255" s="36"/>
      <c r="C255" s="18"/>
      <c r="D255" s="18"/>
      <c r="E255" s="37"/>
      <c r="F255" s="18"/>
      <c r="G255" s="38"/>
      <c r="H255" s="18"/>
    </row>
    <row r="256">
      <c r="B256" s="36"/>
      <c r="C256" s="18"/>
      <c r="D256" s="18"/>
      <c r="E256" s="37"/>
      <c r="F256" s="18"/>
      <c r="G256" s="38"/>
      <c r="H256" s="18"/>
    </row>
    <row r="257">
      <c r="B257" s="36"/>
      <c r="C257" s="18"/>
      <c r="D257" s="18"/>
      <c r="E257" s="37"/>
      <c r="F257" s="18"/>
      <c r="G257" s="38"/>
      <c r="H257" s="18"/>
    </row>
    <row r="258">
      <c r="B258" s="36"/>
      <c r="C258" s="18"/>
      <c r="D258" s="18"/>
      <c r="E258" s="37"/>
      <c r="F258" s="18"/>
      <c r="G258" s="38"/>
      <c r="H258" s="18"/>
    </row>
    <row r="259">
      <c r="B259" s="36"/>
      <c r="C259" s="18"/>
      <c r="D259" s="18"/>
      <c r="E259" s="37"/>
      <c r="F259" s="18"/>
      <c r="G259" s="38"/>
      <c r="H259" s="18"/>
    </row>
    <row r="260">
      <c r="B260" s="36"/>
      <c r="C260" s="18"/>
      <c r="D260" s="18"/>
      <c r="E260" s="37"/>
      <c r="F260" s="18"/>
      <c r="G260" s="38"/>
      <c r="H260" s="18"/>
    </row>
    <row r="261">
      <c r="B261" s="36"/>
      <c r="C261" s="18"/>
      <c r="D261" s="18"/>
      <c r="E261" s="37"/>
      <c r="F261" s="18"/>
      <c r="G261" s="38"/>
      <c r="H261" s="18"/>
    </row>
    <row r="262">
      <c r="B262" s="36"/>
      <c r="C262" s="18"/>
      <c r="D262" s="18"/>
      <c r="E262" s="37"/>
      <c r="F262" s="18"/>
      <c r="G262" s="38"/>
      <c r="H262" s="18"/>
    </row>
    <row r="263">
      <c r="B263" s="36"/>
      <c r="C263" s="18"/>
      <c r="D263" s="18"/>
      <c r="E263" s="37"/>
      <c r="F263" s="18"/>
      <c r="G263" s="38"/>
      <c r="H263" s="18"/>
    </row>
    <row r="264">
      <c r="B264" s="36"/>
      <c r="C264" s="18"/>
      <c r="D264" s="18"/>
      <c r="E264" s="37"/>
      <c r="F264" s="18"/>
      <c r="G264" s="38"/>
      <c r="H264" s="18"/>
    </row>
    <row r="265">
      <c r="B265" s="36"/>
      <c r="C265" s="18"/>
      <c r="D265" s="18"/>
      <c r="E265" s="37"/>
      <c r="F265" s="18"/>
      <c r="G265" s="38"/>
      <c r="H265" s="18"/>
    </row>
    <row r="266">
      <c r="B266" s="36"/>
      <c r="C266" s="18"/>
      <c r="D266" s="18"/>
      <c r="E266" s="37"/>
      <c r="F266" s="18"/>
      <c r="G266" s="38"/>
      <c r="H266" s="18"/>
    </row>
    <row r="267">
      <c r="B267" s="36"/>
      <c r="C267" s="18"/>
      <c r="D267" s="18"/>
      <c r="E267" s="37"/>
      <c r="F267" s="18"/>
      <c r="G267" s="38"/>
      <c r="H267" s="18"/>
    </row>
    <row r="268">
      <c r="B268" s="36"/>
      <c r="C268" s="18"/>
      <c r="D268" s="18"/>
      <c r="E268" s="37"/>
      <c r="F268" s="18"/>
      <c r="G268" s="38"/>
      <c r="H268" s="18"/>
    </row>
    <row r="269">
      <c r="B269" s="36"/>
      <c r="C269" s="18"/>
      <c r="D269" s="18"/>
      <c r="E269" s="37"/>
      <c r="F269" s="18"/>
      <c r="G269" s="38"/>
      <c r="H269" s="18"/>
    </row>
    <row r="270">
      <c r="B270" s="36"/>
      <c r="C270" s="18"/>
      <c r="D270" s="18"/>
      <c r="E270" s="37"/>
      <c r="F270" s="18"/>
      <c r="G270" s="38"/>
      <c r="H270" s="18"/>
    </row>
    <row r="271">
      <c r="B271" s="36"/>
      <c r="C271" s="18"/>
      <c r="D271" s="18"/>
      <c r="E271" s="37"/>
      <c r="F271" s="18"/>
      <c r="G271" s="38"/>
      <c r="H271" s="18"/>
    </row>
    <row r="272">
      <c r="B272" s="36"/>
      <c r="C272" s="18"/>
      <c r="D272" s="18"/>
      <c r="E272" s="37"/>
      <c r="F272" s="18"/>
      <c r="G272" s="38"/>
      <c r="H272" s="18"/>
    </row>
    <row r="273">
      <c r="B273" s="36"/>
      <c r="C273" s="18"/>
      <c r="D273" s="18"/>
      <c r="E273" s="37"/>
      <c r="F273" s="18"/>
      <c r="G273" s="38"/>
      <c r="H273" s="18"/>
    </row>
    <row r="274">
      <c r="B274" s="36"/>
      <c r="C274" s="18"/>
      <c r="D274" s="18"/>
      <c r="E274" s="37"/>
      <c r="F274" s="18"/>
      <c r="G274" s="38"/>
      <c r="H274" s="18"/>
    </row>
    <row r="275">
      <c r="B275" s="36"/>
      <c r="C275" s="18"/>
      <c r="D275" s="18"/>
      <c r="E275" s="37"/>
      <c r="F275" s="18"/>
      <c r="G275" s="38"/>
      <c r="H275" s="18"/>
    </row>
    <row r="276">
      <c r="B276" s="36"/>
      <c r="C276" s="18"/>
      <c r="D276" s="18"/>
      <c r="E276" s="37"/>
      <c r="F276" s="18"/>
      <c r="G276" s="38"/>
      <c r="H276" s="18"/>
    </row>
    <row r="277">
      <c r="B277" s="36"/>
      <c r="C277" s="18"/>
      <c r="D277" s="18"/>
      <c r="E277" s="37"/>
      <c r="F277" s="18"/>
      <c r="G277" s="38"/>
      <c r="H277" s="18"/>
    </row>
    <row r="278">
      <c r="B278" s="36"/>
      <c r="C278" s="18"/>
      <c r="D278" s="18"/>
      <c r="E278" s="37"/>
      <c r="F278" s="18"/>
      <c r="G278" s="38"/>
      <c r="H278" s="18"/>
    </row>
    <row r="279">
      <c r="B279" s="36"/>
      <c r="C279" s="18"/>
      <c r="D279" s="18"/>
      <c r="E279" s="37"/>
      <c r="F279" s="18"/>
      <c r="G279" s="38"/>
      <c r="H279" s="18"/>
    </row>
    <row r="280">
      <c r="B280" s="36"/>
      <c r="C280" s="18"/>
      <c r="D280" s="18"/>
      <c r="E280" s="37"/>
      <c r="F280" s="18"/>
      <c r="G280" s="38"/>
      <c r="H280" s="18"/>
    </row>
    <row r="281">
      <c r="B281" s="36"/>
      <c r="C281" s="18"/>
      <c r="D281" s="18"/>
      <c r="E281" s="37"/>
      <c r="F281" s="18"/>
      <c r="G281" s="38"/>
      <c r="H281" s="18"/>
    </row>
    <row r="282">
      <c r="B282" s="36"/>
      <c r="C282" s="18"/>
      <c r="D282" s="18"/>
      <c r="E282" s="37"/>
      <c r="F282" s="18"/>
      <c r="G282" s="38"/>
      <c r="H282" s="18"/>
    </row>
    <row r="283">
      <c r="B283" s="36"/>
      <c r="C283" s="18"/>
      <c r="D283" s="18"/>
      <c r="E283" s="37"/>
      <c r="F283" s="18"/>
      <c r="G283" s="38"/>
      <c r="H283" s="18"/>
    </row>
    <row r="284">
      <c r="B284" s="36"/>
      <c r="C284" s="18"/>
      <c r="D284" s="18"/>
      <c r="E284" s="37"/>
      <c r="F284" s="18"/>
      <c r="G284" s="38"/>
      <c r="H284" s="18"/>
    </row>
    <row r="285">
      <c r="B285" s="36"/>
      <c r="C285" s="18"/>
      <c r="D285" s="18"/>
      <c r="E285" s="37"/>
      <c r="F285" s="18"/>
      <c r="G285" s="38"/>
      <c r="H285" s="18"/>
    </row>
    <row r="286">
      <c r="B286" s="36"/>
      <c r="C286" s="18"/>
      <c r="D286" s="18"/>
      <c r="E286" s="37"/>
      <c r="F286" s="18"/>
      <c r="G286" s="38"/>
      <c r="H286" s="18"/>
    </row>
    <row r="287">
      <c r="B287" s="36"/>
      <c r="C287" s="18"/>
      <c r="D287" s="18"/>
      <c r="E287" s="37"/>
      <c r="F287" s="18"/>
      <c r="G287" s="38"/>
      <c r="H287" s="18"/>
    </row>
    <row r="288">
      <c r="B288" s="36"/>
      <c r="C288" s="18"/>
      <c r="D288" s="18"/>
      <c r="E288" s="37"/>
      <c r="F288" s="18"/>
      <c r="G288" s="38"/>
      <c r="H288" s="18"/>
    </row>
    <row r="289">
      <c r="B289" s="36"/>
      <c r="C289" s="18"/>
      <c r="D289" s="18"/>
      <c r="E289" s="37"/>
      <c r="F289" s="18"/>
      <c r="G289" s="38"/>
      <c r="H289" s="18"/>
    </row>
    <row r="290">
      <c r="B290" s="36"/>
      <c r="C290" s="18"/>
      <c r="D290" s="18"/>
      <c r="E290" s="37"/>
      <c r="F290" s="18"/>
      <c r="G290" s="38"/>
      <c r="H290" s="18"/>
    </row>
    <row r="291">
      <c r="B291" s="36"/>
      <c r="C291" s="18"/>
      <c r="D291" s="18"/>
      <c r="E291" s="37"/>
      <c r="F291" s="18"/>
      <c r="G291" s="38"/>
      <c r="H291" s="18"/>
    </row>
    <row r="292">
      <c r="B292" s="36"/>
      <c r="C292" s="18"/>
      <c r="D292" s="18"/>
      <c r="E292" s="37"/>
      <c r="F292" s="18"/>
      <c r="G292" s="38"/>
      <c r="H292" s="18"/>
    </row>
    <row r="293">
      <c r="B293" s="36"/>
      <c r="C293" s="18"/>
      <c r="D293" s="18"/>
      <c r="E293" s="37"/>
      <c r="F293" s="18"/>
      <c r="G293" s="38"/>
      <c r="H293" s="18"/>
    </row>
    <row r="294">
      <c r="B294" s="36"/>
      <c r="C294" s="18"/>
      <c r="D294" s="18"/>
      <c r="E294" s="37"/>
      <c r="F294" s="18"/>
      <c r="G294" s="38"/>
      <c r="H294" s="18"/>
    </row>
    <row r="295">
      <c r="B295" s="36"/>
      <c r="C295" s="18"/>
      <c r="D295" s="18"/>
      <c r="E295" s="37"/>
      <c r="F295" s="18"/>
      <c r="G295" s="38"/>
      <c r="H295" s="18"/>
    </row>
    <row r="296">
      <c r="B296" s="36"/>
      <c r="C296" s="18"/>
      <c r="D296" s="18"/>
      <c r="E296" s="37"/>
      <c r="F296" s="18"/>
      <c r="G296" s="38"/>
      <c r="H296" s="18"/>
    </row>
    <row r="297">
      <c r="B297" s="36"/>
      <c r="C297" s="18"/>
      <c r="D297" s="18"/>
      <c r="E297" s="37"/>
      <c r="F297" s="18"/>
      <c r="G297" s="38"/>
      <c r="H297" s="18"/>
    </row>
    <row r="298">
      <c r="B298" s="36"/>
      <c r="C298" s="18"/>
      <c r="D298" s="18"/>
      <c r="E298" s="37"/>
      <c r="F298" s="18"/>
      <c r="G298" s="38"/>
      <c r="H298" s="18"/>
    </row>
    <row r="299">
      <c r="B299" s="36"/>
      <c r="C299" s="18"/>
      <c r="D299" s="18"/>
      <c r="E299" s="37"/>
      <c r="F299" s="18"/>
      <c r="G299" s="38"/>
      <c r="H299" s="18"/>
    </row>
    <row r="300">
      <c r="B300" s="36"/>
      <c r="C300" s="18"/>
      <c r="D300" s="18"/>
      <c r="E300" s="37"/>
      <c r="F300" s="18"/>
      <c r="G300" s="38"/>
      <c r="H300" s="18"/>
    </row>
    <row r="301">
      <c r="B301" s="36"/>
      <c r="C301" s="18"/>
      <c r="D301" s="18"/>
      <c r="E301" s="37"/>
      <c r="F301" s="18"/>
      <c r="G301" s="38"/>
      <c r="H301" s="18"/>
    </row>
    <row r="302">
      <c r="B302" s="36"/>
      <c r="C302" s="18"/>
      <c r="D302" s="18"/>
      <c r="E302" s="37"/>
      <c r="F302" s="18"/>
      <c r="G302" s="38"/>
      <c r="H302" s="18"/>
    </row>
    <row r="303">
      <c r="B303" s="36"/>
      <c r="C303" s="18"/>
      <c r="D303" s="18"/>
      <c r="E303" s="37"/>
      <c r="F303" s="18"/>
      <c r="G303" s="38"/>
      <c r="H303" s="18"/>
    </row>
    <row r="304">
      <c r="B304" s="36"/>
      <c r="C304" s="18"/>
      <c r="D304" s="18"/>
      <c r="E304" s="37"/>
      <c r="F304" s="18"/>
      <c r="G304" s="38"/>
      <c r="H304" s="18"/>
    </row>
    <row r="305">
      <c r="B305" s="36"/>
      <c r="C305" s="18"/>
      <c r="D305" s="18"/>
      <c r="E305" s="37"/>
      <c r="F305" s="18"/>
      <c r="G305" s="38"/>
      <c r="H305" s="18"/>
    </row>
    <row r="306">
      <c r="B306" s="36"/>
      <c r="C306" s="18"/>
      <c r="D306" s="18"/>
      <c r="E306" s="37"/>
      <c r="F306" s="18"/>
      <c r="G306" s="38"/>
      <c r="H306" s="18"/>
    </row>
    <row r="307">
      <c r="B307" s="36"/>
      <c r="C307" s="18"/>
      <c r="D307" s="18"/>
      <c r="E307" s="37"/>
      <c r="F307" s="18"/>
      <c r="G307" s="38"/>
      <c r="H307" s="18"/>
    </row>
    <row r="308">
      <c r="B308" s="36"/>
      <c r="C308" s="18"/>
      <c r="D308" s="18"/>
      <c r="E308" s="37"/>
      <c r="F308" s="18"/>
      <c r="G308" s="38"/>
      <c r="H308" s="18"/>
    </row>
    <row r="309">
      <c r="B309" s="36"/>
      <c r="C309" s="18"/>
      <c r="D309" s="18"/>
      <c r="E309" s="37"/>
      <c r="F309" s="18"/>
      <c r="G309" s="38"/>
      <c r="H309" s="18"/>
    </row>
    <row r="310">
      <c r="B310" s="36"/>
      <c r="C310" s="18"/>
      <c r="D310" s="18"/>
      <c r="E310" s="37"/>
      <c r="F310" s="18"/>
      <c r="G310" s="38"/>
      <c r="H310" s="18"/>
    </row>
    <row r="311">
      <c r="B311" s="36"/>
      <c r="C311" s="18"/>
      <c r="D311" s="18"/>
      <c r="E311" s="37"/>
      <c r="F311" s="18"/>
      <c r="G311" s="38"/>
      <c r="H311" s="18"/>
    </row>
    <row r="312">
      <c r="B312" s="36"/>
      <c r="C312" s="18"/>
      <c r="D312" s="18"/>
      <c r="E312" s="37"/>
      <c r="F312" s="18"/>
      <c r="G312" s="38"/>
      <c r="H312" s="18"/>
    </row>
    <row r="313">
      <c r="B313" s="36"/>
      <c r="C313" s="18"/>
      <c r="D313" s="18"/>
      <c r="E313" s="37"/>
      <c r="F313" s="18"/>
      <c r="G313" s="38"/>
      <c r="H313" s="18"/>
    </row>
    <row r="314">
      <c r="B314" s="36"/>
      <c r="C314" s="18"/>
      <c r="D314" s="18"/>
      <c r="E314" s="37"/>
      <c r="F314" s="18"/>
      <c r="G314" s="38"/>
      <c r="H314" s="18"/>
    </row>
    <row r="315">
      <c r="B315" s="36"/>
      <c r="C315" s="18"/>
      <c r="D315" s="18"/>
      <c r="E315" s="37"/>
      <c r="F315" s="18"/>
      <c r="G315" s="38"/>
      <c r="H315" s="18"/>
    </row>
    <row r="316">
      <c r="B316" s="36"/>
      <c r="C316" s="18"/>
      <c r="D316" s="18"/>
      <c r="E316" s="37"/>
      <c r="F316" s="18"/>
      <c r="G316" s="38"/>
      <c r="H316" s="18"/>
    </row>
    <row r="317">
      <c r="B317" s="36"/>
      <c r="C317" s="18"/>
      <c r="D317" s="18"/>
      <c r="E317" s="37"/>
      <c r="F317" s="18"/>
      <c r="G317" s="38"/>
      <c r="H317" s="18"/>
    </row>
    <row r="318">
      <c r="B318" s="36"/>
      <c r="C318" s="18"/>
      <c r="D318" s="18"/>
      <c r="E318" s="37"/>
      <c r="F318" s="18"/>
      <c r="G318" s="38"/>
      <c r="H318" s="18"/>
    </row>
    <row r="319">
      <c r="B319" s="36"/>
      <c r="C319" s="18"/>
      <c r="D319" s="18"/>
      <c r="E319" s="37"/>
      <c r="F319" s="18"/>
      <c r="G319" s="38"/>
      <c r="H319" s="18"/>
    </row>
    <row r="320">
      <c r="B320" s="36"/>
      <c r="C320" s="18"/>
      <c r="D320" s="18"/>
      <c r="E320" s="37"/>
      <c r="F320" s="18"/>
      <c r="G320" s="38"/>
      <c r="H320" s="18"/>
    </row>
    <row r="321">
      <c r="B321" s="36"/>
      <c r="C321" s="18"/>
      <c r="D321" s="18"/>
      <c r="E321" s="37"/>
      <c r="F321" s="18"/>
      <c r="G321" s="38"/>
      <c r="H321" s="18"/>
    </row>
    <row r="322">
      <c r="B322" s="36"/>
      <c r="C322" s="18"/>
      <c r="D322" s="18"/>
      <c r="E322" s="37"/>
      <c r="F322" s="18"/>
      <c r="G322" s="38"/>
      <c r="H322" s="18"/>
    </row>
    <row r="323">
      <c r="B323" s="36"/>
      <c r="C323" s="18"/>
      <c r="D323" s="18"/>
      <c r="E323" s="37"/>
      <c r="F323" s="18"/>
      <c r="G323" s="38"/>
      <c r="H323" s="18"/>
    </row>
    <row r="324">
      <c r="B324" s="36"/>
      <c r="C324" s="18"/>
      <c r="D324" s="18"/>
      <c r="E324" s="37"/>
      <c r="F324" s="18"/>
      <c r="G324" s="38"/>
      <c r="H324" s="18"/>
    </row>
    <row r="325">
      <c r="B325" s="36"/>
      <c r="C325" s="18"/>
      <c r="D325" s="18"/>
      <c r="E325" s="37"/>
      <c r="F325" s="18"/>
      <c r="G325" s="38"/>
      <c r="H325" s="18"/>
    </row>
    <row r="326">
      <c r="B326" s="36"/>
      <c r="C326" s="18"/>
      <c r="D326" s="18"/>
      <c r="E326" s="37"/>
      <c r="F326" s="18"/>
      <c r="G326" s="38"/>
      <c r="H326" s="18"/>
    </row>
    <row r="327">
      <c r="B327" s="36"/>
      <c r="C327" s="18"/>
      <c r="D327" s="18"/>
      <c r="E327" s="37"/>
      <c r="F327" s="18"/>
      <c r="G327" s="38"/>
      <c r="H327" s="18"/>
    </row>
    <row r="328">
      <c r="B328" s="36"/>
      <c r="C328" s="18"/>
      <c r="D328" s="18"/>
      <c r="E328" s="37"/>
      <c r="F328" s="18"/>
      <c r="G328" s="38"/>
      <c r="H328" s="18"/>
    </row>
    <row r="329">
      <c r="B329" s="36"/>
      <c r="C329" s="18"/>
      <c r="D329" s="18"/>
      <c r="E329" s="37"/>
      <c r="F329" s="18"/>
      <c r="G329" s="38"/>
      <c r="H329" s="18"/>
    </row>
    <row r="330">
      <c r="B330" s="36"/>
      <c r="C330" s="18"/>
      <c r="D330" s="18"/>
      <c r="E330" s="37"/>
      <c r="F330" s="18"/>
      <c r="G330" s="38"/>
      <c r="H330" s="18"/>
    </row>
    <row r="331">
      <c r="B331" s="36"/>
      <c r="C331" s="18"/>
      <c r="D331" s="18"/>
      <c r="E331" s="37"/>
      <c r="F331" s="18"/>
      <c r="G331" s="38"/>
      <c r="H331" s="18"/>
    </row>
    <row r="332">
      <c r="B332" s="36"/>
      <c r="C332" s="18"/>
      <c r="D332" s="18"/>
      <c r="E332" s="37"/>
      <c r="F332" s="18"/>
      <c r="G332" s="38"/>
      <c r="H332" s="18"/>
    </row>
    <row r="333">
      <c r="B333" s="36"/>
      <c r="C333" s="18"/>
      <c r="D333" s="18"/>
      <c r="E333" s="37"/>
      <c r="F333" s="18"/>
      <c r="G333" s="38"/>
      <c r="H333" s="18"/>
    </row>
    <row r="334">
      <c r="B334" s="36"/>
      <c r="C334" s="18"/>
      <c r="D334" s="18"/>
      <c r="E334" s="37"/>
      <c r="F334" s="18"/>
      <c r="G334" s="38"/>
      <c r="H334" s="18"/>
    </row>
    <row r="335">
      <c r="B335" s="36"/>
      <c r="C335" s="18"/>
      <c r="D335" s="18"/>
      <c r="E335" s="37"/>
      <c r="F335" s="18"/>
      <c r="G335" s="38"/>
      <c r="H335" s="18"/>
    </row>
    <row r="336">
      <c r="B336" s="36"/>
      <c r="C336" s="18"/>
      <c r="D336" s="18"/>
      <c r="E336" s="37"/>
      <c r="F336" s="18"/>
      <c r="G336" s="38"/>
      <c r="H336" s="18"/>
    </row>
    <row r="337">
      <c r="B337" s="36"/>
      <c r="C337" s="18"/>
      <c r="D337" s="18"/>
      <c r="E337" s="37"/>
      <c r="F337" s="18"/>
      <c r="G337" s="38"/>
      <c r="H337" s="18"/>
    </row>
    <row r="338">
      <c r="B338" s="36"/>
      <c r="C338" s="18"/>
      <c r="D338" s="18"/>
      <c r="E338" s="37"/>
      <c r="F338" s="18"/>
      <c r="G338" s="38"/>
      <c r="H338" s="18"/>
    </row>
    <row r="339">
      <c r="B339" s="36"/>
      <c r="C339" s="18"/>
      <c r="D339" s="18"/>
      <c r="E339" s="37"/>
      <c r="F339" s="18"/>
      <c r="G339" s="38"/>
      <c r="H339" s="18"/>
    </row>
    <row r="340">
      <c r="B340" s="36"/>
      <c r="C340" s="18"/>
      <c r="D340" s="18"/>
      <c r="E340" s="37"/>
      <c r="F340" s="18"/>
      <c r="G340" s="38"/>
      <c r="H340" s="18"/>
    </row>
    <row r="341">
      <c r="B341" s="36"/>
      <c r="C341" s="18"/>
      <c r="D341" s="18"/>
      <c r="E341" s="37"/>
      <c r="F341" s="18"/>
      <c r="G341" s="38"/>
      <c r="H341" s="18"/>
    </row>
    <row r="342">
      <c r="B342" s="36"/>
      <c r="C342" s="18"/>
      <c r="D342" s="18"/>
      <c r="E342" s="37"/>
      <c r="F342" s="18"/>
      <c r="G342" s="38"/>
      <c r="H342" s="18"/>
    </row>
    <row r="343">
      <c r="B343" s="36"/>
      <c r="C343" s="18"/>
      <c r="D343" s="18"/>
      <c r="E343" s="37"/>
      <c r="F343" s="18"/>
      <c r="G343" s="38"/>
      <c r="H343" s="18"/>
    </row>
    <row r="344">
      <c r="B344" s="36"/>
      <c r="C344" s="18"/>
      <c r="D344" s="18"/>
      <c r="E344" s="37"/>
      <c r="F344" s="18"/>
      <c r="G344" s="38"/>
      <c r="H344" s="18"/>
    </row>
    <row r="345">
      <c r="B345" s="36"/>
      <c r="C345" s="18"/>
      <c r="D345" s="18"/>
      <c r="E345" s="37"/>
      <c r="F345" s="18"/>
      <c r="G345" s="38"/>
      <c r="H345" s="18"/>
    </row>
    <row r="346">
      <c r="B346" s="36"/>
      <c r="C346" s="18"/>
      <c r="D346" s="18"/>
      <c r="E346" s="37"/>
      <c r="F346" s="18"/>
      <c r="G346" s="38"/>
      <c r="H346" s="18"/>
    </row>
    <row r="347">
      <c r="B347" s="36"/>
      <c r="C347" s="18"/>
      <c r="D347" s="18"/>
      <c r="E347" s="37"/>
      <c r="F347" s="18"/>
      <c r="G347" s="38"/>
      <c r="H347" s="18"/>
    </row>
    <row r="348">
      <c r="B348" s="36"/>
      <c r="C348" s="18"/>
      <c r="D348" s="18"/>
      <c r="E348" s="37"/>
      <c r="F348" s="18"/>
      <c r="G348" s="38"/>
      <c r="H348" s="18"/>
    </row>
    <row r="349">
      <c r="B349" s="36"/>
      <c r="C349" s="18"/>
      <c r="D349" s="18"/>
      <c r="E349" s="37"/>
      <c r="F349" s="18"/>
      <c r="G349" s="38"/>
      <c r="H349" s="18"/>
    </row>
    <row r="350">
      <c r="B350" s="36"/>
      <c r="C350" s="18"/>
      <c r="D350" s="18"/>
      <c r="E350" s="37"/>
      <c r="F350" s="18"/>
      <c r="G350" s="38"/>
      <c r="H350" s="18"/>
    </row>
    <row r="351">
      <c r="B351" s="36"/>
      <c r="C351" s="18"/>
      <c r="D351" s="18"/>
      <c r="E351" s="37"/>
      <c r="F351" s="18"/>
      <c r="G351" s="38"/>
      <c r="H351" s="18"/>
    </row>
    <row r="352">
      <c r="B352" s="36"/>
      <c r="C352" s="18"/>
      <c r="D352" s="18"/>
      <c r="E352" s="37"/>
      <c r="F352" s="18"/>
      <c r="G352" s="38"/>
      <c r="H352" s="18"/>
    </row>
    <row r="353">
      <c r="B353" s="36"/>
      <c r="C353" s="18"/>
      <c r="D353" s="18"/>
      <c r="E353" s="37"/>
      <c r="F353" s="18"/>
      <c r="G353" s="38"/>
      <c r="H353" s="18"/>
    </row>
    <row r="354">
      <c r="B354" s="36"/>
      <c r="C354" s="18"/>
      <c r="D354" s="18"/>
      <c r="E354" s="37"/>
      <c r="F354" s="18"/>
      <c r="G354" s="38"/>
      <c r="H354" s="18"/>
    </row>
    <row r="355">
      <c r="B355" s="36"/>
      <c r="C355" s="18"/>
      <c r="D355" s="18"/>
      <c r="E355" s="37"/>
      <c r="F355" s="18"/>
      <c r="G355" s="38"/>
      <c r="H355" s="18"/>
    </row>
    <row r="356">
      <c r="B356" s="36"/>
      <c r="C356" s="18"/>
      <c r="D356" s="18"/>
      <c r="E356" s="37"/>
      <c r="F356" s="18"/>
      <c r="G356" s="38"/>
      <c r="H356" s="18"/>
    </row>
    <row r="357">
      <c r="B357" s="36"/>
      <c r="C357" s="18"/>
      <c r="D357" s="18"/>
      <c r="E357" s="37"/>
      <c r="F357" s="18"/>
      <c r="G357" s="38"/>
      <c r="H357" s="18"/>
    </row>
    <row r="358">
      <c r="B358" s="36"/>
      <c r="C358" s="18"/>
      <c r="D358" s="18"/>
      <c r="E358" s="37"/>
      <c r="F358" s="18"/>
      <c r="G358" s="38"/>
      <c r="H358" s="18"/>
    </row>
    <row r="359">
      <c r="B359" s="36"/>
      <c r="C359" s="18"/>
      <c r="D359" s="18"/>
      <c r="E359" s="37"/>
      <c r="F359" s="18"/>
      <c r="G359" s="38"/>
      <c r="H359" s="18"/>
    </row>
    <row r="360">
      <c r="B360" s="36"/>
      <c r="C360" s="18"/>
      <c r="D360" s="18"/>
      <c r="E360" s="37"/>
      <c r="F360" s="18"/>
      <c r="G360" s="38"/>
      <c r="H360" s="18"/>
    </row>
    <row r="361">
      <c r="B361" s="36"/>
      <c r="C361" s="18"/>
      <c r="D361" s="18"/>
      <c r="E361" s="37"/>
      <c r="F361" s="18"/>
      <c r="G361" s="38"/>
      <c r="H361" s="18"/>
    </row>
    <row r="362">
      <c r="B362" s="36"/>
      <c r="C362" s="18"/>
      <c r="D362" s="18"/>
      <c r="E362" s="37"/>
      <c r="F362" s="18"/>
      <c r="G362" s="38"/>
      <c r="H362" s="18"/>
    </row>
    <row r="363">
      <c r="B363" s="36"/>
      <c r="C363" s="18"/>
      <c r="D363" s="18"/>
      <c r="E363" s="37"/>
      <c r="F363" s="18"/>
      <c r="G363" s="38"/>
      <c r="H363" s="18"/>
    </row>
    <row r="364">
      <c r="B364" s="36"/>
      <c r="C364" s="18"/>
      <c r="D364" s="18"/>
      <c r="E364" s="37"/>
      <c r="F364" s="18"/>
      <c r="G364" s="38"/>
      <c r="H364" s="18"/>
    </row>
    <row r="365">
      <c r="B365" s="36"/>
      <c r="C365" s="18"/>
      <c r="D365" s="18"/>
      <c r="E365" s="37"/>
      <c r="F365" s="18"/>
      <c r="G365" s="38"/>
      <c r="H365" s="18"/>
    </row>
    <row r="366">
      <c r="B366" s="36"/>
      <c r="C366" s="18"/>
      <c r="D366" s="18"/>
      <c r="E366" s="37"/>
      <c r="F366" s="18"/>
      <c r="G366" s="38"/>
      <c r="H366" s="18"/>
    </row>
    <row r="367">
      <c r="B367" s="36"/>
      <c r="C367" s="18"/>
      <c r="D367" s="18"/>
      <c r="E367" s="37"/>
      <c r="F367" s="18"/>
      <c r="G367" s="38"/>
      <c r="H367" s="18"/>
    </row>
    <row r="368">
      <c r="B368" s="36"/>
      <c r="C368" s="18"/>
      <c r="D368" s="18"/>
      <c r="E368" s="37"/>
      <c r="F368" s="18"/>
      <c r="G368" s="38"/>
      <c r="H368" s="18"/>
    </row>
    <row r="369">
      <c r="B369" s="36"/>
      <c r="C369" s="18"/>
      <c r="D369" s="18"/>
      <c r="E369" s="37"/>
      <c r="F369" s="18"/>
      <c r="G369" s="38"/>
      <c r="H369" s="18"/>
    </row>
    <row r="370">
      <c r="B370" s="36"/>
      <c r="C370" s="18"/>
      <c r="D370" s="18"/>
      <c r="E370" s="37"/>
      <c r="F370" s="18"/>
      <c r="G370" s="38"/>
      <c r="H370" s="18"/>
    </row>
    <row r="371">
      <c r="B371" s="36"/>
      <c r="C371" s="18"/>
      <c r="D371" s="18"/>
      <c r="E371" s="37"/>
      <c r="F371" s="18"/>
      <c r="G371" s="38"/>
      <c r="H371" s="18"/>
    </row>
    <row r="372">
      <c r="B372" s="36"/>
      <c r="C372" s="18"/>
      <c r="D372" s="18"/>
      <c r="E372" s="37"/>
      <c r="F372" s="18"/>
      <c r="G372" s="38"/>
      <c r="H372" s="18"/>
    </row>
    <row r="373">
      <c r="B373" s="36"/>
      <c r="C373" s="18"/>
      <c r="D373" s="18"/>
      <c r="E373" s="37"/>
      <c r="F373" s="18"/>
      <c r="G373" s="38"/>
      <c r="H373" s="18"/>
    </row>
    <row r="374">
      <c r="B374" s="36"/>
      <c r="C374" s="18"/>
      <c r="D374" s="18"/>
      <c r="E374" s="37"/>
      <c r="F374" s="18"/>
      <c r="G374" s="38"/>
      <c r="H374" s="18"/>
    </row>
    <row r="375">
      <c r="B375" s="36"/>
      <c r="C375" s="18"/>
      <c r="D375" s="18"/>
      <c r="E375" s="37"/>
      <c r="F375" s="18"/>
      <c r="G375" s="38"/>
      <c r="H375" s="18"/>
    </row>
    <row r="376">
      <c r="B376" s="36"/>
      <c r="C376" s="18"/>
      <c r="D376" s="18"/>
      <c r="E376" s="37"/>
      <c r="F376" s="18"/>
      <c r="G376" s="38"/>
      <c r="H376" s="18"/>
    </row>
    <row r="377">
      <c r="B377" s="36"/>
      <c r="C377" s="18"/>
      <c r="D377" s="18"/>
      <c r="E377" s="37"/>
      <c r="F377" s="18"/>
      <c r="G377" s="38"/>
      <c r="H377" s="18"/>
    </row>
    <row r="378">
      <c r="B378" s="36"/>
      <c r="C378" s="18"/>
      <c r="D378" s="18"/>
      <c r="E378" s="37"/>
      <c r="F378" s="18"/>
      <c r="G378" s="38"/>
      <c r="H378" s="18"/>
    </row>
    <row r="379">
      <c r="B379" s="36"/>
      <c r="C379" s="18"/>
      <c r="D379" s="18"/>
      <c r="E379" s="37"/>
      <c r="F379" s="18"/>
      <c r="G379" s="38"/>
      <c r="H379" s="18"/>
    </row>
    <row r="380">
      <c r="B380" s="36"/>
      <c r="C380" s="18"/>
      <c r="D380" s="18"/>
      <c r="E380" s="37"/>
      <c r="F380" s="18"/>
      <c r="G380" s="38"/>
      <c r="H380" s="18"/>
    </row>
    <row r="381">
      <c r="B381" s="36"/>
      <c r="C381" s="18"/>
      <c r="D381" s="18"/>
      <c r="E381" s="37"/>
      <c r="F381" s="18"/>
      <c r="G381" s="38"/>
      <c r="H381" s="18"/>
    </row>
    <row r="382">
      <c r="B382" s="36"/>
      <c r="C382" s="18"/>
      <c r="D382" s="18"/>
      <c r="E382" s="37"/>
      <c r="F382" s="18"/>
      <c r="G382" s="38"/>
      <c r="H382" s="18"/>
    </row>
    <row r="383">
      <c r="B383" s="36"/>
      <c r="C383" s="18"/>
      <c r="D383" s="18"/>
      <c r="E383" s="37"/>
      <c r="F383" s="18"/>
      <c r="G383" s="38"/>
      <c r="H383" s="18"/>
    </row>
    <row r="384">
      <c r="B384" s="36"/>
      <c r="C384" s="18"/>
      <c r="D384" s="18"/>
      <c r="E384" s="37"/>
      <c r="F384" s="18"/>
      <c r="G384" s="38"/>
      <c r="H384" s="18"/>
    </row>
    <row r="385">
      <c r="B385" s="36"/>
      <c r="C385" s="18"/>
      <c r="D385" s="18"/>
      <c r="E385" s="37"/>
      <c r="F385" s="18"/>
      <c r="G385" s="38"/>
      <c r="H385" s="18"/>
    </row>
    <row r="386">
      <c r="B386" s="36"/>
      <c r="C386" s="18"/>
      <c r="D386" s="18"/>
      <c r="E386" s="37"/>
      <c r="F386" s="18"/>
      <c r="G386" s="38"/>
      <c r="H386" s="18"/>
    </row>
    <row r="387">
      <c r="B387" s="36"/>
      <c r="C387" s="18"/>
      <c r="D387" s="18"/>
      <c r="E387" s="37"/>
      <c r="F387" s="18"/>
      <c r="G387" s="38"/>
      <c r="H387" s="18"/>
    </row>
    <row r="388">
      <c r="B388" s="36"/>
      <c r="C388" s="18"/>
      <c r="D388" s="18"/>
      <c r="E388" s="37"/>
      <c r="F388" s="18"/>
      <c r="G388" s="38"/>
      <c r="H388" s="18"/>
    </row>
    <row r="389">
      <c r="B389" s="36"/>
      <c r="C389" s="18"/>
      <c r="D389" s="18"/>
      <c r="E389" s="37"/>
      <c r="F389" s="18"/>
      <c r="G389" s="38"/>
      <c r="H389" s="18"/>
    </row>
    <row r="390">
      <c r="B390" s="36"/>
      <c r="C390" s="18"/>
      <c r="D390" s="18"/>
      <c r="E390" s="37"/>
      <c r="F390" s="18"/>
      <c r="G390" s="38"/>
      <c r="H390" s="18"/>
    </row>
    <row r="391">
      <c r="B391" s="36"/>
      <c r="C391" s="18"/>
      <c r="D391" s="18"/>
      <c r="E391" s="37"/>
      <c r="F391" s="18"/>
      <c r="G391" s="38"/>
      <c r="H391" s="18"/>
    </row>
    <row r="392">
      <c r="B392" s="36"/>
      <c r="C392" s="18"/>
      <c r="D392" s="18"/>
      <c r="E392" s="37"/>
      <c r="F392" s="18"/>
      <c r="G392" s="38"/>
      <c r="H392" s="18"/>
    </row>
    <row r="393">
      <c r="B393" s="36"/>
      <c r="C393" s="18"/>
      <c r="D393" s="18"/>
      <c r="E393" s="37"/>
      <c r="F393" s="18"/>
      <c r="G393" s="38"/>
      <c r="H393" s="18"/>
    </row>
    <row r="394">
      <c r="B394" s="36"/>
      <c r="C394" s="18"/>
      <c r="D394" s="18"/>
      <c r="E394" s="37"/>
      <c r="F394" s="18"/>
      <c r="G394" s="38"/>
      <c r="H394" s="18"/>
    </row>
    <row r="395">
      <c r="B395" s="36"/>
      <c r="C395" s="18"/>
      <c r="D395" s="18"/>
      <c r="E395" s="37"/>
      <c r="F395" s="18"/>
      <c r="G395" s="38"/>
      <c r="H395" s="18"/>
    </row>
    <row r="396">
      <c r="B396" s="36"/>
      <c r="C396" s="18"/>
      <c r="D396" s="18"/>
      <c r="E396" s="37"/>
      <c r="F396" s="18"/>
      <c r="G396" s="38"/>
      <c r="H396" s="18"/>
    </row>
    <row r="397">
      <c r="B397" s="36"/>
      <c r="C397" s="18"/>
      <c r="D397" s="18"/>
      <c r="E397" s="37"/>
      <c r="F397" s="18"/>
      <c r="G397" s="38"/>
      <c r="H397" s="18"/>
    </row>
    <row r="398">
      <c r="B398" s="36"/>
      <c r="C398" s="18"/>
      <c r="D398" s="18"/>
      <c r="E398" s="37"/>
      <c r="F398" s="18"/>
      <c r="G398" s="38"/>
      <c r="H398" s="18"/>
    </row>
    <row r="399">
      <c r="B399" s="36"/>
      <c r="C399" s="18"/>
      <c r="D399" s="18"/>
      <c r="E399" s="37"/>
      <c r="F399" s="18"/>
      <c r="G399" s="38"/>
      <c r="H399" s="18"/>
    </row>
    <row r="400">
      <c r="B400" s="36"/>
      <c r="C400" s="18"/>
      <c r="D400" s="18"/>
      <c r="E400" s="37"/>
      <c r="F400" s="18"/>
      <c r="G400" s="38"/>
      <c r="H400" s="18"/>
    </row>
    <row r="401">
      <c r="B401" s="36"/>
      <c r="C401" s="18"/>
      <c r="D401" s="18"/>
      <c r="E401" s="37"/>
      <c r="F401" s="18"/>
      <c r="G401" s="38"/>
      <c r="H401" s="18"/>
    </row>
    <row r="402">
      <c r="B402" s="36"/>
      <c r="C402" s="18"/>
      <c r="D402" s="18"/>
      <c r="E402" s="37"/>
      <c r="F402" s="18"/>
      <c r="G402" s="38"/>
      <c r="H402" s="18"/>
    </row>
    <row r="403">
      <c r="B403" s="36"/>
      <c r="C403" s="18"/>
      <c r="D403" s="18"/>
      <c r="E403" s="37"/>
      <c r="F403" s="18"/>
      <c r="G403" s="38"/>
      <c r="H403" s="18"/>
    </row>
    <row r="404">
      <c r="B404" s="36"/>
      <c r="C404" s="18"/>
      <c r="D404" s="18"/>
      <c r="E404" s="37"/>
      <c r="F404" s="18"/>
      <c r="G404" s="38"/>
      <c r="H404" s="18"/>
    </row>
    <row r="405">
      <c r="B405" s="36"/>
      <c r="C405" s="18"/>
      <c r="D405" s="18"/>
      <c r="E405" s="37"/>
      <c r="F405" s="18"/>
      <c r="G405" s="38"/>
      <c r="H405" s="18"/>
    </row>
    <row r="406">
      <c r="B406" s="36"/>
      <c r="C406" s="18"/>
      <c r="D406" s="18"/>
      <c r="E406" s="37"/>
      <c r="F406" s="18"/>
      <c r="G406" s="38"/>
      <c r="H406" s="18"/>
    </row>
    <row r="407">
      <c r="B407" s="36"/>
      <c r="C407" s="18"/>
      <c r="D407" s="18"/>
      <c r="E407" s="37"/>
      <c r="F407" s="18"/>
      <c r="G407" s="38"/>
      <c r="H407" s="18"/>
    </row>
    <row r="408">
      <c r="B408" s="36"/>
      <c r="C408" s="18"/>
      <c r="D408" s="18"/>
      <c r="E408" s="37"/>
      <c r="F408" s="18"/>
      <c r="G408" s="38"/>
      <c r="H408" s="18"/>
    </row>
    <row r="409">
      <c r="B409" s="36"/>
      <c r="C409" s="18"/>
      <c r="D409" s="18"/>
      <c r="E409" s="37"/>
      <c r="F409" s="18"/>
      <c r="G409" s="38"/>
      <c r="H409" s="18"/>
    </row>
    <row r="410">
      <c r="B410" s="36"/>
      <c r="C410" s="18"/>
      <c r="D410" s="18"/>
      <c r="E410" s="37"/>
      <c r="F410" s="18"/>
      <c r="G410" s="38"/>
      <c r="H410" s="18"/>
    </row>
    <row r="411">
      <c r="B411" s="36"/>
      <c r="C411" s="18"/>
      <c r="D411" s="18"/>
      <c r="E411" s="37"/>
      <c r="F411" s="18"/>
      <c r="G411" s="38"/>
      <c r="H411" s="18"/>
    </row>
    <row r="412">
      <c r="B412" s="36"/>
      <c r="C412" s="18"/>
      <c r="D412" s="18"/>
      <c r="E412" s="37"/>
      <c r="F412" s="18"/>
      <c r="G412" s="38"/>
      <c r="H412" s="18"/>
    </row>
    <row r="413">
      <c r="B413" s="36"/>
      <c r="C413" s="18"/>
      <c r="D413" s="18"/>
      <c r="E413" s="37"/>
      <c r="F413" s="18"/>
      <c r="G413" s="38"/>
      <c r="H413" s="18"/>
    </row>
    <row r="414">
      <c r="B414" s="36"/>
      <c r="C414" s="18"/>
      <c r="D414" s="18"/>
      <c r="E414" s="37"/>
      <c r="F414" s="18"/>
      <c r="G414" s="38"/>
      <c r="H414" s="18"/>
    </row>
    <row r="415">
      <c r="B415" s="36"/>
      <c r="C415" s="18"/>
      <c r="D415" s="18"/>
      <c r="E415" s="37"/>
      <c r="F415" s="18"/>
      <c r="G415" s="38"/>
      <c r="H415" s="18"/>
    </row>
    <row r="416">
      <c r="B416" s="36"/>
      <c r="C416" s="18"/>
      <c r="D416" s="18"/>
      <c r="E416" s="37"/>
      <c r="F416" s="18"/>
      <c r="G416" s="38"/>
      <c r="H416" s="18"/>
    </row>
    <row r="417">
      <c r="B417" s="36"/>
      <c r="C417" s="18"/>
      <c r="D417" s="18"/>
      <c r="E417" s="37"/>
      <c r="F417" s="18"/>
      <c r="G417" s="38"/>
      <c r="H417" s="18"/>
    </row>
    <row r="418">
      <c r="B418" s="36"/>
      <c r="C418" s="18"/>
      <c r="D418" s="18"/>
      <c r="E418" s="37"/>
      <c r="F418" s="18"/>
      <c r="G418" s="38"/>
      <c r="H418" s="18"/>
    </row>
    <row r="419">
      <c r="B419" s="36"/>
      <c r="C419" s="18"/>
      <c r="D419" s="18"/>
      <c r="E419" s="37"/>
      <c r="F419" s="18"/>
      <c r="G419" s="38"/>
      <c r="H419" s="18"/>
    </row>
    <row r="420">
      <c r="B420" s="36"/>
      <c r="C420" s="18"/>
      <c r="D420" s="18"/>
      <c r="E420" s="37"/>
      <c r="F420" s="18"/>
      <c r="G420" s="38"/>
      <c r="H420" s="18"/>
    </row>
    <row r="421">
      <c r="B421" s="36"/>
      <c r="C421" s="18"/>
      <c r="D421" s="18"/>
      <c r="E421" s="37"/>
      <c r="F421" s="18"/>
      <c r="G421" s="38"/>
      <c r="H421" s="18"/>
    </row>
    <row r="422">
      <c r="B422" s="36"/>
      <c r="C422" s="18"/>
      <c r="D422" s="18"/>
      <c r="E422" s="37"/>
      <c r="F422" s="18"/>
      <c r="G422" s="38"/>
      <c r="H422" s="18"/>
    </row>
    <row r="423">
      <c r="B423" s="36"/>
      <c r="C423" s="18"/>
      <c r="D423" s="18"/>
      <c r="E423" s="37"/>
      <c r="F423" s="18"/>
      <c r="G423" s="38"/>
      <c r="H423" s="18"/>
    </row>
    <row r="424">
      <c r="B424" s="36"/>
      <c r="C424" s="18"/>
      <c r="D424" s="18"/>
      <c r="E424" s="37"/>
      <c r="F424" s="18"/>
      <c r="G424" s="38"/>
      <c r="H424" s="18"/>
    </row>
    <row r="425">
      <c r="B425" s="36"/>
      <c r="C425" s="18"/>
      <c r="D425" s="18"/>
      <c r="E425" s="37"/>
      <c r="F425" s="18"/>
      <c r="G425" s="38"/>
      <c r="H425" s="18"/>
    </row>
    <row r="426">
      <c r="B426" s="36"/>
      <c r="C426" s="18"/>
      <c r="D426" s="18"/>
      <c r="E426" s="37"/>
      <c r="F426" s="18"/>
      <c r="G426" s="38"/>
      <c r="H426" s="18"/>
    </row>
    <row r="427">
      <c r="B427" s="36"/>
      <c r="C427" s="18"/>
      <c r="D427" s="18"/>
      <c r="E427" s="37"/>
      <c r="F427" s="18"/>
      <c r="G427" s="38"/>
      <c r="H427" s="18"/>
    </row>
    <row r="428">
      <c r="B428" s="36"/>
      <c r="C428" s="18"/>
      <c r="D428" s="18"/>
      <c r="E428" s="37"/>
      <c r="F428" s="18"/>
      <c r="G428" s="38"/>
      <c r="H428" s="18"/>
    </row>
    <row r="429">
      <c r="B429" s="36"/>
      <c r="C429" s="18"/>
      <c r="D429" s="18"/>
      <c r="E429" s="37"/>
      <c r="F429" s="18"/>
      <c r="G429" s="38"/>
      <c r="H429" s="18"/>
    </row>
    <row r="430">
      <c r="B430" s="36"/>
      <c r="C430" s="18"/>
      <c r="D430" s="18"/>
      <c r="E430" s="37"/>
      <c r="F430" s="18"/>
      <c r="G430" s="38"/>
      <c r="H430" s="18"/>
    </row>
    <row r="431">
      <c r="B431" s="36"/>
      <c r="C431" s="18"/>
      <c r="D431" s="18"/>
      <c r="E431" s="37"/>
      <c r="F431" s="18"/>
      <c r="G431" s="38"/>
      <c r="H431" s="18"/>
    </row>
    <row r="432">
      <c r="B432" s="36"/>
      <c r="C432" s="18"/>
      <c r="D432" s="18"/>
      <c r="E432" s="37"/>
      <c r="F432" s="18"/>
      <c r="G432" s="38"/>
      <c r="H432" s="18"/>
    </row>
    <row r="433">
      <c r="B433" s="36"/>
      <c r="C433" s="18"/>
      <c r="D433" s="18"/>
      <c r="E433" s="37"/>
      <c r="F433" s="18"/>
      <c r="G433" s="38"/>
      <c r="H433" s="18"/>
    </row>
    <row r="434">
      <c r="B434" s="36"/>
      <c r="C434" s="18"/>
      <c r="D434" s="18"/>
      <c r="E434" s="37"/>
      <c r="F434" s="18"/>
      <c r="G434" s="38"/>
      <c r="H434" s="18"/>
    </row>
    <row r="435">
      <c r="B435" s="36"/>
      <c r="C435" s="18"/>
      <c r="D435" s="18"/>
      <c r="E435" s="37"/>
      <c r="F435" s="18"/>
      <c r="G435" s="38"/>
      <c r="H435" s="18"/>
    </row>
    <row r="436">
      <c r="B436" s="36"/>
      <c r="C436" s="18"/>
      <c r="D436" s="18"/>
      <c r="E436" s="37"/>
      <c r="F436" s="18"/>
      <c r="G436" s="38"/>
      <c r="H436" s="18"/>
    </row>
    <row r="437">
      <c r="B437" s="36"/>
      <c r="C437" s="18"/>
      <c r="D437" s="18"/>
      <c r="E437" s="37"/>
      <c r="F437" s="18"/>
      <c r="G437" s="38"/>
      <c r="H437" s="18"/>
    </row>
    <row r="438">
      <c r="B438" s="36"/>
      <c r="C438" s="18"/>
      <c r="D438" s="18"/>
      <c r="E438" s="37"/>
      <c r="F438" s="18"/>
      <c r="G438" s="38"/>
      <c r="H438" s="18"/>
    </row>
    <row r="439">
      <c r="B439" s="36"/>
      <c r="C439" s="18"/>
      <c r="D439" s="18"/>
      <c r="E439" s="37"/>
      <c r="F439" s="18"/>
      <c r="G439" s="38"/>
      <c r="H439" s="18"/>
    </row>
    <row r="440">
      <c r="B440" s="36"/>
      <c r="C440" s="18"/>
      <c r="D440" s="18"/>
      <c r="E440" s="37"/>
      <c r="F440" s="18"/>
      <c r="G440" s="38"/>
      <c r="H440" s="18"/>
    </row>
    <row r="441">
      <c r="B441" s="36"/>
      <c r="C441" s="18"/>
      <c r="D441" s="18"/>
      <c r="E441" s="37"/>
      <c r="F441" s="18"/>
      <c r="G441" s="38"/>
      <c r="H441" s="18"/>
    </row>
    <row r="442">
      <c r="B442" s="36"/>
      <c r="C442" s="18"/>
      <c r="D442" s="18"/>
      <c r="E442" s="37"/>
      <c r="F442" s="18"/>
      <c r="G442" s="38"/>
      <c r="H442" s="18"/>
    </row>
    <row r="443">
      <c r="B443" s="36"/>
      <c r="C443" s="18"/>
      <c r="D443" s="18"/>
      <c r="E443" s="37"/>
      <c r="F443" s="18"/>
      <c r="G443" s="38"/>
      <c r="H443" s="18"/>
    </row>
    <row r="444">
      <c r="B444" s="36"/>
      <c r="C444" s="18"/>
      <c r="D444" s="18"/>
      <c r="E444" s="37"/>
      <c r="F444" s="18"/>
      <c r="G444" s="38"/>
      <c r="H444" s="18"/>
    </row>
    <row r="445">
      <c r="B445" s="36"/>
      <c r="C445" s="18"/>
      <c r="D445" s="18"/>
      <c r="E445" s="37"/>
      <c r="F445" s="18"/>
      <c r="G445" s="38"/>
      <c r="H445" s="18"/>
    </row>
    <row r="446">
      <c r="B446" s="36"/>
      <c r="C446" s="18"/>
      <c r="D446" s="18"/>
      <c r="E446" s="37"/>
      <c r="F446" s="18"/>
      <c r="G446" s="38"/>
      <c r="H446" s="18"/>
    </row>
    <row r="447">
      <c r="B447" s="36"/>
      <c r="C447" s="18"/>
      <c r="D447" s="18"/>
      <c r="E447" s="37"/>
      <c r="F447" s="18"/>
      <c r="G447" s="38"/>
      <c r="H447" s="18"/>
    </row>
    <row r="448">
      <c r="B448" s="36"/>
      <c r="C448" s="18"/>
      <c r="D448" s="18"/>
      <c r="E448" s="37"/>
      <c r="F448" s="18"/>
      <c r="G448" s="38"/>
      <c r="H448" s="18"/>
    </row>
    <row r="449">
      <c r="B449" s="36"/>
      <c r="C449" s="18"/>
      <c r="D449" s="18"/>
      <c r="E449" s="37"/>
      <c r="F449" s="18"/>
      <c r="G449" s="38"/>
      <c r="H449" s="18"/>
    </row>
    <row r="450">
      <c r="B450" s="36"/>
      <c r="C450" s="18"/>
      <c r="D450" s="18"/>
      <c r="E450" s="37"/>
      <c r="F450" s="18"/>
      <c r="G450" s="38"/>
      <c r="H450" s="18"/>
    </row>
    <row r="451">
      <c r="B451" s="36"/>
      <c r="C451" s="18"/>
      <c r="D451" s="18"/>
      <c r="E451" s="37"/>
      <c r="F451" s="18"/>
      <c r="G451" s="38"/>
      <c r="H451" s="18"/>
    </row>
    <row r="452">
      <c r="B452" s="36"/>
      <c r="C452" s="18"/>
      <c r="D452" s="18"/>
      <c r="E452" s="37"/>
      <c r="F452" s="18"/>
      <c r="G452" s="38"/>
      <c r="H452" s="18"/>
    </row>
    <row r="453">
      <c r="B453" s="36"/>
      <c r="C453" s="18"/>
      <c r="D453" s="18"/>
      <c r="E453" s="37"/>
      <c r="F453" s="18"/>
      <c r="G453" s="38"/>
      <c r="H453" s="18"/>
    </row>
    <row r="454">
      <c r="B454" s="36"/>
      <c r="C454" s="18"/>
      <c r="D454" s="18"/>
      <c r="E454" s="37"/>
      <c r="F454" s="18"/>
      <c r="G454" s="38"/>
      <c r="H454" s="18"/>
    </row>
    <row r="455">
      <c r="B455" s="36"/>
      <c r="C455" s="18"/>
      <c r="D455" s="18"/>
      <c r="E455" s="37"/>
      <c r="F455" s="18"/>
      <c r="G455" s="38"/>
      <c r="H455" s="18"/>
    </row>
    <row r="456">
      <c r="B456" s="36"/>
      <c r="C456" s="18"/>
      <c r="D456" s="18"/>
      <c r="E456" s="37"/>
      <c r="F456" s="18"/>
      <c r="G456" s="38"/>
      <c r="H456" s="18"/>
    </row>
    <row r="457">
      <c r="B457" s="36"/>
      <c r="C457" s="18"/>
      <c r="D457" s="18"/>
      <c r="E457" s="37"/>
      <c r="F457" s="18"/>
      <c r="G457" s="38"/>
      <c r="H457" s="18"/>
    </row>
    <row r="458">
      <c r="B458" s="36"/>
      <c r="C458" s="18"/>
      <c r="D458" s="18"/>
      <c r="E458" s="37"/>
      <c r="F458" s="18"/>
      <c r="G458" s="38"/>
      <c r="H458" s="18"/>
    </row>
    <row r="459">
      <c r="B459" s="36"/>
      <c r="C459" s="18"/>
      <c r="D459" s="18"/>
      <c r="E459" s="37"/>
      <c r="F459" s="18"/>
      <c r="G459" s="38"/>
      <c r="H459" s="18"/>
    </row>
    <row r="460">
      <c r="B460" s="36"/>
      <c r="C460" s="18"/>
      <c r="D460" s="18"/>
      <c r="E460" s="37"/>
      <c r="F460" s="18"/>
      <c r="G460" s="38"/>
      <c r="H460" s="18"/>
    </row>
    <row r="461">
      <c r="B461" s="36"/>
      <c r="C461" s="18"/>
      <c r="D461" s="18"/>
      <c r="E461" s="37"/>
      <c r="F461" s="18"/>
      <c r="G461" s="38"/>
      <c r="H461" s="18"/>
    </row>
    <row r="462">
      <c r="B462" s="36"/>
      <c r="C462" s="18"/>
      <c r="D462" s="18"/>
      <c r="E462" s="37"/>
      <c r="F462" s="18"/>
      <c r="G462" s="38"/>
      <c r="H462" s="18"/>
    </row>
    <row r="463">
      <c r="B463" s="36"/>
      <c r="C463" s="18"/>
      <c r="D463" s="18"/>
      <c r="E463" s="37"/>
      <c r="F463" s="18"/>
      <c r="G463" s="38"/>
      <c r="H463" s="18"/>
    </row>
    <row r="464">
      <c r="B464" s="36"/>
      <c r="C464" s="18"/>
      <c r="D464" s="18"/>
      <c r="E464" s="37"/>
      <c r="F464" s="18"/>
      <c r="G464" s="38"/>
      <c r="H464" s="18"/>
    </row>
    <row r="465">
      <c r="B465" s="36"/>
      <c r="C465" s="18"/>
      <c r="D465" s="18"/>
      <c r="E465" s="37"/>
      <c r="F465" s="18"/>
      <c r="G465" s="38"/>
      <c r="H465" s="18"/>
    </row>
    <row r="466">
      <c r="B466" s="36"/>
      <c r="C466" s="18"/>
      <c r="D466" s="18"/>
      <c r="E466" s="37"/>
      <c r="F466" s="18"/>
      <c r="G466" s="38"/>
      <c r="H466" s="18"/>
    </row>
    <row r="467">
      <c r="B467" s="36"/>
      <c r="C467" s="18"/>
      <c r="D467" s="18"/>
      <c r="E467" s="37"/>
      <c r="F467" s="18"/>
      <c r="G467" s="38"/>
      <c r="H467" s="18"/>
    </row>
    <row r="468">
      <c r="B468" s="36"/>
      <c r="C468" s="18"/>
      <c r="D468" s="18"/>
      <c r="E468" s="37"/>
      <c r="F468" s="18"/>
      <c r="G468" s="38"/>
      <c r="H468" s="18"/>
    </row>
    <row r="469">
      <c r="B469" s="36"/>
      <c r="C469" s="18"/>
      <c r="D469" s="18"/>
      <c r="E469" s="37"/>
      <c r="F469" s="18"/>
      <c r="G469" s="38"/>
      <c r="H469" s="18"/>
    </row>
    <row r="470">
      <c r="B470" s="36"/>
      <c r="C470" s="18"/>
      <c r="D470" s="18"/>
      <c r="E470" s="37"/>
      <c r="F470" s="18"/>
      <c r="G470" s="38"/>
      <c r="H470" s="18"/>
    </row>
    <row r="471">
      <c r="B471" s="36"/>
      <c r="C471" s="18"/>
      <c r="D471" s="18"/>
      <c r="E471" s="37"/>
      <c r="F471" s="18"/>
      <c r="G471" s="38"/>
      <c r="H471" s="18"/>
    </row>
    <row r="472">
      <c r="B472" s="36"/>
      <c r="C472" s="18"/>
      <c r="D472" s="18"/>
      <c r="E472" s="37"/>
      <c r="F472" s="18"/>
      <c r="G472" s="38"/>
      <c r="H472" s="18"/>
    </row>
    <row r="473">
      <c r="B473" s="36"/>
      <c r="C473" s="18"/>
      <c r="D473" s="18"/>
      <c r="E473" s="37"/>
      <c r="F473" s="18"/>
      <c r="G473" s="38"/>
      <c r="H473" s="18"/>
    </row>
    <row r="474">
      <c r="B474" s="36"/>
      <c r="C474" s="18"/>
      <c r="D474" s="18"/>
      <c r="E474" s="37"/>
      <c r="F474" s="18"/>
      <c r="G474" s="38"/>
      <c r="H474" s="18"/>
    </row>
    <row r="475">
      <c r="B475" s="36"/>
      <c r="C475" s="18"/>
      <c r="D475" s="18"/>
      <c r="E475" s="37"/>
      <c r="F475" s="18"/>
      <c r="G475" s="38"/>
      <c r="H475" s="18"/>
    </row>
    <row r="476">
      <c r="B476" s="36"/>
      <c r="C476" s="18"/>
      <c r="D476" s="18"/>
      <c r="E476" s="37"/>
      <c r="F476" s="18"/>
      <c r="G476" s="38"/>
      <c r="H476" s="18"/>
    </row>
    <row r="477">
      <c r="B477" s="36"/>
      <c r="C477" s="18"/>
      <c r="D477" s="18"/>
      <c r="E477" s="37"/>
      <c r="F477" s="18"/>
      <c r="G477" s="38"/>
      <c r="H477" s="18"/>
    </row>
    <row r="478">
      <c r="B478" s="36"/>
      <c r="C478" s="18"/>
      <c r="D478" s="18"/>
      <c r="E478" s="37"/>
      <c r="F478" s="18"/>
      <c r="G478" s="38"/>
      <c r="H478" s="18"/>
    </row>
    <row r="479">
      <c r="B479" s="36"/>
      <c r="C479" s="18"/>
      <c r="D479" s="18"/>
      <c r="E479" s="37"/>
      <c r="F479" s="18"/>
      <c r="G479" s="38"/>
      <c r="H479" s="18"/>
    </row>
    <row r="480">
      <c r="B480" s="36"/>
      <c r="C480" s="18"/>
      <c r="D480" s="18"/>
      <c r="E480" s="37"/>
      <c r="F480" s="18"/>
      <c r="G480" s="38"/>
      <c r="H480" s="18"/>
    </row>
    <row r="481">
      <c r="B481" s="36"/>
      <c r="C481" s="18"/>
      <c r="D481" s="18"/>
      <c r="E481" s="37"/>
      <c r="F481" s="18"/>
      <c r="G481" s="38"/>
      <c r="H481" s="18"/>
    </row>
    <row r="482">
      <c r="B482" s="36"/>
      <c r="C482" s="18"/>
      <c r="D482" s="18"/>
      <c r="E482" s="37"/>
      <c r="F482" s="18"/>
      <c r="G482" s="38"/>
      <c r="H482" s="18"/>
    </row>
    <row r="483">
      <c r="B483" s="36"/>
      <c r="C483" s="18"/>
      <c r="D483" s="18"/>
      <c r="E483" s="37"/>
      <c r="F483" s="18"/>
      <c r="G483" s="38"/>
      <c r="H483" s="18"/>
    </row>
    <row r="484">
      <c r="B484" s="36"/>
      <c r="C484" s="18"/>
      <c r="D484" s="18"/>
      <c r="E484" s="37"/>
      <c r="F484" s="18"/>
      <c r="G484" s="38"/>
      <c r="H484" s="18"/>
    </row>
    <row r="485">
      <c r="B485" s="36"/>
      <c r="C485" s="18"/>
      <c r="D485" s="18"/>
      <c r="E485" s="37"/>
      <c r="F485" s="18"/>
      <c r="G485" s="38"/>
      <c r="H485" s="18"/>
    </row>
    <row r="486">
      <c r="B486" s="36"/>
      <c r="C486" s="18"/>
      <c r="D486" s="18"/>
      <c r="E486" s="37"/>
      <c r="F486" s="18"/>
      <c r="G486" s="38"/>
      <c r="H486" s="18"/>
    </row>
    <row r="487">
      <c r="B487" s="36"/>
      <c r="C487" s="18"/>
      <c r="D487" s="18"/>
      <c r="E487" s="37"/>
      <c r="F487" s="18"/>
      <c r="G487" s="38"/>
      <c r="H487" s="18"/>
    </row>
    <row r="488">
      <c r="B488" s="36"/>
      <c r="C488" s="18"/>
      <c r="D488" s="18"/>
      <c r="E488" s="37"/>
      <c r="F488" s="18"/>
      <c r="G488" s="38"/>
      <c r="H488" s="18"/>
    </row>
    <row r="489">
      <c r="B489" s="36"/>
      <c r="C489" s="18"/>
      <c r="D489" s="18"/>
      <c r="E489" s="37"/>
      <c r="F489" s="18"/>
      <c r="G489" s="38"/>
      <c r="H489" s="18"/>
    </row>
    <row r="490">
      <c r="B490" s="36"/>
      <c r="C490" s="18"/>
      <c r="D490" s="18"/>
      <c r="E490" s="37"/>
      <c r="F490" s="18"/>
      <c r="G490" s="38"/>
      <c r="H490" s="18"/>
    </row>
    <row r="491">
      <c r="B491" s="36"/>
      <c r="C491" s="18"/>
      <c r="D491" s="18"/>
      <c r="E491" s="37"/>
      <c r="F491" s="18"/>
      <c r="G491" s="38"/>
      <c r="H491" s="18"/>
    </row>
    <row r="492">
      <c r="B492" s="36"/>
      <c r="C492" s="18"/>
      <c r="D492" s="18"/>
      <c r="E492" s="37"/>
      <c r="F492" s="18"/>
      <c r="G492" s="38"/>
      <c r="H492" s="18"/>
    </row>
    <row r="493">
      <c r="B493" s="36"/>
      <c r="C493" s="18"/>
      <c r="D493" s="18"/>
      <c r="E493" s="37"/>
      <c r="F493" s="18"/>
      <c r="G493" s="38"/>
      <c r="H493" s="18"/>
    </row>
    <row r="494">
      <c r="B494" s="36"/>
      <c r="C494" s="18"/>
      <c r="D494" s="18"/>
      <c r="E494" s="37"/>
      <c r="F494" s="18"/>
      <c r="G494" s="38"/>
      <c r="H494" s="18"/>
    </row>
    <row r="495">
      <c r="B495" s="36"/>
      <c r="C495" s="18"/>
      <c r="D495" s="18"/>
      <c r="E495" s="37"/>
      <c r="F495" s="18"/>
      <c r="G495" s="38"/>
      <c r="H495" s="18"/>
    </row>
    <row r="496">
      <c r="B496" s="36"/>
      <c r="C496" s="18"/>
      <c r="D496" s="18"/>
      <c r="E496" s="37"/>
      <c r="F496" s="18"/>
      <c r="G496" s="38"/>
      <c r="H496" s="18"/>
    </row>
    <row r="497">
      <c r="B497" s="36"/>
      <c r="C497" s="18"/>
      <c r="D497" s="18"/>
      <c r="E497" s="37"/>
      <c r="F497" s="18"/>
      <c r="G497" s="38"/>
      <c r="H497" s="18"/>
    </row>
    <row r="498">
      <c r="B498" s="36"/>
      <c r="C498" s="18"/>
      <c r="D498" s="18"/>
      <c r="E498" s="37"/>
      <c r="F498" s="18"/>
      <c r="G498" s="38"/>
      <c r="H498" s="18"/>
    </row>
    <row r="499">
      <c r="B499" s="36"/>
      <c r="C499" s="18"/>
      <c r="D499" s="18"/>
      <c r="E499" s="37"/>
      <c r="F499" s="18"/>
      <c r="G499" s="38"/>
      <c r="H499" s="18"/>
    </row>
    <row r="500">
      <c r="B500" s="36"/>
      <c r="C500" s="18"/>
      <c r="D500" s="18"/>
      <c r="E500" s="37"/>
      <c r="F500" s="18"/>
      <c r="G500" s="38"/>
      <c r="H500" s="18"/>
    </row>
    <row r="501">
      <c r="B501" s="36"/>
      <c r="C501" s="18"/>
      <c r="D501" s="18"/>
      <c r="E501" s="37"/>
      <c r="F501" s="18"/>
      <c r="G501" s="38"/>
      <c r="H501" s="18"/>
    </row>
    <row r="502">
      <c r="B502" s="36"/>
      <c r="C502" s="18"/>
      <c r="D502" s="18"/>
      <c r="E502" s="37"/>
      <c r="F502" s="18"/>
      <c r="G502" s="38"/>
      <c r="H502" s="18"/>
    </row>
    <row r="503">
      <c r="B503" s="36"/>
      <c r="C503" s="18"/>
      <c r="D503" s="18"/>
      <c r="E503" s="37"/>
      <c r="F503" s="18"/>
      <c r="G503" s="38"/>
      <c r="H503" s="18"/>
    </row>
    <row r="504">
      <c r="B504" s="36"/>
      <c r="C504" s="18"/>
      <c r="D504" s="18"/>
      <c r="E504" s="37"/>
      <c r="F504" s="18"/>
      <c r="G504" s="38"/>
      <c r="H504" s="18"/>
    </row>
    <row r="505">
      <c r="B505" s="36"/>
      <c r="C505" s="18"/>
      <c r="D505" s="18"/>
      <c r="E505" s="37"/>
      <c r="F505" s="18"/>
      <c r="G505" s="38"/>
      <c r="H505" s="18"/>
    </row>
    <row r="506">
      <c r="B506" s="36"/>
      <c r="C506" s="18"/>
      <c r="D506" s="18"/>
      <c r="E506" s="37"/>
      <c r="F506" s="18"/>
      <c r="G506" s="38"/>
      <c r="H506" s="18"/>
    </row>
    <row r="507">
      <c r="B507" s="36"/>
      <c r="C507" s="18"/>
      <c r="D507" s="18"/>
      <c r="E507" s="37"/>
      <c r="F507" s="18"/>
      <c r="G507" s="38"/>
      <c r="H507" s="18"/>
    </row>
    <row r="508">
      <c r="B508" s="36"/>
      <c r="C508" s="18"/>
      <c r="D508" s="18"/>
      <c r="E508" s="37"/>
      <c r="F508" s="18"/>
      <c r="G508" s="38"/>
      <c r="H508" s="18"/>
    </row>
    <row r="509">
      <c r="B509" s="36"/>
      <c r="C509" s="18"/>
      <c r="D509" s="18"/>
      <c r="E509" s="37"/>
      <c r="F509" s="18"/>
      <c r="G509" s="38"/>
      <c r="H509" s="18"/>
    </row>
    <row r="510">
      <c r="B510" s="36"/>
      <c r="C510" s="18"/>
      <c r="D510" s="18"/>
      <c r="E510" s="37"/>
      <c r="F510" s="18"/>
      <c r="G510" s="38"/>
      <c r="H510" s="18"/>
    </row>
    <row r="511">
      <c r="B511" s="36"/>
      <c r="C511" s="18"/>
      <c r="D511" s="18"/>
      <c r="E511" s="37"/>
      <c r="F511" s="18"/>
      <c r="G511" s="38"/>
      <c r="H511" s="18"/>
    </row>
    <row r="512">
      <c r="B512" s="36"/>
      <c r="C512" s="18"/>
      <c r="D512" s="18"/>
      <c r="E512" s="37"/>
      <c r="F512" s="18"/>
      <c r="G512" s="38"/>
      <c r="H512" s="18"/>
    </row>
    <row r="513">
      <c r="B513" s="36"/>
      <c r="C513" s="18"/>
      <c r="D513" s="18"/>
      <c r="E513" s="37"/>
      <c r="F513" s="18"/>
      <c r="G513" s="38"/>
      <c r="H513" s="18"/>
    </row>
    <row r="514">
      <c r="B514" s="36"/>
      <c r="C514" s="18"/>
      <c r="D514" s="18"/>
      <c r="E514" s="37"/>
      <c r="F514" s="18"/>
      <c r="G514" s="38"/>
      <c r="H514" s="18"/>
    </row>
    <row r="515">
      <c r="B515" s="36"/>
      <c r="C515" s="18"/>
      <c r="D515" s="18"/>
      <c r="E515" s="37"/>
      <c r="F515" s="18"/>
      <c r="G515" s="38"/>
      <c r="H515" s="18"/>
    </row>
    <row r="516">
      <c r="B516" s="36"/>
      <c r="C516" s="18"/>
      <c r="D516" s="18"/>
      <c r="E516" s="37"/>
      <c r="F516" s="18"/>
      <c r="G516" s="38"/>
      <c r="H516" s="18"/>
    </row>
    <row r="517">
      <c r="B517" s="36"/>
      <c r="C517" s="18"/>
      <c r="D517" s="18"/>
      <c r="E517" s="37"/>
      <c r="F517" s="18"/>
      <c r="G517" s="38"/>
      <c r="H517" s="18"/>
    </row>
    <row r="518">
      <c r="B518" s="36"/>
      <c r="C518" s="18"/>
      <c r="D518" s="18"/>
      <c r="E518" s="37"/>
      <c r="F518" s="18"/>
      <c r="G518" s="38"/>
      <c r="H518" s="18"/>
    </row>
    <row r="519">
      <c r="B519" s="36"/>
      <c r="C519" s="18"/>
      <c r="D519" s="18"/>
      <c r="E519" s="37"/>
      <c r="F519" s="18"/>
      <c r="G519" s="38"/>
      <c r="H519" s="18"/>
    </row>
    <row r="520">
      <c r="B520" s="36"/>
      <c r="C520" s="18"/>
      <c r="D520" s="18"/>
      <c r="E520" s="37"/>
      <c r="F520" s="18"/>
      <c r="G520" s="38"/>
      <c r="H520" s="18"/>
    </row>
    <row r="521">
      <c r="B521" s="36"/>
      <c r="C521" s="18"/>
      <c r="D521" s="18"/>
      <c r="E521" s="37"/>
      <c r="F521" s="18"/>
      <c r="G521" s="38"/>
      <c r="H521" s="18"/>
    </row>
    <row r="522">
      <c r="B522" s="36"/>
      <c r="C522" s="18"/>
      <c r="D522" s="18"/>
      <c r="E522" s="37"/>
      <c r="F522" s="18"/>
      <c r="G522" s="38"/>
      <c r="H522" s="18"/>
    </row>
    <row r="523">
      <c r="B523" s="36"/>
      <c r="C523" s="18"/>
      <c r="D523" s="18"/>
      <c r="E523" s="37"/>
      <c r="F523" s="18"/>
      <c r="G523" s="38"/>
      <c r="H523" s="18"/>
    </row>
    <row r="524">
      <c r="B524" s="36"/>
      <c r="C524" s="18"/>
      <c r="D524" s="18"/>
      <c r="E524" s="37"/>
      <c r="F524" s="18"/>
      <c r="G524" s="38"/>
      <c r="H524" s="18"/>
    </row>
    <row r="525">
      <c r="B525" s="36"/>
      <c r="C525" s="18"/>
      <c r="D525" s="18"/>
      <c r="E525" s="37"/>
      <c r="F525" s="18"/>
      <c r="G525" s="38"/>
      <c r="H525" s="18"/>
    </row>
    <row r="526">
      <c r="B526" s="36"/>
      <c r="C526" s="18"/>
      <c r="D526" s="18"/>
      <c r="E526" s="37"/>
      <c r="F526" s="18"/>
      <c r="G526" s="38"/>
      <c r="H526" s="18"/>
    </row>
    <row r="527">
      <c r="B527" s="36"/>
      <c r="C527" s="18"/>
      <c r="D527" s="18"/>
      <c r="E527" s="37"/>
      <c r="F527" s="18"/>
      <c r="G527" s="38"/>
      <c r="H527" s="18"/>
    </row>
    <row r="528">
      <c r="B528" s="36"/>
      <c r="C528" s="18"/>
      <c r="D528" s="18"/>
      <c r="E528" s="37"/>
      <c r="F528" s="18"/>
      <c r="G528" s="38"/>
      <c r="H528" s="18"/>
    </row>
    <row r="529">
      <c r="B529" s="36"/>
      <c r="C529" s="18"/>
      <c r="D529" s="18"/>
      <c r="E529" s="37"/>
      <c r="F529" s="18"/>
      <c r="G529" s="38"/>
      <c r="H529" s="18"/>
    </row>
    <row r="530">
      <c r="B530" s="36"/>
      <c r="C530" s="18"/>
      <c r="D530" s="18"/>
      <c r="E530" s="37"/>
      <c r="F530" s="18"/>
      <c r="G530" s="38"/>
      <c r="H530" s="18"/>
    </row>
    <row r="531">
      <c r="B531" s="36"/>
      <c r="C531" s="18"/>
      <c r="D531" s="18"/>
      <c r="E531" s="37"/>
      <c r="F531" s="18"/>
      <c r="G531" s="38"/>
      <c r="H531" s="18"/>
    </row>
    <row r="532">
      <c r="B532" s="36"/>
      <c r="C532" s="18"/>
      <c r="D532" s="18"/>
      <c r="E532" s="37"/>
      <c r="F532" s="18"/>
      <c r="G532" s="38"/>
      <c r="H532" s="18"/>
    </row>
    <row r="533">
      <c r="B533" s="36"/>
      <c r="C533" s="18"/>
      <c r="D533" s="18"/>
      <c r="E533" s="37"/>
      <c r="F533" s="18"/>
      <c r="G533" s="38"/>
      <c r="H533" s="18"/>
    </row>
    <row r="534">
      <c r="B534" s="36"/>
      <c r="C534" s="18"/>
      <c r="D534" s="18"/>
      <c r="E534" s="37"/>
      <c r="F534" s="18"/>
      <c r="G534" s="38"/>
      <c r="H534" s="18"/>
    </row>
    <row r="535">
      <c r="B535" s="36"/>
      <c r="C535" s="18"/>
      <c r="D535" s="18"/>
      <c r="E535" s="37"/>
      <c r="F535" s="18"/>
      <c r="G535" s="38"/>
      <c r="H535" s="18"/>
    </row>
    <row r="536">
      <c r="B536" s="36"/>
      <c r="C536" s="18"/>
      <c r="D536" s="18"/>
      <c r="E536" s="37"/>
      <c r="F536" s="18"/>
      <c r="G536" s="38"/>
      <c r="H536" s="18"/>
    </row>
    <row r="537">
      <c r="B537" s="36"/>
      <c r="C537" s="18"/>
      <c r="D537" s="18"/>
      <c r="E537" s="37"/>
      <c r="F537" s="18"/>
      <c r="G537" s="38"/>
      <c r="H537" s="18"/>
    </row>
    <row r="538">
      <c r="B538" s="36"/>
      <c r="C538" s="18"/>
      <c r="D538" s="18"/>
      <c r="E538" s="37"/>
      <c r="F538" s="18"/>
      <c r="G538" s="38"/>
      <c r="H538" s="18"/>
    </row>
    <row r="539">
      <c r="B539" s="36"/>
      <c r="C539" s="18"/>
      <c r="D539" s="18"/>
      <c r="E539" s="37"/>
      <c r="F539" s="18"/>
      <c r="G539" s="38"/>
      <c r="H539" s="18"/>
    </row>
    <row r="540">
      <c r="B540" s="36"/>
      <c r="C540" s="18"/>
      <c r="D540" s="18"/>
      <c r="E540" s="37"/>
      <c r="F540" s="18"/>
      <c r="G540" s="38"/>
      <c r="H540" s="18"/>
    </row>
    <row r="541">
      <c r="B541" s="36"/>
      <c r="C541" s="18"/>
      <c r="D541" s="18"/>
      <c r="E541" s="37"/>
      <c r="F541" s="18"/>
      <c r="G541" s="38"/>
      <c r="H541" s="18"/>
    </row>
    <row r="542">
      <c r="B542" s="36"/>
      <c r="C542" s="18"/>
      <c r="D542" s="18"/>
      <c r="E542" s="37"/>
      <c r="F542" s="18"/>
      <c r="G542" s="38"/>
      <c r="H542" s="18"/>
    </row>
    <row r="543">
      <c r="B543" s="36"/>
      <c r="C543" s="18"/>
      <c r="D543" s="18"/>
      <c r="E543" s="37"/>
      <c r="F543" s="18"/>
      <c r="G543" s="38"/>
      <c r="H543" s="18"/>
    </row>
    <row r="544">
      <c r="B544" s="36"/>
      <c r="C544" s="18"/>
      <c r="D544" s="18"/>
      <c r="E544" s="37"/>
      <c r="F544" s="18"/>
      <c r="G544" s="38"/>
      <c r="H544" s="18"/>
    </row>
    <row r="545">
      <c r="B545" s="36"/>
      <c r="C545" s="18"/>
      <c r="D545" s="18"/>
      <c r="E545" s="37"/>
      <c r="F545" s="18"/>
      <c r="G545" s="38"/>
      <c r="H545" s="18"/>
    </row>
    <row r="546">
      <c r="B546" s="36"/>
      <c r="C546" s="18"/>
      <c r="D546" s="18"/>
      <c r="E546" s="37"/>
      <c r="F546" s="18"/>
      <c r="G546" s="38"/>
      <c r="H546" s="18"/>
    </row>
    <row r="547">
      <c r="B547" s="36"/>
      <c r="C547" s="18"/>
      <c r="D547" s="18"/>
      <c r="E547" s="37"/>
      <c r="F547" s="18"/>
      <c r="G547" s="38"/>
      <c r="H547" s="18"/>
    </row>
    <row r="548">
      <c r="B548" s="36"/>
      <c r="C548" s="18"/>
      <c r="D548" s="18"/>
      <c r="E548" s="37"/>
      <c r="F548" s="18"/>
      <c r="G548" s="38"/>
      <c r="H548" s="18"/>
    </row>
    <row r="549">
      <c r="B549" s="36"/>
      <c r="C549" s="18"/>
      <c r="D549" s="18"/>
      <c r="E549" s="37"/>
      <c r="F549" s="18"/>
      <c r="G549" s="38"/>
      <c r="H549" s="18"/>
    </row>
    <row r="550">
      <c r="B550" s="36"/>
      <c r="C550" s="18"/>
      <c r="D550" s="18"/>
      <c r="E550" s="37"/>
      <c r="F550" s="18"/>
      <c r="G550" s="38"/>
      <c r="H550" s="18"/>
    </row>
    <row r="551">
      <c r="B551" s="36"/>
      <c r="C551" s="18"/>
      <c r="D551" s="18"/>
      <c r="E551" s="37"/>
      <c r="F551" s="18"/>
      <c r="G551" s="38"/>
      <c r="H551" s="18"/>
    </row>
    <row r="552">
      <c r="B552" s="36"/>
      <c r="C552" s="18"/>
      <c r="D552" s="18"/>
      <c r="E552" s="37"/>
      <c r="F552" s="18"/>
      <c r="G552" s="38"/>
      <c r="H552" s="18"/>
    </row>
    <row r="553">
      <c r="B553" s="36"/>
      <c r="C553" s="18"/>
      <c r="D553" s="18"/>
      <c r="E553" s="37"/>
      <c r="F553" s="18"/>
      <c r="G553" s="38"/>
      <c r="H553" s="18"/>
    </row>
    <row r="554">
      <c r="B554" s="36"/>
      <c r="C554" s="18"/>
      <c r="D554" s="18"/>
      <c r="E554" s="37"/>
      <c r="F554" s="18"/>
      <c r="G554" s="38"/>
      <c r="H554" s="18"/>
    </row>
    <row r="555">
      <c r="B555" s="36"/>
      <c r="C555" s="18"/>
      <c r="D555" s="18"/>
      <c r="E555" s="37"/>
      <c r="F555" s="18"/>
      <c r="G555" s="38"/>
      <c r="H555" s="18"/>
    </row>
    <row r="556">
      <c r="B556" s="36"/>
      <c r="C556" s="18"/>
      <c r="D556" s="18"/>
      <c r="E556" s="37"/>
      <c r="F556" s="18"/>
      <c r="G556" s="38"/>
      <c r="H556" s="18"/>
    </row>
    <row r="557">
      <c r="B557" s="36"/>
      <c r="C557" s="18"/>
      <c r="D557" s="18"/>
      <c r="E557" s="37"/>
      <c r="F557" s="18"/>
      <c r="G557" s="38"/>
      <c r="H557" s="18"/>
    </row>
    <row r="558">
      <c r="B558" s="36"/>
      <c r="C558" s="18"/>
      <c r="D558" s="18"/>
      <c r="E558" s="37"/>
      <c r="F558" s="18"/>
      <c r="G558" s="38"/>
      <c r="H558" s="18"/>
    </row>
    <row r="559">
      <c r="B559" s="36"/>
      <c r="C559" s="18"/>
      <c r="D559" s="18"/>
      <c r="E559" s="37"/>
      <c r="F559" s="18"/>
      <c r="G559" s="38"/>
      <c r="H559" s="18"/>
    </row>
    <row r="560">
      <c r="B560" s="36"/>
      <c r="C560" s="18"/>
      <c r="D560" s="18"/>
      <c r="E560" s="37"/>
      <c r="F560" s="18"/>
      <c r="G560" s="38"/>
      <c r="H560" s="18"/>
    </row>
    <row r="561">
      <c r="B561" s="36"/>
      <c r="C561" s="18"/>
      <c r="D561" s="18"/>
      <c r="E561" s="37"/>
      <c r="F561" s="18"/>
      <c r="G561" s="38"/>
      <c r="H561" s="18"/>
    </row>
    <row r="562">
      <c r="B562" s="36"/>
      <c r="C562" s="18"/>
      <c r="D562" s="18"/>
      <c r="E562" s="37"/>
      <c r="F562" s="18"/>
      <c r="G562" s="38"/>
      <c r="H562" s="18"/>
    </row>
    <row r="563">
      <c r="B563" s="36"/>
      <c r="C563" s="18"/>
      <c r="D563" s="18"/>
      <c r="E563" s="37"/>
      <c r="F563" s="18"/>
      <c r="G563" s="38"/>
      <c r="H563" s="18"/>
    </row>
    <row r="564">
      <c r="B564" s="36"/>
      <c r="C564" s="18"/>
      <c r="D564" s="18"/>
      <c r="E564" s="37"/>
      <c r="F564" s="18"/>
      <c r="G564" s="38"/>
      <c r="H564" s="18"/>
    </row>
    <row r="565">
      <c r="B565" s="36"/>
      <c r="C565" s="18"/>
      <c r="D565" s="18"/>
      <c r="E565" s="37"/>
      <c r="F565" s="18"/>
      <c r="G565" s="38"/>
      <c r="H565" s="18"/>
    </row>
    <row r="566">
      <c r="B566" s="36"/>
      <c r="C566" s="18"/>
      <c r="D566" s="18"/>
      <c r="E566" s="37"/>
      <c r="F566" s="18"/>
      <c r="G566" s="38"/>
      <c r="H566" s="18"/>
    </row>
    <row r="567">
      <c r="B567" s="36"/>
      <c r="C567" s="18"/>
      <c r="D567" s="18"/>
      <c r="E567" s="37"/>
      <c r="F567" s="18"/>
      <c r="G567" s="38"/>
      <c r="H567" s="18"/>
    </row>
    <row r="568">
      <c r="B568" s="36"/>
      <c r="C568" s="18"/>
      <c r="D568" s="18"/>
      <c r="E568" s="37"/>
      <c r="F568" s="18"/>
      <c r="G568" s="38"/>
      <c r="H568" s="18"/>
    </row>
    <row r="569">
      <c r="B569" s="36"/>
      <c r="C569" s="18"/>
      <c r="D569" s="18"/>
      <c r="E569" s="37"/>
      <c r="F569" s="18"/>
      <c r="G569" s="38"/>
      <c r="H569" s="18"/>
    </row>
    <row r="570">
      <c r="B570" s="36"/>
      <c r="C570" s="18"/>
      <c r="D570" s="18"/>
      <c r="E570" s="37"/>
      <c r="F570" s="18"/>
      <c r="G570" s="38"/>
      <c r="H570" s="18"/>
    </row>
    <row r="571">
      <c r="B571" s="36"/>
      <c r="C571" s="18"/>
      <c r="D571" s="18"/>
      <c r="E571" s="37"/>
      <c r="F571" s="18"/>
      <c r="G571" s="38"/>
      <c r="H571" s="18"/>
    </row>
    <row r="572">
      <c r="B572" s="36"/>
      <c r="C572" s="18"/>
      <c r="D572" s="18"/>
      <c r="E572" s="37"/>
      <c r="F572" s="18"/>
      <c r="G572" s="38"/>
      <c r="H572" s="18"/>
    </row>
    <row r="573">
      <c r="B573" s="36"/>
      <c r="C573" s="18"/>
      <c r="D573" s="18"/>
      <c r="E573" s="37"/>
      <c r="F573" s="18"/>
      <c r="G573" s="38"/>
      <c r="H573" s="18"/>
    </row>
    <row r="574">
      <c r="B574" s="36"/>
      <c r="C574" s="18"/>
      <c r="D574" s="18"/>
      <c r="E574" s="37"/>
      <c r="F574" s="18"/>
      <c r="G574" s="38"/>
      <c r="H574" s="18"/>
    </row>
    <row r="575">
      <c r="B575" s="36"/>
      <c r="C575" s="18"/>
      <c r="D575" s="18"/>
      <c r="E575" s="37"/>
      <c r="F575" s="18"/>
      <c r="G575" s="38"/>
      <c r="H575" s="18"/>
    </row>
    <row r="576">
      <c r="B576" s="36"/>
      <c r="C576" s="18"/>
      <c r="D576" s="18"/>
      <c r="E576" s="37"/>
      <c r="F576" s="18"/>
      <c r="G576" s="38"/>
      <c r="H576" s="18"/>
    </row>
    <row r="577">
      <c r="B577" s="36"/>
      <c r="C577" s="18"/>
      <c r="D577" s="18"/>
      <c r="E577" s="37"/>
      <c r="F577" s="18"/>
      <c r="G577" s="38"/>
      <c r="H577" s="18"/>
    </row>
    <row r="578">
      <c r="B578" s="36"/>
      <c r="C578" s="18"/>
      <c r="D578" s="18"/>
      <c r="E578" s="37"/>
      <c r="F578" s="18"/>
      <c r="G578" s="38"/>
      <c r="H578" s="18"/>
    </row>
    <row r="579">
      <c r="B579" s="36"/>
      <c r="C579" s="18"/>
      <c r="D579" s="18"/>
      <c r="E579" s="37"/>
      <c r="F579" s="18"/>
      <c r="G579" s="38"/>
      <c r="H579" s="18"/>
    </row>
    <row r="580">
      <c r="B580" s="36"/>
      <c r="C580" s="18"/>
      <c r="D580" s="18"/>
      <c r="E580" s="37"/>
      <c r="F580" s="18"/>
      <c r="G580" s="38"/>
      <c r="H580" s="18"/>
    </row>
    <row r="581">
      <c r="B581" s="36"/>
      <c r="C581" s="18"/>
      <c r="D581" s="18"/>
      <c r="E581" s="37"/>
      <c r="F581" s="18"/>
      <c r="G581" s="38"/>
      <c r="H581" s="18"/>
    </row>
    <row r="582">
      <c r="B582" s="36"/>
      <c r="C582" s="18"/>
      <c r="D582" s="18"/>
      <c r="E582" s="37"/>
      <c r="F582" s="18"/>
      <c r="G582" s="38"/>
      <c r="H582" s="18"/>
    </row>
    <row r="583">
      <c r="B583" s="36"/>
      <c r="C583" s="18"/>
      <c r="D583" s="18"/>
      <c r="E583" s="37"/>
      <c r="F583" s="18"/>
      <c r="G583" s="38"/>
      <c r="H583" s="18"/>
    </row>
    <row r="584">
      <c r="B584" s="36"/>
      <c r="C584" s="18"/>
      <c r="D584" s="18"/>
      <c r="E584" s="37"/>
      <c r="F584" s="18"/>
      <c r="G584" s="38"/>
      <c r="H584" s="18"/>
    </row>
    <row r="585">
      <c r="B585" s="36"/>
      <c r="C585" s="18"/>
      <c r="D585" s="18"/>
      <c r="E585" s="37"/>
      <c r="F585" s="18"/>
      <c r="G585" s="38"/>
      <c r="H585" s="18"/>
    </row>
    <row r="586">
      <c r="B586" s="36"/>
      <c r="C586" s="18"/>
      <c r="D586" s="18"/>
      <c r="E586" s="37"/>
      <c r="F586" s="18"/>
      <c r="G586" s="38"/>
      <c r="H586" s="18"/>
    </row>
    <row r="587">
      <c r="B587" s="36"/>
      <c r="C587" s="18"/>
      <c r="D587" s="18"/>
      <c r="E587" s="37"/>
      <c r="F587" s="18"/>
      <c r="G587" s="38"/>
      <c r="H587" s="18"/>
    </row>
    <row r="588">
      <c r="B588" s="36"/>
      <c r="C588" s="18"/>
      <c r="D588" s="18"/>
      <c r="E588" s="37"/>
      <c r="F588" s="18"/>
      <c r="G588" s="38"/>
      <c r="H588" s="18"/>
    </row>
    <row r="589">
      <c r="B589" s="36"/>
      <c r="C589" s="18"/>
      <c r="D589" s="18"/>
      <c r="E589" s="37"/>
      <c r="F589" s="18"/>
      <c r="G589" s="38"/>
      <c r="H589" s="18"/>
    </row>
    <row r="590">
      <c r="B590" s="36"/>
      <c r="C590" s="18"/>
      <c r="D590" s="18"/>
      <c r="E590" s="37"/>
      <c r="F590" s="18"/>
      <c r="G590" s="38"/>
      <c r="H590" s="18"/>
    </row>
    <row r="591">
      <c r="B591" s="36"/>
      <c r="C591" s="18"/>
      <c r="D591" s="18"/>
      <c r="E591" s="37"/>
      <c r="F591" s="18"/>
      <c r="G591" s="38"/>
      <c r="H591" s="18"/>
    </row>
    <row r="592">
      <c r="B592" s="36"/>
      <c r="C592" s="18"/>
      <c r="D592" s="18"/>
      <c r="E592" s="37"/>
      <c r="F592" s="18"/>
      <c r="G592" s="38"/>
      <c r="H592" s="18"/>
    </row>
    <row r="593">
      <c r="B593" s="36"/>
      <c r="C593" s="18"/>
      <c r="D593" s="18"/>
      <c r="E593" s="37"/>
      <c r="F593" s="18"/>
      <c r="G593" s="38"/>
      <c r="H593" s="18"/>
    </row>
    <row r="594">
      <c r="B594" s="36"/>
      <c r="C594" s="18"/>
      <c r="D594" s="18"/>
      <c r="E594" s="37"/>
      <c r="F594" s="18"/>
      <c r="G594" s="38"/>
      <c r="H594" s="18"/>
    </row>
    <row r="595">
      <c r="B595" s="36"/>
      <c r="C595" s="18"/>
      <c r="D595" s="18"/>
      <c r="E595" s="37"/>
      <c r="F595" s="18"/>
      <c r="G595" s="38"/>
      <c r="H595" s="18"/>
    </row>
    <row r="596">
      <c r="B596" s="36"/>
      <c r="C596" s="18"/>
      <c r="D596" s="18"/>
      <c r="E596" s="37"/>
      <c r="F596" s="18"/>
      <c r="G596" s="38"/>
      <c r="H596" s="18"/>
    </row>
    <row r="597">
      <c r="B597" s="36"/>
      <c r="C597" s="18"/>
      <c r="D597" s="18"/>
      <c r="E597" s="37"/>
      <c r="F597" s="18"/>
      <c r="G597" s="38"/>
      <c r="H597" s="18"/>
    </row>
    <row r="598">
      <c r="B598" s="36"/>
      <c r="C598" s="18"/>
      <c r="D598" s="18"/>
      <c r="E598" s="37"/>
      <c r="F598" s="18"/>
      <c r="G598" s="38"/>
      <c r="H598" s="18"/>
    </row>
    <row r="599">
      <c r="B599" s="36"/>
      <c r="C599" s="18"/>
      <c r="D599" s="18"/>
      <c r="E599" s="37"/>
      <c r="F599" s="18"/>
      <c r="G599" s="38"/>
      <c r="H599" s="18"/>
    </row>
    <row r="600">
      <c r="B600" s="36"/>
      <c r="C600" s="18"/>
      <c r="D600" s="18"/>
      <c r="E600" s="37"/>
      <c r="F600" s="18"/>
      <c r="G600" s="38"/>
      <c r="H600" s="18"/>
    </row>
    <row r="601">
      <c r="B601" s="36"/>
      <c r="C601" s="18"/>
      <c r="D601" s="18"/>
      <c r="E601" s="37"/>
      <c r="F601" s="18"/>
      <c r="G601" s="38"/>
      <c r="H601" s="18"/>
    </row>
    <row r="602">
      <c r="B602" s="36"/>
      <c r="C602" s="18"/>
      <c r="D602" s="18"/>
      <c r="E602" s="37"/>
      <c r="F602" s="18"/>
      <c r="G602" s="38"/>
      <c r="H602" s="18"/>
    </row>
    <row r="603">
      <c r="B603" s="36"/>
      <c r="C603" s="18"/>
      <c r="D603" s="18"/>
      <c r="E603" s="37"/>
      <c r="F603" s="18"/>
      <c r="G603" s="38"/>
      <c r="H603" s="18"/>
    </row>
    <row r="604">
      <c r="B604" s="36"/>
      <c r="C604" s="18"/>
      <c r="D604" s="18"/>
      <c r="E604" s="37"/>
      <c r="F604" s="18"/>
      <c r="G604" s="38"/>
      <c r="H604" s="18"/>
    </row>
    <row r="605">
      <c r="B605" s="36"/>
      <c r="C605" s="18"/>
      <c r="D605" s="18"/>
      <c r="E605" s="37"/>
      <c r="F605" s="18"/>
      <c r="G605" s="38"/>
      <c r="H605" s="18"/>
    </row>
    <row r="606">
      <c r="B606" s="36"/>
      <c r="C606" s="18"/>
      <c r="D606" s="18"/>
      <c r="E606" s="37"/>
      <c r="F606" s="18"/>
      <c r="G606" s="38"/>
      <c r="H606" s="18"/>
    </row>
    <row r="607">
      <c r="B607" s="36"/>
      <c r="C607" s="18"/>
      <c r="D607" s="18"/>
      <c r="E607" s="37"/>
      <c r="F607" s="18"/>
      <c r="G607" s="38"/>
      <c r="H607" s="18"/>
    </row>
    <row r="608">
      <c r="B608" s="36"/>
      <c r="C608" s="18"/>
      <c r="D608" s="18"/>
      <c r="E608" s="37"/>
      <c r="F608" s="18"/>
      <c r="G608" s="38"/>
      <c r="H608" s="18"/>
    </row>
    <row r="609">
      <c r="B609" s="36"/>
      <c r="C609" s="18"/>
      <c r="D609" s="18"/>
      <c r="E609" s="37"/>
      <c r="F609" s="18"/>
      <c r="G609" s="38"/>
      <c r="H609" s="18"/>
    </row>
    <row r="610">
      <c r="B610" s="36"/>
      <c r="C610" s="18"/>
      <c r="D610" s="18"/>
      <c r="E610" s="37"/>
      <c r="F610" s="18"/>
      <c r="G610" s="38"/>
      <c r="H610" s="18"/>
    </row>
    <row r="611">
      <c r="B611" s="36"/>
      <c r="C611" s="18"/>
      <c r="D611" s="18"/>
      <c r="E611" s="37"/>
      <c r="F611" s="18"/>
      <c r="G611" s="38"/>
      <c r="H611" s="18"/>
    </row>
    <row r="612">
      <c r="B612" s="36"/>
      <c r="C612" s="18"/>
      <c r="D612" s="18"/>
      <c r="E612" s="37"/>
      <c r="F612" s="18"/>
      <c r="G612" s="38"/>
      <c r="H612" s="18"/>
    </row>
    <row r="613">
      <c r="B613" s="36"/>
      <c r="C613" s="18"/>
      <c r="D613" s="18"/>
      <c r="E613" s="37"/>
      <c r="F613" s="18"/>
      <c r="G613" s="38"/>
      <c r="H613" s="18"/>
    </row>
    <row r="614">
      <c r="B614" s="36"/>
      <c r="C614" s="18"/>
      <c r="D614" s="18"/>
      <c r="E614" s="37"/>
      <c r="F614" s="18"/>
      <c r="G614" s="38"/>
      <c r="H614" s="18"/>
    </row>
    <row r="615">
      <c r="B615" s="36"/>
      <c r="C615" s="18"/>
      <c r="D615" s="18"/>
      <c r="E615" s="37"/>
      <c r="F615" s="18"/>
      <c r="G615" s="38"/>
      <c r="H615" s="18"/>
    </row>
    <row r="616">
      <c r="B616" s="36"/>
      <c r="C616" s="18"/>
      <c r="D616" s="18"/>
      <c r="E616" s="37"/>
      <c r="F616" s="18"/>
      <c r="G616" s="38"/>
      <c r="H616" s="18"/>
    </row>
    <row r="617">
      <c r="B617" s="36"/>
      <c r="C617" s="18"/>
      <c r="D617" s="18"/>
      <c r="E617" s="37"/>
      <c r="F617" s="18"/>
      <c r="G617" s="38"/>
      <c r="H617" s="18"/>
    </row>
    <row r="618">
      <c r="B618" s="36"/>
      <c r="C618" s="18"/>
      <c r="D618" s="18"/>
      <c r="E618" s="37"/>
      <c r="F618" s="18"/>
      <c r="G618" s="38"/>
      <c r="H618" s="18"/>
    </row>
    <row r="619">
      <c r="B619" s="36"/>
      <c r="C619" s="18"/>
      <c r="D619" s="18"/>
      <c r="E619" s="37"/>
      <c r="F619" s="18"/>
      <c r="G619" s="38"/>
      <c r="H619" s="18"/>
    </row>
    <row r="620">
      <c r="B620" s="36"/>
      <c r="C620" s="18"/>
      <c r="D620" s="18"/>
      <c r="E620" s="37"/>
      <c r="F620" s="18"/>
      <c r="G620" s="38"/>
      <c r="H620" s="18"/>
    </row>
    <row r="621">
      <c r="B621" s="36"/>
      <c r="C621" s="18"/>
      <c r="D621" s="18"/>
      <c r="E621" s="37"/>
      <c r="F621" s="18"/>
      <c r="G621" s="38"/>
      <c r="H621" s="18"/>
    </row>
    <row r="622">
      <c r="B622" s="36"/>
      <c r="C622" s="18"/>
      <c r="D622" s="18"/>
      <c r="E622" s="37"/>
      <c r="F622" s="18"/>
      <c r="G622" s="38"/>
      <c r="H622" s="18"/>
    </row>
    <row r="623">
      <c r="B623" s="36"/>
      <c r="C623" s="18"/>
      <c r="D623" s="18"/>
      <c r="E623" s="37"/>
      <c r="F623" s="18"/>
      <c r="G623" s="38"/>
      <c r="H623" s="18"/>
    </row>
    <row r="624">
      <c r="B624" s="36"/>
      <c r="C624" s="18"/>
      <c r="D624" s="18"/>
      <c r="E624" s="37"/>
      <c r="F624" s="18"/>
      <c r="G624" s="38"/>
      <c r="H624" s="18"/>
    </row>
    <row r="625">
      <c r="B625" s="36"/>
      <c r="C625" s="18"/>
      <c r="D625" s="18"/>
      <c r="E625" s="37"/>
      <c r="F625" s="18"/>
      <c r="G625" s="38"/>
      <c r="H625" s="18"/>
    </row>
    <row r="626">
      <c r="B626" s="36"/>
      <c r="C626" s="18"/>
      <c r="D626" s="18"/>
      <c r="E626" s="37"/>
      <c r="F626" s="18"/>
      <c r="G626" s="38"/>
      <c r="H626" s="18"/>
    </row>
    <row r="627">
      <c r="B627" s="36"/>
      <c r="C627" s="18"/>
      <c r="D627" s="18"/>
      <c r="E627" s="37"/>
      <c r="F627" s="18"/>
      <c r="G627" s="38"/>
      <c r="H627" s="18"/>
    </row>
    <row r="628">
      <c r="B628" s="36"/>
      <c r="C628" s="18"/>
      <c r="D628" s="18"/>
      <c r="E628" s="37"/>
      <c r="F628" s="18"/>
      <c r="G628" s="38"/>
      <c r="H628" s="18"/>
    </row>
    <row r="629">
      <c r="B629" s="36"/>
      <c r="C629" s="18"/>
      <c r="D629" s="18"/>
      <c r="E629" s="37"/>
      <c r="F629" s="18"/>
      <c r="G629" s="38"/>
      <c r="H629" s="18"/>
    </row>
    <row r="630">
      <c r="B630" s="36"/>
      <c r="C630" s="18"/>
      <c r="D630" s="18"/>
      <c r="E630" s="37"/>
      <c r="F630" s="18"/>
      <c r="G630" s="38"/>
      <c r="H630" s="18"/>
    </row>
    <row r="631">
      <c r="B631" s="36"/>
      <c r="C631" s="18"/>
      <c r="D631" s="18"/>
      <c r="E631" s="37"/>
      <c r="F631" s="18"/>
      <c r="G631" s="38"/>
      <c r="H631" s="18"/>
    </row>
    <row r="632">
      <c r="B632" s="36"/>
      <c r="C632" s="18"/>
      <c r="D632" s="18"/>
      <c r="E632" s="37"/>
      <c r="F632" s="18"/>
      <c r="G632" s="38"/>
      <c r="H632" s="18"/>
    </row>
    <row r="633">
      <c r="B633" s="36"/>
      <c r="C633" s="18"/>
      <c r="D633" s="18"/>
      <c r="E633" s="37"/>
      <c r="F633" s="18"/>
      <c r="G633" s="38"/>
      <c r="H633" s="18"/>
    </row>
    <row r="634">
      <c r="B634" s="36"/>
      <c r="C634" s="18"/>
      <c r="D634" s="18"/>
      <c r="E634" s="37"/>
      <c r="F634" s="18"/>
      <c r="G634" s="38"/>
      <c r="H634" s="18"/>
    </row>
    <row r="635">
      <c r="B635" s="36"/>
      <c r="C635" s="18"/>
      <c r="D635" s="18"/>
      <c r="E635" s="37"/>
      <c r="F635" s="18"/>
      <c r="G635" s="38"/>
      <c r="H635" s="18"/>
    </row>
    <row r="636">
      <c r="B636" s="36"/>
      <c r="C636" s="18"/>
      <c r="D636" s="18"/>
      <c r="E636" s="37"/>
      <c r="F636" s="18"/>
      <c r="G636" s="38"/>
      <c r="H636" s="18"/>
    </row>
    <row r="637">
      <c r="B637" s="36"/>
      <c r="C637" s="18"/>
      <c r="D637" s="18"/>
      <c r="E637" s="37"/>
      <c r="F637" s="18"/>
      <c r="G637" s="38"/>
      <c r="H637" s="18"/>
    </row>
    <row r="638">
      <c r="B638" s="36"/>
      <c r="C638" s="18"/>
      <c r="D638" s="18"/>
      <c r="E638" s="37"/>
      <c r="F638" s="18"/>
      <c r="G638" s="38"/>
      <c r="H638" s="18"/>
    </row>
    <row r="639">
      <c r="B639" s="36"/>
      <c r="C639" s="18"/>
      <c r="D639" s="18"/>
      <c r="E639" s="37"/>
      <c r="F639" s="18"/>
      <c r="G639" s="38"/>
      <c r="H639" s="18"/>
    </row>
    <row r="640">
      <c r="B640" s="36"/>
      <c r="C640" s="18"/>
      <c r="D640" s="18"/>
      <c r="E640" s="37"/>
      <c r="F640" s="18"/>
      <c r="G640" s="38"/>
      <c r="H640" s="18"/>
    </row>
    <row r="641">
      <c r="B641" s="36"/>
      <c r="C641" s="18"/>
      <c r="D641" s="18"/>
      <c r="E641" s="37"/>
      <c r="F641" s="18"/>
      <c r="G641" s="38"/>
      <c r="H641" s="18"/>
    </row>
    <row r="642">
      <c r="B642" s="36"/>
      <c r="C642" s="18"/>
      <c r="D642" s="18"/>
      <c r="E642" s="37"/>
      <c r="F642" s="18"/>
      <c r="G642" s="38"/>
      <c r="H642" s="18"/>
    </row>
    <row r="643">
      <c r="B643" s="36"/>
      <c r="C643" s="18"/>
      <c r="D643" s="18"/>
      <c r="E643" s="37"/>
      <c r="F643" s="18"/>
      <c r="G643" s="38"/>
      <c r="H643" s="18"/>
    </row>
    <row r="644">
      <c r="B644" s="36"/>
      <c r="C644" s="18"/>
      <c r="D644" s="18"/>
      <c r="E644" s="37"/>
      <c r="F644" s="18"/>
      <c r="G644" s="38"/>
      <c r="H644" s="18"/>
    </row>
    <row r="645">
      <c r="B645" s="36"/>
      <c r="C645" s="18"/>
      <c r="D645" s="18"/>
      <c r="E645" s="37"/>
      <c r="F645" s="18"/>
      <c r="G645" s="38"/>
      <c r="H645" s="18"/>
    </row>
    <row r="646">
      <c r="B646" s="36"/>
      <c r="C646" s="18"/>
      <c r="D646" s="18"/>
      <c r="E646" s="37"/>
      <c r="F646" s="18"/>
      <c r="G646" s="38"/>
      <c r="H646" s="18"/>
    </row>
    <row r="647">
      <c r="B647" s="36"/>
      <c r="C647" s="18"/>
      <c r="D647" s="18"/>
      <c r="E647" s="37"/>
      <c r="F647" s="18"/>
      <c r="G647" s="38"/>
      <c r="H647" s="18"/>
    </row>
    <row r="648">
      <c r="B648" s="36"/>
      <c r="C648" s="18"/>
      <c r="D648" s="18"/>
      <c r="E648" s="37"/>
      <c r="F648" s="18"/>
      <c r="G648" s="38"/>
      <c r="H648" s="18"/>
    </row>
    <row r="649">
      <c r="B649" s="36"/>
      <c r="C649" s="18"/>
      <c r="D649" s="18"/>
      <c r="E649" s="37"/>
      <c r="F649" s="18"/>
      <c r="G649" s="38"/>
      <c r="H649" s="18"/>
    </row>
    <row r="650">
      <c r="B650" s="36"/>
      <c r="C650" s="18"/>
      <c r="D650" s="18"/>
      <c r="E650" s="37"/>
      <c r="F650" s="18"/>
      <c r="G650" s="38"/>
      <c r="H650" s="18"/>
    </row>
    <row r="651">
      <c r="B651" s="36"/>
      <c r="C651" s="18"/>
      <c r="D651" s="18"/>
      <c r="E651" s="37"/>
      <c r="F651" s="18"/>
      <c r="G651" s="38"/>
      <c r="H651" s="18"/>
    </row>
    <row r="652">
      <c r="B652" s="36"/>
      <c r="C652" s="18"/>
      <c r="D652" s="18"/>
      <c r="E652" s="37"/>
      <c r="F652" s="18"/>
      <c r="G652" s="38"/>
      <c r="H652" s="18"/>
    </row>
    <row r="653">
      <c r="B653" s="36"/>
      <c r="C653" s="18"/>
      <c r="D653" s="18"/>
      <c r="E653" s="37"/>
      <c r="F653" s="18"/>
      <c r="G653" s="38"/>
      <c r="H653" s="18"/>
    </row>
    <row r="654">
      <c r="B654" s="36"/>
      <c r="C654" s="18"/>
      <c r="D654" s="18"/>
      <c r="E654" s="37"/>
      <c r="F654" s="18"/>
      <c r="G654" s="38"/>
      <c r="H654" s="18"/>
    </row>
    <row r="655">
      <c r="B655" s="36"/>
      <c r="C655" s="18"/>
      <c r="D655" s="18"/>
      <c r="E655" s="37"/>
      <c r="F655" s="18"/>
      <c r="G655" s="38"/>
      <c r="H655" s="18"/>
    </row>
    <row r="656">
      <c r="B656" s="36"/>
      <c r="C656" s="18"/>
      <c r="D656" s="18"/>
      <c r="E656" s="37"/>
      <c r="F656" s="18"/>
      <c r="G656" s="38"/>
      <c r="H656" s="18"/>
    </row>
    <row r="657">
      <c r="B657" s="36"/>
      <c r="C657" s="18"/>
      <c r="D657" s="18"/>
      <c r="E657" s="37"/>
      <c r="F657" s="18"/>
      <c r="G657" s="38"/>
      <c r="H657" s="18"/>
    </row>
    <row r="658">
      <c r="B658" s="36"/>
      <c r="C658" s="18"/>
      <c r="D658" s="18"/>
      <c r="E658" s="37"/>
      <c r="F658" s="18"/>
      <c r="G658" s="38"/>
      <c r="H658" s="18"/>
    </row>
    <row r="659">
      <c r="B659" s="36"/>
      <c r="C659" s="18"/>
      <c r="D659" s="18"/>
      <c r="E659" s="37"/>
      <c r="F659" s="18"/>
      <c r="G659" s="38"/>
      <c r="H659" s="18"/>
    </row>
    <row r="660">
      <c r="B660" s="36"/>
      <c r="C660" s="18"/>
      <c r="D660" s="18"/>
      <c r="E660" s="37"/>
      <c r="F660" s="18"/>
      <c r="G660" s="38"/>
      <c r="H660" s="18"/>
    </row>
    <row r="661">
      <c r="B661" s="36"/>
      <c r="C661" s="18"/>
      <c r="D661" s="18"/>
      <c r="E661" s="37"/>
      <c r="F661" s="18"/>
      <c r="G661" s="38"/>
      <c r="H661" s="18"/>
    </row>
    <row r="662">
      <c r="B662" s="36"/>
      <c r="C662" s="18"/>
      <c r="D662" s="18"/>
      <c r="E662" s="37"/>
      <c r="F662" s="18"/>
      <c r="G662" s="38"/>
      <c r="H662" s="18"/>
    </row>
    <row r="663">
      <c r="B663" s="36"/>
      <c r="C663" s="18"/>
      <c r="D663" s="18"/>
      <c r="E663" s="37"/>
      <c r="F663" s="18"/>
      <c r="G663" s="38"/>
      <c r="H663" s="18"/>
    </row>
    <row r="664">
      <c r="B664" s="36"/>
      <c r="C664" s="18"/>
      <c r="D664" s="18"/>
      <c r="E664" s="37"/>
      <c r="F664" s="18"/>
      <c r="G664" s="38"/>
      <c r="H664" s="18"/>
    </row>
    <row r="665">
      <c r="B665" s="36"/>
      <c r="C665" s="18"/>
      <c r="D665" s="18"/>
      <c r="E665" s="37"/>
      <c r="F665" s="18"/>
      <c r="G665" s="38"/>
      <c r="H665" s="18"/>
    </row>
    <row r="666">
      <c r="B666" s="36"/>
      <c r="C666" s="18"/>
      <c r="D666" s="18"/>
      <c r="E666" s="37"/>
      <c r="F666" s="18"/>
      <c r="G666" s="38"/>
      <c r="H666" s="18"/>
    </row>
    <row r="667">
      <c r="B667" s="36"/>
      <c r="C667" s="18"/>
      <c r="D667" s="18"/>
      <c r="E667" s="37"/>
      <c r="F667" s="18"/>
      <c r="G667" s="38"/>
      <c r="H667" s="18"/>
    </row>
    <row r="668">
      <c r="B668" s="36"/>
      <c r="C668" s="18"/>
      <c r="D668" s="18"/>
      <c r="E668" s="37"/>
      <c r="F668" s="18"/>
      <c r="G668" s="38"/>
      <c r="H668" s="18"/>
    </row>
    <row r="669">
      <c r="B669" s="36"/>
      <c r="C669" s="18"/>
      <c r="D669" s="18"/>
      <c r="E669" s="37"/>
      <c r="F669" s="18"/>
      <c r="G669" s="38"/>
      <c r="H669" s="18"/>
    </row>
    <row r="670">
      <c r="B670" s="36"/>
      <c r="C670" s="18"/>
      <c r="D670" s="18"/>
      <c r="E670" s="37"/>
      <c r="F670" s="18"/>
      <c r="G670" s="38"/>
      <c r="H670" s="18"/>
    </row>
    <row r="671">
      <c r="B671" s="36"/>
      <c r="C671" s="18"/>
      <c r="D671" s="18"/>
      <c r="E671" s="37"/>
      <c r="F671" s="18"/>
      <c r="G671" s="38"/>
      <c r="H671" s="18"/>
    </row>
    <row r="672">
      <c r="B672" s="36"/>
      <c r="C672" s="18"/>
      <c r="D672" s="18"/>
      <c r="E672" s="37"/>
      <c r="F672" s="18"/>
      <c r="G672" s="38"/>
      <c r="H672" s="18"/>
    </row>
    <row r="673">
      <c r="B673" s="36"/>
      <c r="C673" s="18"/>
      <c r="D673" s="18"/>
      <c r="E673" s="37"/>
      <c r="F673" s="18"/>
      <c r="G673" s="38"/>
      <c r="H673" s="18"/>
    </row>
    <row r="674">
      <c r="B674" s="36"/>
      <c r="C674" s="18"/>
      <c r="D674" s="18"/>
      <c r="E674" s="37"/>
      <c r="F674" s="18"/>
      <c r="G674" s="38"/>
      <c r="H674" s="18"/>
    </row>
    <row r="675">
      <c r="B675" s="36"/>
      <c r="C675" s="18"/>
      <c r="D675" s="18"/>
      <c r="E675" s="37"/>
      <c r="F675" s="18"/>
      <c r="G675" s="38"/>
      <c r="H675" s="18"/>
    </row>
    <row r="676">
      <c r="B676" s="36"/>
      <c r="C676" s="18"/>
      <c r="D676" s="18"/>
      <c r="E676" s="37"/>
      <c r="F676" s="18"/>
      <c r="G676" s="38"/>
      <c r="H676" s="18"/>
    </row>
    <row r="677">
      <c r="B677" s="36"/>
      <c r="C677" s="18"/>
      <c r="D677" s="18"/>
      <c r="E677" s="37"/>
      <c r="F677" s="18"/>
      <c r="G677" s="38"/>
      <c r="H677" s="18"/>
    </row>
    <row r="678">
      <c r="B678" s="36"/>
      <c r="C678" s="18"/>
      <c r="D678" s="18"/>
      <c r="E678" s="37"/>
      <c r="F678" s="18"/>
      <c r="G678" s="38"/>
      <c r="H678" s="18"/>
    </row>
    <row r="679">
      <c r="B679" s="36"/>
      <c r="C679" s="18"/>
      <c r="D679" s="18"/>
      <c r="E679" s="37"/>
      <c r="F679" s="18"/>
      <c r="G679" s="38"/>
      <c r="H679" s="18"/>
    </row>
    <row r="680">
      <c r="B680" s="36"/>
      <c r="C680" s="18"/>
      <c r="D680" s="18"/>
      <c r="E680" s="37"/>
      <c r="F680" s="18"/>
      <c r="G680" s="38"/>
      <c r="H680" s="18"/>
    </row>
    <row r="681">
      <c r="B681" s="36"/>
      <c r="C681" s="18"/>
      <c r="D681" s="18"/>
      <c r="E681" s="37"/>
      <c r="F681" s="18"/>
      <c r="G681" s="38"/>
      <c r="H681" s="18"/>
    </row>
    <row r="682">
      <c r="B682" s="36"/>
      <c r="C682" s="18"/>
      <c r="D682" s="18"/>
      <c r="E682" s="37"/>
      <c r="F682" s="18"/>
      <c r="G682" s="38"/>
      <c r="H682" s="18"/>
    </row>
    <row r="683">
      <c r="B683" s="36"/>
      <c r="C683" s="18"/>
      <c r="D683" s="18"/>
      <c r="E683" s="37"/>
      <c r="F683" s="18"/>
      <c r="G683" s="38"/>
      <c r="H683" s="18"/>
    </row>
    <row r="684">
      <c r="B684" s="36"/>
      <c r="C684" s="18"/>
      <c r="D684" s="18"/>
      <c r="E684" s="37"/>
      <c r="F684" s="18"/>
      <c r="G684" s="38"/>
      <c r="H684" s="18"/>
    </row>
    <row r="685">
      <c r="B685" s="36"/>
      <c r="C685" s="18"/>
      <c r="D685" s="18"/>
      <c r="E685" s="37"/>
      <c r="F685" s="18"/>
      <c r="G685" s="38"/>
      <c r="H685" s="18"/>
    </row>
    <row r="686">
      <c r="B686" s="36"/>
      <c r="C686" s="18"/>
      <c r="D686" s="18"/>
      <c r="E686" s="37"/>
      <c r="F686" s="18"/>
      <c r="G686" s="38"/>
      <c r="H686" s="18"/>
    </row>
    <row r="687">
      <c r="B687" s="36"/>
      <c r="C687" s="18"/>
      <c r="D687" s="18"/>
      <c r="E687" s="37"/>
      <c r="F687" s="18"/>
      <c r="G687" s="38"/>
      <c r="H687" s="18"/>
    </row>
    <row r="688">
      <c r="B688" s="36"/>
      <c r="C688" s="18"/>
      <c r="D688" s="18"/>
      <c r="E688" s="37"/>
      <c r="F688" s="18"/>
      <c r="G688" s="38"/>
      <c r="H688" s="18"/>
    </row>
    <row r="689">
      <c r="B689" s="36"/>
      <c r="C689" s="18"/>
      <c r="D689" s="18"/>
      <c r="E689" s="37"/>
      <c r="F689" s="18"/>
      <c r="G689" s="38"/>
      <c r="H689" s="18"/>
    </row>
    <row r="690">
      <c r="B690" s="36"/>
      <c r="C690" s="18"/>
      <c r="D690" s="18"/>
      <c r="E690" s="37"/>
      <c r="F690" s="18"/>
      <c r="G690" s="38"/>
      <c r="H690" s="18"/>
    </row>
    <row r="691">
      <c r="B691" s="36"/>
      <c r="C691" s="18"/>
      <c r="D691" s="18"/>
      <c r="E691" s="37"/>
      <c r="F691" s="18"/>
      <c r="G691" s="38"/>
      <c r="H691" s="18"/>
    </row>
    <row r="692">
      <c r="B692" s="36"/>
      <c r="C692" s="18"/>
      <c r="D692" s="18"/>
      <c r="E692" s="37"/>
      <c r="F692" s="18"/>
      <c r="G692" s="38"/>
      <c r="H692" s="18"/>
    </row>
    <row r="693">
      <c r="B693" s="36"/>
      <c r="C693" s="18"/>
      <c r="D693" s="18"/>
      <c r="E693" s="37"/>
      <c r="F693" s="18"/>
      <c r="G693" s="38"/>
      <c r="H693" s="18"/>
    </row>
    <row r="694">
      <c r="B694" s="36"/>
      <c r="C694" s="18"/>
      <c r="D694" s="18"/>
      <c r="E694" s="37"/>
      <c r="F694" s="18"/>
      <c r="G694" s="38"/>
      <c r="H694" s="18"/>
    </row>
    <row r="695">
      <c r="B695" s="36"/>
      <c r="C695" s="18"/>
      <c r="D695" s="18"/>
      <c r="E695" s="37"/>
      <c r="F695" s="18"/>
      <c r="G695" s="38"/>
      <c r="H695" s="18"/>
    </row>
    <row r="696">
      <c r="B696" s="36"/>
      <c r="C696" s="18"/>
      <c r="D696" s="18"/>
      <c r="E696" s="37"/>
      <c r="F696" s="18"/>
      <c r="G696" s="38"/>
      <c r="H696" s="18"/>
    </row>
    <row r="697">
      <c r="B697" s="36"/>
      <c r="C697" s="18"/>
      <c r="D697" s="18"/>
      <c r="E697" s="37"/>
      <c r="F697" s="18"/>
      <c r="G697" s="38"/>
      <c r="H697" s="18"/>
    </row>
    <row r="698">
      <c r="B698" s="36"/>
      <c r="C698" s="18"/>
      <c r="D698" s="18"/>
      <c r="E698" s="37"/>
      <c r="F698" s="18"/>
      <c r="G698" s="38"/>
      <c r="H698" s="18"/>
    </row>
    <row r="699">
      <c r="B699" s="36"/>
      <c r="C699" s="18"/>
      <c r="D699" s="18"/>
      <c r="E699" s="37"/>
      <c r="F699" s="18"/>
      <c r="G699" s="38"/>
      <c r="H699" s="18"/>
    </row>
    <row r="700">
      <c r="B700" s="36"/>
      <c r="C700" s="18"/>
      <c r="D700" s="18"/>
      <c r="E700" s="37"/>
      <c r="F700" s="18"/>
      <c r="G700" s="38"/>
      <c r="H700" s="18"/>
    </row>
    <row r="701">
      <c r="B701" s="36"/>
      <c r="C701" s="18"/>
      <c r="D701" s="18"/>
      <c r="E701" s="37"/>
      <c r="F701" s="18"/>
      <c r="G701" s="38"/>
      <c r="H701" s="18"/>
    </row>
    <row r="702">
      <c r="B702" s="36"/>
      <c r="C702" s="18"/>
      <c r="D702" s="18"/>
      <c r="E702" s="37"/>
      <c r="F702" s="18"/>
      <c r="G702" s="38"/>
      <c r="H702" s="18"/>
    </row>
    <row r="703">
      <c r="B703" s="36"/>
      <c r="C703" s="18"/>
      <c r="D703" s="18"/>
      <c r="E703" s="37"/>
      <c r="F703" s="18"/>
      <c r="G703" s="38"/>
      <c r="H703" s="18"/>
    </row>
    <row r="704">
      <c r="B704" s="36"/>
      <c r="C704" s="18"/>
      <c r="D704" s="18"/>
      <c r="E704" s="37"/>
      <c r="F704" s="18"/>
      <c r="G704" s="38"/>
      <c r="H704" s="18"/>
    </row>
    <row r="705">
      <c r="B705" s="36"/>
      <c r="C705" s="18"/>
      <c r="D705" s="18"/>
      <c r="E705" s="37"/>
      <c r="F705" s="18"/>
      <c r="G705" s="38"/>
      <c r="H705" s="18"/>
    </row>
    <row r="706">
      <c r="B706" s="36"/>
      <c r="C706" s="18"/>
      <c r="D706" s="18"/>
      <c r="E706" s="37"/>
      <c r="F706" s="18"/>
      <c r="G706" s="38"/>
      <c r="H706" s="18"/>
    </row>
    <row r="707">
      <c r="B707" s="36"/>
      <c r="C707" s="18"/>
      <c r="D707" s="18"/>
      <c r="E707" s="37"/>
      <c r="F707" s="18"/>
      <c r="G707" s="38"/>
      <c r="H707" s="18"/>
    </row>
    <row r="708">
      <c r="B708" s="36"/>
      <c r="C708" s="18"/>
      <c r="D708" s="18"/>
      <c r="E708" s="37"/>
      <c r="F708" s="18"/>
      <c r="G708" s="38"/>
      <c r="H708" s="18"/>
    </row>
    <row r="709">
      <c r="B709" s="36"/>
      <c r="C709" s="18"/>
      <c r="D709" s="18"/>
      <c r="E709" s="37"/>
      <c r="F709" s="18"/>
      <c r="G709" s="38"/>
      <c r="H709" s="18"/>
    </row>
    <row r="710">
      <c r="B710" s="36"/>
      <c r="C710" s="18"/>
      <c r="D710" s="18"/>
      <c r="E710" s="37"/>
      <c r="F710" s="18"/>
      <c r="G710" s="38"/>
      <c r="H710" s="18"/>
    </row>
    <row r="711">
      <c r="B711" s="36"/>
      <c r="C711" s="18"/>
      <c r="D711" s="18"/>
      <c r="E711" s="37"/>
      <c r="F711" s="18"/>
      <c r="G711" s="38"/>
      <c r="H711" s="18"/>
    </row>
    <row r="712">
      <c r="B712" s="36"/>
      <c r="C712" s="18"/>
      <c r="D712" s="18"/>
      <c r="E712" s="37"/>
      <c r="F712" s="18"/>
      <c r="G712" s="38"/>
      <c r="H712" s="18"/>
    </row>
    <row r="713">
      <c r="B713" s="36"/>
      <c r="C713" s="18"/>
      <c r="D713" s="18"/>
      <c r="E713" s="37"/>
      <c r="F713" s="18"/>
      <c r="G713" s="38"/>
      <c r="H713" s="18"/>
    </row>
    <row r="714">
      <c r="B714" s="36"/>
      <c r="C714" s="18"/>
      <c r="D714" s="18"/>
      <c r="E714" s="37"/>
      <c r="F714" s="18"/>
      <c r="G714" s="38"/>
      <c r="H714" s="18"/>
    </row>
    <row r="715">
      <c r="B715" s="36"/>
      <c r="C715" s="18"/>
      <c r="D715" s="18"/>
      <c r="E715" s="37"/>
      <c r="F715" s="18"/>
      <c r="G715" s="38"/>
      <c r="H715" s="18"/>
    </row>
    <row r="716">
      <c r="B716" s="36"/>
      <c r="C716" s="18"/>
      <c r="D716" s="18"/>
      <c r="E716" s="37"/>
      <c r="F716" s="18"/>
      <c r="G716" s="38"/>
      <c r="H716" s="18"/>
    </row>
    <row r="717">
      <c r="B717" s="36"/>
      <c r="C717" s="18"/>
      <c r="D717" s="18"/>
      <c r="E717" s="37"/>
      <c r="F717" s="18"/>
      <c r="G717" s="38"/>
      <c r="H717" s="18"/>
    </row>
    <row r="718">
      <c r="B718" s="36"/>
      <c r="C718" s="18"/>
      <c r="D718" s="18"/>
      <c r="E718" s="37"/>
      <c r="F718" s="18"/>
      <c r="G718" s="38"/>
      <c r="H718" s="18"/>
    </row>
    <row r="719">
      <c r="B719" s="36"/>
      <c r="C719" s="18"/>
      <c r="D719" s="18"/>
      <c r="E719" s="37"/>
      <c r="F719" s="18"/>
      <c r="G719" s="38"/>
      <c r="H719" s="18"/>
    </row>
    <row r="720">
      <c r="B720" s="36"/>
      <c r="C720" s="18"/>
      <c r="D720" s="18"/>
      <c r="E720" s="37"/>
      <c r="F720" s="18"/>
      <c r="G720" s="38"/>
      <c r="H720" s="18"/>
    </row>
    <row r="721">
      <c r="B721" s="36"/>
      <c r="C721" s="18"/>
      <c r="D721" s="18"/>
      <c r="E721" s="37"/>
      <c r="F721" s="18"/>
      <c r="G721" s="38"/>
      <c r="H721" s="18"/>
    </row>
    <row r="722">
      <c r="B722" s="36"/>
      <c r="C722" s="18"/>
      <c r="D722" s="18"/>
      <c r="E722" s="37"/>
      <c r="F722" s="18"/>
      <c r="G722" s="38"/>
      <c r="H722" s="18"/>
    </row>
    <row r="723">
      <c r="B723" s="36"/>
      <c r="C723" s="18"/>
      <c r="D723" s="18"/>
      <c r="E723" s="37"/>
      <c r="F723" s="18"/>
      <c r="G723" s="38"/>
      <c r="H723" s="18"/>
    </row>
    <row r="724">
      <c r="B724" s="36"/>
      <c r="C724" s="18"/>
      <c r="D724" s="18"/>
      <c r="E724" s="37"/>
      <c r="F724" s="18"/>
      <c r="G724" s="38"/>
      <c r="H724" s="18"/>
    </row>
    <row r="725">
      <c r="B725" s="36"/>
      <c r="C725" s="18"/>
      <c r="D725" s="18"/>
      <c r="E725" s="37"/>
      <c r="F725" s="18"/>
      <c r="G725" s="38"/>
      <c r="H725" s="18"/>
    </row>
    <row r="726">
      <c r="B726" s="36"/>
      <c r="C726" s="18"/>
      <c r="D726" s="18"/>
      <c r="E726" s="37"/>
      <c r="F726" s="18"/>
      <c r="G726" s="38"/>
      <c r="H726" s="18"/>
    </row>
    <row r="727">
      <c r="B727" s="36"/>
      <c r="C727" s="18"/>
      <c r="D727" s="18"/>
      <c r="E727" s="37"/>
      <c r="F727" s="18"/>
      <c r="G727" s="38"/>
      <c r="H727" s="18"/>
    </row>
    <row r="728">
      <c r="B728" s="36"/>
      <c r="C728" s="18"/>
      <c r="D728" s="18"/>
      <c r="E728" s="37"/>
      <c r="F728" s="18"/>
      <c r="G728" s="38"/>
      <c r="H728" s="18"/>
    </row>
    <row r="729">
      <c r="B729" s="36"/>
      <c r="C729" s="18"/>
      <c r="D729" s="18"/>
      <c r="E729" s="37"/>
      <c r="F729" s="18"/>
      <c r="G729" s="38"/>
      <c r="H729" s="18"/>
    </row>
    <row r="730">
      <c r="B730" s="36"/>
      <c r="C730" s="18"/>
      <c r="D730" s="18"/>
      <c r="E730" s="37"/>
      <c r="F730" s="18"/>
      <c r="G730" s="38"/>
      <c r="H730" s="18"/>
    </row>
    <row r="731">
      <c r="B731" s="36"/>
      <c r="C731" s="18"/>
      <c r="D731" s="18"/>
      <c r="E731" s="37"/>
      <c r="F731" s="18"/>
      <c r="G731" s="38"/>
      <c r="H731" s="18"/>
    </row>
    <row r="732">
      <c r="B732" s="36"/>
      <c r="C732" s="18"/>
      <c r="D732" s="18"/>
      <c r="E732" s="37"/>
      <c r="F732" s="18"/>
      <c r="G732" s="38"/>
      <c r="H732" s="18"/>
    </row>
    <row r="733">
      <c r="B733" s="36"/>
      <c r="C733" s="18"/>
      <c r="D733" s="18"/>
      <c r="E733" s="37"/>
      <c r="F733" s="18"/>
      <c r="G733" s="38"/>
      <c r="H733" s="18"/>
    </row>
    <row r="734">
      <c r="B734" s="36"/>
      <c r="C734" s="18"/>
      <c r="D734" s="18"/>
      <c r="E734" s="37"/>
      <c r="F734" s="18"/>
      <c r="G734" s="38"/>
      <c r="H734" s="18"/>
    </row>
    <row r="735">
      <c r="B735" s="36"/>
      <c r="C735" s="18"/>
      <c r="D735" s="18"/>
      <c r="E735" s="37"/>
      <c r="F735" s="18"/>
      <c r="G735" s="38"/>
      <c r="H735" s="18"/>
    </row>
    <row r="736">
      <c r="B736" s="36"/>
      <c r="C736" s="18"/>
      <c r="D736" s="18"/>
      <c r="E736" s="37"/>
      <c r="F736" s="18"/>
      <c r="G736" s="38"/>
      <c r="H736" s="18"/>
    </row>
    <row r="737">
      <c r="B737" s="36"/>
      <c r="C737" s="18"/>
      <c r="D737" s="18"/>
      <c r="E737" s="37"/>
      <c r="F737" s="18"/>
      <c r="G737" s="38"/>
      <c r="H737" s="18"/>
    </row>
    <row r="738">
      <c r="B738" s="36"/>
      <c r="C738" s="18"/>
      <c r="D738" s="18"/>
      <c r="E738" s="37"/>
      <c r="F738" s="18"/>
      <c r="G738" s="38"/>
      <c r="H738" s="18"/>
    </row>
    <row r="739">
      <c r="B739" s="36"/>
      <c r="C739" s="18"/>
      <c r="D739" s="18"/>
      <c r="E739" s="37"/>
      <c r="F739" s="18"/>
      <c r="G739" s="38"/>
      <c r="H739" s="18"/>
    </row>
    <row r="740">
      <c r="B740" s="36"/>
      <c r="C740" s="18"/>
      <c r="D740" s="18"/>
      <c r="E740" s="37"/>
      <c r="F740" s="18"/>
      <c r="G740" s="38"/>
      <c r="H740" s="18"/>
    </row>
    <row r="741">
      <c r="B741" s="36"/>
      <c r="C741" s="18"/>
      <c r="D741" s="18"/>
      <c r="E741" s="37"/>
      <c r="F741" s="18"/>
      <c r="G741" s="38"/>
      <c r="H741" s="18"/>
    </row>
    <row r="742">
      <c r="B742" s="36"/>
      <c r="C742" s="18"/>
      <c r="D742" s="18"/>
      <c r="E742" s="37"/>
      <c r="F742" s="18"/>
      <c r="G742" s="38"/>
      <c r="H742" s="18"/>
    </row>
    <row r="743">
      <c r="B743" s="36"/>
      <c r="C743" s="18"/>
      <c r="D743" s="18"/>
      <c r="E743" s="37"/>
      <c r="F743" s="18"/>
      <c r="G743" s="38"/>
      <c r="H743" s="18"/>
    </row>
    <row r="744">
      <c r="B744" s="36"/>
      <c r="C744" s="18"/>
      <c r="D744" s="18"/>
      <c r="E744" s="37"/>
      <c r="F744" s="18"/>
      <c r="G744" s="38"/>
      <c r="H744" s="18"/>
    </row>
    <row r="745">
      <c r="B745" s="36"/>
      <c r="C745" s="18"/>
      <c r="D745" s="18"/>
      <c r="E745" s="37"/>
      <c r="F745" s="18"/>
      <c r="G745" s="38"/>
      <c r="H745" s="18"/>
    </row>
    <row r="746">
      <c r="B746" s="36"/>
      <c r="C746" s="18"/>
      <c r="D746" s="18"/>
      <c r="E746" s="37"/>
      <c r="F746" s="18"/>
      <c r="G746" s="38"/>
      <c r="H746" s="18"/>
    </row>
    <row r="747">
      <c r="B747" s="36"/>
      <c r="C747" s="18"/>
      <c r="D747" s="18"/>
      <c r="E747" s="37"/>
      <c r="F747" s="18"/>
      <c r="G747" s="38"/>
      <c r="H747" s="18"/>
    </row>
    <row r="748">
      <c r="B748" s="36"/>
      <c r="C748" s="18"/>
      <c r="D748" s="18"/>
      <c r="E748" s="37"/>
      <c r="F748" s="18"/>
      <c r="G748" s="38"/>
      <c r="H748" s="18"/>
    </row>
    <row r="749">
      <c r="B749" s="36"/>
      <c r="C749" s="18"/>
      <c r="D749" s="18"/>
      <c r="E749" s="37"/>
      <c r="F749" s="18"/>
      <c r="G749" s="38"/>
      <c r="H749" s="18"/>
    </row>
    <row r="750">
      <c r="B750" s="36"/>
      <c r="C750" s="18"/>
      <c r="D750" s="18"/>
      <c r="E750" s="37"/>
      <c r="F750" s="18"/>
      <c r="G750" s="38"/>
      <c r="H750" s="18"/>
    </row>
    <row r="751">
      <c r="B751" s="36"/>
      <c r="C751" s="18"/>
      <c r="D751" s="18"/>
      <c r="E751" s="37"/>
      <c r="F751" s="18"/>
      <c r="G751" s="38"/>
      <c r="H751" s="18"/>
    </row>
    <row r="752">
      <c r="B752" s="36"/>
      <c r="C752" s="18"/>
      <c r="D752" s="18"/>
      <c r="E752" s="37"/>
      <c r="F752" s="18"/>
      <c r="G752" s="38"/>
      <c r="H752" s="18"/>
    </row>
    <row r="753">
      <c r="B753" s="36"/>
      <c r="C753" s="18"/>
      <c r="D753" s="18"/>
      <c r="E753" s="37"/>
      <c r="F753" s="18"/>
      <c r="G753" s="38"/>
      <c r="H753" s="18"/>
    </row>
    <row r="754">
      <c r="B754" s="36"/>
      <c r="C754" s="18"/>
      <c r="D754" s="18"/>
      <c r="E754" s="37"/>
      <c r="F754" s="18"/>
      <c r="G754" s="38"/>
      <c r="H754" s="18"/>
    </row>
    <row r="755">
      <c r="B755" s="36"/>
      <c r="C755" s="18"/>
      <c r="D755" s="18"/>
      <c r="E755" s="37"/>
      <c r="F755" s="18"/>
      <c r="G755" s="38"/>
      <c r="H755" s="18"/>
    </row>
    <row r="756">
      <c r="B756" s="36"/>
      <c r="C756" s="18"/>
      <c r="D756" s="18"/>
      <c r="E756" s="37"/>
      <c r="F756" s="18"/>
      <c r="G756" s="38"/>
      <c r="H756" s="18"/>
    </row>
    <row r="757">
      <c r="B757" s="36"/>
      <c r="C757" s="18"/>
      <c r="D757" s="18"/>
      <c r="E757" s="37"/>
      <c r="F757" s="18"/>
      <c r="G757" s="38"/>
      <c r="H757" s="18"/>
    </row>
    <row r="758">
      <c r="B758" s="36"/>
      <c r="C758" s="18"/>
      <c r="D758" s="18"/>
      <c r="E758" s="37"/>
      <c r="F758" s="18"/>
      <c r="G758" s="38"/>
      <c r="H758" s="18"/>
    </row>
    <row r="759">
      <c r="B759" s="36"/>
      <c r="C759" s="18"/>
      <c r="D759" s="18"/>
      <c r="E759" s="37"/>
      <c r="F759" s="18"/>
      <c r="G759" s="38"/>
      <c r="H759" s="18"/>
    </row>
    <row r="760">
      <c r="B760" s="36"/>
      <c r="C760" s="18"/>
      <c r="D760" s="18"/>
      <c r="E760" s="37"/>
      <c r="F760" s="18"/>
      <c r="G760" s="38"/>
      <c r="H760" s="18"/>
    </row>
    <row r="761">
      <c r="B761" s="36"/>
      <c r="C761" s="18"/>
      <c r="D761" s="18"/>
      <c r="E761" s="37"/>
      <c r="F761" s="18"/>
      <c r="G761" s="38"/>
      <c r="H761" s="18"/>
    </row>
    <row r="762">
      <c r="B762" s="36"/>
      <c r="C762" s="18"/>
      <c r="D762" s="18"/>
      <c r="E762" s="37"/>
      <c r="F762" s="18"/>
      <c r="G762" s="38"/>
      <c r="H762" s="18"/>
    </row>
    <row r="763">
      <c r="B763" s="36"/>
      <c r="C763" s="18"/>
      <c r="D763" s="18"/>
      <c r="E763" s="37"/>
      <c r="F763" s="18"/>
      <c r="G763" s="38"/>
      <c r="H763" s="18"/>
    </row>
    <row r="764">
      <c r="B764" s="36"/>
      <c r="C764" s="18"/>
      <c r="D764" s="18"/>
      <c r="E764" s="37"/>
      <c r="F764" s="18"/>
      <c r="G764" s="38"/>
      <c r="H764" s="18"/>
    </row>
    <row r="765">
      <c r="B765" s="36"/>
      <c r="C765" s="18"/>
      <c r="D765" s="18"/>
      <c r="E765" s="37"/>
      <c r="F765" s="18"/>
      <c r="G765" s="38"/>
      <c r="H765" s="18"/>
    </row>
    <row r="766">
      <c r="B766" s="36"/>
      <c r="C766" s="18"/>
      <c r="D766" s="18"/>
      <c r="E766" s="37"/>
      <c r="F766" s="18"/>
      <c r="G766" s="38"/>
      <c r="H766" s="18"/>
    </row>
    <row r="767">
      <c r="B767" s="36"/>
      <c r="C767" s="18"/>
      <c r="D767" s="18"/>
      <c r="E767" s="37"/>
      <c r="F767" s="18"/>
      <c r="G767" s="38"/>
      <c r="H767" s="18"/>
    </row>
    <row r="768">
      <c r="B768" s="36"/>
      <c r="C768" s="18"/>
      <c r="D768" s="18"/>
      <c r="E768" s="37"/>
      <c r="F768" s="18"/>
      <c r="G768" s="38"/>
      <c r="H768" s="18"/>
    </row>
    <row r="769">
      <c r="B769" s="36"/>
      <c r="C769" s="18"/>
      <c r="D769" s="18"/>
      <c r="E769" s="37"/>
      <c r="F769" s="18"/>
      <c r="G769" s="38"/>
      <c r="H769" s="18"/>
    </row>
    <row r="770">
      <c r="B770" s="36"/>
      <c r="C770" s="18"/>
      <c r="D770" s="18"/>
      <c r="E770" s="37"/>
      <c r="F770" s="18"/>
      <c r="G770" s="38"/>
      <c r="H770" s="18"/>
    </row>
    <row r="771">
      <c r="B771" s="36"/>
      <c r="C771" s="18"/>
      <c r="D771" s="18"/>
      <c r="E771" s="37"/>
      <c r="F771" s="18"/>
      <c r="G771" s="38"/>
      <c r="H771" s="18"/>
    </row>
    <row r="772">
      <c r="B772" s="36"/>
      <c r="C772" s="18"/>
      <c r="D772" s="18"/>
      <c r="E772" s="37"/>
      <c r="F772" s="18"/>
      <c r="G772" s="38"/>
      <c r="H772" s="18"/>
    </row>
    <row r="773">
      <c r="B773" s="36"/>
      <c r="C773" s="18"/>
      <c r="D773" s="18"/>
      <c r="E773" s="37"/>
      <c r="F773" s="18"/>
      <c r="G773" s="38"/>
      <c r="H773" s="18"/>
    </row>
    <row r="774">
      <c r="B774" s="36"/>
      <c r="C774" s="18"/>
      <c r="D774" s="18"/>
      <c r="E774" s="37"/>
      <c r="F774" s="18"/>
      <c r="G774" s="38"/>
      <c r="H774" s="18"/>
    </row>
    <row r="775">
      <c r="B775" s="36"/>
      <c r="C775" s="18"/>
      <c r="D775" s="18"/>
      <c r="E775" s="37"/>
      <c r="F775" s="18"/>
      <c r="G775" s="38"/>
      <c r="H775" s="18"/>
    </row>
    <row r="776">
      <c r="B776" s="36"/>
      <c r="C776" s="18"/>
      <c r="D776" s="18"/>
      <c r="E776" s="37"/>
      <c r="F776" s="18"/>
      <c r="G776" s="38"/>
      <c r="H776" s="18"/>
    </row>
    <row r="777">
      <c r="B777" s="36"/>
      <c r="C777" s="18"/>
      <c r="D777" s="18"/>
      <c r="E777" s="37"/>
      <c r="F777" s="18"/>
      <c r="G777" s="38"/>
      <c r="H777" s="18"/>
    </row>
    <row r="778">
      <c r="B778" s="36"/>
      <c r="C778" s="18"/>
      <c r="D778" s="18"/>
      <c r="E778" s="37"/>
      <c r="F778" s="18"/>
      <c r="G778" s="38"/>
      <c r="H778" s="18"/>
    </row>
    <row r="779">
      <c r="B779" s="36"/>
      <c r="C779" s="18"/>
      <c r="D779" s="18"/>
      <c r="E779" s="37"/>
      <c r="F779" s="18"/>
      <c r="G779" s="38"/>
      <c r="H779" s="18"/>
    </row>
    <row r="780">
      <c r="B780" s="36"/>
      <c r="C780" s="18"/>
      <c r="D780" s="18"/>
      <c r="E780" s="37"/>
      <c r="F780" s="18"/>
      <c r="G780" s="38"/>
      <c r="H780" s="18"/>
    </row>
    <row r="781">
      <c r="B781" s="36"/>
      <c r="C781" s="18"/>
      <c r="D781" s="18"/>
      <c r="E781" s="37"/>
      <c r="F781" s="18"/>
      <c r="G781" s="38"/>
      <c r="H781" s="18"/>
    </row>
    <row r="782">
      <c r="B782" s="36"/>
      <c r="C782" s="18"/>
      <c r="D782" s="18"/>
      <c r="E782" s="37"/>
      <c r="F782" s="18"/>
      <c r="G782" s="38"/>
      <c r="H782" s="18"/>
    </row>
    <row r="783">
      <c r="B783" s="36"/>
      <c r="C783" s="18"/>
      <c r="D783" s="18"/>
      <c r="E783" s="37"/>
      <c r="F783" s="18"/>
      <c r="G783" s="38"/>
      <c r="H783" s="18"/>
    </row>
    <row r="784">
      <c r="B784" s="36"/>
      <c r="C784" s="18"/>
      <c r="D784" s="18"/>
      <c r="E784" s="37"/>
      <c r="F784" s="18"/>
      <c r="G784" s="38"/>
      <c r="H784" s="18"/>
    </row>
    <row r="785">
      <c r="B785" s="36"/>
      <c r="C785" s="18"/>
      <c r="D785" s="18"/>
      <c r="E785" s="37"/>
      <c r="F785" s="18"/>
      <c r="G785" s="38"/>
      <c r="H785" s="18"/>
    </row>
    <row r="786">
      <c r="B786" s="36"/>
      <c r="C786" s="18"/>
      <c r="D786" s="18"/>
      <c r="E786" s="37"/>
      <c r="F786" s="18"/>
      <c r="G786" s="38"/>
      <c r="H786" s="18"/>
    </row>
    <row r="787">
      <c r="B787" s="36"/>
      <c r="C787" s="18"/>
      <c r="D787" s="18"/>
      <c r="E787" s="37"/>
      <c r="F787" s="18"/>
      <c r="G787" s="38"/>
      <c r="H787" s="18"/>
    </row>
    <row r="788">
      <c r="B788" s="36"/>
      <c r="C788" s="18"/>
      <c r="D788" s="18"/>
      <c r="E788" s="37"/>
      <c r="F788" s="18"/>
      <c r="G788" s="38"/>
      <c r="H788" s="18"/>
    </row>
    <row r="789">
      <c r="B789" s="36"/>
      <c r="C789" s="18"/>
      <c r="D789" s="18"/>
      <c r="E789" s="37"/>
      <c r="F789" s="18"/>
      <c r="G789" s="38"/>
      <c r="H789" s="18"/>
    </row>
    <row r="790">
      <c r="B790" s="36"/>
      <c r="C790" s="18"/>
      <c r="D790" s="18"/>
      <c r="E790" s="37"/>
      <c r="F790" s="18"/>
      <c r="G790" s="38"/>
      <c r="H790" s="18"/>
    </row>
    <row r="791">
      <c r="B791" s="36"/>
      <c r="C791" s="18"/>
      <c r="D791" s="18"/>
      <c r="E791" s="37"/>
      <c r="F791" s="18"/>
      <c r="G791" s="38"/>
      <c r="H791" s="18"/>
    </row>
    <row r="792">
      <c r="B792" s="36"/>
      <c r="C792" s="18"/>
      <c r="D792" s="18"/>
      <c r="E792" s="37"/>
      <c r="F792" s="18"/>
      <c r="G792" s="38"/>
      <c r="H792" s="18"/>
    </row>
    <row r="793">
      <c r="B793" s="36"/>
      <c r="C793" s="18"/>
      <c r="D793" s="18"/>
      <c r="E793" s="37"/>
      <c r="F793" s="18"/>
      <c r="G793" s="38"/>
      <c r="H793" s="18"/>
    </row>
    <row r="794">
      <c r="B794" s="36"/>
      <c r="C794" s="18"/>
      <c r="D794" s="18"/>
      <c r="E794" s="37"/>
      <c r="F794" s="18"/>
      <c r="G794" s="38"/>
      <c r="H794" s="18"/>
    </row>
    <row r="795">
      <c r="B795" s="36"/>
      <c r="C795" s="18"/>
      <c r="D795" s="18"/>
      <c r="E795" s="37"/>
      <c r="F795" s="18"/>
      <c r="G795" s="38"/>
      <c r="H795" s="18"/>
    </row>
    <row r="796">
      <c r="B796" s="36"/>
      <c r="C796" s="18"/>
      <c r="D796" s="18"/>
      <c r="E796" s="37"/>
      <c r="F796" s="18"/>
      <c r="G796" s="38"/>
      <c r="H796" s="18"/>
    </row>
    <row r="797">
      <c r="B797" s="36"/>
      <c r="C797" s="18"/>
      <c r="D797" s="18"/>
      <c r="E797" s="37"/>
      <c r="F797" s="18"/>
      <c r="G797" s="38"/>
      <c r="H797" s="18"/>
    </row>
    <row r="798">
      <c r="B798" s="36"/>
      <c r="C798" s="18"/>
      <c r="D798" s="18"/>
      <c r="E798" s="37"/>
      <c r="F798" s="18"/>
      <c r="G798" s="38"/>
      <c r="H798" s="18"/>
    </row>
    <row r="799">
      <c r="B799" s="36"/>
      <c r="C799" s="18"/>
      <c r="D799" s="18"/>
      <c r="E799" s="37"/>
      <c r="F799" s="18"/>
      <c r="G799" s="38"/>
      <c r="H799" s="18"/>
    </row>
    <row r="800">
      <c r="B800" s="36"/>
      <c r="C800" s="18"/>
      <c r="D800" s="18"/>
      <c r="E800" s="37"/>
      <c r="F800" s="18"/>
      <c r="G800" s="38"/>
      <c r="H800" s="18"/>
    </row>
    <row r="801">
      <c r="B801" s="36"/>
      <c r="C801" s="18"/>
      <c r="D801" s="18"/>
      <c r="E801" s="37"/>
      <c r="F801" s="18"/>
      <c r="G801" s="38"/>
      <c r="H801" s="18"/>
    </row>
    <row r="802">
      <c r="B802" s="36"/>
      <c r="C802" s="18"/>
      <c r="D802" s="18"/>
      <c r="E802" s="37"/>
      <c r="F802" s="18"/>
      <c r="G802" s="38"/>
      <c r="H802" s="18"/>
    </row>
    <row r="803">
      <c r="B803" s="36"/>
      <c r="C803" s="18"/>
      <c r="D803" s="18"/>
      <c r="E803" s="37"/>
      <c r="F803" s="18"/>
      <c r="G803" s="38"/>
      <c r="H803" s="18"/>
    </row>
    <row r="804">
      <c r="B804" s="36"/>
      <c r="C804" s="18"/>
      <c r="D804" s="18"/>
      <c r="E804" s="37"/>
      <c r="F804" s="18"/>
      <c r="G804" s="38"/>
      <c r="H804" s="18"/>
    </row>
    <row r="805">
      <c r="B805" s="36"/>
      <c r="C805" s="18"/>
      <c r="D805" s="18"/>
      <c r="E805" s="37"/>
      <c r="F805" s="18"/>
      <c r="G805" s="38"/>
      <c r="H805" s="18"/>
    </row>
    <row r="806">
      <c r="B806" s="36"/>
      <c r="C806" s="18"/>
      <c r="D806" s="18"/>
      <c r="E806" s="37"/>
      <c r="F806" s="18"/>
      <c r="G806" s="38"/>
      <c r="H806" s="18"/>
    </row>
    <row r="807">
      <c r="B807" s="36"/>
      <c r="C807" s="18"/>
      <c r="D807" s="18"/>
      <c r="E807" s="37"/>
      <c r="F807" s="18"/>
      <c r="G807" s="38"/>
      <c r="H807" s="18"/>
    </row>
    <row r="808">
      <c r="B808" s="36"/>
      <c r="C808" s="18"/>
      <c r="D808" s="18"/>
      <c r="E808" s="37"/>
      <c r="F808" s="18"/>
      <c r="G808" s="38"/>
      <c r="H808" s="18"/>
    </row>
    <row r="809">
      <c r="B809" s="36"/>
      <c r="C809" s="18"/>
      <c r="D809" s="18"/>
      <c r="E809" s="37"/>
      <c r="F809" s="18"/>
      <c r="G809" s="38"/>
      <c r="H809" s="18"/>
    </row>
    <row r="810">
      <c r="B810" s="36"/>
      <c r="C810" s="18"/>
      <c r="D810" s="18"/>
      <c r="E810" s="37"/>
      <c r="F810" s="18"/>
      <c r="G810" s="38"/>
      <c r="H810" s="18"/>
    </row>
    <row r="811">
      <c r="B811" s="36"/>
      <c r="C811" s="18"/>
      <c r="D811" s="18"/>
      <c r="E811" s="37"/>
      <c r="F811" s="18"/>
      <c r="G811" s="38"/>
      <c r="H811" s="18"/>
    </row>
    <row r="812">
      <c r="B812" s="36"/>
      <c r="C812" s="18"/>
      <c r="D812" s="18"/>
      <c r="E812" s="37"/>
      <c r="F812" s="18"/>
      <c r="G812" s="38"/>
      <c r="H812" s="18"/>
    </row>
    <row r="813">
      <c r="B813" s="36"/>
      <c r="C813" s="18"/>
      <c r="D813" s="18"/>
      <c r="E813" s="37"/>
      <c r="F813" s="18"/>
      <c r="G813" s="38"/>
      <c r="H813" s="18"/>
    </row>
    <row r="814">
      <c r="B814" s="36"/>
      <c r="C814" s="18"/>
      <c r="D814" s="18"/>
      <c r="E814" s="37"/>
      <c r="F814" s="18"/>
      <c r="G814" s="38"/>
      <c r="H814" s="18"/>
    </row>
    <row r="815">
      <c r="B815" s="36"/>
      <c r="C815" s="18"/>
      <c r="D815" s="18"/>
      <c r="E815" s="37"/>
      <c r="F815" s="18"/>
      <c r="G815" s="38"/>
      <c r="H815" s="18"/>
    </row>
    <row r="816">
      <c r="B816" s="36"/>
      <c r="C816" s="18"/>
      <c r="D816" s="18"/>
      <c r="E816" s="37"/>
      <c r="F816" s="18"/>
      <c r="G816" s="38"/>
      <c r="H816" s="18"/>
    </row>
    <row r="817">
      <c r="B817" s="36"/>
      <c r="C817" s="18"/>
      <c r="D817" s="18"/>
      <c r="E817" s="37"/>
      <c r="F817" s="18"/>
      <c r="G817" s="38"/>
      <c r="H817" s="18"/>
    </row>
    <row r="818">
      <c r="B818" s="36"/>
      <c r="C818" s="18"/>
      <c r="D818" s="18"/>
      <c r="E818" s="37"/>
      <c r="F818" s="18"/>
      <c r="G818" s="38"/>
      <c r="H818" s="18"/>
    </row>
    <row r="819">
      <c r="B819" s="36"/>
      <c r="C819" s="18"/>
      <c r="D819" s="18"/>
      <c r="E819" s="37"/>
      <c r="F819" s="18"/>
      <c r="G819" s="38"/>
      <c r="H819" s="18"/>
    </row>
    <row r="820">
      <c r="B820" s="36"/>
      <c r="C820" s="18"/>
      <c r="D820" s="18"/>
      <c r="E820" s="37"/>
      <c r="F820" s="18"/>
      <c r="G820" s="38"/>
      <c r="H820" s="18"/>
    </row>
    <row r="821">
      <c r="B821" s="36"/>
      <c r="C821" s="18"/>
      <c r="D821" s="18"/>
      <c r="E821" s="37"/>
      <c r="F821" s="18"/>
      <c r="G821" s="38"/>
      <c r="H821" s="18"/>
    </row>
    <row r="822">
      <c r="B822" s="36"/>
      <c r="C822" s="18"/>
      <c r="D822" s="18"/>
      <c r="E822" s="37"/>
      <c r="F822" s="18"/>
      <c r="G822" s="38"/>
      <c r="H822" s="18"/>
    </row>
    <row r="823">
      <c r="B823" s="36"/>
      <c r="C823" s="18"/>
      <c r="D823" s="18"/>
      <c r="E823" s="37"/>
      <c r="F823" s="18"/>
      <c r="G823" s="38"/>
      <c r="H823" s="18"/>
    </row>
    <row r="824">
      <c r="B824" s="36"/>
      <c r="C824" s="18"/>
      <c r="D824" s="18"/>
      <c r="E824" s="37"/>
      <c r="F824" s="18"/>
      <c r="G824" s="38"/>
      <c r="H824" s="18"/>
    </row>
    <row r="825">
      <c r="B825" s="36"/>
      <c r="C825" s="18"/>
      <c r="D825" s="18"/>
      <c r="E825" s="37"/>
      <c r="F825" s="18"/>
      <c r="G825" s="38"/>
      <c r="H825" s="18"/>
    </row>
    <row r="826">
      <c r="B826" s="36"/>
      <c r="C826" s="18"/>
      <c r="D826" s="18"/>
      <c r="E826" s="37"/>
      <c r="F826" s="18"/>
      <c r="G826" s="38"/>
      <c r="H826" s="18"/>
    </row>
    <row r="827">
      <c r="B827" s="36"/>
      <c r="C827" s="18"/>
      <c r="D827" s="18"/>
      <c r="E827" s="37"/>
      <c r="F827" s="18"/>
      <c r="G827" s="38"/>
      <c r="H827" s="18"/>
    </row>
    <row r="828">
      <c r="B828" s="36"/>
      <c r="C828" s="18"/>
      <c r="D828" s="18"/>
      <c r="E828" s="37"/>
      <c r="F828" s="18"/>
      <c r="G828" s="38"/>
      <c r="H828" s="18"/>
    </row>
    <row r="829">
      <c r="B829" s="36"/>
      <c r="C829" s="18"/>
      <c r="D829" s="18"/>
      <c r="E829" s="37"/>
      <c r="F829" s="18"/>
      <c r="G829" s="38"/>
      <c r="H829" s="18"/>
    </row>
    <row r="830">
      <c r="B830" s="36"/>
      <c r="C830" s="18"/>
      <c r="D830" s="18"/>
      <c r="E830" s="37"/>
      <c r="F830" s="18"/>
      <c r="G830" s="38"/>
      <c r="H830" s="18"/>
    </row>
    <row r="831">
      <c r="B831" s="36"/>
      <c r="C831" s="18"/>
      <c r="D831" s="18"/>
      <c r="E831" s="37"/>
      <c r="F831" s="18"/>
      <c r="G831" s="38"/>
      <c r="H831" s="18"/>
    </row>
    <row r="832">
      <c r="B832" s="36"/>
      <c r="C832" s="18"/>
      <c r="D832" s="18"/>
      <c r="E832" s="37"/>
      <c r="F832" s="18"/>
      <c r="G832" s="38"/>
      <c r="H832" s="18"/>
    </row>
    <row r="833">
      <c r="B833" s="36"/>
      <c r="C833" s="18"/>
      <c r="D833" s="18"/>
      <c r="E833" s="37"/>
      <c r="F833" s="18"/>
      <c r="G833" s="38"/>
      <c r="H833" s="18"/>
    </row>
    <row r="834">
      <c r="B834" s="36"/>
      <c r="C834" s="18"/>
      <c r="D834" s="18"/>
      <c r="E834" s="37"/>
      <c r="F834" s="18"/>
      <c r="G834" s="38"/>
      <c r="H834" s="18"/>
    </row>
    <row r="835">
      <c r="B835" s="36"/>
      <c r="C835" s="18"/>
      <c r="D835" s="18"/>
      <c r="E835" s="37"/>
      <c r="F835" s="18"/>
      <c r="G835" s="38"/>
      <c r="H835" s="18"/>
    </row>
    <row r="836">
      <c r="B836" s="36"/>
      <c r="C836" s="18"/>
      <c r="D836" s="18"/>
      <c r="E836" s="37"/>
      <c r="F836" s="18"/>
      <c r="G836" s="38"/>
      <c r="H836" s="18"/>
    </row>
    <row r="837">
      <c r="B837" s="36"/>
      <c r="C837" s="18"/>
      <c r="D837" s="18"/>
      <c r="E837" s="37"/>
      <c r="F837" s="18"/>
      <c r="G837" s="38"/>
      <c r="H837" s="18"/>
    </row>
    <row r="838">
      <c r="B838" s="36"/>
      <c r="C838" s="18"/>
      <c r="D838" s="18"/>
      <c r="E838" s="37"/>
      <c r="F838" s="18"/>
      <c r="G838" s="38"/>
      <c r="H838" s="18"/>
    </row>
    <row r="839">
      <c r="B839" s="36"/>
      <c r="C839" s="18"/>
      <c r="D839" s="18"/>
      <c r="E839" s="37"/>
      <c r="F839" s="18"/>
      <c r="G839" s="38"/>
      <c r="H839" s="18"/>
    </row>
    <row r="840">
      <c r="B840" s="36"/>
      <c r="C840" s="18"/>
      <c r="D840" s="18"/>
      <c r="E840" s="37"/>
      <c r="F840" s="18"/>
      <c r="G840" s="38"/>
      <c r="H840" s="18"/>
    </row>
    <row r="841">
      <c r="B841" s="36"/>
      <c r="C841" s="18"/>
      <c r="D841" s="18"/>
      <c r="E841" s="37"/>
      <c r="F841" s="18"/>
      <c r="G841" s="38"/>
      <c r="H841" s="18"/>
    </row>
    <row r="842">
      <c r="B842" s="36"/>
      <c r="C842" s="18"/>
      <c r="D842" s="18"/>
      <c r="E842" s="37"/>
      <c r="F842" s="18"/>
      <c r="G842" s="38"/>
      <c r="H842" s="18"/>
    </row>
    <row r="843">
      <c r="B843" s="36"/>
      <c r="C843" s="18"/>
      <c r="D843" s="18"/>
      <c r="E843" s="37"/>
      <c r="F843" s="18"/>
      <c r="G843" s="38"/>
      <c r="H843" s="18"/>
    </row>
    <row r="844">
      <c r="B844" s="36"/>
      <c r="C844" s="18"/>
      <c r="D844" s="18"/>
      <c r="E844" s="37"/>
      <c r="F844" s="18"/>
      <c r="G844" s="38"/>
      <c r="H844" s="18"/>
    </row>
    <row r="845">
      <c r="B845" s="36"/>
      <c r="C845" s="18"/>
      <c r="D845" s="18"/>
      <c r="E845" s="37"/>
      <c r="F845" s="18"/>
      <c r="G845" s="38"/>
      <c r="H845" s="18"/>
    </row>
    <row r="846">
      <c r="B846" s="36"/>
      <c r="C846" s="18"/>
      <c r="D846" s="18"/>
      <c r="E846" s="37"/>
      <c r="F846" s="18"/>
      <c r="G846" s="38"/>
      <c r="H846" s="18"/>
    </row>
    <row r="847">
      <c r="B847" s="36"/>
      <c r="C847" s="18"/>
      <c r="D847" s="18"/>
      <c r="E847" s="37"/>
      <c r="F847" s="18"/>
      <c r="G847" s="38"/>
      <c r="H847" s="18"/>
    </row>
    <row r="848">
      <c r="B848" s="36"/>
      <c r="C848" s="18"/>
      <c r="D848" s="18"/>
      <c r="E848" s="37"/>
      <c r="F848" s="18"/>
      <c r="G848" s="38"/>
      <c r="H848" s="18"/>
    </row>
    <row r="849">
      <c r="B849" s="36"/>
      <c r="C849" s="18"/>
      <c r="D849" s="18"/>
      <c r="E849" s="37"/>
      <c r="F849" s="18"/>
      <c r="G849" s="38"/>
      <c r="H849" s="18"/>
    </row>
    <row r="850">
      <c r="B850" s="36"/>
      <c r="C850" s="18"/>
      <c r="D850" s="18"/>
      <c r="E850" s="37"/>
      <c r="F850" s="18"/>
      <c r="G850" s="38"/>
      <c r="H850" s="18"/>
    </row>
    <row r="851">
      <c r="B851" s="36"/>
      <c r="C851" s="18"/>
      <c r="D851" s="18"/>
      <c r="E851" s="37"/>
      <c r="F851" s="18"/>
      <c r="G851" s="38"/>
      <c r="H851" s="18"/>
    </row>
    <row r="852">
      <c r="B852" s="36"/>
      <c r="C852" s="18"/>
      <c r="D852" s="18"/>
      <c r="E852" s="37"/>
      <c r="F852" s="18"/>
      <c r="G852" s="38"/>
      <c r="H852" s="18"/>
    </row>
    <row r="853">
      <c r="B853" s="36"/>
      <c r="C853" s="18"/>
      <c r="D853" s="18"/>
      <c r="E853" s="37"/>
      <c r="F853" s="18"/>
      <c r="G853" s="38"/>
      <c r="H853" s="18"/>
    </row>
    <row r="854">
      <c r="B854" s="36"/>
      <c r="C854" s="18"/>
      <c r="D854" s="18"/>
      <c r="E854" s="37"/>
      <c r="F854" s="18"/>
      <c r="G854" s="38"/>
      <c r="H854" s="18"/>
    </row>
    <row r="855">
      <c r="B855" s="36"/>
      <c r="C855" s="18"/>
      <c r="D855" s="18"/>
      <c r="E855" s="37"/>
      <c r="F855" s="18"/>
      <c r="G855" s="38"/>
      <c r="H855" s="18"/>
    </row>
    <row r="856">
      <c r="B856" s="36"/>
      <c r="C856" s="18"/>
      <c r="D856" s="18"/>
      <c r="E856" s="37"/>
      <c r="F856" s="18"/>
      <c r="G856" s="38"/>
      <c r="H856" s="18"/>
    </row>
    <row r="857">
      <c r="B857" s="36"/>
      <c r="C857" s="18"/>
      <c r="D857" s="18"/>
      <c r="E857" s="37"/>
      <c r="F857" s="18"/>
      <c r="G857" s="38"/>
      <c r="H857" s="18"/>
    </row>
    <row r="858">
      <c r="B858" s="36"/>
      <c r="C858" s="18"/>
      <c r="D858" s="18"/>
      <c r="E858" s="37"/>
      <c r="F858" s="18"/>
      <c r="G858" s="38"/>
      <c r="H858" s="18"/>
    </row>
    <row r="859">
      <c r="B859" s="36"/>
      <c r="C859" s="18"/>
      <c r="D859" s="18"/>
      <c r="E859" s="37"/>
      <c r="F859" s="18"/>
      <c r="G859" s="38"/>
      <c r="H859" s="18"/>
    </row>
    <row r="860">
      <c r="B860" s="36"/>
      <c r="C860" s="18"/>
      <c r="D860" s="18"/>
      <c r="E860" s="37"/>
      <c r="F860" s="18"/>
      <c r="G860" s="38"/>
      <c r="H860" s="18"/>
    </row>
    <row r="861">
      <c r="B861" s="36"/>
      <c r="C861" s="18"/>
      <c r="D861" s="18"/>
      <c r="E861" s="37"/>
      <c r="F861" s="18"/>
      <c r="G861" s="38"/>
      <c r="H861" s="18"/>
    </row>
    <row r="862">
      <c r="B862" s="36"/>
      <c r="C862" s="18"/>
      <c r="D862" s="18"/>
      <c r="E862" s="37"/>
      <c r="F862" s="18"/>
      <c r="G862" s="38"/>
      <c r="H862" s="18"/>
    </row>
    <row r="863">
      <c r="B863" s="36"/>
      <c r="C863" s="18"/>
      <c r="D863" s="18"/>
      <c r="E863" s="37"/>
      <c r="F863" s="18"/>
      <c r="G863" s="38"/>
      <c r="H863" s="18"/>
    </row>
    <row r="864">
      <c r="B864" s="36"/>
      <c r="C864" s="18"/>
      <c r="D864" s="18"/>
      <c r="E864" s="37"/>
      <c r="F864" s="18"/>
      <c r="G864" s="38"/>
      <c r="H864" s="18"/>
    </row>
    <row r="865">
      <c r="B865" s="36"/>
      <c r="C865" s="18"/>
      <c r="D865" s="18"/>
      <c r="E865" s="37"/>
      <c r="F865" s="18"/>
      <c r="G865" s="38"/>
      <c r="H865" s="18"/>
    </row>
    <row r="866">
      <c r="B866" s="36"/>
      <c r="C866" s="18"/>
      <c r="D866" s="18"/>
      <c r="E866" s="37"/>
      <c r="F866" s="18"/>
      <c r="G866" s="38"/>
      <c r="H866" s="18"/>
    </row>
    <row r="867">
      <c r="B867" s="36"/>
      <c r="C867" s="18"/>
      <c r="D867" s="18"/>
      <c r="E867" s="37"/>
      <c r="F867" s="18"/>
      <c r="G867" s="38"/>
      <c r="H867" s="18"/>
    </row>
    <row r="868">
      <c r="B868" s="36"/>
      <c r="C868" s="18"/>
      <c r="D868" s="18"/>
      <c r="E868" s="37"/>
      <c r="F868" s="18"/>
      <c r="G868" s="38"/>
      <c r="H868" s="18"/>
    </row>
    <row r="869">
      <c r="B869" s="36"/>
      <c r="C869" s="18"/>
      <c r="D869" s="18"/>
      <c r="E869" s="37"/>
      <c r="F869" s="18"/>
      <c r="G869" s="38"/>
      <c r="H869" s="18"/>
    </row>
    <row r="870">
      <c r="B870" s="36"/>
      <c r="C870" s="18"/>
      <c r="D870" s="18"/>
      <c r="E870" s="37"/>
      <c r="F870" s="18"/>
      <c r="G870" s="38"/>
      <c r="H870" s="18"/>
    </row>
    <row r="871">
      <c r="B871" s="36"/>
      <c r="C871" s="18"/>
      <c r="D871" s="18"/>
      <c r="E871" s="37"/>
      <c r="F871" s="18"/>
      <c r="G871" s="38"/>
      <c r="H871" s="18"/>
    </row>
    <row r="872">
      <c r="B872" s="36"/>
      <c r="C872" s="18"/>
      <c r="D872" s="18"/>
      <c r="E872" s="37"/>
      <c r="F872" s="18"/>
      <c r="G872" s="38"/>
      <c r="H872" s="18"/>
    </row>
    <row r="873">
      <c r="B873" s="36"/>
      <c r="C873" s="18"/>
      <c r="D873" s="18"/>
      <c r="E873" s="37"/>
      <c r="F873" s="18"/>
      <c r="G873" s="38"/>
      <c r="H873" s="18"/>
    </row>
    <row r="874">
      <c r="B874" s="36"/>
      <c r="C874" s="18"/>
      <c r="D874" s="18"/>
      <c r="E874" s="37"/>
      <c r="F874" s="18"/>
      <c r="G874" s="38"/>
      <c r="H874" s="18"/>
    </row>
    <row r="875">
      <c r="B875" s="36"/>
      <c r="C875" s="18"/>
      <c r="D875" s="18"/>
      <c r="E875" s="37"/>
      <c r="F875" s="18"/>
      <c r="G875" s="38"/>
      <c r="H875" s="18"/>
    </row>
    <row r="876">
      <c r="B876" s="36"/>
      <c r="C876" s="18"/>
      <c r="D876" s="18"/>
      <c r="E876" s="37"/>
      <c r="F876" s="18"/>
      <c r="G876" s="38"/>
      <c r="H876" s="18"/>
    </row>
    <row r="877">
      <c r="B877" s="36"/>
      <c r="C877" s="18"/>
      <c r="D877" s="18"/>
      <c r="E877" s="37"/>
      <c r="F877" s="18"/>
      <c r="G877" s="38"/>
      <c r="H877" s="18"/>
    </row>
    <row r="878">
      <c r="B878" s="36"/>
      <c r="C878" s="18"/>
      <c r="D878" s="18"/>
      <c r="E878" s="37"/>
      <c r="F878" s="18"/>
      <c r="G878" s="38"/>
      <c r="H878" s="18"/>
    </row>
    <row r="879">
      <c r="B879" s="36"/>
      <c r="C879" s="18"/>
      <c r="D879" s="18"/>
      <c r="E879" s="37"/>
      <c r="F879" s="18"/>
      <c r="G879" s="38"/>
      <c r="H879" s="18"/>
    </row>
    <row r="880">
      <c r="B880" s="36"/>
      <c r="C880" s="18"/>
      <c r="D880" s="18"/>
      <c r="E880" s="37"/>
      <c r="F880" s="18"/>
      <c r="G880" s="38"/>
      <c r="H880" s="18"/>
    </row>
    <row r="881">
      <c r="B881" s="36"/>
      <c r="C881" s="18"/>
      <c r="D881" s="18"/>
      <c r="E881" s="37"/>
      <c r="F881" s="18"/>
      <c r="G881" s="38"/>
      <c r="H881" s="18"/>
    </row>
    <row r="882">
      <c r="B882" s="36"/>
      <c r="C882" s="18"/>
      <c r="D882" s="18"/>
      <c r="E882" s="37"/>
      <c r="F882" s="18"/>
      <c r="G882" s="38"/>
      <c r="H882" s="18"/>
    </row>
    <row r="883">
      <c r="B883" s="36"/>
      <c r="C883" s="18"/>
      <c r="D883" s="18"/>
      <c r="E883" s="37"/>
      <c r="F883" s="18"/>
      <c r="G883" s="38"/>
      <c r="H883" s="18"/>
    </row>
    <row r="884">
      <c r="B884" s="36"/>
      <c r="C884" s="18"/>
      <c r="D884" s="18"/>
      <c r="E884" s="37"/>
      <c r="F884" s="18"/>
      <c r="G884" s="38"/>
      <c r="H884" s="18"/>
    </row>
    <row r="885">
      <c r="B885" s="36"/>
      <c r="C885" s="18"/>
      <c r="D885" s="18"/>
      <c r="E885" s="37"/>
      <c r="F885" s="18"/>
      <c r="G885" s="38"/>
      <c r="H885" s="18"/>
    </row>
    <row r="886">
      <c r="B886" s="36"/>
      <c r="C886" s="18"/>
      <c r="D886" s="18"/>
      <c r="E886" s="37"/>
      <c r="F886" s="18"/>
      <c r="G886" s="38"/>
      <c r="H886" s="18"/>
    </row>
    <row r="887">
      <c r="B887" s="36"/>
      <c r="C887" s="18"/>
      <c r="D887" s="18"/>
      <c r="E887" s="37"/>
      <c r="F887" s="18"/>
      <c r="G887" s="38"/>
      <c r="H887" s="18"/>
    </row>
    <row r="888">
      <c r="B888" s="36"/>
      <c r="C888" s="18"/>
      <c r="D888" s="18"/>
      <c r="E888" s="37"/>
      <c r="F888" s="18"/>
      <c r="G888" s="38"/>
      <c r="H888" s="18"/>
    </row>
    <row r="889">
      <c r="B889" s="36"/>
      <c r="C889" s="18"/>
      <c r="D889" s="18"/>
      <c r="E889" s="37"/>
      <c r="F889" s="18"/>
      <c r="G889" s="38"/>
      <c r="H889" s="18"/>
    </row>
    <row r="890">
      <c r="B890" s="36"/>
      <c r="C890" s="18"/>
      <c r="D890" s="18"/>
      <c r="E890" s="37"/>
      <c r="F890" s="18"/>
      <c r="G890" s="38"/>
      <c r="H890" s="18"/>
    </row>
    <row r="891">
      <c r="B891" s="36"/>
      <c r="C891" s="18"/>
      <c r="D891" s="18"/>
      <c r="E891" s="37"/>
      <c r="F891" s="18"/>
      <c r="G891" s="38"/>
      <c r="H891" s="18"/>
    </row>
    <row r="892">
      <c r="B892" s="36"/>
      <c r="C892" s="18"/>
      <c r="D892" s="18"/>
      <c r="E892" s="37"/>
      <c r="F892" s="18"/>
      <c r="G892" s="38"/>
      <c r="H892" s="18"/>
    </row>
    <row r="893">
      <c r="B893" s="36"/>
      <c r="C893" s="18"/>
      <c r="D893" s="18"/>
      <c r="E893" s="37"/>
      <c r="F893" s="18"/>
      <c r="G893" s="38"/>
      <c r="H893" s="18"/>
    </row>
    <row r="894">
      <c r="B894" s="36"/>
      <c r="C894" s="18"/>
      <c r="D894" s="18"/>
      <c r="E894" s="37"/>
      <c r="F894" s="18"/>
      <c r="G894" s="38"/>
      <c r="H894" s="18"/>
    </row>
    <row r="895">
      <c r="B895" s="36"/>
      <c r="C895" s="18"/>
      <c r="D895" s="18"/>
      <c r="E895" s="37"/>
      <c r="F895" s="18"/>
      <c r="G895" s="38"/>
      <c r="H895" s="18"/>
    </row>
    <row r="896">
      <c r="B896" s="36"/>
      <c r="C896" s="18"/>
      <c r="D896" s="18"/>
      <c r="E896" s="37"/>
      <c r="F896" s="18"/>
      <c r="G896" s="38"/>
      <c r="H896" s="18"/>
    </row>
    <row r="897">
      <c r="B897" s="36"/>
      <c r="C897" s="18"/>
      <c r="D897" s="18"/>
      <c r="E897" s="37"/>
      <c r="F897" s="18"/>
      <c r="G897" s="38"/>
      <c r="H897" s="18"/>
    </row>
    <row r="898">
      <c r="B898" s="36"/>
      <c r="C898" s="18"/>
      <c r="D898" s="18"/>
      <c r="E898" s="37"/>
      <c r="F898" s="18"/>
      <c r="G898" s="38"/>
      <c r="H898" s="18"/>
    </row>
    <row r="899">
      <c r="B899" s="36"/>
      <c r="C899" s="18"/>
      <c r="D899" s="18"/>
      <c r="E899" s="37"/>
      <c r="F899" s="18"/>
      <c r="G899" s="38"/>
      <c r="H899" s="18"/>
    </row>
    <row r="900">
      <c r="B900" s="36"/>
      <c r="C900" s="18"/>
      <c r="D900" s="18"/>
      <c r="E900" s="37"/>
      <c r="F900" s="18"/>
      <c r="G900" s="38"/>
      <c r="H900" s="18"/>
    </row>
    <row r="901">
      <c r="B901" s="36"/>
      <c r="C901" s="18"/>
      <c r="D901" s="18"/>
      <c r="E901" s="37"/>
      <c r="F901" s="18"/>
      <c r="G901" s="38"/>
      <c r="H901" s="18"/>
    </row>
    <row r="902">
      <c r="B902" s="36"/>
      <c r="C902" s="18"/>
      <c r="D902" s="18"/>
      <c r="E902" s="37"/>
      <c r="F902" s="18"/>
      <c r="G902" s="38"/>
      <c r="H902" s="18"/>
    </row>
    <row r="903">
      <c r="B903" s="36"/>
      <c r="C903" s="18"/>
      <c r="D903" s="18"/>
      <c r="E903" s="37"/>
      <c r="F903" s="18"/>
      <c r="G903" s="38"/>
      <c r="H903" s="18"/>
    </row>
    <row r="904">
      <c r="B904" s="36"/>
      <c r="C904" s="18"/>
      <c r="D904" s="18"/>
      <c r="E904" s="37"/>
      <c r="F904" s="18"/>
      <c r="G904" s="38"/>
      <c r="H904" s="18"/>
    </row>
    <row r="905">
      <c r="B905" s="36"/>
      <c r="C905" s="18"/>
      <c r="D905" s="18"/>
      <c r="E905" s="37"/>
      <c r="F905" s="18"/>
      <c r="G905" s="38"/>
      <c r="H905" s="18"/>
    </row>
    <row r="906">
      <c r="B906" s="36"/>
      <c r="C906" s="18"/>
      <c r="D906" s="18"/>
      <c r="E906" s="37"/>
      <c r="F906" s="18"/>
      <c r="G906" s="38"/>
      <c r="H906" s="18"/>
    </row>
    <row r="907">
      <c r="B907" s="36"/>
      <c r="C907" s="18"/>
      <c r="D907" s="18"/>
      <c r="E907" s="37"/>
      <c r="F907" s="18"/>
      <c r="G907" s="38"/>
      <c r="H907" s="18"/>
    </row>
    <row r="908">
      <c r="B908" s="36"/>
      <c r="C908" s="18"/>
      <c r="D908" s="18"/>
      <c r="E908" s="37"/>
      <c r="F908" s="18"/>
      <c r="G908" s="38"/>
      <c r="H908" s="18"/>
    </row>
    <row r="909">
      <c r="B909" s="36"/>
      <c r="C909" s="18"/>
      <c r="D909" s="18"/>
      <c r="E909" s="37"/>
      <c r="F909" s="18"/>
      <c r="G909" s="38"/>
      <c r="H909" s="18"/>
    </row>
    <row r="910">
      <c r="B910" s="36"/>
      <c r="C910" s="18"/>
      <c r="D910" s="18"/>
      <c r="E910" s="37"/>
      <c r="F910" s="18"/>
      <c r="G910" s="38"/>
      <c r="H910" s="18"/>
    </row>
    <row r="911">
      <c r="B911" s="36"/>
      <c r="C911" s="18"/>
      <c r="D911" s="18"/>
      <c r="E911" s="37"/>
      <c r="F911" s="18"/>
      <c r="G911" s="38"/>
      <c r="H911" s="18"/>
    </row>
    <row r="912">
      <c r="B912" s="36"/>
      <c r="C912" s="18"/>
      <c r="D912" s="18"/>
      <c r="E912" s="37"/>
      <c r="F912" s="18"/>
      <c r="G912" s="38"/>
      <c r="H912" s="18"/>
    </row>
    <row r="913">
      <c r="B913" s="36"/>
      <c r="C913" s="18"/>
      <c r="D913" s="18"/>
      <c r="E913" s="37"/>
      <c r="F913" s="18"/>
      <c r="G913" s="38"/>
      <c r="H913" s="18"/>
    </row>
    <row r="914">
      <c r="B914" s="36"/>
      <c r="C914" s="18"/>
      <c r="D914" s="18"/>
      <c r="E914" s="37"/>
      <c r="F914" s="18"/>
      <c r="G914" s="38"/>
      <c r="H914" s="18"/>
    </row>
    <row r="915">
      <c r="B915" s="36"/>
      <c r="C915" s="18"/>
      <c r="D915" s="18"/>
      <c r="E915" s="37"/>
      <c r="F915" s="18"/>
      <c r="G915" s="38"/>
      <c r="H915" s="18"/>
    </row>
    <row r="916">
      <c r="B916" s="36"/>
      <c r="C916" s="18"/>
      <c r="D916" s="18"/>
      <c r="E916" s="37"/>
      <c r="F916" s="18"/>
      <c r="G916" s="38"/>
      <c r="H916" s="18"/>
    </row>
    <row r="917">
      <c r="B917" s="36"/>
      <c r="C917" s="18"/>
      <c r="D917" s="18"/>
      <c r="E917" s="37"/>
      <c r="F917" s="18"/>
      <c r="G917" s="38"/>
      <c r="H917" s="18"/>
    </row>
    <row r="918">
      <c r="B918" s="36"/>
      <c r="C918" s="18"/>
      <c r="D918" s="18"/>
      <c r="E918" s="37"/>
      <c r="F918" s="18"/>
      <c r="G918" s="38"/>
      <c r="H918" s="18"/>
    </row>
    <row r="919">
      <c r="B919" s="36"/>
      <c r="C919" s="18"/>
      <c r="D919" s="18"/>
      <c r="E919" s="37"/>
      <c r="F919" s="18"/>
      <c r="G919" s="38"/>
      <c r="H919" s="18"/>
    </row>
    <row r="920">
      <c r="B920" s="36"/>
      <c r="C920" s="18"/>
      <c r="D920" s="18"/>
      <c r="E920" s="37"/>
      <c r="F920" s="18"/>
      <c r="G920" s="38"/>
      <c r="H920" s="18"/>
    </row>
    <row r="921">
      <c r="B921" s="36"/>
      <c r="C921" s="18"/>
      <c r="D921" s="18"/>
      <c r="E921" s="37"/>
      <c r="F921" s="18"/>
      <c r="G921" s="38"/>
      <c r="H921" s="18"/>
    </row>
    <row r="922">
      <c r="B922" s="36"/>
      <c r="C922" s="18"/>
      <c r="D922" s="18"/>
      <c r="E922" s="37"/>
      <c r="F922" s="18"/>
      <c r="G922" s="38"/>
      <c r="H922" s="18"/>
    </row>
    <row r="923">
      <c r="B923" s="36"/>
      <c r="C923" s="18"/>
      <c r="D923" s="18"/>
      <c r="E923" s="37"/>
      <c r="F923" s="18"/>
      <c r="G923" s="38"/>
      <c r="H923" s="18"/>
    </row>
    <row r="924">
      <c r="B924" s="36"/>
      <c r="C924" s="18"/>
      <c r="D924" s="18"/>
      <c r="E924" s="37"/>
      <c r="F924" s="18"/>
      <c r="G924" s="38"/>
      <c r="H924" s="18"/>
    </row>
    <row r="925">
      <c r="B925" s="36"/>
      <c r="C925" s="18"/>
      <c r="D925" s="18"/>
      <c r="E925" s="37"/>
      <c r="F925" s="18"/>
      <c r="G925" s="38"/>
      <c r="H925" s="18"/>
    </row>
    <row r="926">
      <c r="B926" s="36"/>
      <c r="C926" s="18"/>
      <c r="D926" s="18"/>
      <c r="E926" s="37"/>
      <c r="F926" s="18"/>
      <c r="G926" s="38"/>
      <c r="H926" s="18"/>
    </row>
    <row r="927">
      <c r="B927" s="36"/>
      <c r="C927" s="18"/>
      <c r="D927" s="18"/>
      <c r="E927" s="37"/>
      <c r="F927" s="18"/>
      <c r="G927" s="38"/>
      <c r="H927" s="18"/>
    </row>
    <row r="928">
      <c r="B928" s="36"/>
      <c r="C928" s="18"/>
      <c r="D928" s="18"/>
      <c r="E928" s="37"/>
      <c r="F928" s="18"/>
      <c r="G928" s="38"/>
      <c r="H928" s="18"/>
    </row>
    <row r="929">
      <c r="B929" s="36"/>
      <c r="C929" s="18"/>
      <c r="D929" s="18"/>
      <c r="E929" s="37"/>
      <c r="F929" s="18"/>
      <c r="G929" s="38"/>
      <c r="H929" s="18"/>
    </row>
    <row r="930">
      <c r="B930" s="36"/>
      <c r="C930" s="18"/>
      <c r="D930" s="18"/>
      <c r="E930" s="37"/>
      <c r="F930" s="18"/>
      <c r="G930" s="38"/>
      <c r="H930" s="18"/>
    </row>
    <row r="931">
      <c r="B931" s="36"/>
      <c r="C931" s="18"/>
      <c r="D931" s="18"/>
      <c r="E931" s="37"/>
      <c r="F931" s="18"/>
      <c r="G931" s="38"/>
      <c r="H931" s="18"/>
    </row>
    <row r="932">
      <c r="B932" s="36"/>
      <c r="C932" s="18"/>
      <c r="D932" s="18"/>
      <c r="E932" s="37"/>
      <c r="F932" s="18"/>
      <c r="G932" s="38"/>
      <c r="H932" s="18"/>
    </row>
    <row r="933">
      <c r="B933" s="36"/>
      <c r="C933" s="18"/>
      <c r="D933" s="18"/>
      <c r="E933" s="37"/>
      <c r="F933" s="18"/>
      <c r="G933" s="38"/>
      <c r="H933" s="18"/>
    </row>
    <row r="934">
      <c r="B934" s="36"/>
      <c r="C934" s="18"/>
      <c r="D934" s="18"/>
      <c r="E934" s="37"/>
      <c r="F934" s="18"/>
      <c r="G934" s="38"/>
      <c r="H934" s="18"/>
    </row>
    <row r="935">
      <c r="B935" s="36"/>
      <c r="C935" s="18"/>
      <c r="D935" s="18"/>
      <c r="E935" s="37"/>
      <c r="F935" s="18"/>
      <c r="G935" s="38"/>
      <c r="H935" s="18"/>
    </row>
    <row r="936">
      <c r="B936" s="36"/>
      <c r="C936" s="18"/>
      <c r="D936" s="18"/>
      <c r="E936" s="37"/>
      <c r="F936" s="18"/>
      <c r="G936" s="38"/>
      <c r="H936" s="18"/>
    </row>
    <row r="937">
      <c r="B937" s="36"/>
      <c r="C937" s="18"/>
      <c r="D937" s="18"/>
      <c r="E937" s="37"/>
      <c r="F937" s="18"/>
      <c r="G937" s="38"/>
      <c r="H937" s="18"/>
    </row>
    <row r="938">
      <c r="B938" s="36"/>
      <c r="C938" s="18"/>
      <c r="D938" s="18"/>
      <c r="E938" s="37"/>
      <c r="F938" s="18"/>
      <c r="G938" s="38"/>
      <c r="H938" s="18"/>
    </row>
    <row r="939">
      <c r="B939" s="36"/>
      <c r="C939" s="18"/>
      <c r="D939" s="18"/>
      <c r="E939" s="37"/>
      <c r="F939" s="18"/>
      <c r="G939" s="38"/>
      <c r="H939" s="18"/>
    </row>
    <row r="940">
      <c r="B940" s="36"/>
      <c r="C940" s="18"/>
      <c r="D940" s="18"/>
      <c r="E940" s="37"/>
      <c r="F940" s="18"/>
      <c r="G940" s="38"/>
      <c r="H940" s="18"/>
    </row>
    <row r="941">
      <c r="B941" s="36"/>
      <c r="C941" s="18"/>
      <c r="D941" s="18"/>
      <c r="E941" s="37"/>
      <c r="F941" s="18"/>
      <c r="G941" s="38"/>
      <c r="H941" s="18"/>
    </row>
    <row r="942">
      <c r="B942" s="36"/>
      <c r="C942" s="18"/>
      <c r="D942" s="18"/>
      <c r="E942" s="37"/>
      <c r="F942" s="18"/>
      <c r="G942" s="38"/>
      <c r="H942" s="18"/>
    </row>
    <row r="943">
      <c r="B943" s="36"/>
      <c r="C943" s="18"/>
      <c r="D943" s="18"/>
      <c r="E943" s="37"/>
      <c r="F943" s="18"/>
      <c r="G943" s="38"/>
      <c r="H943" s="18"/>
    </row>
    <row r="944">
      <c r="B944" s="36"/>
      <c r="C944" s="18"/>
      <c r="D944" s="18"/>
      <c r="E944" s="37"/>
      <c r="F944" s="18"/>
      <c r="G944" s="38"/>
      <c r="H944" s="18"/>
    </row>
    <row r="945">
      <c r="B945" s="36"/>
      <c r="C945" s="18"/>
      <c r="D945" s="18"/>
      <c r="E945" s="37"/>
      <c r="F945" s="18"/>
      <c r="G945" s="38"/>
      <c r="H945" s="18"/>
    </row>
    <row r="946">
      <c r="B946" s="36"/>
      <c r="C946" s="18"/>
      <c r="D946" s="18"/>
      <c r="E946" s="37"/>
      <c r="F946" s="18"/>
      <c r="G946" s="38"/>
      <c r="H946" s="18"/>
    </row>
    <row r="947">
      <c r="B947" s="36"/>
      <c r="C947" s="18"/>
      <c r="D947" s="18"/>
      <c r="E947" s="37"/>
      <c r="F947" s="18"/>
      <c r="G947" s="38"/>
      <c r="H947" s="18"/>
    </row>
    <row r="948">
      <c r="B948" s="36"/>
      <c r="C948" s="18"/>
      <c r="D948" s="18"/>
      <c r="E948" s="37"/>
      <c r="F948" s="18"/>
      <c r="G948" s="38"/>
      <c r="H948" s="18"/>
    </row>
    <row r="949">
      <c r="B949" s="36"/>
      <c r="C949" s="18"/>
      <c r="D949" s="18"/>
      <c r="E949" s="37"/>
      <c r="F949" s="18"/>
      <c r="G949" s="38"/>
      <c r="H949" s="18"/>
    </row>
    <row r="950">
      <c r="B950" s="36"/>
      <c r="C950" s="18"/>
      <c r="D950" s="18"/>
      <c r="E950" s="37"/>
      <c r="F950" s="18"/>
      <c r="G950" s="38"/>
      <c r="H950" s="18"/>
    </row>
    <row r="951">
      <c r="B951" s="36"/>
      <c r="C951" s="18"/>
      <c r="D951" s="18"/>
      <c r="E951" s="37"/>
      <c r="F951" s="18"/>
      <c r="G951" s="38"/>
      <c r="H951" s="18"/>
    </row>
    <row r="952">
      <c r="B952" s="36"/>
      <c r="C952" s="18"/>
      <c r="D952" s="18"/>
      <c r="E952" s="37"/>
      <c r="F952" s="18"/>
      <c r="G952" s="38"/>
      <c r="H952" s="18"/>
    </row>
    <row r="953">
      <c r="B953" s="36"/>
      <c r="C953" s="18"/>
      <c r="D953" s="18"/>
      <c r="E953" s="37"/>
      <c r="F953" s="18"/>
      <c r="G953" s="38"/>
      <c r="H953" s="18"/>
    </row>
    <row r="954">
      <c r="B954" s="36"/>
      <c r="C954" s="18"/>
      <c r="D954" s="18"/>
      <c r="E954" s="37"/>
      <c r="F954" s="18"/>
      <c r="G954" s="38"/>
      <c r="H954" s="18"/>
    </row>
    <row r="955">
      <c r="B955" s="36"/>
      <c r="C955" s="18"/>
      <c r="D955" s="18"/>
      <c r="E955" s="37"/>
      <c r="F955" s="18"/>
      <c r="G955" s="38"/>
      <c r="H955" s="18"/>
    </row>
    <row r="956">
      <c r="B956" s="36"/>
      <c r="C956" s="18"/>
      <c r="D956" s="18"/>
      <c r="E956" s="37"/>
      <c r="F956" s="18"/>
      <c r="G956" s="38"/>
      <c r="H956" s="18"/>
    </row>
    <row r="957">
      <c r="B957" s="36"/>
      <c r="C957" s="18"/>
      <c r="D957" s="18"/>
      <c r="E957" s="37"/>
      <c r="F957" s="18"/>
      <c r="G957" s="38"/>
      <c r="H957" s="18"/>
    </row>
    <row r="958">
      <c r="B958" s="36"/>
      <c r="C958" s="18"/>
      <c r="D958" s="18"/>
      <c r="E958" s="37"/>
      <c r="F958" s="18"/>
      <c r="G958" s="38"/>
      <c r="H958" s="18"/>
    </row>
    <row r="959">
      <c r="B959" s="36"/>
      <c r="C959" s="18"/>
      <c r="D959" s="18"/>
      <c r="E959" s="37"/>
      <c r="F959" s="18"/>
      <c r="G959" s="38"/>
      <c r="H959" s="18"/>
    </row>
    <row r="960">
      <c r="B960" s="36"/>
      <c r="C960" s="18"/>
      <c r="D960" s="18"/>
      <c r="E960" s="37"/>
      <c r="F960" s="18"/>
      <c r="G960" s="38"/>
      <c r="H960" s="18"/>
    </row>
    <row r="961">
      <c r="B961" s="36"/>
      <c r="C961" s="18"/>
      <c r="D961" s="18"/>
      <c r="E961" s="37"/>
      <c r="F961" s="18"/>
      <c r="G961" s="38"/>
      <c r="H961" s="18"/>
    </row>
    <row r="962">
      <c r="B962" s="36"/>
      <c r="C962" s="18"/>
      <c r="D962" s="18"/>
      <c r="E962" s="37"/>
      <c r="F962" s="18"/>
      <c r="G962" s="38"/>
      <c r="H962" s="18"/>
    </row>
    <row r="963">
      <c r="B963" s="36"/>
      <c r="C963" s="18"/>
      <c r="D963" s="18"/>
      <c r="E963" s="37"/>
      <c r="F963" s="18"/>
      <c r="G963" s="38"/>
      <c r="H963" s="18"/>
    </row>
    <row r="964">
      <c r="B964" s="36"/>
      <c r="C964" s="18"/>
      <c r="D964" s="18"/>
      <c r="E964" s="37"/>
      <c r="F964" s="18"/>
      <c r="G964" s="38"/>
      <c r="H964" s="18"/>
    </row>
    <row r="965">
      <c r="B965" s="36"/>
      <c r="C965" s="18"/>
      <c r="D965" s="18"/>
      <c r="E965" s="37"/>
      <c r="F965" s="18"/>
      <c r="G965" s="38"/>
      <c r="H965" s="18"/>
    </row>
    <row r="966">
      <c r="B966" s="36"/>
      <c r="C966" s="18"/>
      <c r="D966" s="18"/>
      <c r="E966" s="37"/>
      <c r="F966" s="18"/>
      <c r="G966" s="38"/>
      <c r="H966" s="18"/>
    </row>
    <row r="967">
      <c r="B967" s="36"/>
      <c r="C967" s="18"/>
      <c r="D967" s="18"/>
      <c r="E967" s="37"/>
      <c r="F967" s="18"/>
      <c r="G967" s="38"/>
      <c r="H967" s="18"/>
    </row>
    <row r="968">
      <c r="B968" s="36"/>
      <c r="C968" s="18"/>
      <c r="D968" s="18"/>
      <c r="E968" s="37"/>
      <c r="F968" s="18"/>
      <c r="G968" s="38"/>
      <c r="H968" s="18"/>
    </row>
    <row r="969">
      <c r="B969" s="36"/>
      <c r="C969" s="18"/>
      <c r="D969" s="18"/>
      <c r="E969" s="37"/>
      <c r="F969" s="18"/>
      <c r="G969" s="38"/>
      <c r="H969" s="18"/>
    </row>
    <row r="970">
      <c r="B970" s="36"/>
      <c r="C970" s="18"/>
      <c r="D970" s="18"/>
      <c r="E970" s="37"/>
      <c r="F970" s="18"/>
      <c r="G970" s="38"/>
      <c r="H970" s="18"/>
    </row>
    <row r="971">
      <c r="B971" s="36"/>
      <c r="C971" s="18"/>
      <c r="D971" s="18"/>
      <c r="E971" s="37"/>
      <c r="F971" s="18"/>
      <c r="G971" s="38"/>
      <c r="H971" s="18"/>
    </row>
    <row r="972">
      <c r="B972" s="36"/>
      <c r="C972" s="18"/>
      <c r="D972" s="18"/>
      <c r="E972" s="37"/>
      <c r="F972" s="18"/>
      <c r="G972" s="38"/>
      <c r="H972" s="18"/>
    </row>
    <row r="973">
      <c r="B973" s="36"/>
      <c r="C973" s="18"/>
      <c r="D973" s="18"/>
      <c r="E973" s="37"/>
      <c r="F973" s="18"/>
      <c r="G973" s="38"/>
      <c r="H973" s="18"/>
    </row>
    <row r="974">
      <c r="B974" s="36"/>
      <c r="C974" s="18"/>
      <c r="D974" s="18"/>
      <c r="E974" s="37"/>
      <c r="F974" s="18"/>
      <c r="G974" s="38"/>
      <c r="H974" s="18"/>
    </row>
    <row r="975">
      <c r="B975" s="36"/>
      <c r="C975" s="18"/>
      <c r="D975" s="18"/>
      <c r="E975" s="37"/>
      <c r="F975" s="18"/>
      <c r="G975" s="38"/>
      <c r="H975" s="18"/>
    </row>
    <row r="976">
      <c r="B976" s="36"/>
      <c r="C976" s="18"/>
      <c r="D976" s="18"/>
      <c r="E976" s="37"/>
      <c r="F976" s="18"/>
      <c r="G976" s="38"/>
      <c r="H976" s="18"/>
    </row>
    <row r="977">
      <c r="B977" s="36"/>
      <c r="C977" s="18"/>
      <c r="D977" s="18"/>
      <c r="E977" s="37"/>
      <c r="F977" s="18"/>
      <c r="G977" s="38"/>
      <c r="H977" s="18"/>
    </row>
    <row r="978">
      <c r="B978" s="36"/>
      <c r="C978" s="18"/>
      <c r="D978" s="18"/>
      <c r="E978" s="37"/>
      <c r="F978" s="18"/>
      <c r="G978" s="38"/>
      <c r="H978" s="18"/>
    </row>
    <row r="979">
      <c r="B979" s="36"/>
      <c r="C979" s="18"/>
      <c r="D979" s="18"/>
      <c r="E979" s="37"/>
      <c r="F979" s="18"/>
      <c r="G979" s="38"/>
      <c r="H979" s="18"/>
    </row>
    <row r="980">
      <c r="B980" s="36"/>
      <c r="C980" s="18"/>
      <c r="D980" s="18"/>
      <c r="E980" s="37"/>
      <c r="F980" s="18"/>
      <c r="G980" s="38"/>
      <c r="H980" s="18"/>
    </row>
    <row r="981">
      <c r="B981" s="36"/>
      <c r="C981" s="18"/>
      <c r="D981" s="18"/>
      <c r="E981" s="37"/>
      <c r="F981" s="18"/>
      <c r="G981" s="38"/>
      <c r="H981" s="18"/>
    </row>
    <row r="982">
      <c r="B982" s="36"/>
      <c r="C982" s="18"/>
      <c r="D982" s="18"/>
      <c r="E982" s="37"/>
      <c r="F982" s="18"/>
      <c r="G982" s="38"/>
      <c r="H982" s="18"/>
    </row>
    <row r="983">
      <c r="B983" s="36"/>
      <c r="C983" s="18"/>
      <c r="D983" s="18"/>
      <c r="E983" s="37"/>
      <c r="F983" s="18"/>
      <c r="G983" s="38"/>
      <c r="H983" s="18"/>
    </row>
    <row r="984">
      <c r="B984" s="36"/>
      <c r="C984" s="18"/>
      <c r="D984" s="18"/>
      <c r="E984" s="37"/>
      <c r="F984" s="18"/>
      <c r="G984" s="38"/>
      <c r="H984" s="18"/>
    </row>
    <row r="985">
      <c r="B985" s="36"/>
      <c r="C985" s="18"/>
      <c r="D985" s="18"/>
      <c r="E985" s="37"/>
      <c r="F985" s="18"/>
      <c r="G985" s="38"/>
      <c r="H985" s="18"/>
    </row>
    <row r="986">
      <c r="B986" s="36"/>
      <c r="C986" s="18"/>
      <c r="D986" s="18"/>
      <c r="E986" s="37"/>
      <c r="F986" s="18"/>
      <c r="G986" s="38"/>
      <c r="H986" s="18"/>
    </row>
    <row r="987">
      <c r="B987" s="36"/>
      <c r="C987" s="18"/>
      <c r="D987" s="18"/>
      <c r="E987" s="37"/>
      <c r="F987" s="18"/>
      <c r="G987" s="38"/>
      <c r="H987" s="18"/>
    </row>
    <row r="988">
      <c r="B988" s="36"/>
      <c r="C988" s="18"/>
      <c r="D988" s="18"/>
      <c r="E988" s="37"/>
      <c r="F988" s="18"/>
      <c r="G988" s="38"/>
      <c r="H988" s="18"/>
    </row>
    <row r="989">
      <c r="B989" s="36"/>
      <c r="C989" s="18"/>
      <c r="D989" s="18"/>
      <c r="E989" s="37"/>
      <c r="F989" s="18"/>
      <c r="G989" s="38"/>
      <c r="H989" s="18"/>
    </row>
    <row r="990">
      <c r="B990" s="36"/>
      <c r="C990" s="18"/>
      <c r="D990" s="18"/>
      <c r="E990" s="37"/>
      <c r="F990" s="18"/>
      <c r="G990" s="38"/>
      <c r="H990" s="18"/>
    </row>
    <row r="991">
      <c r="B991" s="36"/>
      <c r="C991" s="18"/>
      <c r="D991" s="18"/>
      <c r="E991" s="37"/>
      <c r="F991" s="18"/>
      <c r="G991" s="38"/>
      <c r="H991" s="18"/>
    </row>
    <row r="992">
      <c r="B992" s="36"/>
      <c r="C992" s="18"/>
      <c r="D992" s="18"/>
      <c r="E992" s="37"/>
      <c r="F992" s="18"/>
      <c r="G992" s="38"/>
      <c r="H992" s="18"/>
    </row>
    <row r="993">
      <c r="B993" s="36"/>
      <c r="C993" s="18"/>
      <c r="D993" s="18"/>
      <c r="E993" s="37"/>
      <c r="F993" s="18"/>
      <c r="G993" s="38"/>
      <c r="H993" s="18"/>
    </row>
    <row r="994">
      <c r="B994" s="36"/>
      <c r="C994" s="18"/>
      <c r="D994" s="18"/>
      <c r="E994" s="37"/>
      <c r="F994" s="18"/>
      <c r="G994" s="38"/>
      <c r="H994" s="18"/>
    </row>
    <row r="995">
      <c r="B995" s="36"/>
      <c r="C995" s="18"/>
      <c r="D995" s="18"/>
      <c r="E995" s="37"/>
      <c r="F995" s="18"/>
      <c r="G995" s="38"/>
      <c r="H995" s="18"/>
    </row>
    <row r="996">
      <c r="B996" s="36"/>
      <c r="C996" s="18"/>
      <c r="D996" s="18"/>
      <c r="E996" s="37"/>
      <c r="F996" s="18"/>
      <c r="G996" s="38"/>
      <c r="H996" s="18"/>
    </row>
    <row r="997">
      <c r="B997" s="36"/>
      <c r="C997" s="18"/>
      <c r="D997" s="18"/>
      <c r="E997" s="37"/>
      <c r="F997" s="18"/>
      <c r="G997" s="38"/>
      <c r="H997" s="18"/>
    </row>
    <row r="998">
      <c r="B998" s="36"/>
      <c r="C998" s="18"/>
      <c r="D998" s="18"/>
      <c r="E998" s="37"/>
      <c r="F998" s="18"/>
      <c r="G998" s="38"/>
      <c r="H998" s="18"/>
    </row>
    <row r="999">
      <c r="B999" s="36"/>
      <c r="C999" s="18"/>
      <c r="D999" s="18"/>
      <c r="E999" s="37"/>
      <c r="F999" s="18"/>
      <c r="G999" s="38"/>
      <c r="H999" s="18"/>
    </row>
    <row r="1000">
      <c r="B1000" s="36"/>
      <c r="C1000" s="18"/>
      <c r="D1000" s="18"/>
      <c r="E1000" s="37"/>
      <c r="F1000" s="18"/>
      <c r="G1000" s="38"/>
      <c r="H1000" s="18"/>
    </row>
    <row r="1001">
      <c r="B1001" s="36"/>
      <c r="C1001" s="18"/>
      <c r="D1001" s="18"/>
      <c r="E1001" s="37"/>
      <c r="F1001" s="18"/>
      <c r="G1001" s="38"/>
      <c r="H1001" s="18"/>
    </row>
    <row r="1002">
      <c r="B1002" s="36"/>
      <c r="C1002" s="18"/>
      <c r="D1002" s="18"/>
      <c r="E1002" s="37"/>
      <c r="F1002" s="18"/>
      <c r="G1002" s="38"/>
      <c r="H1002" s="18"/>
    </row>
    <row r="1003">
      <c r="B1003" s="36"/>
      <c r="C1003" s="18"/>
      <c r="D1003" s="18"/>
      <c r="E1003" s="37"/>
      <c r="F1003" s="18"/>
      <c r="G1003" s="38"/>
      <c r="H1003" s="18"/>
    </row>
    <row r="1004">
      <c r="B1004" s="36"/>
      <c r="C1004" s="18"/>
      <c r="D1004" s="18"/>
      <c r="E1004" s="37"/>
      <c r="F1004" s="18"/>
      <c r="G1004" s="38"/>
      <c r="H1004" s="18"/>
    </row>
    <row r="1005">
      <c r="B1005" s="36"/>
      <c r="C1005" s="18"/>
      <c r="D1005" s="18"/>
      <c r="E1005" s="37"/>
      <c r="F1005" s="18"/>
      <c r="G1005" s="38"/>
      <c r="H1005" s="18"/>
    </row>
    <row r="1006">
      <c r="B1006" s="36"/>
      <c r="C1006" s="18"/>
      <c r="D1006" s="18"/>
      <c r="E1006" s="37"/>
      <c r="F1006" s="18"/>
      <c r="G1006" s="38"/>
      <c r="H1006" s="18"/>
    </row>
    <row r="1007">
      <c r="B1007" s="36"/>
      <c r="C1007" s="18"/>
      <c r="D1007" s="18"/>
      <c r="E1007" s="37"/>
      <c r="F1007" s="18"/>
      <c r="G1007" s="38"/>
      <c r="H1007" s="18"/>
    </row>
    <row r="1008">
      <c r="B1008" s="36"/>
      <c r="C1008" s="18"/>
      <c r="D1008" s="18"/>
      <c r="E1008" s="37"/>
      <c r="F1008" s="18"/>
      <c r="G1008" s="38"/>
      <c r="H1008" s="18"/>
    </row>
    <row r="1009">
      <c r="B1009" s="36"/>
      <c r="C1009" s="18"/>
      <c r="D1009" s="18"/>
      <c r="E1009" s="37"/>
      <c r="F1009" s="18"/>
      <c r="G1009" s="38"/>
      <c r="H1009" s="18"/>
    </row>
    <row r="1010">
      <c r="B1010" s="36"/>
      <c r="C1010" s="18"/>
      <c r="D1010" s="18"/>
      <c r="E1010" s="37"/>
      <c r="F1010" s="18"/>
      <c r="G1010" s="38"/>
      <c r="H1010" s="18"/>
    </row>
    <row r="1011">
      <c r="B1011" s="36"/>
      <c r="C1011" s="18"/>
      <c r="D1011" s="18"/>
      <c r="E1011" s="37"/>
      <c r="F1011" s="18"/>
      <c r="G1011" s="38"/>
      <c r="H1011" s="18"/>
    </row>
    <row r="1012">
      <c r="B1012" s="36"/>
      <c r="C1012" s="18"/>
      <c r="D1012" s="18"/>
      <c r="E1012" s="37"/>
      <c r="F1012" s="18"/>
      <c r="G1012" s="38"/>
      <c r="H1012" s="18"/>
    </row>
    <row r="1013">
      <c r="B1013" s="36"/>
      <c r="C1013" s="18"/>
      <c r="D1013" s="18"/>
      <c r="E1013" s="37"/>
      <c r="F1013" s="18"/>
      <c r="G1013" s="38"/>
      <c r="H1013" s="18"/>
    </row>
    <row r="1014">
      <c r="B1014" s="36"/>
      <c r="C1014" s="18"/>
      <c r="D1014" s="18"/>
      <c r="E1014" s="37"/>
      <c r="F1014" s="18"/>
      <c r="G1014" s="38"/>
      <c r="H1014" s="18"/>
    </row>
    <row r="1015">
      <c r="B1015" s="36"/>
      <c r="C1015" s="18"/>
      <c r="D1015" s="18"/>
      <c r="E1015" s="37"/>
      <c r="F1015" s="18"/>
      <c r="G1015" s="38"/>
      <c r="H1015" s="18"/>
    </row>
    <row r="1016">
      <c r="B1016" s="36"/>
      <c r="C1016" s="18"/>
      <c r="D1016" s="18"/>
      <c r="E1016" s="37"/>
      <c r="F1016" s="18"/>
      <c r="G1016" s="38"/>
      <c r="H1016" s="18"/>
    </row>
    <row r="1017">
      <c r="B1017" s="36"/>
      <c r="C1017" s="18"/>
      <c r="D1017" s="18"/>
      <c r="E1017" s="37"/>
      <c r="F1017" s="18"/>
      <c r="G1017" s="38"/>
      <c r="H1017" s="18"/>
    </row>
    <row r="1018">
      <c r="B1018" s="36"/>
      <c r="C1018" s="18"/>
      <c r="D1018" s="18"/>
      <c r="E1018" s="37"/>
      <c r="F1018" s="18"/>
      <c r="G1018" s="38"/>
      <c r="H1018" s="18"/>
    </row>
    <row r="1019">
      <c r="B1019" s="36"/>
      <c r="C1019" s="18"/>
      <c r="D1019" s="18"/>
      <c r="E1019" s="37"/>
      <c r="F1019" s="18"/>
      <c r="G1019" s="38"/>
      <c r="H1019" s="18"/>
    </row>
    <row r="1020">
      <c r="B1020" s="36"/>
      <c r="C1020" s="18"/>
      <c r="D1020" s="18"/>
      <c r="E1020" s="37"/>
      <c r="F1020" s="18"/>
      <c r="G1020" s="38"/>
      <c r="H1020"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1</v>
      </c>
      <c r="B1" s="40" t="s">
        <v>27</v>
      </c>
    </row>
    <row r="2">
      <c r="A2" s="39">
        <v>10000.0</v>
      </c>
      <c r="B2" s="40">
        <v>1.0</v>
      </c>
    </row>
    <row r="3">
      <c r="A3" s="39">
        <v>10001.0</v>
      </c>
      <c r="B3" s="40">
        <v>151.0</v>
      </c>
    </row>
    <row r="4">
      <c r="A4" s="39">
        <v>10002.0</v>
      </c>
      <c r="B4" s="40">
        <v>246.0</v>
      </c>
    </row>
    <row r="5">
      <c r="A5" s="39">
        <v>10003.0</v>
      </c>
      <c r="B5" s="40">
        <v>104.0</v>
      </c>
    </row>
    <row r="6">
      <c r="A6" s="39">
        <v>10004.0</v>
      </c>
      <c r="B6" s="40">
        <v>13.0</v>
      </c>
    </row>
    <row r="7">
      <c r="A7" s="39">
        <v>10005.0</v>
      </c>
      <c r="B7" s="40">
        <v>45.0</v>
      </c>
    </row>
    <row r="8">
      <c r="A8" s="39">
        <v>10006.0</v>
      </c>
      <c r="B8" s="40">
        <v>18.0</v>
      </c>
    </row>
    <row r="9">
      <c r="A9" s="39">
        <v>10007.0</v>
      </c>
      <c r="B9" s="40">
        <v>8.0</v>
      </c>
    </row>
    <row r="10">
      <c r="A10" s="39">
        <v>10009.0</v>
      </c>
      <c r="B10" s="40">
        <v>265.0</v>
      </c>
    </row>
    <row r="11">
      <c r="A11" s="39">
        <v>10010.0</v>
      </c>
      <c r="B11" s="40">
        <v>75.0</v>
      </c>
    </row>
    <row r="12">
      <c r="A12" s="39">
        <v>10011.0</v>
      </c>
      <c r="B12" s="40">
        <v>121.0</v>
      </c>
    </row>
    <row r="13">
      <c r="A13" s="39">
        <v>10012.0</v>
      </c>
      <c r="B13" s="40">
        <v>76.0</v>
      </c>
    </row>
    <row r="14">
      <c r="A14" s="39">
        <v>10013.0</v>
      </c>
      <c r="B14" s="40">
        <v>66.0</v>
      </c>
    </row>
    <row r="15">
      <c r="A15" s="39">
        <v>10014.0</v>
      </c>
      <c r="B15" s="40">
        <v>85.0</v>
      </c>
    </row>
    <row r="16">
      <c r="A16" s="39">
        <v>10016.0</v>
      </c>
      <c r="B16" s="40">
        <v>153.0</v>
      </c>
    </row>
    <row r="17">
      <c r="A17" s="39">
        <v>10017.0</v>
      </c>
      <c r="B17" s="40">
        <v>56.0</v>
      </c>
    </row>
    <row r="18">
      <c r="A18" s="39">
        <v>10018.0</v>
      </c>
      <c r="B18" s="40">
        <v>58.0</v>
      </c>
    </row>
    <row r="19">
      <c r="A19" s="39">
        <v>10019.0</v>
      </c>
      <c r="B19" s="40">
        <v>283.0</v>
      </c>
    </row>
    <row r="20">
      <c r="A20" s="39">
        <v>10020.0</v>
      </c>
      <c r="B20" s="40">
        <v>1.0</v>
      </c>
    </row>
    <row r="21">
      <c r="A21" s="39">
        <v>10021.0</v>
      </c>
      <c r="B21" s="40">
        <v>102.0</v>
      </c>
    </row>
    <row r="22">
      <c r="A22" s="39">
        <v>10022.0</v>
      </c>
      <c r="B22" s="40">
        <v>124.0</v>
      </c>
    </row>
    <row r="23">
      <c r="A23" s="39">
        <v>10023.0</v>
      </c>
      <c r="B23" s="40">
        <v>134.0</v>
      </c>
    </row>
    <row r="24">
      <c r="A24" s="39">
        <v>10024.0</v>
      </c>
      <c r="B24" s="40">
        <v>115.0</v>
      </c>
    </row>
    <row r="25">
      <c r="A25" s="39">
        <v>10025.0</v>
      </c>
      <c r="B25" s="40">
        <v>315.0</v>
      </c>
    </row>
    <row r="26">
      <c r="A26" s="39">
        <v>10026.0</v>
      </c>
      <c r="B26" s="40">
        <v>271.0</v>
      </c>
    </row>
    <row r="27">
      <c r="A27" s="39">
        <v>10027.0</v>
      </c>
      <c r="B27" s="40">
        <v>359.0</v>
      </c>
    </row>
    <row r="28">
      <c r="A28" s="39">
        <v>10028.0</v>
      </c>
      <c r="B28" s="40">
        <v>103.0</v>
      </c>
    </row>
    <row r="29">
      <c r="A29" s="39">
        <v>10029.0</v>
      </c>
      <c r="B29" s="40">
        <v>563.0</v>
      </c>
    </row>
    <row r="30">
      <c r="A30" s="39">
        <v>10030.0</v>
      </c>
      <c r="B30" s="40">
        <v>384.0</v>
      </c>
    </row>
    <row r="31">
      <c r="A31" s="39">
        <v>10031.0</v>
      </c>
      <c r="B31" s="40">
        <v>474.0</v>
      </c>
    </row>
    <row r="32">
      <c r="A32" s="39">
        <v>10032.0</v>
      </c>
      <c r="B32" s="40">
        <v>485.0</v>
      </c>
    </row>
    <row r="33">
      <c r="A33" s="39">
        <v>10033.0</v>
      </c>
      <c r="B33" s="40">
        <v>445.0</v>
      </c>
    </row>
    <row r="34">
      <c r="A34" s="39">
        <v>10034.0</v>
      </c>
      <c r="B34" s="40">
        <v>363.0</v>
      </c>
    </row>
    <row r="35">
      <c r="A35" s="39">
        <v>10035.0</v>
      </c>
      <c r="B35" s="40">
        <v>349.0</v>
      </c>
    </row>
    <row r="36">
      <c r="A36" s="39">
        <v>10036.0</v>
      </c>
      <c r="B36" s="40">
        <v>253.0</v>
      </c>
    </row>
    <row r="37">
      <c r="A37" s="39">
        <v>10037.0</v>
      </c>
      <c r="B37" s="40">
        <v>369.0</v>
      </c>
    </row>
    <row r="38">
      <c r="A38" s="39">
        <v>10038.0</v>
      </c>
      <c r="B38" s="40">
        <v>60.0</v>
      </c>
    </row>
    <row r="39">
      <c r="A39" s="39">
        <v>10039.0</v>
      </c>
      <c r="B39" s="40">
        <v>376.0</v>
      </c>
    </row>
    <row r="40">
      <c r="A40" s="39">
        <v>10040.0</v>
      </c>
      <c r="B40" s="40">
        <v>317.0</v>
      </c>
    </row>
    <row r="41">
      <c r="A41" s="39">
        <v>10044.0</v>
      </c>
      <c r="B41" s="40">
        <v>32.0</v>
      </c>
    </row>
    <row r="42">
      <c r="A42" s="39">
        <v>10065.0</v>
      </c>
      <c r="B42" s="40">
        <v>104.0</v>
      </c>
    </row>
    <row r="43">
      <c r="A43" s="39">
        <v>10069.0</v>
      </c>
      <c r="B43" s="40">
        <v>11.0</v>
      </c>
    </row>
    <row r="44">
      <c r="A44" s="39">
        <v>10075.0</v>
      </c>
      <c r="B44" s="40">
        <v>55.0</v>
      </c>
    </row>
    <row r="45">
      <c r="A45" s="39">
        <v>10101.0</v>
      </c>
      <c r="B45" s="40">
        <v>1.0</v>
      </c>
    </row>
    <row r="46">
      <c r="A46" s="39">
        <v>10128.0</v>
      </c>
      <c r="B46" s="40">
        <v>150.0</v>
      </c>
    </row>
    <row r="47">
      <c r="A47" s="39">
        <v>10162.0</v>
      </c>
      <c r="B47" s="40">
        <v>3.0</v>
      </c>
    </row>
    <row r="48">
      <c r="A48" s="39">
        <v>10280.0</v>
      </c>
      <c r="B48" s="40">
        <v>22.0</v>
      </c>
    </row>
    <row r="49">
      <c r="A49" s="39">
        <v>10282.0</v>
      </c>
      <c r="B49" s="40">
        <v>7.0</v>
      </c>
    </row>
    <row r="50">
      <c r="A50" s="39">
        <v>10301.0</v>
      </c>
      <c r="B50" s="40">
        <v>363.0</v>
      </c>
    </row>
    <row r="51">
      <c r="A51" s="39">
        <v>10302.0</v>
      </c>
      <c r="B51" s="40">
        <v>121.0</v>
      </c>
    </row>
    <row r="52">
      <c r="A52" s="39">
        <v>10303.0</v>
      </c>
      <c r="B52" s="40">
        <v>245.0</v>
      </c>
    </row>
    <row r="53">
      <c r="A53" s="39">
        <v>10304.0</v>
      </c>
      <c r="B53" s="40">
        <v>430.0</v>
      </c>
    </row>
    <row r="54">
      <c r="A54" s="39">
        <v>10305.0</v>
      </c>
      <c r="B54" s="40">
        <v>140.0</v>
      </c>
    </row>
    <row r="55">
      <c r="A55" s="39">
        <v>10306.0</v>
      </c>
      <c r="B55" s="40">
        <v>174.0</v>
      </c>
    </row>
    <row r="56">
      <c r="A56" s="39">
        <v>10307.0</v>
      </c>
      <c r="B56" s="40">
        <v>43.0</v>
      </c>
    </row>
    <row r="57">
      <c r="A57" s="39">
        <v>10308.0</v>
      </c>
      <c r="B57" s="40">
        <v>42.0</v>
      </c>
    </row>
    <row r="58">
      <c r="A58" s="39">
        <v>10309.0</v>
      </c>
      <c r="B58" s="40">
        <v>70.0</v>
      </c>
    </row>
    <row r="59">
      <c r="A59" s="39">
        <v>10310.0</v>
      </c>
      <c r="B59" s="40">
        <v>157.0</v>
      </c>
    </row>
    <row r="60">
      <c r="A60" s="39">
        <v>10312.0</v>
      </c>
      <c r="B60" s="40">
        <v>83.0</v>
      </c>
    </row>
    <row r="61">
      <c r="A61" s="39">
        <v>10314.0</v>
      </c>
      <c r="B61" s="40">
        <v>186.0</v>
      </c>
    </row>
    <row r="62">
      <c r="A62" s="39">
        <v>10335.0</v>
      </c>
      <c r="B62" s="40">
        <v>1.0</v>
      </c>
    </row>
    <row r="63">
      <c r="A63" s="39">
        <v>10423.0</v>
      </c>
      <c r="B63" s="40">
        <v>1.0</v>
      </c>
    </row>
    <row r="64">
      <c r="A64" s="39">
        <v>10424.0</v>
      </c>
      <c r="B64" s="40">
        <v>1.0</v>
      </c>
    </row>
    <row r="65">
      <c r="A65" s="39">
        <v>10451.0</v>
      </c>
      <c r="B65" s="40">
        <v>889.0</v>
      </c>
    </row>
    <row r="66">
      <c r="A66" s="39">
        <v>10452.0</v>
      </c>
      <c r="B66" s="40">
        <v>1213.0</v>
      </c>
    </row>
    <row r="67">
      <c r="A67" s="39">
        <v>10453.0</v>
      </c>
      <c r="B67" s="40">
        <v>1605.0</v>
      </c>
    </row>
    <row r="68">
      <c r="A68" s="39">
        <v>10454.0</v>
      </c>
      <c r="B68" s="40">
        <v>420.0</v>
      </c>
    </row>
    <row r="69">
      <c r="A69" s="39">
        <v>10455.0</v>
      </c>
      <c r="B69" s="40">
        <v>616.0</v>
      </c>
    </row>
    <row r="70">
      <c r="A70" s="39">
        <v>10456.0</v>
      </c>
      <c r="B70" s="40">
        <v>1684.0</v>
      </c>
    </row>
    <row r="71">
      <c r="A71" s="39">
        <v>10457.0</v>
      </c>
      <c r="B71" s="40">
        <v>1396.0</v>
      </c>
    </row>
    <row r="72">
      <c r="A72" s="39">
        <v>10458.0</v>
      </c>
      <c r="B72" s="40">
        <v>1751.0</v>
      </c>
    </row>
    <row r="73">
      <c r="A73" s="39">
        <v>10459.0</v>
      </c>
      <c r="B73" s="40">
        <v>1021.0</v>
      </c>
    </row>
    <row r="74">
      <c r="A74" s="39">
        <v>10460.0</v>
      </c>
      <c r="B74" s="40">
        <v>1321.0</v>
      </c>
    </row>
    <row r="75">
      <c r="A75" s="39">
        <v>10461.0</v>
      </c>
      <c r="B75" s="40">
        <v>379.0</v>
      </c>
    </row>
    <row r="76">
      <c r="A76" s="39">
        <v>10462.0</v>
      </c>
      <c r="B76" s="40">
        <v>976.0</v>
      </c>
    </row>
    <row r="77">
      <c r="A77" s="39">
        <v>10463.0</v>
      </c>
      <c r="B77" s="40">
        <v>607.0</v>
      </c>
    </row>
    <row r="78">
      <c r="A78" s="39">
        <v>10464.0</v>
      </c>
      <c r="B78" s="40">
        <v>27.0</v>
      </c>
    </row>
    <row r="79">
      <c r="A79" s="39">
        <v>10465.0</v>
      </c>
      <c r="B79" s="40">
        <v>150.0</v>
      </c>
    </row>
    <row r="80">
      <c r="A80" s="39">
        <v>10466.0</v>
      </c>
      <c r="B80" s="40">
        <v>1114.0</v>
      </c>
    </row>
    <row r="81">
      <c r="A81" s="39">
        <v>10467.0</v>
      </c>
      <c r="B81" s="40">
        <v>1765.0</v>
      </c>
    </row>
    <row r="82">
      <c r="A82" s="39">
        <v>10468.0</v>
      </c>
      <c r="B82" s="40">
        <v>1311.0</v>
      </c>
    </row>
    <row r="83">
      <c r="A83" s="39">
        <v>10469.0</v>
      </c>
      <c r="B83" s="40">
        <v>602.0</v>
      </c>
    </row>
    <row r="84">
      <c r="A84" s="39">
        <v>10470.0</v>
      </c>
      <c r="B84" s="40">
        <v>246.0</v>
      </c>
    </row>
    <row r="85">
      <c r="A85" s="39">
        <v>10471.0</v>
      </c>
      <c r="B85" s="40">
        <v>123.0</v>
      </c>
    </row>
    <row r="86">
      <c r="A86" s="39">
        <v>10472.0</v>
      </c>
      <c r="B86" s="40">
        <v>957.0</v>
      </c>
    </row>
    <row r="87">
      <c r="A87" s="39">
        <v>10473.0</v>
      </c>
      <c r="B87" s="40">
        <v>510.0</v>
      </c>
    </row>
    <row r="88">
      <c r="A88" s="39">
        <v>10474.0</v>
      </c>
      <c r="B88" s="40">
        <v>256.0</v>
      </c>
    </row>
    <row r="89">
      <c r="A89" s="39">
        <v>10475.0</v>
      </c>
      <c r="B89" s="40">
        <v>271.0</v>
      </c>
    </row>
    <row r="90">
      <c r="A90" s="39">
        <v>11001.0</v>
      </c>
      <c r="B90" s="40">
        <v>5.0</v>
      </c>
    </row>
    <row r="91">
      <c r="A91" s="39">
        <v>11004.0</v>
      </c>
      <c r="B91" s="40">
        <v>16.0</v>
      </c>
    </row>
    <row r="92">
      <c r="A92" s="39">
        <v>11017.0</v>
      </c>
      <c r="B92" s="40">
        <v>1.0</v>
      </c>
    </row>
    <row r="93">
      <c r="A93" s="39">
        <v>11024.0</v>
      </c>
      <c r="B93" s="40">
        <v>1.0</v>
      </c>
    </row>
    <row r="94">
      <c r="A94" s="39">
        <v>11039.0</v>
      </c>
      <c r="B94" s="40">
        <v>1.0</v>
      </c>
    </row>
    <row r="95">
      <c r="A95" s="39">
        <v>11040.0</v>
      </c>
      <c r="B95" s="40">
        <v>8.0</v>
      </c>
    </row>
    <row r="96">
      <c r="A96" s="39">
        <v>11101.0</v>
      </c>
      <c r="B96" s="40">
        <v>163.0</v>
      </c>
    </row>
    <row r="97">
      <c r="A97" s="39">
        <v>11102.0</v>
      </c>
      <c r="B97" s="40">
        <v>136.0</v>
      </c>
    </row>
    <row r="98">
      <c r="A98" s="39">
        <v>11103.0</v>
      </c>
      <c r="B98" s="40">
        <v>135.0</v>
      </c>
    </row>
    <row r="99">
      <c r="A99" s="39">
        <v>11104.0</v>
      </c>
      <c r="B99" s="40">
        <v>141.0</v>
      </c>
    </row>
    <row r="100">
      <c r="A100" s="39">
        <v>11105.0</v>
      </c>
      <c r="B100" s="40">
        <v>119.0</v>
      </c>
    </row>
    <row r="101">
      <c r="A101" s="39">
        <v>11106.0</v>
      </c>
      <c r="B101" s="40">
        <v>171.0</v>
      </c>
    </row>
    <row r="102">
      <c r="A102" s="39">
        <v>11109.0</v>
      </c>
      <c r="B102" s="40">
        <v>35.0</v>
      </c>
    </row>
    <row r="103">
      <c r="A103" s="39">
        <v>11137.0</v>
      </c>
      <c r="B103" s="40">
        <v>2.0</v>
      </c>
    </row>
    <row r="104">
      <c r="A104" s="39">
        <v>11201.0</v>
      </c>
      <c r="B104" s="40">
        <v>180.0</v>
      </c>
    </row>
    <row r="105">
      <c r="A105" s="39">
        <v>11203.0</v>
      </c>
      <c r="B105" s="40">
        <v>933.0</v>
      </c>
    </row>
    <row r="106">
      <c r="A106" s="39">
        <v>11204.0</v>
      </c>
      <c r="B106" s="40">
        <v>204.0</v>
      </c>
    </row>
    <row r="107">
      <c r="A107" s="39">
        <v>11205.0</v>
      </c>
      <c r="B107" s="40">
        <v>221.0</v>
      </c>
    </row>
    <row r="108">
      <c r="A108" s="39">
        <v>11206.0</v>
      </c>
      <c r="B108" s="40">
        <v>406.0</v>
      </c>
    </row>
    <row r="109">
      <c r="A109" s="39">
        <v>11207.0</v>
      </c>
      <c r="B109" s="40">
        <v>1288.0</v>
      </c>
    </row>
    <row r="110">
      <c r="A110" s="39">
        <v>11208.0</v>
      </c>
      <c r="B110" s="40">
        <v>1294.0</v>
      </c>
    </row>
    <row r="111">
      <c r="A111" s="39">
        <v>11209.0</v>
      </c>
      <c r="B111" s="40">
        <v>335.0</v>
      </c>
    </row>
    <row r="112">
      <c r="A112" s="39">
        <v>11210.0</v>
      </c>
      <c r="B112" s="40">
        <v>661.0</v>
      </c>
    </row>
    <row r="113">
      <c r="A113" s="39">
        <v>11211.0</v>
      </c>
      <c r="B113" s="40">
        <v>180.0</v>
      </c>
    </row>
    <row r="114">
      <c r="A114" s="39">
        <v>11212.0</v>
      </c>
      <c r="B114" s="40">
        <v>1293.0</v>
      </c>
    </row>
    <row r="115">
      <c r="A115" s="39">
        <v>11213.0</v>
      </c>
      <c r="B115" s="40">
        <v>853.0</v>
      </c>
    </row>
    <row r="116">
      <c r="A116" s="39">
        <v>11214.0</v>
      </c>
      <c r="B116" s="40">
        <v>334.0</v>
      </c>
    </row>
    <row r="117">
      <c r="A117" s="39">
        <v>11215.0</v>
      </c>
      <c r="B117" s="40">
        <v>85.0</v>
      </c>
    </row>
    <row r="118">
      <c r="A118" s="39">
        <v>11216.0</v>
      </c>
      <c r="B118" s="40">
        <v>499.0</v>
      </c>
    </row>
    <row r="119">
      <c r="A119" s="39">
        <v>11217.0</v>
      </c>
      <c r="B119" s="40">
        <v>141.0</v>
      </c>
    </row>
    <row r="120">
      <c r="A120" s="39">
        <v>11218.0</v>
      </c>
      <c r="B120" s="40">
        <v>216.0</v>
      </c>
    </row>
    <row r="121">
      <c r="A121" s="39">
        <v>11219.0</v>
      </c>
      <c r="B121" s="40">
        <v>182.0</v>
      </c>
    </row>
    <row r="122">
      <c r="A122" s="39">
        <v>11220.0</v>
      </c>
      <c r="B122" s="40">
        <v>267.0</v>
      </c>
    </row>
    <row r="123">
      <c r="A123" s="39">
        <v>11221.0</v>
      </c>
      <c r="B123" s="40">
        <v>748.0</v>
      </c>
    </row>
    <row r="124">
      <c r="A124" s="39">
        <v>11222.0</v>
      </c>
      <c r="B124" s="40">
        <v>91.0</v>
      </c>
    </row>
    <row r="125">
      <c r="A125" s="39">
        <v>11223.0</v>
      </c>
      <c r="B125" s="40">
        <v>287.0</v>
      </c>
    </row>
    <row r="126">
      <c r="A126" s="39">
        <v>11224.0</v>
      </c>
      <c r="B126" s="40">
        <v>347.0</v>
      </c>
    </row>
    <row r="127">
      <c r="A127" s="39">
        <v>11225.0</v>
      </c>
      <c r="B127" s="40">
        <v>601.0</v>
      </c>
    </row>
    <row r="128">
      <c r="A128" s="39">
        <v>11226.0</v>
      </c>
      <c r="B128" s="40">
        <v>1248.0</v>
      </c>
    </row>
    <row r="129">
      <c r="A129" s="39">
        <v>11228.0</v>
      </c>
      <c r="B129" s="40">
        <v>83.0</v>
      </c>
    </row>
    <row r="130">
      <c r="A130" s="39">
        <v>11229.0</v>
      </c>
      <c r="B130" s="40">
        <v>301.0</v>
      </c>
    </row>
    <row r="131">
      <c r="A131" s="39">
        <v>11230.0</v>
      </c>
      <c r="B131" s="40">
        <v>377.0</v>
      </c>
    </row>
    <row r="132">
      <c r="A132" s="39">
        <v>11231.0</v>
      </c>
      <c r="B132" s="40">
        <v>85.0</v>
      </c>
    </row>
    <row r="133">
      <c r="A133" s="39">
        <v>11232.0</v>
      </c>
      <c r="B133" s="40">
        <v>71.0</v>
      </c>
    </row>
    <row r="134">
      <c r="A134" s="39">
        <v>11233.0</v>
      </c>
      <c r="B134" s="40">
        <v>1131.0</v>
      </c>
    </row>
    <row r="135">
      <c r="A135" s="39">
        <v>11234.0</v>
      </c>
      <c r="B135" s="40">
        <v>424.0</v>
      </c>
    </row>
    <row r="136">
      <c r="A136" s="39">
        <v>11235.0</v>
      </c>
      <c r="B136" s="40">
        <v>440.0</v>
      </c>
    </row>
    <row r="137">
      <c r="A137" s="39">
        <v>11236.0</v>
      </c>
      <c r="B137" s="40">
        <v>815.0</v>
      </c>
    </row>
    <row r="138">
      <c r="A138" s="39">
        <v>11237.0</v>
      </c>
      <c r="B138" s="40">
        <v>223.0</v>
      </c>
    </row>
    <row r="139">
      <c r="A139" s="39">
        <v>11238.0</v>
      </c>
      <c r="B139" s="40">
        <v>267.0</v>
      </c>
    </row>
    <row r="140">
      <c r="A140" s="39">
        <v>11239.0</v>
      </c>
      <c r="B140" s="40">
        <v>192.0</v>
      </c>
    </row>
    <row r="141">
      <c r="A141" s="39">
        <v>11240.0</v>
      </c>
      <c r="B141" s="40">
        <v>1.0</v>
      </c>
    </row>
    <row r="142">
      <c r="A142" s="39">
        <v>11242.0</v>
      </c>
      <c r="B142" s="40">
        <v>1.0</v>
      </c>
    </row>
    <row r="143">
      <c r="A143" s="39">
        <v>11249.0</v>
      </c>
      <c r="B143" s="40">
        <v>94.0</v>
      </c>
    </row>
    <row r="144">
      <c r="A144" s="39">
        <v>11266.0</v>
      </c>
      <c r="B144" s="40">
        <v>1.0</v>
      </c>
    </row>
    <row r="145">
      <c r="A145" s="39">
        <v>11272.0</v>
      </c>
      <c r="B145" s="40">
        <v>1.0</v>
      </c>
    </row>
    <row r="146">
      <c r="A146" s="39">
        <v>11306.0</v>
      </c>
      <c r="B146" s="40">
        <v>1.0</v>
      </c>
    </row>
    <row r="147">
      <c r="A147" s="39">
        <v>11354.0</v>
      </c>
      <c r="B147" s="40">
        <v>282.0</v>
      </c>
    </row>
    <row r="148">
      <c r="A148" s="39">
        <v>11355.0</v>
      </c>
      <c r="B148" s="40">
        <v>296.0</v>
      </c>
    </row>
    <row r="149">
      <c r="A149" s="39">
        <v>11356.0</v>
      </c>
      <c r="B149" s="40">
        <v>122.0</v>
      </c>
    </row>
    <row r="150">
      <c r="A150" s="39">
        <v>11357.0</v>
      </c>
      <c r="B150" s="40">
        <v>61.0</v>
      </c>
    </row>
    <row r="151">
      <c r="A151" s="39">
        <v>11358.0</v>
      </c>
      <c r="B151" s="40">
        <v>83.0</v>
      </c>
    </row>
    <row r="152">
      <c r="A152" s="39">
        <v>11359.0</v>
      </c>
      <c r="B152" s="40">
        <v>2.0</v>
      </c>
    </row>
    <row r="153">
      <c r="A153" s="39">
        <v>11360.0</v>
      </c>
      <c r="B153" s="40">
        <v>46.0</v>
      </c>
    </row>
    <row r="154">
      <c r="A154" s="39">
        <v>11361.0</v>
      </c>
      <c r="B154" s="40">
        <v>62.0</v>
      </c>
    </row>
    <row r="155">
      <c r="A155" s="39">
        <v>11362.0</v>
      </c>
      <c r="B155" s="40">
        <v>18.0</v>
      </c>
    </row>
    <row r="156">
      <c r="A156" s="39">
        <v>11363.0</v>
      </c>
      <c r="B156" s="40">
        <v>15.0</v>
      </c>
    </row>
    <row r="157">
      <c r="A157" s="39">
        <v>11364.0</v>
      </c>
      <c r="B157" s="40">
        <v>64.0</v>
      </c>
    </row>
    <row r="158">
      <c r="A158" s="39">
        <v>11365.0</v>
      </c>
      <c r="B158" s="40">
        <v>206.0</v>
      </c>
    </row>
    <row r="159">
      <c r="A159" s="39">
        <v>11366.0</v>
      </c>
      <c r="B159" s="40">
        <v>29.0</v>
      </c>
    </row>
    <row r="160">
      <c r="A160" s="39">
        <v>11367.0</v>
      </c>
      <c r="B160" s="40">
        <v>213.0</v>
      </c>
    </row>
    <row r="161">
      <c r="A161" s="39">
        <v>11368.0</v>
      </c>
      <c r="B161" s="40">
        <v>657.0</v>
      </c>
    </row>
    <row r="162">
      <c r="A162" s="39">
        <v>11369.0</v>
      </c>
      <c r="B162" s="40">
        <v>120.0</v>
      </c>
    </row>
    <row r="163">
      <c r="A163" s="39">
        <v>11370.0</v>
      </c>
      <c r="B163" s="40">
        <v>72.0</v>
      </c>
    </row>
    <row r="164">
      <c r="A164" s="39">
        <v>11372.0</v>
      </c>
      <c r="B164" s="40">
        <v>319.0</v>
      </c>
    </row>
    <row r="165">
      <c r="A165" s="39">
        <v>11373.0</v>
      </c>
      <c r="B165" s="40">
        <v>343.0</v>
      </c>
    </row>
    <row r="166">
      <c r="A166" s="39">
        <v>11374.0</v>
      </c>
      <c r="B166" s="40">
        <v>187.0</v>
      </c>
    </row>
    <row r="167">
      <c r="A167" s="39">
        <v>11375.0</v>
      </c>
      <c r="B167" s="40">
        <v>208.0</v>
      </c>
    </row>
    <row r="168">
      <c r="A168" s="39">
        <v>11377.0</v>
      </c>
      <c r="B168" s="40">
        <v>306.0</v>
      </c>
    </row>
    <row r="169">
      <c r="A169" s="39">
        <v>11378.0</v>
      </c>
      <c r="B169" s="40">
        <v>119.0</v>
      </c>
    </row>
    <row r="170">
      <c r="A170" s="39">
        <v>11379.0</v>
      </c>
      <c r="B170" s="40">
        <v>72.0</v>
      </c>
    </row>
    <row r="171">
      <c r="A171" s="39">
        <v>11384.0</v>
      </c>
      <c r="B171" s="40">
        <v>4.0</v>
      </c>
    </row>
    <row r="172">
      <c r="A172" s="39">
        <v>11385.0</v>
      </c>
      <c r="B172" s="40">
        <v>427.0</v>
      </c>
    </row>
    <row r="173">
      <c r="A173" s="39">
        <v>11411.0</v>
      </c>
      <c r="B173" s="40">
        <v>95.0</v>
      </c>
    </row>
    <row r="174">
      <c r="A174" s="39">
        <v>11412.0</v>
      </c>
      <c r="B174" s="40">
        <v>297.0</v>
      </c>
    </row>
    <row r="175">
      <c r="A175" s="39">
        <v>11413.0</v>
      </c>
      <c r="B175" s="40">
        <v>327.0</v>
      </c>
    </row>
    <row r="176">
      <c r="A176" s="39">
        <v>11414.0</v>
      </c>
      <c r="B176" s="40">
        <v>92.0</v>
      </c>
    </row>
    <row r="177">
      <c r="A177" s="39">
        <v>11415.0</v>
      </c>
      <c r="B177" s="40">
        <v>152.0</v>
      </c>
    </row>
    <row r="178">
      <c r="A178" s="39">
        <v>11416.0</v>
      </c>
      <c r="B178" s="40">
        <v>180.0</v>
      </c>
    </row>
    <row r="179">
      <c r="A179" s="39">
        <v>11417.0</v>
      </c>
      <c r="B179" s="40">
        <v>175.0</v>
      </c>
    </row>
    <row r="180">
      <c r="A180" s="39">
        <v>11418.0</v>
      </c>
      <c r="B180" s="40">
        <v>217.0</v>
      </c>
    </row>
    <row r="181">
      <c r="A181" s="39">
        <v>11419.0</v>
      </c>
      <c r="B181" s="40">
        <v>212.0</v>
      </c>
    </row>
    <row r="182">
      <c r="A182" s="39">
        <v>11420.0</v>
      </c>
      <c r="B182" s="40">
        <v>272.0</v>
      </c>
    </row>
    <row r="183">
      <c r="A183" s="39">
        <v>11421.0</v>
      </c>
      <c r="B183" s="40">
        <v>200.0</v>
      </c>
    </row>
    <row r="184">
      <c r="A184" s="39">
        <v>11422.0</v>
      </c>
      <c r="B184" s="40">
        <v>230.0</v>
      </c>
    </row>
    <row r="185">
      <c r="A185" s="39">
        <v>11423.0</v>
      </c>
      <c r="B185" s="40">
        <v>251.0</v>
      </c>
    </row>
    <row r="186">
      <c r="A186" s="39">
        <v>11424.0</v>
      </c>
      <c r="B186" s="40">
        <v>3.0</v>
      </c>
    </row>
    <row r="187">
      <c r="A187" s="39">
        <v>11426.0</v>
      </c>
      <c r="B187" s="40">
        <v>40.0</v>
      </c>
    </row>
    <row r="188">
      <c r="A188" s="39">
        <v>11427.0</v>
      </c>
      <c r="B188" s="40">
        <v>103.0</v>
      </c>
    </row>
    <row r="189">
      <c r="A189" s="39">
        <v>11428.0</v>
      </c>
      <c r="B189" s="40">
        <v>100.0</v>
      </c>
    </row>
    <row r="190">
      <c r="A190" s="39">
        <v>11429.0</v>
      </c>
      <c r="B190" s="40">
        <v>211.0</v>
      </c>
    </row>
    <row r="191">
      <c r="A191" s="39">
        <v>11430.0</v>
      </c>
      <c r="B191" s="40">
        <v>1.0</v>
      </c>
    </row>
    <row r="192">
      <c r="A192" s="39">
        <v>11432.0</v>
      </c>
      <c r="B192" s="40">
        <v>474.0</v>
      </c>
    </row>
    <row r="193">
      <c r="A193" s="39">
        <v>11433.0</v>
      </c>
      <c r="B193" s="40">
        <v>447.0</v>
      </c>
    </row>
    <row r="194">
      <c r="A194" s="39">
        <v>11434.0</v>
      </c>
      <c r="B194" s="40">
        <v>577.0</v>
      </c>
    </row>
    <row r="195">
      <c r="A195" s="39">
        <v>11435.0</v>
      </c>
      <c r="B195" s="40">
        <v>433.0</v>
      </c>
    </row>
    <row r="196">
      <c r="A196" s="39">
        <v>11436.0</v>
      </c>
      <c r="B196" s="40">
        <v>174.0</v>
      </c>
    </row>
    <row r="197">
      <c r="A197" s="39">
        <v>11439.0</v>
      </c>
      <c r="B197" s="40">
        <v>2.0</v>
      </c>
    </row>
    <row r="198">
      <c r="A198" s="39">
        <v>11443.0</v>
      </c>
      <c r="B198" s="40">
        <v>1.0</v>
      </c>
    </row>
    <row r="199">
      <c r="A199" s="39">
        <v>11514.0</v>
      </c>
      <c r="B199" s="40">
        <v>1.0</v>
      </c>
    </row>
    <row r="200">
      <c r="A200" s="39">
        <v>11575.0</v>
      </c>
      <c r="B200" s="40">
        <v>2.0</v>
      </c>
    </row>
    <row r="201">
      <c r="A201" s="39">
        <v>11619.0</v>
      </c>
      <c r="B201" s="40">
        <v>1.0</v>
      </c>
    </row>
    <row r="202">
      <c r="A202" s="39">
        <v>11691.0</v>
      </c>
      <c r="B202" s="40">
        <v>856.0</v>
      </c>
    </row>
    <row r="203">
      <c r="A203" s="39">
        <v>11692.0</v>
      </c>
      <c r="B203" s="40">
        <v>359.0</v>
      </c>
    </row>
    <row r="204">
      <c r="A204" s="39">
        <v>11693.0</v>
      </c>
      <c r="B204" s="40">
        <v>104.0</v>
      </c>
    </row>
    <row r="205">
      <c r="A205" s="39">
        <v>11694.0</v>
      </c>
      <c r="B205" s="40">
        <v>135.0</v>
      </c>
    </row>
    <row r="206">
      <c r="A206" s="39">
        <v>11698.0</v>
      </c>
      <c r="B206" s="40">
        <v>1.0</v>
      </c>
    </row>
    <row r="207">
      <c r="A207" s="39">
        <v>12221.0</v>
      </c>
      <c r="B207" s="40">
        <v>1.0</v>
      </c>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35.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23.43"/>
  </cols>
  <sheetData>
    <row r="1">
      <c r="A1" s="43" t="s">
        <v>0</v>
      </c>
      <c r="B1" s="43" t="s">
        <v>1</v>
      </c>
      <c r="C1" s="4" t="s">
        <v>3</v>
      </c>
      <c r="D1" s="44" t="s">
        <v>5</v>
      </c>
      <c r="E1" s="43" t="s">
        <v>7</v>
      </c>
      <c r="F1" s="43" t="s">
        <v>8</v>
      </c>
      <c r="G1" s="43" t="s">
        <v>9</v>
      </c>
      <c r="H1" s="43" t="s">
        <v>10</v>
      </c>
      <c r="I1" s="43" t="s">
        <v>11</v>
      </c>
      <c r="J1" s="43" t="s">
        <v>12</v>
      </c>
      <c r="K1" s="43" t="s">
        <v>13</v>
      </c>
      <c r="L1" s="43" t="s">
        <v>14</v>
      </c>
      <c r="M1" s="43" t="s">
        <v>15</v>
      </c>
      <c r="N1" s="43" t="s">
        <v>16</v>
      </c>
      <c r="O1" s="43" t="s">
        <v>17</v>
      </c>
      <c r="P1" s="43" t="s">
        <v>18</v>
      </c>
      <c r="Q1" s="43" t="s">
        <v>19</v>
      </c>
      <c r="R1" s="45" t="s">
        <v>20</v>
      </c>
    </row>
    <row r="2">
      <c r="A2" s="12" t="s">
        <v>22</v>
      </c>
      <c r="B2" s="46">
        <v>10453.0</v>
      </c>
      <c r="C2" s="47">
        <v>4411.0</v>
      </c>
      <c r="D2" s="48">
        <v>3568.0</v>
      </c>
      <c r="E2" s="49">
        <v>1008.0</v>
      </c>
      <c r="F2" s="50">
        <v>29136.0</v>
      </c>
      <c r="G2" s="51">
        <v>0.3498</v>
      </c>
      <c r="H2" s="51">
        <v>0.3593</v>
      </c>
      <c r="I2" s="51">
        <v>0.2909</v>
      </c>
      <c r="J2" s="51">
        <v>0.0954</v>
      </c>
      <c r="K2" s="51">
        <v>0.3361</v>
      </c>
      <c r="L2" s="51">
        <v>0.0056</v>
      </c>
      <c r="M2" s="51">
        <v>0.0149</v>
      </c>
      <c r="N2" s="51">
        <v>0.0</v>
      </c>
      <c r="O2" s="51">
        <v>0.5138</v>
      </c>
      <c r="P2" s="51">
        <v>0.0342</v>
      </c>
      <c r="Q2" s="51">
        <v>0.014</v>
      </c>
      <c r="R2" s="51">
        <v>0.0202</v>
      </c>
    </row>
    <row r="3">
      <c r="A3" s="12" t="s">
        <v>22</v>
      </c>
      <c r="B3" s="46">
        <v>10467.0</v>
      </c>
      <c r="C3" s="47">
        <v>4171.0</v>
      </c>
      <c r="D3" s="48">
        <v>3339.0</v>
      </c>
      <c r="E3" s="46">
        <v>956.0</v>
      </c>
      <c r="F3" s="50">
        <v>39372.0</v>
      </c>
      <c r="G3" s="51">
        <v>0.324</v>
      </c>
      <c r="H3" s="51">
        <v>0.2653</v>
      </c>
      <c r="I3" s="51">
        <v>0.4107</v>
      </c>
      <c r="J3" s="51">
        <v>0.2405</v>
      </c>
      <c r="K3" s="51">
        <v>0.3551</v>
      </c>
      <c r="L3" s="51">
        <v>0.0062</v>
      </c>
      <c r="M3" s="51">
        <v>0.058</v>
      </c>
      <c r="N3" s="51">
        <v>8.0E-4</v>
      </c>
      <c r="O3" s="51">
        <v>0.2971</v>
      </c>
      <c r="P3" s="51">
        <v>0.0423</v>
      </c>
      <c r="Q3" s="51">
        <v>0.0163</v>
      </c>
      <c r="R3" s="51">
        <v>0.026</v>
      </c>
    </row>
    <row r="4">
      <c r="A4" s="12" t="s">
        <v>22</v>
      </c>
      <c r="B4" s="46">
        <v>10457.0</v>
      </c>
      <c r="C4" s="47">
        <v>4124.0</v>
      </c>
      <c r="D4" s="48">
        <v>3294.0</v>
      </c>
      <c r="E4" s="46">
        <v>968.0</v>
      </c>
      <c r="F4" s="50">
        <v>29767.0</v>
      </c>
      <c r="G4" s="51">
        <v>0.3626</v>
      </c>
      <c r="H4" s="51">
        <v>0.3262</v>
      </c>
      <c r="I4" s="51">
        <v>0.3113</v>
      </c>
      <c r="J4" s="51">
        <v>0.1809</v>
      </c>
      <c r="K4" s="51">
        <v>0.4498</v>
      </c>
      <c r="L4" s="51">
        <v>0.0051</v>
      </c>
      <c r="M4" s="51">
        <v>0.0098</v>
      </c>
      <c r="N4" s="51">
        <v>5.0E-4</v>
      </c>
      <c r="O4" s="51">
        <v>0.3218</v>
      </c>
      <c r="P4" s="51">
        <v>0.0322</v>
      </c>
      <c r="Q4" s="51">
        <v>0.0173</v>
      </c>
      <c r="R4" s="51">
        <v>0.0149</v>
      </c>
    </row>
    <row r="5">
      <c r="A5" s="12" t="s">
        <v>26</v>
      </c>
      <c r="B5" s="46">
        <v>11212.0</v>
      </c>
      <c r="C5" s="47">
        <v>3622.0</v>
      </c>
      <c r="D5" s="48">
        <v>2833.0</v>
      </c>
      <c r="E5" s="46">
        <v>598.0</v>
      </c>
      <c r="F5" s="50">
        <v>26521.0</v>
      </c>
      <c r="G5" s="51">
        <v>0.1266</v>
      </c>
      <c r="H5" s="51">
        <v>0.0896</v>
      </c>
      <c r="I5" s="51">
        <v>0.7838</v>
      </c>
      <c r="J5" s="51">
        <v>0.0844</v>
      </c>
      <c r="K5" s="51">
        <v>0.7983</v>
      </c>
      <c r="L5" s="51">
        <v>9.0E-4</v>
      </c>
      <c r="M5" s="51">
        <v>0.0112</v>
      </c>
      <c r="N5" s="51">
        <v>6.0E-4</v>
      </c>
      <c r="O5" s="51">
        <v>0.0733</v>
      </c>
      <c r="P5" s="51">
        <v>0.0313</v>
      </c>
      <c r="Q5" s="51">
        <v>0.0064</v>
      </c>
      <c r="R5" s="51">
        <v>0.0249</v>
      </c>
    </row>
    <row r="6">
      <c r="A6" s="12" t="s">
        <v>26</v>
      </c>
      <c r="B6" s="46">
        <v>11207.0</v>
      </c>
      <c r="C6" s="47">
        <v>3531.0</v>
      </c>
      <c r="D6" s="48">
        <v>2727.0</v>
      </c>
      <c r="E6" s="46">
        <v>645.0</v>
      </c>
      <c r="F6" s="50">
        <v>39382.0</v>
      </c>
      <c r="G6" s="51">
        <v>0.2041</v>
      </c>
      <c r="H6" s="51">
        <v>0.1238</v>
      </c>
      <c r="I6" s="51">
        <v>0.6722</v>
      </c>
      <c r="J6" s="51">
        <v>0.151</v>
      </c>
      <c r="K6" s="51">
        <v>0.6525</v>
      </c>
      <c r="L6" s="51">
        <v>0.0024</v>
      </c>
      <c r="M6" s="51">
        <v>0.0179</v>
      </c>
      <c r="N6" s="51">
        <v>8.0E-4</v>
      </c>
      <c r="O6" s="51">
        <v>0.1519</v>
      </c>
      <c r="P6" s="51">
        <v>0.0235</v>
      </c>
      <c r="Q6" s="51">
        <v>0.0073</v>
      </c>
      <c r="R6" s="51">
        <v>0.0162</v>
      </c>
    </row>
    <row r="7">
      <c r="A7" s="12" t="s">
        <v>26</v>
      </c>
      <c r="B7" s="46">
        <v>11208.0</v>
      </c>
      <c r="C7" s="49">
        <v>3401.0</v>
      </c>
      <c r="D7" s="48">
        <v>2723.0</v>
      </c>
      <c r="E7" s="46">
        <v>528.0</v>
      </c>
      <c r="F7" s="50">
        <v>42403.0</v>
      </c>
      <c r="G7" s="51">
        <v>0.3387</v>
      </c>
      <c r="H7" s="51">
        <v>0.1595</v>
      </c>
      <c r="I7" s="51">
        <v>0.5018</v>
      </c>
      <c r="J7" s="51">
        <v>0.2723</v>
      </c>
      <c r="K7" s="51">
        <v>0.5376</v>
      </c>
      <c r="L7" s="51">
        <v>0.0021</v>
      </c>
      <c r="M7" s="51">
        <v>0.0601</v>
      </c>
      <c r="N7" s="51">
        <v>6.0E-4</v>
      </c>
      <c r="O7" s="51">
        <v>0.1065</v>
      </c>
      <c r="P7" s="51">
        <v>0.0208</v>
      </c>
      <c r="Q7" s="51">
        <v>0.0081</v>
      </c>
      <c r="R7" s="51">
        <v>0.0128</v>
      </c>
    </row>
    <row r="8">
      <c r="A8" s="12" t="s">
        <v>26</v>
      </c>
      <c r="B8" s="46">
        <v>11226.0</v>
      </c>
      <c r="C8" s="49">
        <v>3194.0</v>
      </c>
      <c r="D8" s="48">
        <v>2623.0</v>
      </c>
      <c r="E8" s="46">
        <v>830.0</v>
      </c>
      <c r="F8" s="50">
        <v>58257.0</v>
      </c>
      <c r="G8" s="51">
        <v>0.2251</v>
      </c>
      <c r="H8" s="51">
        <v>0.1431</v>
      </c>
      <c r="I8" s="51">
        <v>0.6318</v>
      </c>
      <c r="J8" s="51">
        <v>0.1599</v>
      </c>
      <c r="K8" s="51">
        <v>0.6798</v>
      </c>
      <c r="L8" s="51">
        <v>0.003</v>
      </c>
      <c r="M8" s="51">
        <v>0.0309</v>
      </c>
      <c r="N8" s="51">
        <v>0.0</v>
      </c>
      <c r="O8" s="51">
        <v>0.104</v>
      </c>
      <c r="P8" s="51">
        <v>0.0224</v>
      </c>
      <c r="Q8" s="51">
        <v>0.0045</v>
      </c>
      <c r="R8" s="51">
        <v>0.0179</v>
      </c>
    </row>
    <row r="9">
      <c r="A9" s="12" t="s">
        <v>26</v>
      </c>
      <c r="B9" s="46">
        <v>11233.0</v>
      </c>
      <c r="C9" s="49">
        <v>2862.0</v>
      </c>
      <c r="D9" s="48">
        <v>2233.0</v>
      </c>
      <c r="E9" s="46">
        <v>592.0</v>
      </c>
      <c r="F9" s="50">
        <v>44905.0</v>
      </c>
      <c r="G9" s="51">
        <v>0.1384</v>
      </c>
      <c r="H9" s="51">
        <v>0.0575</v>
      </c>
      <c r="I9" s="51">
        <v>0.804</v>
      </c>
      <c r="J9" s="51">
        <v>0.1095</v>
      </c>
      <c r="K9" s="51">
        <v>0.7699</v>
      </c>
      <c r="L9" s="51">
        <v>0.0011</v>
      </c>
      <c r="M9" s="51">
        <v>0.0194</v>
      </c>
      <c r="N9" s="51">
        <v>2.0E-4</v>
      </c>
      <c r="O9" s="51">
        <v>0.0776</v>
      </c>
      <c r="P9" s="51">
        <v>0.0223</v>
      </c>
      <c r="Q9" s="51">
        <v>0.0034</v>
      </c>
      <c r="R9" s="51">
        <v>0.0189</v>
      </c>
    </row>
    <row r="10">
      <c r="A10" s="12" t="s">
        <v>22</v>
      </c>
      <c r="B10" s="46">
        <v>10451.0</v>
      </c>
      <c r="C10" s="49">
        <v>2607.0</v>
      </c>
      <c r="D10" s="48">
        <v>1991.0</v>
      </c>
      <c r="E10" s="46">
        <v>520.0</v>
      </c>
      <c r="F10" s="50">
        <v>30349.0</v>
      </c>
      <c r="G10" s="51">
        <v>0.3202</v>
      </c>
      <c r="H10" s="51">
        <v>0.2863</v>
      </c>
      <c r="I10" s="51">
        <v>0.3935</v>
      </c>
      <c r="J10" s="51">
        <v>0.1401</v>
      </c>
      <c r="K10" s="51">
        <v>0.3973</v>
      </c>
      <c r="L10" s="51">
        <v>0.0031</v>
      </c>
      <c r="M10" s="51">
        <v>0.0136</v>
      </c>
      <c r="N10" s="51">
        <v>0.0</v>
      </c>
      <c r="O10" s="51">
        <v>0.3939</v>
      </c>
      <c r="P10" s="51">
        <v>0.052</v>
      </c>
      <c r="Q10" s="51">
        <v>0.0209</v>
      </c>
      <c r="R10" s="51">
        <v>0.0311</v>
      </c>
    </row>
    <row r="11">
      <c r="A11" s="12" t="s">
        <v>26</v>
      </c>
      <c r="B11" s="46">
        <v>11221.0</v>
      </c>
      <c r="C11" s="49">
        <v>2441.0</v>
      </c>
      <c r="D11" s="48">
        <v>1981.0</v>
      </c>
      <c r="E11" s="46">
        <v>463.0</v>
      </c>
      <c r="F11" s="50">
        <v>56900.0</v>
      </c>
      <c r="G11" s="51">
        <v>0.2136</v>
      </c>
      <c r="H11" s="51">
        <v>0.1489</v>
      </c>
      <c r="I11" s="51">
        <v>0.6376</v>
      </c>
      <c r="J11" s="51">
        <v>0.2769</v>
      </c>
      <c r="K11" s="51">
        <v>0.4694</v>
      </c>
      <c r="L11" s="51">
        <v>0.006</v>
      </c>
      <c r="M11" s="51">
        <v>0.0348</v>
      </c>
      <c r="N11" s="51">
        <v>2.0E-4</v>
      </c>
      <c r="O11" s="51">
        <v>0.1742</v>
      </c>
      <c r="P11" s="51">
        <v>0.0385</v>
      </c>
      <c r="Q11" s="51">
        <v>0.0126</v>
      </c>
      <c r="R11" s="51">
        <v>0.0259</v>
      </c>
    </row>
    <row r="12">
      <c r="A12" s="12" t="s">
        <v>24</v>
      </c>
      <c r="B12" s="46">
        <v>10029.0</v>
      </c>
      <c r="C12" s="49">
        <v>2358.0</v>
      </c>
      <c r="D12" s="48">
        <v>1776.0</v>
      </c>
      <c r="E12" s="46">
        <v>287.0</v>
      </c>
      <c r="F12" s="50">
        <v>33720.0</v>
      </c>
      <c r="G12" s="51">
        <v>0.3309</v>
      </c>
      <c r="H12" s="51">
        <v>0.1897</v>
      </c>
      <c r="I12" s="51">
        <v>0.4794</v>
      </c>
      <c r="J12" s="51">
        <v>0.3487</v>
      </c>
      <c r="K12" s="51">
        <v>0.3272</v>
      </c>
      <c r="L12" s="51">
        <v>0.0064</v>
      </c>
      <c r="M12" s="51">
        <v>0.092</v>
      </c>
      <c r="N12" s="51">
        <v>0.0014</v>
      </c>
      <c r="O12" s="51">
        <v>0.1914</v>
      </c>
      <c r="P12" s="51">
        <v>0.0329</v>
      </c>
      <c r="Q12" s="51">
        <v>0.0128</v>
      </c>
      <c r="R12" s="51">
        <v>0.0201</v>
      </c>
    </row>
    <row r="13">
      <c r="A13" s="12" t="s">
        <v>22</v>
      </c>
      <c r="B13" s="46">
        <v>10459.0</v>
      </c>
      <c r="C13" s="49">
        <v>2301.0</v>
      </c>
      <c r="D13" s="48">
        <v>1779.0</v>
      </c>
      <c r="E13" s="46">
        <v>632.0</v>
      </c>
      <c r="F13" s="50">
        <v>29284.0</v>
      </c>
      <c r="G13" s="51">
        <v>0.3891</v>
      </c>
      <c r="H13" s="51">
        <v>0.2846</v>
      </c>
      <c r="I13" s="51">
        <v>0.3263</v>
      </c>
      <c r="J13" s="51">
        <v>0.1255</v>
      </c>
      <c r="K13" s="51">
        <v>0.3271</v>
      </c>
      <c r="L13" s="51">
        <v>0.0059</v>
      </c>
      <c r="M13" s="51">
        <v>0.0055</v>
      </c>
      <c r="N13" s="51">
        <v>6.0E-4</v>
      </c>
      <c r="O13" s="51">
        <v>0.4992</v>
      </c>
      <c r="P13" s="51">
        <v>0.0362</v>
      </c>
      <c r="Q13" s="51">
        <v>0.0182</v>
      </c>
      <c r="R13" s="51">
        <v>0.018</v>
      </c>
    </row>
    <row r="14">
      <c r="A14" s="12" t="s">
        <v>26</v>
      </c>
      <c r="B14" s="46">
        <v>11206.0</v>
      </c>
      <c r="C14" s="49">
        <v>2283.0</v>
      </c>
      <c r="D14" s="48">
        <v>1811.0</v>
      </c>
      <c r="E14" s="46">
        <v>346.0</v>
      </c>
      <c r="F14" s="50">
        <v>39753.0</v>
      </c>
      <c r="G14" s="51">
        <v>0.3292</v>
      </c>
      <c r="H14" s="51">
        <v>0.2276</v>
      </c>
      <c r="I14" s="51">
        <v>0.4433</v>
      </c>
      <c r="J14" s="51">
        <v>0.4644</v>
      </c>
      <c r="K14" s="51">
        <v>0.2465</v>
      </c>
      <c r="L14" s="51">
        <v>0.0059</v>
      </c>
      <c r="M14" s="51">
        <v>0.0675</v>
      </c>
      <c r="N14" s="51">
        <v>0.0014</v>
      </c>
      <c r="O14" s="51">
        <v>0.1744</v>
      </c>
      <c r="P14" s="51">
        <v>0.0398</v>
      </c>
      <c r="Q14" s="51">
        <v>0.0106</v>
      </c>
      <c r="R14" s="51">
        <v>0.0293</v>
      </c>
    </row>
    <row r="15">
      <c r="A15" s="12" t="s">
        <v>22</v>
      </c>
      <c r="B15" s="46">
        <v>10472.0</v>
      </c>
      <c r="C15" s="49">
        <v>2280.0</v>
      </c>
      <c r="D15" s="48">
        <v>1783.0</v>
      </c>
      <c r="E15" s="46">
        <v>454.0</v>
      </c>
      <c r="F15" s="50">
        <v>33498.0</v>
      </c>
      <c r="G15" s="51">
        <v>0.3468</v>
      </c>
      <c r="H15" s="51">
        <v>0.321</v>
      </c>
      <c r="I15" s="51">
        <v>0.3322</v>
      </c>
      <c r="J15" s="51">
        <v>0.1276</v>
      </c>
      <c r="K15" s="51">
        <v>0.274</v>
      </c>
      <c r="L15" s="51">
        <v>0.0125</v>
      </c>
      <c r="M15" s="51">
        <v>0.0812</v>
      </c>
      <c r="N15" s="51">
        <v>0.0</v>
      </c>
      <c r="O15" s="51">
        <v>0.4684</v>
      </c>
      <c r="P15" s="51">
        <v>0.0364</v>
      </c>
      <c r="Q15" s="51">
        <v>0.0117</v>
      </c>
      <c r="R15" s="51">
        <v>0.0246</v>
      </c>
    </row>
    <row r="16">
      <c r="A16" s="12" t="s">
        <v>26</v>
      </c>
      <c r="B16" s="46">
        <v>11213.0</v>
      </c>
      <c r="C16" s="49">
        <v>2249.0</v>
      </c>
      <c r="D16" s="48">
        <v>1835.0</v>
      </c>
      <c r="E16" s="46">
        <v>519.0</v>
      </c>
      <c r="F16" s="50">
        <v>44831.0</v>
      </c>
      <c r="G16" s="51">
        <v>0.163</v>
      </c>
      <c r="H16" s="51">
        <v>0.081</v>
      </c>
      <c r="I16" s="51">
        <v>0.756</v>
      </c>
      <c r="J16" s="51">
        <v>0.2431</v>
      </c>
      <c r="K16" s="51">
        <v>0.6521</v>
      </c>
      <c r="L16" s="51">
        <v>0.0022</v>
      </c>
      <c r="M16" s="51">
        <v>0.0231</v>
      </c>
      <c r="N16" s="51">
        <v>2.0E-4</v>
      </c>
      <c r="O16" s="51">
        <v>0.046</v>
      </c>
      <c r="P16" s="51">
        <v>0.0333</v>
      </c>
      <c r="Q16" s="51">
        <v>0.0055</v>
      </c>
      <c r="R16" s="51">
        <v>0.0278</v>
      </c>
    </row>
    <row r="17">
      <c r="A17" s="12" t="s">
        <v>23</v>
      </c>
      <c r="B17" s="46">
        <v>11368.0</v>
      </c>
      <c r="C17" s="49">
        <v>2067.0</v>
      </c>
      <c r="D17" s="48">
        <v>1670.0</v>
      </c>
      <c r="E17" s="46">
        <v>483.0</v>
      </c>
      <c r="F17" s="50">
        <v>54211.0</v>
      </c>
      <c r="G17" s="51">
        <v>0.3229</v>
      </c>
      <c r="H17" s="51">
        <v>0.5528</v>
      </c>
      <c r="I17" s="51">
        <v>0.1243</v>
      </c>
      <c r="J17" s="51">
        <v>0.3644</v>
      </c>
      <c r="K17" s="51">
        <v>0.0925</v>
      </c>
      <c r="L17" s="51">
        <v>0.008</v>
      </c>
      <c r="M17" s="51">
        <v>0.1216</v>
      </c>
      <c r="N17" s="51">
        <v>1.0E-4</v>
      </c>
      <c r="O17" s="51">
        <v>0.3874</v>
      </c>
      <c r="P17" s="51">
        <v>0.0261</v>
      </c>
      <c r="Q17" s="51">
        <v>0.0104</v>
      </c>
      <c r="R17" s="51">
        <v>0.0157</v>
      </c>
    </row>
    <row r="18">
      <c r="A18" s="12" t="s">
        <v>26</v>
      </c>
      <c r="B18" s="46">
        <v>11203.0</v>
      </c>
      <c r="C18" s="49">
        <v>2002.0</v>
      </c>
      <c r="D18" s="48">
        <v>1611.0</v>
      </c>
      <c r="E18" s="46">
        <v>481.0</v>
      </c>
      <c r="F18" s="50">
        <v>54457.0</v>
      </c>
      <c r="G18" s="51">
        <v>0.1265</v>
      </c>
      <c r="H18" s="51">
        <v>0.0736</v>
      </c>
      <c r="I18" s="51">
        <v>0.8</v>
      </c>
      <c r="J18" s="51">
        <v>0.0442</v>
      </c>
      <c r="K18" s="51">
        <v>0.8898</v>
      </c>
      <c r="L18" s="51">
        <v>0.0019</v>
      </c>
      <c r="M18" s="51">
        <v>0.0183</v>
      </c>
      <c r="N18" s="51">
        <v>0.0</v>
      </c>
      <c r="O18" s="51">
        <v>0.0293</v>
      </c>
      <c r="P18" s="51">
        <v>0.0165</v>
      </c>
      <c r="Q18" s="51">
        <v>0.005</v>
      </c>
      <c r="R18" s="51">
        <v>0.0114</v>
      </c>
    </row>
    <row r="19">
      <c r="A19" s="12" t="s">
        <v>26</v>
      </c>
      <c r="B19" s="46">
        <v>11236.0</v>
      </c>
      <c r="C19" s="49">
        <v>1998.0</v>
      </c>
      <c r="D19" s="48">
        <v>1553.0</v>
      </c>
      <c r="E19" s="46">
        <v>299.0</v>
      </c>
      <c r="F19" s="50">
        <v>70793.0</v>
      </c>
      <c r="G19" s="51">
        <v>0.1579</v>
      </c>
      <c r="H19" s="51">
        <v>0.0887</v>
      </c>
      <c r="I19" s="51">
        <v>0.7534</v>
      </c>
      <c r="J19" s="51">
        <v>0.0573</v>
      </c>
      <c r="K19" s="51">
        <v>0.8598</v>
      </c>
      <c r="L19" s="51">
        <v>0.0012</v>
      </c>
      <c r="M19" s="51">
        <v>0.0269</v>
      </c>
      <c r="N19" s="51">
        <v>1.0E-4</v>
      </c>
      <c r="O19" s="51">
        <v>0.0407</v>
      </c>
      <c r="P19" s="51">
        <v>0.0141</v>
      </c>
      <c r="Q19" s="51">
        <v>0.0028</v>
      </c>
      <c r="R19" s="51">
        <v>0.0113</v>
      </c>
    </row>
    <row r="20">
      <c r="A20" s="12" t="s">
        <v>22</v>
      </c>
      <c r="B20" s="46">
        <v>10455.0</v>
      </c>
      <c r="C20" s="49">
        <v>1943.0</v>
      </c>
      <c r="D20" s="48">
        <v>1503.0</v>
      </c>
      <c r="E20" s="46">
        <v>421.0</v>
      </c>
      <c r="F20" s="50">
        <v>28585.0</v>
      </c>
      <c r="G20" s="51">
        <v>0.3928</v>
      </c>
      <c r="H20" s="51">
        <v>0.3116</v>
      </c>
      <c r="I20" s="51">
        <v>0.2957</v>
      </c>
      <c r="J20" s="51">
        <v>0.1393</v>
      </c>
      <c r="K20" s="51">
        <v>0.3039</v>
      </c>
      <c r="L20" s="51">
        <v>0.0088</v>
      </c>
      <c r="M20" s="51">
        <v>0.0093</v>
      </c>
      <c r="N20" s="51">
        <v>0.0026</v>
      </c>
      <c r="O20" s="51">
        <v>0.5036</v>
      </c>
      <c r="P20" s="51">
        <v>0.0324</v>
      </c>
      <c r="Q20" s="51">
        <v>0.0158</v>
      </c>
      <c r="R20" s="51">
        <v>0.0166</v>
      </c>
    </row>
    <row r="21">
      <c r="A21" s="12" t="s">
        <v>23</v>
      </c>
      <c r="B21" s="46">
        <v>11691.0</v>
      </c>
      <c r="C21" s="49">
        <v>1888.0</v>
      </c>
      <c r="D21" s="48">
        <v>1485.0</v>
      </c>
      <c r="E21" s="46">
        <v>344.0</v>
      </c>
      <c r="F21" s="50">
        <v>50267.0</v>
      </c>
      <c r="G21" s="51">
        <v>0.2129</v>
      </c>
      <c r="H21" s="51">
        <v>0.1377</v>
      </c>
      <c r="I21" s="51">
        <v>0.6494</v>
      </c>
      <c r="J21" s="51">
        <v>0.3699</v>
      </c>
      <c r="K21" s="51">
        <v>0.4694</v>
      </c>
      <c r="L21" s="51">
        <v>0.0027</v>
      </c>
      <c r="M21" s="51">
        <v>0.0332</v>
      </c>
      <c r="N21" s="51">
        <v>6.0E-4</v>
      </c>
      <c r="O21" s="51">
        <v>0.0942</v>
      </c>
      <c r="P21" s="51">
        <v>0.0301</v>
      </c>
      <c r="Q21" s="51">
        <v>0.0097</v>
      </c>
      <c r="R21" s="51">
        <v>0.0204</v>
      </c>
    </row>
    <row r="22">
      <c r="A22" s="12" t="s">
        <v>22</v>
      </c>
      <c r="B22" s="46">
        <v>10473.0</v>
      </c>
      <c r="C22" s="49">
        <v>1831.0</v>
      </c>
      <c r="D22" s="48">
        <v>1404.0</v>
      </c>
      <c r="E22" s="46">
        <v>245.0</v>
      </c>
      <c r="F22" s="50">
        <v>41508.0</v>
      </c>
      <c r="G22" s="51">
        <v>0.3718</v>
      </c>
      <c r="H22" s="51">
        <v>0.1566</v>
      </c>
      <c r="I22" s="51">
        <v>0.4717</v>
      </c>
      <c r="J22" s="51">
        <v>0.3627</v>
      </c>
      <c r="K22" s="51">
        <v>0.3949</v>
      </c>
      <c r="L22" s="51">
        <v>0.0039</v>
      </c>
      <c r="M22" s="51">
        <v>0.0155</v>
      </c>
      <c r="N22" s="51">
        <v>0.0</v>
      </c>
      <c r="O22" s="51">
        <v>0.1802</v>
      </c>
      <c r="P22" s="51">
        <v>0.0428</v>
      </c>
      <c r="Q22" s="51">
        <v>0.0201</v>
      </c>
      <c r="R22" s="51">
        <v>0.0228</v>
      </c>
    </row>
    <row r="23">
      <c r="A23" s="12" t="s">
        <v>24</v>
      </c>
      <c r="B23" s="46">
        <v>10027.0</v>
      </c>
      <c r="C23" s="49">
        <v>1827.0</v>
      </c>
      <c r="D23" s="48">
        <v>1433.0</v>
      </c>
      <c r="E23" s="46">
        <v>337.0</v>
      </c>
      <c r="F23" s="50">
        <v>51938.0</v>
      </c>
      <c r="G23" s="51">
        <v>0.2777</v>
      </c>
      <c r="H23" s="51">
        <v>0.1164</v>
      </c>
      <c r="I23" s="51">
        <v>0.6059</v>
      </c>
      <c r="J23" s="51">
        <v>0.3192</v>
      </c>
      <c r="K23" s="51">
        <v>0.3772</v>
      </c>
      <c r="L23" s="51">
        <v>0.0061</v>
      </c>
      <c r="M23" s="51">
        <v>0.0946</v>
      </c>
      <c r="N23" s="51">
        <v>1.0E-4</v>
      </c>
      <c r="O23" s="51">
        <v>0.1532</v>
      </c>
      <c r="P23" s="51">
        <v>0.0496</v>
      </c>
      <c r="Q23" s="51">
        <v>0.0116</v>
      </c>
      <c r="R23" s="51">
        <v>0.038</v>
      </c>
    </row>
    <row r="24">
      <c r="A24" s="12" t="s">
        <v>24</v>
      </c>
      <c r="B24" s="46">
        <v>10031.0</v>
      </c>
      <c r="C24" s="49">
        <v>1775.0</v>
      </c>
      <c r="D24" s="48">
        <v>1424.0</v>
      </c>
      <c r="E24" s="46">
        <v>457.0</v>
      </c>
      <c r="F24" s="50">
        <v>53660.0</v>
      </c>
      <c r="G24" s="51">
        <v>0.3186</v>
      </c>
      <c r="H24" s="51">
        <v>0.2498</v>
      </c>
      <c r="I24" s="51">
        <v>0.4316</v>
      </c>
      <c r="J24" s="51">
        <v>0.3143</v>
      </c>
      <c r="K24" s="51">
        <v>0.2803</v>
      </c>
      <c r="L24" s="51">
        <v>0.0046</v>
      </c>
      <c r="M24" s="51">
        <v>0.0418</v>
      </c>
      <c r="N24" s="51">
        <v>0.001</v>
      </c>
      <c r="O24" s="51">
        <v>0.196</v>
      </c>
      <c r="P24" s="51">
        <v>0.1622</v>
      </c>
      <c r="Q24" s="51">
        <v>0.0137</v>
      </c>
      <c r="R24" s="51">
        <v>0.1484</v>
      </c>
    </row>
    <row r="25">
      <c r="A25" s="12" t="s">
        <v>26</v>
      </c>
      <c r="B25" s="46">
        <v>11219.0</v>
      </c>
      <c r="C25" s="49">
        <v>1657.0</v>
      </c>
      <c r="D25" s="48">
        <v>1507.0</v>
      </c>
      <c r="E25" s="46">
        <v>411.0</v>
      </c>
      <c r="F25" s="50">
        <v>40683.0</v>
      </c>
      <c r="G25" s="51">
        <v>0.3759</v>
      </c>
      <c r="H25" s="51">
        <v>0.3987</v>
      </c>
      <c r="I25" s="51">
        <v>0.2255</v>
      </c>
      <c r="J25" s="51">
        <v>0.6668</v>
      </c>
      <c r="K25" s="51">
        <v>0.0119</v>
      </c>
      <c r="L25" s="51">
        <v>0.0033</v>
      </c>
      <c r="M25" s="51">
        <v>0.2377</v>
      </c>
      <c r="N25" s="51">
        <v>2.0E-4</v>
      </c>
      <c r="O25" s="51">
        <v>0.0705</v>
      </c>
      <c r="P25" s="51">
        <v>0.0097</v>
      </c>
      <c r="Q25" s="51">
        <v>0.003</v>
      </c>
      <c r="R25" s="51">
        <v>0.0066</v>
      </c>
    </row>
    <row r="26">
      <c r="A26" s="12" t="s">
        <v>24</v>
      </c>
      <c r="B26" s="46">
        <v>10032.0</v>
      </c>
      <c r="C26" s="49">
        <v>1588.0</v>
      </c>
      <c r="D26" s="48">
        <v>1293.0</v>
      </c>
      <c r="E26" s="46">
        <v>356.0</v>
      </c>
      <c r="F26" s="50">
        <v>53525.0</v>
      </c>
      <c r="G26" s="51">
        <v>0.3398</v>
      </c>
      <c r="H26" s="51">
        <v>0.3592</v>
      </c>
      <c r="I26" s="51">
        <v>0.3011</v>
      </c>
      <c r="J26" s="51">
        <v>0.2905</v>
      </c>
      <c r="K26" s="51">
        <v>0.1911</v>
      </c>
      <c r="L26" s="51">
        <v>0.0072</v>
      </c>
      <c r="M26" s="51">
        <v>0.0458</v>
      </c>
      <c r="N26" s="51">
        <v>0.0015</v>
      </c>
      <c r="O26" s="51">
        <v>0.363</v>
      </c>
      <c r="P26" s="51">
        <v>0.101</v>
      </c>
      <c r="Q26" s="51">
        <v>0.0646</v>
      </c>
      <c r="R26" s="51">
        <v>0.0364</v>
      </c>
    </row>
    <row r="27">
      <c r="A27" s="12" t="s">
        <v>26</v>
      </c>
      <c r="B27" s="46">
        <v>11211.0</v>
      </c>
      <c r="C27" s="49">
        <v>1587.0</v>
      </c>
      <c r="D27" s="48">
        <v>1360.0</v>
      </c>
      <c r="E27" s="46">
        <v>320.0</v>
      </c>
      <c r="F27" s="50">
        <v>81228.0</v>
      </c>
      <c r="G27" s="51">
        <v>0.3362</v>
      </c>
      <c r="H27" s="51">
        <v>0.2066</v>
      </c>
      <c r="I27" s="51">
        <v>0.4573</v>
      </c>
      <c r="J27" s="51">
        <v>0.7491</v>
      </c>
      <c r="K27" s="51">
        <v>0.0646</v>
      </c>
      <c r="L27" s="51">
        <v>0.0054</v>
      </c>
      <c r="M27" s="51">
        <v>0.0559</v>
      </c>
      <c r="N27" s="51">
        <v>2.0E-4</v>
      </c>
      <c r="O27" s="51">
        <v>0.0905</v>
      </c>
      <c r="P27" s="51">
        <v>0.0344</v>
      </c>
      <c r="Q27" s="51">
        <v>0.009</v>
      </c>
      <c r="R27" s="51">
        <v>0.0254</v>
      </c>
    </row>
    <row r="28">
      <c r="A28" s="12" t="s">
        <v>26</v>
      </c>
      <c r="B28" s="46">
        <v>11225.0</v>
      </c>
      <c r="C28" s="49">
        <v>1563.0</v>
      </c>
      <c r="D28" s="48">
        <v>1270.0</v>
      </c>
      <c r="E28" s="46">
        <v>346.0</v>
      </c>
      <c r="F28" s="50">
        <v>59820.0</v>
      </c>
      <c r="G28" s="51">
        <v>0.1972</v>
      </c>
      <c r="H28" s="51">
        <v>0.0799</v>
      </c>
      <c r="I28" s="51">
        <v>0.7229</v>
      </c>
      <c r="J28" s="51">
        <v>0.2849</v>
      </c>
      <c r="K28" s="51">
        <v>0.6091</v>
      </c>
      <c r="L28" s="51">
        <v>0.0023</v>
      </c>
      <c r="M28" s="51">
        <v>0.0284</v>
      </c>
      <c r="N28" s="51">
        <v>0.0</v>
      </c>
      <c r="O28" s="51">
        <v>0.0426</v>
      </c>
      <c r="P28" s="51">
        <v>0.0327</v>
      </c>
      <c r="Q28" s="51">
        <v>0.0081</v>
      </c>
      <c r="R28" s="51">
        <v>0.0246</v>
      </c>
    </row>
    <row r="29">
      <c r="A29" s="12" t="s">
        <v>23</v>
      </c>
      <c r="B29" s="46">
        <v>11373.0</v>
      </c>
      <c r="C29" s="49">
        <v>1552.0</v>
      </c>
      <c r="D29" s="48">
        <v>1281.0</v>
      </c>
      <c r="E29" s="46">
        <v>279.0</v>
      </c>
      <c r="F29" s="50">
        <v>54584.0</v>
      </c>
      <c r="G29" s="51">
        <v>0.3557</v>
      </c>
      <c r="H29" s="51">
        <v>0.515</v>
      </c>
      <c r="I29" s="51">
        <v>0.1293</v>
      </c>
      <c r="J29" s="51">
        <v>0.179</v>
      </c>
      <c r="K29" s="51">
        <v>0.0201</v>
      </c>
      <c r="L29" s="51">
        <v>0.0069</v>
      </c>
      <c r="M29" s="51">
        <v>0.4872</v>
      </c>
      <c r="N29" s="51">
        <v>1.0E-4</v>
      </c>
      <c r="O29" s="51">
        <v>0.2828</v>
      </c>
      <c r="P29" s="51">
        <v>0.024</v>
      </c>
      <c r="Q29" s="51">
        <v>0.0113</v>
      </c>
      <c r="R29" s="51">
        <v>0.0127</v>
      </c>
    </row>
    <row r="30">
      <c r="A30" s="12" t="s">
        <v>26</v>
      </c>
      <c r="B30" s="46">
        <v>11216.0</v>
      </c>
      <c r="C30" s="49">
        <v>1522.0</v>
      </c>
      <c r="D30" s="48">
        <v>1144.0</v>
      </c>
      <c r="E30" s="46">
        <v>294.0</v>
      </c>
      <c r="F30" s="50">
        <v>67795.0</v>
      </c>
      <c r="G30" s="51">
        <v>0.1372</v>
      </c>
      <c r="H30" s="51">
        <v>0.0522</v>
      </c>
      <c r="I30" s="51">
        <v>0.8106</v>
      </c>
      <c r="J30" s="51">
        <v>0.3126</v>
      </c>
      <c r="K30" s="51">
        <v>0.5399</v>
      </c>
      <c r="L30" s="51">
        <v>0.0028</v>
      </c>
      <c r="M30" s="51">
        <v>0.053</v>
      </c>
      <c r="N30" s="51">
        <v>2.0E-4</v>
      </c>
      <c r="O30" s="51">
        <v>0.0435</v>
      </c>
      <c r="P30" s="51">
        <v>0.048</v>
      </c>
      <c r="Q30" s="51">
        <v>0.0065</v>
      </c>
      <c r="R30" s="51">
        <v>0.0415</v>
      </c>
    </row>
    <row r="31">
      <c r="A31" s="12" t="s">
        <v>23</v>
      </c>
      <c r="B31" s="46">
        <v>11377.0</v>
      </c>
      <c r="C31" s="49">
        <v>1482.0</v>
      </c>
      <c r="D31" s="48">
        <v>1232.0</v>
      </c>
      <c r="E31" s="46">
        <v>219.0</v>
      </c>
      <c r="F31" s="50">
        <v>58948.0</v>
      </c>
      <c r="G31" s="51">
        <v>0.3207</v>
      </c>
      <c r="H31" s="51">
        <v>0.4311</v>
      </c>
      <c r="I31" s="51">
        <v>0.2483</v>
      </c>
      <c r="J31" s="51">
        <v>0.4724</v>
      </c>
      <c r="K31" s="51">
        <v>0.0301</v>
      </c>
      <c r="L31" s="51">
        <v>0.0042</v>
      </c>
      <c r="M31" s="51">
        <v>0.3713</v>
      </c>
      <c r="N31" s="51">
        <v>0.0</v>
      </c>
      <c r="O31" s="51">
        <v>0.0896</v>
      </c>
      <c r="P31" s="51">
        <v>0.0324</v>
      </c>
      <c r="Q31" s="51">
        <v>0.0096</v>
      </c>
      <c r="R31" s="51">
        <v>0.0228</v>
      </c>
    </row>
    <row r="32">
      <c r="A32" s="12" t="s">
        <v>23</v>
      </c>
      <c r="B32" s="46">
        <v>11432.0</v>
      </c>
      <c r="C32" s="49">
        <v>1481.0</v>
      </c>
      <c r="D32" s="48">
        <v>1246.0</v>
      </c>
      <c r="E32" s="46">
        <v>292.0</v>
      </c>
      <c r="F32" s="50">
        <v>62148.0</v>
      </c>
      <c r="G32" s="51">
        <v>0.3603</v>
      </c>
      <c r="H32" s="51">
        <v>0.3068</v>
      </c>
      <c r="I32" s="51">
        <v>0.3329</v>
      </c>
      <c r="J32" s="51">
        <v>0.1867</v>
      </c>
      <c r="K32" s="51">
        <v>0.1615</v>
      </c>
      <c r="L32" s="51">
        <v>0.0065</v>
      </c>
      <c r="M32" s="51">
        <v>0.4253</v>
      </c>
      <c r="N32" s="51">
        <v>0.0021</v>
      </c>
      <c r="O32" s="51">
        <v>0.1705</v>
      </c>
      <c r="P32" s="51">
        <v>0.0474</v>
      </c>
      <c r="Q32" s="51">
        <v>0.0139</v>
      </c>
      <c r="R32" s="51">
        <v>0.0336</v>
      </c>
    </row>
    <row r="33">
      <c r="A33" s="12" t="s">
        <v>24</v>
      </c>
      <c r="B33" s="46">
        <v>10033.0</v>
      </c>
      <c r="C33" s="49">
        <v>1465.0</v>
      </c>
      <c r="D33" s="48">
        <v>1213.0</v>
      </c>
      <c r="E33" s="46">
        <v>311.0</v>
      </c>
      <c r="F33" s="50">
        <v>63093.0</v>
      </c>
      <c r="G33" s="51">
        <v>0.3409</v>
      </c>
      <c r="H33" s="51">
        <v>0.3736</v>
      </c>
      <c r="I33" s="51">
        <v>0.2855</v>
      </c>
      <c r="J33" s="51">
        <v>0.411</v>
      </c>
      <c r="K33" s="51">
        <v>0.1034</v>
      </c>
      <c r="L33" s="51">
        <v>0.0116</v>
      </c>
      <c r="M33" s="51">
        <v>0.0233</v>
      </c>
      <c r="N33" s="51">
        <v>0.0</v>
      </c>
      <c r="O33" s="51">
        <v>0.3582</v>
      </c>
      <c r="P33" s="51">
        <v>0.0925</v>
      </c>
      <c r="Q33" s="51">
        <v>0.0513</v>
      </c>
      <c r="R33" s="51">
        <v>0.0412</v>
      </c>
    </row>
    <row r="34">
      <c r="A34" s="12" t="s">
        <v>22</v>
      </c>
      <c r="B34" s="46">
        <v>10463.0</v>
      </c>
      <c r="C34" s="49">
        <v>1450.0</v>
      </c>
      <c r="D34" s="48">
        <v>1205.0</v>
      </c>
      <c r="E34" s="46">
        <v>365.0</v>
      </c>
      <c r="F34" s="50">
        <v>58408.0</v>
      </c>
      <c r="G34" s="51">
        <v>0.3256</v>
      </c>
      <c r="H34" s="51">
        <v>0.215</v>
      </c>
      <c r="I34" s="51">
        <v>0.4594</v>
      </c>
      <c r="J34" s="51">
        <v>0.4667</v>
      </c>
      <c r="K34" s="51">
        <v>0.1627</v>
      </c>
      <c r="L34" s="51">
        <v>0.0067</v>
      </c>
      <c r="M34" s="51">
        <v>0.039</v>
      </c>
      <c r="N34" s="51">
        <v>0.001</v>
      </c>
      <c r="O34" s="51">
        <v>0.2629</v>
      </c>
      <c r="P34" s="51">
        <v>0.061</v>
      </c>
      <c r="Q34" s="51">
        <v>0.0186</v>
      </c>
      <c r="R34" s="51">
        <v>0.0424</v>
      </c>
    </row>
    <row r="35">
      <c r="A35" s="12" t="s">
        <v>26</v>
      </c>
      <c r="B35" s="46">
        <v>11230.0</v>
      </c>
      <c r="C35" s="49">
        <v>1417.0</v>
      </c>
      <c r="D35" s="48">
        <v>1191.0</v>
      </c>
      <c r="E35" s="46">
        <v>283.0</v>
      </c>
      <c r="F35" s="50">
        <v>53070.0</v>
      </c>
      <c r="G35" s="51">
        <v>0.2423</v>
      </c>
      <c r="H35" s="51">
        <v>0.2998</v>
      </c>
      <c r="I35" s="51">
        <v>0.4579</v>
      </c>
      <c r="J35" s="51">
        <v>0.7111</v>
      </c>
      <c r="K35" s="51">
        <v>0.0744</v>
      </c>
      <c r="L35" s="51">
        <v>0.0039</v>
      </c>
      <c r="M35" s="51">
        <v>0.1331</v>
      </c>
      <c r="N35" s="51">
        <v>3.0E-4</v>
      </c>
      <c r="O35" s="51">
        <v>0.047</v>
      </c>
      <c r="P35" s="51">
        <v>0.0301</v>
      </c>
      <c r="Q35" s="51">
        <v>0.0041</v>
      </c>
      <c r="R35" s="51">
        <v>0.026</v>
      </c>
    </row>
    <row r="36">
      <c r="A36" s="12" t="s">
        <v>24</v>
      </c>
      <c r="B36" s="46">
        <v>10035.0</v>
      </c>
      <c r="C36" s="49">
        <v>1395.0</v>
      </c>
      <c r="D36" s="48">
        <v>1084.0</v>
      </c>
      <c r="E36" s="46">
        <v>239.0</v>
      </c>
      <c r="F36" s="50">
        <v>29799.0</v>
      </c>
      <c r="G36" s="51">
        <v>0.3026</v>
      </c>
      <c r="H36" s="51">
        <v>0.1622</v>
      </c>
      <c r="I36" s="51">
        <v>0.5352</v>
      </c>
      <c r="J36" s="51">
        <v>0.2095</v>
      </c>
      <c r="K36" s="51">
        <v>0.4017</v>
      </c>
      <c r="L36" s="51">
        <v>0.0054</v>
      </c>
      <c r="M36" s="51">
        <v>0.0417</v>
      </c>
      <c r="N36" s="51">
        <v>7.0E-4</v>
      </c>
      <c r="O36" s="51">
        <v>0.3003</v>
      </c>
      <c r="P36" s="51">
        <v>0.0406</v>
      </c>
      <c r="Q36" s="51">
        <v>0.0162</v>
      </c>
      <c r="R36" s="51">
        <v>0.0244</v>
      </c>
    </row>
    <row r="37">
      <c r="A37" s="12" t="s">
        <v>22</v>
      </c>
      <c r="B37" s="46">
        <v>10469.0</v>
      </c>
      <c r="C37" s="49">
        <v>1365.0</v>
      </c>
      <c r="D37" s="48">
        <v>1105.0</v>
      </c>
      <c r="E37" s="46">
        <v>209.0</v>
      </c>
      <c r="F37" s="50">
        <v>65399.0</v>
      </c>
      <c r="G37" s="51">
        <v>0.259</v>
      </c>
      <c r="H37" s="51">
        <v>0.1357</v>
      </c>
      <c r="I37" s="51">
        <v>0.6053</v>
      </c>
      <c r="J37" s="51">
        <v>0.1762</v>
      </c>
      <c r="K37" s="51">
        <v>0.5655</v>
      </c>
      <c r="L37" s="51">
        <v>0.0063</v>
      </c>
      <c r="M37" s="51">
        <v>0.0621</v>
      </c>
      <c r="N37" s="51">
        <v>0.0</v>
      </c>
      <c r="O37" s="51">
        <v>0.153</v>
      </c>
      <c r="P37" s="51">
        <v>0.0369</v>
      </c>
      <c r="Q37" s="51">
        <v>0.0234</v>
      </c>
      <c r="R37" s="51">
        <v>0.0135</v>
      </c>
    </row>
    <row r="38">
      <c r="A38" s="12" t="s">
        <v>24</v>
      </c>
      <c r="B38" s="46">
        <v>10030.0</v>
      </c>
      <c r="C38" s="49">
        <v>1362.0</v>
      </c>
      <c r="D38" s="48">
        <v>1048.0</v>
      </c>
      <c r="E38" s="46">
        <v>318.0</v>
      </c>
      <c r="F38" s="50">
        <v>42348.0</v>
      </c>
      <c r="G38" s="51">
        <v>0.1996</v>
      </c>
      <c r="H38" s="51">
        <v>0.1379</v>
      </c>
      <c r="I38" s="51">
        <v>0.6625</v>
      </c>
      <c r="J38" s="51">
        <v>0.164</v>
      </c>
      <c r="K38" s="51">
        <v>0.6217</v>
      </c>
      <c r="L38" s="51">
        <v>9.0E-4</v>
      </c>
      <c r="M38" s="51">
        <v>0.0227</v>
      </c>
      <c r="N38" s="51">
        <v>0.0033</v>
      </c>
      <c r="O38" s="51">
        <v>0.1307</v>
      </c>
      <c r="P38" s="51">
        <v>0.0567</v>
      </c>
      <c r="Q38" s="51">
        <v>0.016</v>
      </c>
      <c r="R38" s="51">
        <v>0.0408</v>
      </c>
    </row>
    <row r="39">
      <c r="A39" s="12" t="s">
        <v>23</v>
      </c>
      <c r="B39" s="46">
        <v>11385.0</v>
      </c>
      <c r="C39" s="49">
        <v>1344.0</v>
      </c>
      <c r="D39" s="48">
        <v>1088.0</v>
      </c>
      <c r="E39" s="46">
        <v>242.0</v>
      </c>
      <c r="F39" s="50">
        <v>75340.0</v>
      </c>
      <c r="G39" s="51">
        <v>0.3402</v>
      </c>
      <c r="H39" s="51">
        <v>0.2467</v>
      </c>
      <c r="I39" s="51">
        <v>0.4131</v>
      </c>
      <c r="J39" s="51">
        <v>0.8095</v>
      </c>
      <c r="K39" s="51">
        <v>0.0262</v>
      </c>
      <c r="L39" s="51">
        <v>0.0017</v>
      </c>
      <c r="M39" s="51">
        <v>0.0652</v>
      </c>
      <c r="N39" s="51">
        <v>0.0</v>
      </c>
      <c r="O39" s="51">
        <v>0.071</v>
      </c>
      <c r="P39" s="51">
        <v>0.0263</v>
      </c>
      <c r="Q39" s="51">
        <v>0.0081</v>
      </c>
      <c r="R39" s="51">
        <v>0.0182</v>
      </c>
    </row>
    <row r="40">
      <c r="A40" s="12" t="s">
        <v>23</v>
      </c>
      <c r="B40" s="46">
        <v>11434.0</v>
      </c>
      <c r="C40" s="49">
        <v>1332.0</v>
      </c>
      <c r="D40" s="48">
        <v>1081.0</v>
      </c>
      <c r="E40" s="46">
        <v>193.0</v>
      </c>
      <c r="F40" s="50">
        <v>64087.0</v>
      </c>
      <c r="G40" s="51">
        <v>0.0633</v>
      </c>
      <c r="H40" s="51">
        <v>0.0427</v>
      </c>
      <c r="I40" s="51">
        <v>0.894</v>
      </c>
      <c r="J40" s="51">
        <v>0.0361</v>
      </c>
      <c r="K40" s="51">
        <v>0.8591</v>
      </c>
      <c r="L40" s="51">
        <v>5.0E-4</v>
      </c>
      <c r="M40" s="51">
        <v>0.0311</v>
      </c>
      <c r="N40" s="51">
        <v>0.0</v>
      </c>
      <c r="O40" s="51">
        <v>0.0486</v>
      </c>
      <c r="P40" s="51">
        <v>0.0246</v>
      </c>
      <c r="Q40" s="51">
        <v>0.01</v>
      </c>
      <c r="R40" s="51">
        <v>0.0147</v>
      </c>
    </row>
    <row r="41">
      <c r="A41" s="12" t="s">
        <v>26</v>
      </c>
      <c r="B41" s="46">
        <v>11210.0</v>
      </c>
      <c r="C41" s="49">
        <v>1317.0</v>
      </c>
      <c r="D41" s="48">
        <v>1036.0</v>
      </c>
      <c r="E41" s="46">
        <v>206.0</v>
      </c>
      <c r="F41" s="50">
        <v>69385.0</v>
      </c>
      <c r="G41" s="51">
        <v>0.2059</v>
      </c>
      <c r="H41" s="51">
        <v>0.1196</v>
      </c>
      <c r="I41" s="51">
        <v>0.6745</v>
      </c>
      <c r="J41" s="51">
        <v>0.3166</v>
      </c>
      <c r="K41" s="51">
        <v>0.5867</v>
      </c>
      <c r="L41" s="51">
        <v>9.0E-4</v>
      </c>
      <c r="M41" s="51">
        <v>0.0406</v>
      </c>
      <c r="N41" s="51">
        <v>0.0</v>
      </c>
      <c r="O41" s="51">
        <v>0.0376</v>
      </c>
      <c r="P41" s="51">
        <v>0.0176</v>
      </c>
      <c r="Q41" s="51">
        <v>0.0031</v>
      </c>
      <c r="R41" s="51">
        <v>0.0145</v>
      </c>
    </row>
    <row r="42">
      <c r="A42" s="12" t="s">
        <v>24</v>
      </c>
      <c r="B42" s="46">
        <v>10039.0</v>
      </c>
      <c r="C42" s="49">
        <v>1312.0</v>
      </c>
      <c r="D42" s="48">
        <v>1024.0</v>
      </c>
      <c r="E42" s="46">
        <v>250.0</v>
      </c>
      <c r="F42" s="50">
        <v>42278.0</v>
      </c>
      <c r="G42" s="51">
        <v>0.2425</v>
      </c>
      <c r="H42" s="51">
        <v>0.1602</v>
      </c>
      <c r="I42" s="51">
        <v>0.5973</v>
      </c>
      <c r="J42" s="51">
        <v>0.1418</v>
      </c>
      <c r="K42" s="51">
        <v>0.6251</v>
      </c>
      <c r="L42" s="51">
        <v>0.0044</v>
      </c>
      <c r="M42" s="51">
        <v>0.0159</v>
      </c>
      <c r="N42" s="51">
        <v>4.0E-4</v>
      </c>
      <c r="O42" s="51">
        <v>0.1554</v>
      </c>
      <c r="P42" s="51">
        <v>0.057</v>
      </c>
      <c r="Q42" s="51">
        <v>0.0106</v>
      </c>
      <c r="R42" s="51">
        <v>0.0465</v>
      </c>
    </row>
    <row r="43">
      <c r="A43" s="12" t="s">
        <v>24</v>
      </c>
      <c r="B43" s="46">
        <v>10034.0</v>
      </c>
      <c r="C43" s="49">
        <v>1296.0</v>
      </c>
      <c r="D43" s="48">
        <v>1039.0</v>
      </c>
      <c r="E43" s="46">
        <v>303.0</v>
      </c>
      <c r="F43" s="50">
        <v>54406.0</v>
      </c>
      <c r="G43" s="51">
        <v>0.3661</v>
      </c>
      <c r="H43" s="51">
        <v>0.3429</v>
      </c>
      <c r="I43" s="51">
        <v>0.291</v>
      </c>
      <c r="J43" s="51">
        <v>0.3946</v>
      </c>
      <c r="K43" s="51">
        <v>0.1391</v>
      </c>
      <c r="L43" s="51">
        <v>0.0022</v>
      </c>
      <c r="M43" s="51">
        <v>0.0292</v>
      </c>
      <c r="N43" s="51">
        <v>0.0025</v>
      </c>
      <c r="O43" s="51">
        <v>0.3786</v>
      </c>
      <c r="P43" s="51">
        <v>0.0538</v>
      </c>
      <c r="Q43" s="51">
        <v>0.0238</v>
      </c>
      <c r="R43" s="51">
        <v>0.03</v>
      </c>
    </row>
    <row r="44">
      <c r="A44" s="12" t="s">
        <v>24</v>
      </c>
      <c r="B44" s="46">
        <v>10002.0</v>
      </c>
      <c r="C44" s="49">
        <v>1260.0</v>
      </c>
      <c r="D44" s="48">
        <v>991.0</v>
      </c>
      <c r="E44" s="46">
        <v>110.0</v>
      </c>
      <c r="F44" s="50">
        <v>36982.0</v>
      </c>
      <c r="G44" s="51">
        <v>0.2289</v>
      </c>
      <c r="H44" s="51">
        <v>0.3832</v>
      </c>
      <c r="I44" s="51">
        <v>0.3879</v>
      </c>
      <c r="J44" s="51">
        <v>0.3202</v>
      </c>
      <c r="K44" s="51">
        <v>0.0891</v>
      </c>
      <c r="L44" s="51">
        <v>0.0097</v>
      </c>
      <c r="M44" s="51">
        <v>0.4189</v>
      </c>
      <c r="N44" s="51">
        <v>3.0E-4</v>
      </c>
      <c r="O44" s="51">
        <v>0.1198</v>
      </c>
      <c r="P44" s="51">
        <v>0.042</v>
      </c>
      <c r="Q44" s="51">
        <v>0.0053</v>
      </c>
      <c r="R44" s="51">
        <v>0.0367</v>
      </c>
    </row>
    <row r="45">
      <c r="A45" s="12" t="s">
        <v>24</v>
      </c>
      <c r="B45" s="46">
        <v>10040.0</v>
      </c>
      <c r="C45" s="49">
        <v>1255.0</v>
      </c>
      <c r="D45" s="48">
        <v>1020.0</v>
      </c>
      <c r="E45" s="46">
        <v>330.0</v>
      </c>
      <c r="F45" s="50">
        <v>49677.0</v>
      </c>
      <c r="G45" s="51">
        <v>0.3493</v>
      </c>
      <c r="H45" s="51">
        <v>0.3741</v>
      </c>
      <c r="I45" s="51">
        <v>0.2767</v>
      </c>
      <c r="J45" s="51">
        <v>0.3681</v>
      </c>
      <c r="K45" s="51">
        <v>0.0985</v>
      </c>
      <c r="L45" s="51">
        <v>0.0088</v>
      </c>
      <c r="M45" s="51">
        <v>0.0298</v>
      </c>
      <c r="N45" s="51">
        <v>0.0</v>
      </c>
      <c r="O45" s="51">
        <v>0.4249</v>
      </c>
      <c r="P45" s="51">
        <v>0.0699</v>
      </c>
      <c r="Q45" s="51">
        <v>0.0211</v>
      </c>
      <c r="R45" s="51">
        <v>0.0488</v>
      </c>
    </row>
    <row r="46">
      <c r="A46" s="12" t="s">
        <v>23</v>
      </c>
      <c r="B46" s="46">
        <v>11372.0</v>
      </c>
      <c r="C46" s="49">
        <v>1186.0</v>
      </c>
      <c r="D46" s="48">
        <v>983.0</v>
      </c>
      <c r="E46" s="46">
        <v>255.0</v>
      </c>
      <c r="F46" s="50">
        <v>60659.0</v>
      </c>
      <c r="G46" s="51">
        <v>0.3326</v>
      </c>
      <c r="H46" s="51">
        <v>0.4606</v>
      </c>
      <c r="I46" s="51">
        <v>0.2068</v>
      </c>
      <c r="J46" s="51">
        <v>0.5442</v>
      </c>
      <c r="K46" s="51">
        <v>0.0275</v>
      </c>
      <c r="L46" s="51">
        <v>0.0035</v>
      </c>
      <c r="M46" s="51">
        <v>0.2104</v>
      </c>
      <c r="N46" s="51">
        <v>0.0013</v>
      </c>
      <c r="O46" s="51">
        <v>0.1765</v>
      </c>
      <c r="P46" s="51">
        <v>0.0366</v>
      </c>
      <c r="Q46" s="51">
        <v>0.0137</v>
      </c>
      <c r="R46" s="51">
        <v>0.0229</v>
      </c>
    </row>
    <row r="47">
      <c r="A47" s="12" t="s">
        <v>24</v>
      </c>
      <c r="B47" s="46">
        <v>10026.0</v>
      </c>
      <c r="C47" s="49">
        <v>1183.0</v>
      </c>
      <c r="D47" s="48">
        <v>875.0</v>
      </c>
      <c r="E47" s="46">
        <v>246.0</v>
      </c>
      <c r="F47" s="50">
        <v>59691.0</v>
      </c>
      <c r="G47" s="51">
        <v>0.254</v>
      </c>
      <c r="H47" s="51">
        <v>0.093</v>
      </c>
      <c r="I47" s="51">
        <v>0.6529</v>
      </c>
      <c r="J47" s="51">
        <v>0.2802</v>
      </c>
      <c r="K47" s="51">
        <v>0.5124</v>
      </c>
      <c r="L47" s="51">
        <v>0.0019</v>
      </c>
      <c r="M47" s="51">
        <v>0.0628</v>
      </c>
      <c r="N47" s="51">
        <v>9.0E-4</v>
      </c>
      <c r="O47" s="51">
        <v>0.0936</v>
      </c>
      <c r="P47" s="51">
        <v>0.0481</v>
      </c>
      <c r="Q47" s="51">
        <v>0.0145</v>
      </c>
      <c r="R47" s="51">
        <v>0.0336</v>
      </c>
    </row>
    <row r="48">
      <c r="A48" s="12" t="s">
        <v>24</v>
      </c>
      <c r="B48" s="46">
        <v>10025.0</v>
      </c>
      <c r="C48" s="49">
        <v>1166.0</v>
      </c>
      <c r="D48" s="48">
        <v>915.0</v>
      </c>
      <c r="E48" s="46">
        <v>162.0</v>
      </c>
      <c r="F48" s="50">
        <v>91624.0</v>
      </c>
      <c r="G48" s="51">
        <v>0.2369</v>
      </c>
      <c r="H48" s="51">
        <v>0.1307</v>
      </c>
      <c r="I48" s="51">
        <v>0.6324</v>
      </c>
      <c r="J48" s="51">
        <v>0.6619</v>
      </c>
      <c r="K48" s="51">
        <v>0.1157</v>
      </c>
      <c r="L48" s="51">
        <v>9.0E-4</v>
      </c>
      <c r="M48" s="51">
        <v>0.0969</v>
      </c>
      <c r="N48" s="51">
        <v>1.0E-4</v>
      </c>
      <c r="O48" s="51">
        <v>0.0805</v>
      </c>
      <c r="P48" s="51">
        <v>0.0439</v>
      </c>
      <c r="Q48" s="51">
        <v>0.0076</v>
      </c>
      <c r="R48" s="51">
        <v>0.0363</v>
      </c>
    </row>
    <row r="49">
      <c r="A49" s="12" t="s">
        <v>22</v>
      </c>
      <c r="B49" s="46">
        <v>10461.0</v>
      </c>
      <c r="C49" s="49">
        <v>1113.0</v>
      </c>
      <c r="D49" s="48">
        <v>923.0</v>
      </c>
      <c r="E49" s="46">
        <v>262.0</v>
      </c>
      <c r="F49" s="50">
        <v>58305.0</v>
      </c>
      <c r="G49" s="51">
        <v>0.3428</v>
      </c>
      <c r="H49" s="51">
        <v>0.2027</v>
      </c>
      <c r="I49" s="51">
        <v>0.4545</v>
      </c>
      <c r="J49" s="51">
        <v>0.4853</v>
      </c>
      <c r="K49" s="51">
        <v>0.0942</v>
      </c>
      <c r="L49" s="51">
        <v>0.0077</v>
      </c>
      <c r="M49" s="51">
        <v>0.1228</v>
      </c>
      <c r="N49" s="51">
        <v>0.0011</v>
      </c>
      <c r="O49" s="51">
        <v>0.2397</v>
      </c>
      <c r="P49" s="51">
        <v>0.0492</v>
      </c>
      <c r="Q49" s="51">
        <v>0.0245</v>
      </c>
      <c r="R49" s="51">
        <v>0.0247</v>
      </c>
    </row>
    <row r="50">
      <c r="A50" s="12" t="s">
        <v>26</v>
      </c>
      <c r="B50" s="46">
        <v>11220.0</v>
      </c>
      <c r="C50" s="49">
        <v>1101.0</v>
      </c>
      <c r="D50" s="48">
        <v>908.0</v>
      </c>
      <c r="E50" s="46">
        <v>200.0</v>
      </c>
      <c r="F50" s="50">
        <v>50191.0</v>
      </c>
      <c r="G50" s="51">
        <v>0.2284</v>
      </c>
      <c r="H50" s="51">
        <v>0.6053</v>
      </c>
      <c r="I50" s="51">
        <v>0.1663</v>
      </c>
      <c r="J50" s="51">
        <v>0.3113</v>
      </c>
      <c r="K50" s="51">
        <v>0.0281</v>
      </c>
      <c r="L50" s="51">
        <v>0.0045</v>
      </c>
      <c r="M50" s="51">
        <v>0.4143</v>
      </c>
      <c r="N50" s="51">
        <v>0.0</v>
      </c>
      <c r="O50" s="51">
        <v>0.2121</v>
      </c>
      <c r="P50" s="51">
        <v>0.0296</v>
      </c>
      <c r="Q50" s="51">
        <v>0.0139</v>
      </c>
      <c r="R50" s="51">
        <v>0.0157</v>
      </c>
    </row>
    <row r="51">
      <c r="A51" s="12" t="s">
        <v>26</v>
      </c>
      <c r="B51" s="46">
        <v>11224.0</v>
      </c>
      <c r="C51" s="49">
        <v>1099.0</v>
      </c>
      <c r="D51" s="48">
        <v>859.0</v>
      </c>
      <c r="E51" s="46">
        <v>86.0</v>
      </c>
      <c r="F51" s="50">
        <v>32549.0</v>
      </c>
      <c r="G51" s="51">
        <v>0.1814</v>
      </c>
      <c r="H51" s="51">
        <v>0.4131</v>
      </c>
      <c r="I51" s="51">
        <v>0.4055</v>
      </c>
      <c r="J51" s="51">
        <v>0.5732</v>
      </c>
      <c r="K51" s="51">
        <v>0.2213</v>
      </c>
      <c r="L51" s="51">
        <v>0.0016</v>
      </c>
      <c r="M51" s="51">
        <v>0.0747</v>
      </c>
      <c r="N51" s="51">
        <v>1.0E-4</v>
      </c>
      <c r="O51" s="51">
        <v>0.0982</v>
      </c>
      <c r="P51" s="51">
        <v>0.0309</v>
      </c>
      <c r="Q51" s="51">
        <v>0.0048</v>
      </c>
      <c r="R51" s="51">
        <v>0.0261</v>
      </c>
    </row>
    <row r="52">
      <c r="A52" s="12" t="s">
        <v>26</v>
      </c>
      <c r="B52" s="46">
        <v>11214.0</v>
      </c>
      <c r="C52" s="49">
        <v>1097.0</v>
      </c>
      <c r="D52" s="48">
        <v>912.0</v>
      </c>
      <c r="E52" s="46">
        <v>207.0</v>
      </c>
      <c r="F52" s="50">
        <v>56911.0</v>
      </c>
      <c r="G52" s="51">
        <v>0.2419</v>
      </c>
      <c r="H52" s="51">
        <v>0.4867</v>
      </c>
      <c r="I52" s="51">
        <v>0.2713</v>
      </c>
      <c r="J52" s="51">
        <v>0.4795</v>
      </c>
      <c r="K52" s="51">
        <v>0.0197</v>
      </c>
      <c r="L52" s="51">
        <v>0.0028</v>
      </c>
      <c r="M52" s="51">
        <v>0.37</v>
      </c>
      <c r="N52" s="51">
        <v>1.0E-4</v>
      </c>
      <c r="O52" s="51">
        <v>0.0972</v>
      </c>
      <c r="P52" s="51">
        <v>0.0307</v>
      </c>
      <c r="Q52" s="51">
        <v>0.005</v>
      </c>
      <c r="R52" s="51">
        <v>0.0257</v>
      </c>
    </row>
    <row r="53">
      <c r="A53" s="12" t="s">
        <v>23</v>
      </c>
      <c r="B53" s="46">
        <v>11355.0</v>
      </c>
      <c r="C53" s="49">
        <v>1058.0</v>
      </c>
      <c r="D53" s="48">
        <v>873.0</v>
      </c>
      <c r="E53" s="46">
        <v>151.0</v>
      </c>
      <c r="F53" s="50">
        <v>42507.0</v>
      </c>
      <c r="G53" s="51">
        <v>0.1674</v>
      </c>
      <c r="H53" s="51">
        <v>0.692</v>
      </c>
      <c r="I53" s="51">
        <v>0.1405</v>
      </c>
      <c r="J53" s="51">
        <v>0.1241</v>
      </c>
      <c r="K53" s="51">
        <v>0.0336</v>
      </c>
      <c r="L53" s="51">
        <v>0.0053</v>
      </c>
      <c r="M53" s="51">
        <v>0.7258</v>
      </c>
      <c r="N53" s="51">
        <v>4.0E-4</v>
      </c>
      <c r="O53" s="51">
        <v>0.0895</v>
      </c>
      <c r="P53" s="51">
        <v>0.0212</v>
      </c>
      <c r="Q53" s="51">
        <v>0.0084</v>
      </c>
      <c r="R53" s="51">
        <v>0.0129</v>
      </c>
    </row>
    <row r="54">
      <c r="A54" s="12" t="s">
        <v>26</v>
      </c>
      <c r="B54" s="46">
        <v>11218.0</v>
      </c>
      <c r="C54" s="49">
        <v>1054.0</v>
      </c>
      <c r="D54" s="48">
        <v>887.0</v>
      </c>
      <c r="E54" s="46">
        <v>203.0</v>
      </c>
      <c r="F54" s="50">
        <v>73470.0</v>
      </c>
      <c r="G54" s="51">
        <v>0.2888</v>
      </c>
      <c r="H54" s="51">
        <v>0.2411</v>
      </c>
      <c r="I54" s="51">
        <v>0.4701</v>
      </c>
      <c r="J54" s="51">
        <v>0.6062</v>
      </c>
      <c r="K54" s="51">
        <v>0.0789</v>
      </c>
      <c r="L54" s="51">
        <v>0.0058</v>
      </c>
      <c r="M54" s="51">
        <v>0.1866</v>
      </c>
      <c r="N54" s="51">
        <v>0.0</v>
      </c>
      <c r="O54" s="51">
        <v>0.0775</v>
      </c>
      <c r="P54" s="51">
        <v>0.0451</v>
      </c>
      <c r="Q54" s="51">
        <v>0.0063</v>
      </c>
      <c r="R54" s="51">
        <v>0.0388</v>
      </c>
    </row>
    <row r="55">
      <c r="A55" s="12" t="s">
        <v>23</v>
      </c>
      <c r="B55" s="46">
        <v>11435.0</v>
      </c>
      <c r="C55" s="49">
        <v>1052.0</v>
      </c>
      <c r="D55" s="48">
        <v>828.0</v>
      </c>
      <c r="E55" s="46">
        <v>194.0</v>
      </c>
      <c r="F55" s="50">
        <v>66137.0</v>
      </c>
      <c r="G55" s="51">
        <v>0.2446</v>
      </c>
      <c r="H55" s="51">
        <v>0.3212</v>
      </c>
      <c r="I55" s="51">
        <v>0.4342</v>
      </c>
      <c r="J55" s="51">
        <v>0.1785</v>
      </c>
      <c r="K55" s="51">
        <v>0.2442</v>
      </c>
      <c r="L55" s="51">
        <v>0.0069</v>
      </c>
      <c r="M55" s="51">
        <v>0.2336</v>
      </c>
      <c r="N55" s="51">
        <v>1.0E-4</v>
      </c>
      <c r="O55" s="51">
        <v>0.2978</v>
      </c>
      <c r="P55" s="51">
        <v>0.0389</v>
      </c>
      <c r="Q55" s="51">
        <v>0.0152</v>
      </c>
      <c r="R55" s="51">
        <v>0.0237</v>
      </c>
    </row>
    <row r="56">
      <c r="A56" s="12" t="s">
        <v>26</v>
      </c>
      <c r="B56" s="46">
        <v>11235.0</v>
      </c>
      <c r="C56" s="49">
        <v>1036.0</v>
      </c>
      <c r="D56" s="48">
        <v>878.0</v>
      </c>
      <c r="E56" s="46">
        <v>172.0</v>
      </c>
      <c r="F56" s="50">
        <v>54646.0</v>
      </c>
      <c r="G56" s="51">
        <v>0.2358</v>
      </c>
      <c r="H56" s="51">
        <v>0.5145</v>
      </c>
      <c r="I56" s="51">
        <v>0.2497</v>
      </c>
      <c r="J56" s="51">
        <v>0.7545</v>
      </c>
      <c r="K56" s="51">
        <v>0.0217</v>
      </c>
      <c r="L56" s="51">
        <v>0.001</v>
      </c>
      <c r="M56" s="51">
        <v>0.1367</v>
      </c>
      <c r="N56" s="51">
        <v>0.0</v>
      </c>
      <c r="O56" s="51">
        <v>0.049</v>
      </c>
      <c r="P56" s="51">
        <v>0.0371</v>
      </c>
      <c r="Q56" s="51">
        <v>0.0022</v>
      </c>
      <c r="R56" s="51">
        <v>0.0349</v>
      </c>
    </row>
    <row r="57">
      <c r="A57" s="12" t="s">
        <v>26</v>
      </c>
      <c r="B57" s="46">
        <v>11229.0</v>
      </c>
      <c r="C57" s="49">
        <v>1030.0</v>
      </c>
      <c r="D57" s="48">
        <v>823.0</v>
      </c>
      <c r="E57" s="46">
        <v>143.0</v>
      </c>
      <c r="F57" s="50">
        <v>64631.0</v>
      </c>
      <c r="G57" s="51">
        <v>0.2401</v>
      </c>
      <c r="H57" s="51">
        <v>0.333</v>
      </c>
      <c r="I57" s="51">
        <v>0.4269</v>
      </c>
      <c r="J57" s="51">
        <v>0.6377</v>
      </c>
      <c r="K57" s="51">
        <v>0.0614</v>
      </c>
      <c r="L57" s="51">
        <v>0.0025</v>
      </c>
      <c r="M57" s="51">
        <v>0.2299</v>
      </c>
      <c r="N57" s="51">
        <v>5.0E-4</v>
      </c>
      <c r="O57" s="51">
        <v>0.0392</v>
      </c>
      <c r="P57" s="51">
        <v>0.0288</v>
      </c>
      <c r="Q57" s="51">
        <v>0.0022</v>
      </c>
      <c r="R57" s="51">
        <v>0.0265</v>
      </c>
    </row>
    <row r="58">
      <c r="A58" s="12" t="s">
        <v>26</v>
      </c>
      <c r="B58" s="46">
        <v>11209.0</v>
      </c>
      <c r="C58" s="49">
        <v>1010.0</v>
      </c>
      <c r="D58" s="48">
        <v>846.0</v>
      </c>
      <c r="E58" s="46">
        <v>196.0</v>
      </c>
      <c r="F58" s="50">
        <v>77917.0</v>
      </c>
      <c r="G58" s="51">
        <v>0.2694</v>
      </c>
      <c r="H58" s="51">
        <v>0.1775</v>
      </c>
      <c r="I58" s="51">
        <v>0.5531</v>
      </c>
      <c r="J58" s="51">
        <v>0.7326</v>
      </c>
      <c r="K58" s="51">
        <v>0.0317</v>
      </c>
      <c r="L58" s="51">
        <v>0.0032</v>
      </c>
      <c r="M58" s="51">
        <v>0.1325</v>
      </c>
      <c r="N58" s="51">
        <v>9.0E-4</v>
      </c>
      <c r="O58" s="51">
        <v>0.0586</v>
      </c>
      <c r="P58" s="51">
        <v>0.0403</v>
      </c>
      <c r="Q58" s="51">
        <v>0.0114</v>
      </c>
      <c r="R58" s="51">
        <v>0.0289</v>
      </c>
    </row>
    <row r="59">
      <c r="A59" s="12" t="s">
        <v>26</v>
      </c>
      <c r="B59" s="46">
        <v>11234.0</v>
      </c>
      <c r="C59" s="49">
        <v>1004.0</v>
      </c>
      <c r="D59" s="48">
        <v>810.0</v>
      </c>
      <c r="E59" s="46">
        <v>162.0</v>
      </c>
      <c r="F59" s="50">
        <v>85807.0</v>
      </c>
      <c r="G59" s="51">
        <v>0.215</v>
      </c>
      <c r="H59" s="51">
        <v>0.1367</v>
      </c>
      <c r="I59" s="51">
        <v>0.6484</v>
      </c>
      <c r="J59" s="51">
        <v>0.4124</v>
      </c>
      <c r="K59" s="51">
        <v>0.4528</v>
      </c>
      <c r="L59" s="51">
        <v>0.0031</v>
      </c>
      <c r="M59" s="51">
        <v>0.0725</v>
      </c>
      <c r="N59" s="51">
        <v>0.0</v>
      </c>
      <c r="O59" s="51">
        <v>0.0428</v>
      </c>
      <c r="P59" s="51">
        <v>0.0164</v>
      </c>
      <c r="Q59" s="51">
        <v>0.004</v>
      </c>
      <c r="R59" s="51">
        <v>0.0124</v>
      </c>
    </row>
    <row r="60">
      <c r="A60" s="12" t="s">
        <v>26</v>
      </c>
      <c r="B60" s="46">
        <v>11237.0</v>
      </c>
      <c r="C60" s="49">
        <v>953.0</v>
      </c>
      <c r="D60" s="48">
        <v>787.0</v>
      </c>
      <c r="E60" s="46">
        <v>201.0</v>
      </c>
      <c r="F60" s="50">
        <v>53303.0</v>
      </c>
      <c r="G60" s="51">
        <v>0.3645</v>
      </c>
      <c r="H60" s="51">
        <v>0.2837</v>
      </c>
      <c r="I60" s="51">
        <v>0.3518</v>
      </c>
      <c r="J60" s="51">
        <v>0.3719</v>
      </c>
      <c r="K60" s="51">
        <v>0.1382</v>
      </c>
      <c r="L60" s="51">
        <v>0.0119</v>
      </c>
      <c r="M60" s="51">
        <v>0.0684</v>
      </c>
      <c r="N60" s="51">
        <v>0.001</v>
      </c>
      <c r="O60" s="51">
        <v>0.3697</v>
      </c>
      <c r="P60" s="51">
        <v>0.0389</v>
      </c>
      <c r="Q60" s="51">
        <v>0.0155</v>
      </c>
      <c r="R60" s="51">
        <v>0.0234</v>
      </c>
    </row>
    <row r="61">
      <c r="A61" s="12" t="s">
        <v>23</v>
      </c>
      <c r="B61" s="46">
        <v>11433.0</v>
      </c>
      <c r="C61" s="49">
        <v>947.0</v>
      </c>
      <c r="D61" s="48">
        <v>751.0</v>
      </c>
      <c r="E61" s="46">
        <v>133.0</v>
      </c>
      <c r="F61" s="50">
        <v>54253.0</v>
      </c>
      <c r="G61" s="51">
        <v>0.1153</v>
      </c>
      <c r="H61" s="51">
        <v>0.171</v>
      </c>
      <c r="I61" s="51">
        <v>0.7137</v>
      </c>
      <c r="J61" s="51">
        <v>0.0429</v>
      </c>
      <c r="K61" s="51">
        <v>0.6443</v>
      </c>
      <c r="L61" s="51">
        <v>5.0E-4</v>
      </c>
      <c r="M61" s="51">
        <v>0.0967</v>
      </c>
      <c r="N61" s="51">
        <v>3.0E-4</v>
      </c>
      <c r="O61" s="51">
        <v>0.1925</v>
      </c>
      <c r="P61" s="51">
        <v>0.0228</v>
      </c>
      <c r="Q61" s="51">
        <v>0.0073</v>
      </c>
      <c r="R61" s="51">
        <v>0.0155</v>
      </c>
    </row>
    <row r="62">
      <c r="A62" s="12" t="s">
        <v>26</v>
      </c>
      <c r="B62" s="46">
        <v>11223.0</v>
      </c>
      <c r="C62" s="49">
        <v>943.0</v>
      </c>
      <c r="D62" s="48">
        <v>789.0</v>
      </c>
      <c r="E62" s="46">
        <v>125.0</v>
      </c>
      <c r="F62" s="50">
        <v>54023.0</v>
      </c>
      <c r="G62" s="51">
        <v>0.2178</v>
      </c>
      <c r="H62" s="51">
        <v>0.4023</v>
      </c>
      <c r="I62" s="51">
        <v>0.38</v>
      </c>
      <c r="J62" s="51">
        <v>0.5683</v>
      </c>
      <c r="K62" s="51">
        <v>0.0467</v>
      </c>
      <c r="L62" s="51">
        <v>0.0036</v>
      </c>
      <c r="M62" s="51">
        <v>0.2515</v>
      </c>
      <c r="N62" s="51">
        <v>0.002</v>
      </c>
      <c r="O62" s="51">
        <v>0.094</v>
      </c>
      <c r="P62" s="51">
        <v>0.0338</v>
      </c>
      <c r="Q62" s="51">
        <v>0.002</v>
      </c>
      <c r="R62" s="51">
        <v>0.0318</v>
      </c>
    </row>
    <row r="63">
      <c r="A63" s="12" t="s">
        <v>24</v>
      </c>
      <c r="B63" s="46">
        <v>10037.0</v>
      </c>
      <c r="C63" s="49">
        <v>919.0</v>
      </c>
      <c r="D63" s="48">
        <v>697.0</v>
      </c>
      <c r="E63" s="46">
        <v>152.0</v>
      </c>
      <c r="F63" s="50">
        <v>46263.0</v>
      </c>
      <c r="G63" s="51">
        <v>0.2064</v>
      </c>
      <c r="H63" s="51">
        <v>0.0994</v>
      </c>
      <c r="I63" s="51">
        <v>0.6942</v>
      </c>
      <c r="J63" s="51">
        <v>0.1018</v>
      </c>
      <c r="K63" s="51">
        <v>0.7122</v>
      </c>
      <c r="L63" s="51">
        <v>0.0033</v>
      </c>
      <c r="M63" s="51">
        <v>0.0279</v>
      </c>
      <c r="N63" s="51">
        <v>4.0E-4</v>
      </c>
      <c r="O63" s="51">
        <v>0.1064</v>
      </c>
      <c r="P63" s="51">
        <v>0.0479</v>
      </c>
      <c r="Q63" s="51">
        <v>0.0173</v>
      </c>
      <c r="R63" s="51">
        <v>0.0307</v>
      </c>
    </row>
    <row r="64">
      <c r="A64" s="12" t="s">
        <v>26</v>
      </c>
      <c r="B64" s="46">
        <v>11205.0</v>
      </c>
      <c r="C64" s="49">
        <v>906.0</v>
      </c>
      <c r="D64" s="48">
        <v>728.0</v>
      </c>
      <c r="E64" s="46">
        <v>130.0</v>
      </c>
      <c r="F64" s="50">
        <v>58872.0</v>
      </c>
      <c r="G64" s="51">
        <v>0.2456</v>
      </c>
      <c r="H64" s="51">
        <v>0.1544</v>
      </c>
      <c r="I64" s="51">
        <v>0.6</v>
      </c>
      <c r="J64" s="51">
        <v>0.5138</v>
      </c>
      <c r="K64" s="51">
        <v>0.31</v>
      </c>
      <c r="L64" s="51">
        <v>0.0061</v>
      </c>
      <c r="M64" s="51">
        <v>0.0633</v>
      </c>
      <c r="N64" s="51">
        <v>1.0E-4</v>
      </c>
      <c r="O64" s="51">
        <v>0.0671</v>
      </c>
      <c r="P64" s="51">
        <v>0.0395</v>
      </c>
      <c r="Q64" s="51">
        <v>0.0062</v>
      </c>
      <c r="R64" s="51">
        <v>0.0334</v>
      </c>
    </row>
    <row r="65">
      <c r="A65" s="12" t="s">
        <v>26</v>
      </c>
      <c r="B65" s="46">
        <v>11238.0</v>
      </c>
      <c r="C65" s="49">
        <v>905.0</v>
      </c>
      <c r="D65" s="48">
        <v>714.0</v>
      </c>
      <c r="E65" s="46">
        <v>182.0</v>
      </c>
      <c r="F65" s="50">
        <v>91846.0</v>
      </c>
      <c r="G65" s="51">
        <v>0.1616</v>
      </c>
      <c r="H65" s="51">
        <v>0.0495</v>
      </c>
      <c r="I65" s="51">
        <v>0.7889</v>
      </c>
      <c r="J65" s="51">
        <v>0.4989</v>
      </c>
      <c r="K65" s="51">
        <v>0.3411</v>
      </c>
      <c r="L65" s="51">
        <v>7.0E-4</v>
      </c>
      <c r="M65" s="51">
        <v>0.0598</v>
      </c>
      <c r="N65" s="51">
        <v>3.0E-4</v>
      </c>
      <c r="O65" s="51">
        <v>0.042</v>
      </c>
      <c r="P65" s="51">
        <v>0.0573</v>
      </c>
      <c r="Q65" s="51">
        <v>0.0074</v>
      </c>
      <c r="R65" s="51">
        <v>0.0499</v>
      </c>
    </row>
    <row r="66">
      <c r="A66" s="12" t="s">
        <v>24</v>
      </c>
      <c r="B66" s="46">
        <v>10009.0</v>
      </c>
      <c r="C66" s="49">
        <v>902.0</v>
      </c>
      <c r="D66" s="48">
        <v>708.0</v>
      </c>
      <c r="E66" s="46">
        <v>136.0</v>
      </c>
      <c r="F66" s="50">
        <v>63717.0</v>
      </c>
      <c r="G66" s="51">
        <v>0.2213</v>
      </c>
      <c r="H66" s="51">
        <v>0.1339</v>
      </c>
      <c r="I66" s="51">
        <v>0.6448</v>
      </c>
      <c r="J66" s="51">
        <v>0.6162</v>
      </c>
      <c r="K66" s="51">
        <v>0.0862</v>
      </c>
      <c r="L66" s="51">
        <v>0.0012</v>
      </c>
      <c r="M66" s="51">
        <v>0.1422</v>
      </c>
      <c r="N66" s="51">
        <v>2.0E-4</v>
      </c>
      <c r="O66" s="51">
        <v>0.1156</v>
      </c>
      <c r="P66" s="51">
        <v>0.0384</v>
      </c>
      <c r="Q66" s="51">
        <v>0.0035</v>
      </c>
      <c r="R66" s="51">
        <v>0.0349</v>
      </c>
    </row>
    <row r="67">
      <c r="A67" s="12" t="s">
        <v>25</v>
      </c>
      <c r="B67" s="46">
        <v>10304.0</v>
      </c>
      <c r="C67" s="49">
        <v>886.0</v>
      </c>
      <c r="D67" s="48">
        <v>677.0</v>
      </c>
      <c r="E67" s="46">
        <v>180.0</v>
      </c>
      <c r="F67" s="50">
        <v>54199.0</v>
      </c>
      <c r="G67" s="51">
        <v>0.2536</v>
      </c>
      <c r="H67" s="51">
        <v>0.1386</v>
      </c>
      <c r="I67" s="51">
        <v>0.6078</v>
      </c>
      <c r="J67" s="51">
        <v>0.5115</v>
      </c>
      <c r="K67" s="51">
        <v>0.29</v>
      </c>
      <c r="L67" s="51">
        <v>0.0025</v>
      </c>
      <c r="M67" s="51">
        <v>0.1107</v>
      </c>
      <c r="N67" s="51">
        <v>0.001</v>
      </c>
      <c r="O67" s="51">
        <v>0.0695</v>
      </c>
      <c r="P67" s="51">
        <v>0.0149</v>
      </c>
      <c r="Q67" s="51">
        <v>0.0047</v>
      </c>
      <c r="R67" s="51">
        <v>0.0102</v>
      </c>
    </row>
    <row r="68">
      <c r="A68" s="12" t="s">
        <v>23</v>
      </c>
      <c r="B68" s="46">
        <v>11692.0</v>
      </c>
      <c r="C68" s="49">
        <v>863.0</v>
      </c>
      <c r="D68" s="48">
        <v>676.0</v>
      </c>
      <c r="E68" s="46">
        <v>59.0</v>
      </c>
      <c r="F68" s="50">
        <v>46819.0</v>
      </c>
      <c r="G68" s="51">
        <v>0.1909</v>
      </c>
      <c r="H68" s="51">
        <v>0.1269</v>
      </c>
      <c r="I68" s="51">
        <v>0.6822</v>
      </c>
      <c r="J68" s="51">
        <v>0.2228</v>
      </c>
      <c r="K68" s="51">
        <v>0.5982</v>
      </c>
      <c r="L68" s="51">
        <v>0.0082</v>
      </c>
      <c r="M68" s="51">
        <v>0.0529</v>
      </c>
      <c r="N68" s="51">
        <v>0.0</v>
      </c>
      <c r="O68" s="51">
        <v>0.0965</v>
      </c>
      <c r="P68" s="51">
        <v>0.0214</v>
      </c>
      <c r="Q68" s="51">
        <v>0.0116</v>
      </c>
      <c r="R68" s="51">
        <v>0.0098</v>
      </c>
    </row>
    <row r="69">
      <c r="A69" s="12" t="s">
        <v>26</v>
      </c>
      <c r="B69" s="46">
        <v>11204.0</v>
      </c>
      <c r="C69" s="49">
        <v>833.0</v>
      </c>
      <c r="D69" s="48">
        <v>721.0</v>
      </c>
      <c r="E69" s="46">
        <v>175.0</v>
      </c>
      <c r="F69" s="50">
        <v>53093.0</v>
      </c>
      <c r="G69" s="51">
        <v>0.3561</v>
      </c>
      <c r="H69" s="51">
        <v>0.4122</v>
      </c>
      <c r="I69" s="51">
        <v>0.2317</v>
      </c>
      <c r="J69" s="51">
        <v>0.5675</v>
      </c>
      <c r="K69" s="51">
        <v>0.0125</v>
      </c>
      <c r="L69" s="51">
        <v>0.003</v>
      </c>
      <c r="M69" s="51">
        <v>0.3296</v>
      </c>
      <c r="N69" s="51">
        <v>1.0E-4</v>
      </c>
      <c r="O69" s="51">
        <v>0.0664</v>
      </c>
      <c r="P69" s="51">
        <v>0.0209</v>
      </c>
      <c r="Q69" s="51">
        <v>0.0029</v>
      </c>
      <c r="R69" s="51">
        <v>0.018</v>
      </c>
    </row>
    <row r="70">
      <c r="A70" s="12" t="s">
        <v>25</v>
      </c>
      <c r="B70" s="46">
        <v>10301.0</v>
      </c>
      <c r="C70" s="49">
        <v>829.0</v>
      </c>
      <c r="D70" s="48">
        <v>676.0</v>
      </c>
      <c r="E70" s="46">
        <v>179.0</v>
      </c>
      <c r="F70" s="50">
        <v>62052.0</v>
      </c>
      <c r="G70" s="51">
        <v>0.1992</v>
      </c>
      <c r="H70" s="51">
        <v>0.1129</v>
      </c>
      <c r="I70" s="51">
        <v>0.6879</v>
      </c>
      <c r="J70" s="51">
        <v>0.6016</v>
      </c>
      <c r="K70" s="51">
        <v>0.2357</v>
      </c>
      <c r="L70" s="51">
        <v>0.0015</v>
      </c>
      <c r="M70" s="51">
        <v>0.0632</v>
      </c>
      <c r="N70" s="51">
        <v>2.0E-4</v>
      </c>
      <c r="O70" s="51">
        <v>0.0516</v>
      </c>
      <c r="P70" s="51">
        <v>0.0462</v>
      </c>
      <c r="Q70" s="51">
        <v>0.0055</v>
      </c>
      <c r="R70" s="51">
        <v>0.0406</v>
      </c>
    </row>
    <row r="71">
      <c r="A71" s="12" t="s">
        <v>23</v>
      </c>
      <c r="B71" s="46">
        <v>11106.0</v>
      </c>
      <c r="C71" s="49">
        <v>737.0</v>
      </c>
      <c r="D71" s="48">
        <v>602.0</v>
      </c>
      <c r="E71" s="46">
        <v>80.0</v>
      </c>
      <c r="F71" s="50">
        <v>68530.0</v>
      </c>
      <c r="G71" s="51">
        <v>0.2991</v>
      </c>
      <c r="H71" s="51">
        <v>0.237</v>
      </c>
      <c r="I71" s="51">
        <v>0.4639</v>
      </c>
      <c r="J71" s="51">
        <v>0.5334</v>
      </c>
      <c r="K71" s="51">
        <v>0.0773</v>
      </c>
      <c r="L71" s="51">
        <v>0.0016</v>
      </c>
      <c r="M71" s="51">
        <v>0.2106</v>
      </c>
      <c r="N71" s="51">
        <v>2.0E-4</v>
      </c>
      <c r="O71" s="51">
        <v>0.1286</v>
      </c>
      <c r="P71" s="51">
        <v>0.0483</v>
      </c>
      <c r="Q71" s="51">
        <v>0.0143</v>
      </c>
      <c r="R71" s="51">
        <v>0.034</v>
      </c>
    </row>
    <row r="72">
      <c r="A72" s="12" t="s">
        <v>23</v>
      </c>
      <c r="B72" s="46">
        <v>11101.0</v>
      </c>
      <c r="C72" s="49">
        <v>728.0</v>
      </c>
      <c r="D72" s="48">
        <v>552.0</v>
      </c>
      <c r="E72" s="46">
        <v>86.0</v>
      </c>
      <c r="F72" s="50">
        <v>75581.0</v>
      </c>
      <c r="G72" s="51">
        <v>0.2633</v>
      </c>
      <c r="H72" s="51">
        <v>0.1968</v>
      </c>
      <c r="I72" s="51">
        <v>0.5399</v>
      </c>
      <c r="J72" s="51">
        <v>0.4202</v>
      </c>
      <c r="K72" s="51">
        <v>0.1493</v>
      </c>
      <c r="L72" s="51">
        <v>0.008</v>
      </c>
      <c r="M72" s="51">
        <v>0.2468</v>
      </c>
      <c r="N72" s="51">
        <v>0.002</v>
      </c>
      <c r="O72" s="51">
        <v>0.1242</v>
      </c>
      <c r="P72" s="51">
        <v>0.0494</v>
      </c>
      <c r="Q72" s="51">
        <v>0.0087</v>
      </c>
      <c r="R72" s="51">
        <v>0.0407</v>
      </c>
    </row>
    <row r="73">
      <c r="A73" s="12" t="s">
        <v>23</v>
      </c>
      <c r="B73" s="46">
        <v>11354.0</v>
      </c>
      <c r="C73" s="49">
        <v>700.0</v>
      </c>
      <c r="D73" s="48">
        <v>568.0</v>
      </c>
      <c r="E73" s="46">
        <v>95.0</v>
      </c>
      <c r="F73" s="50">
        <v>40786.0</v>
      </c>
      <c r="G73" s="51">
        <v>0.1594</v>
      </c>
      <c r="H73" s="51">
        <v>0.6245</v>
      </c>
      <c r="I73" s="51">
        <v>0.2161</v>
      </c>
      <c r="J73" s="51">
        <v>0.1995</v>
      </c>
      <c r="K73" s="51">
        <v>0.0319</v>
      </c>
      <c r="L73" s="51">
        <v>0.002</v>
      </c>
      <c r="M73" s="51">
        <v>0.6407</v>
      </c>
      <c r="N73" s="51">
        <v>1.0E-4</v>
      </c>
      <c r="O73" s="51">
        <v>0.0949</v>
      </c>
      <c r="P73" s="51">
        <v>0.0308</v>
      </c>
      <c r="Q73" s="51">
        <v>0.0106</v>
      </c>
      <c r="R73" s="51">
        <v>0.0203</v>
      </c>
    </row>
    <row r="74">
      <c r="A74" s="12" t="s">
        <v>24</v>
      </c>
      <c r="B74" s="46">
        <v>10036.0</v>
      </c>
      <c r="C74" s="49">
        <v>686.0</v>
      </c>
      <c r="D74" s="48">
        <v>552.0</v>
      </c>
      <c r="E74" s="46">
        <v>93.0</v>
      </c>
      <c r="F74" s="50">
        <v>95301.0</v>
      </c>
      <c r="G74" s="51">
        <v>0.2642</v>
      </c>
      <c r="H74" s="51">
        <v>0.1125</v>
      </c>
      <c r="I74" s="51">
        <v>0.6232</v>
      </c>
      <c r="J74" s="51">
        <v>0.6348</v>
      </c>
      <c r="K74" s="51">
        <v>0.0765</v>
      </c>
      <c r="L74" s="51">
        <v>0.0056</v>
      </c>
      <c r="M74" s="51">
        <v>0.1828</v>
      </c>
      <c r="N74" s="51">
        <v>5.0E-4</v>
      </c>
      <c r="O74" s="51">
        <v>0.0657</v>
      </c>
      <c r="P74" s="51">
        <v>0.0341</v>
      </c>
      <c r="Q74" s="51">
        <v>0.0053</v>
      </c>
      <c r="R74" s="51">
        <v>0.0289</v>
      </c>
    </row>
    <row r="75">
      <c r="A75" s="12" t="s">
        <v>24</v>
      </c>
      <c r="B75" s="46">
        <v>10019.0</v>
      </c>
      <c r="C75" s="49">
        <v>679.0</v>
      </c>
      <c r="D75" s="48">
        <v>556.0</v>
      </c>
      <c r="E75" s="46">
        <v>105.0</v>
      </c>
      <c r="F75" s="50">
        <v>103792.0</v>
      </c>
      <c r="G75" s="51">
        <v>0.278</v>
      </c>
      <c r="H75" s="51">
        <v>0.0985</v>
      </c>
      <c r="I75" s="51">
        <v>0.6235</v>
      </c>
      <c r="J75" s="51">
        <v>0.6683</v>
      </c>
      <c r="K75" s="51">
        <v>0.0602</v>
      </c>
      <c r="L75" s="51">
        <v>0.008</v>
      </c>
      <c r="M75" s="51">
        <v>0.1911</v>
      </c>
      <c r="N75" s="51">
        <v>0.001</v>
      </c>
      <c r="O75" s="51">
        <v>0.0385</v>
      </c>
      <c r="P75" s="51">
        <v>0.0329</v>
      </c>
      <c r="Q75" s="51">
        <v>0.0091</v>
      </c>
      <c r="R75" s="51">
        <v>0.0238</v>
      </c>
    </row>
    <row r="76">
      <c r="A76" s="12" t="s">
        <v>23</v>
      </c>
      <c r="B76" s="46">
        <v>11103.0</v>
      </c>
      <c r="C76" s="49">
        <v>640.0</v>
      </c>
      <c r="D76" s="48">
        <v>516.0</v>
      </c>
      <c r="E76" s="46">
        <v>112.0</v>
      </c>
      <c r="F76" s="50">
        <v>76234.0</v>
      </c>
      <c r="G76" s="51">
        <v>0.3174</v>
      </c>
      <c r="H76" s="51">
        <v>0.2068</v>
      </c>
      <c r="I76" s="51">
        <v>0.4758</v>
      </c>
      <c r="J76" s="51">
        <v>0.7015</v>
      </c>
      <c r="K76" s="51">
        <v>0.0259</v>
      </c>
      <c r="L76" s="51">
        <v>0.0019</v>
      </c>
      <c r="M76" s="51">
        <v>0.1387</v>
      </c>
      <c r="N76" s="51">
        <v>0.0011</v>
      </c>
      <c r="O76" s="51">
        <v>0.0958</v>
      </c>
      <c r="P76" s="51">
        <v>0.0351</v>
      </c>
      <c r="Q76" s="51">
        <v>0.0101</v>
      </c>
      <c r="R76" s="51">
        <v>0.0249</v>
      </c>
    </row>
    <row r="77">
      <c r="A77" s="12" t="s">
        <v>26</v>
      </c>
      <c r="B77" s="46">
        <v>11217.0</v>
      </c>
      <c r="C77" s="49">
        <v>629.0</v>
      </c>
      <c r="D77" s="48">
        <v>496.0</v>
      </c>
      <c r="E77" s="46">
        <v>88.0</v>
      </c>
      <c r="F77" s="50">
        <v>119375.0</v>
      </c>
      <c r="G77" s="51">
        <v>0.1891</v>
      </c>
      <c r="H77" s="51">
        <v>0.0662</v>
      </c>
      <c r="I77" s="51">
        <v>0.7447</v>
      </c>
      <c r="J77" s="51">
        <v>0.5805</v>
      </c>
      <c r="K77" s="51">
        <v>0.2035</v>
      </c>
      <c r="L77" s="51">
        <v>8.0E-4</v>
      </c>
      <c r="M77" s="51">
        <v>0.0839</v>
      </c>
      <c r="N77" s="51">
        <v>4.0E-4</v>
      </c>
      <c r="O77" s="51">
        <v>0.0818</v>
      </c>
      <c r="P77" s="51">
        <v>0.049</v>
      </c>
      <c r="Q77" s="51">
        <v>0.0048</v>
      </c>
      <c r="R77" s="51">
        <v>0.0442</v>
      </c>
    </row>
    <row r="78">
      <c r="A78" s="12" t="s">
        <v>23</v>
      </c>
      <c r="B78" s="46">
        <v>11413.0</v>
      </c>
      <c r="C78" s="49">
        <v>629.0</v>
      </c>
      <c r="D78" s="48">
        <v>511.0</v>
      </c>
      <c r="E78" s="46">
        <v>101.0</v>
      </c>
      <c r="F78" s="50">
        <v>93432.0</v>
      </c>
      <c r="G78" s="51">
        <v>0.0805</v>
      </c>
      <c r="H78" s="51">
        <v>0.0471</v>
      </c>
      <c r="I78" s="51">
        <v>0.8724</v>
      </c>
      <c r="J78" s="51">
        <v>0.0242</v>
      </c>
      <c r="K78" s="51">
        <v>0.9146</v>
      </c>
      <c r="L78" s="51">
        <v>0.0036</v>
      </c>
      <c r="M78" s="51">
        <v>0.0121</v>
      </c>
      <c r="N78" s="51">
        <v>0.0014</v>
      </c>
      <c r="O78" s="51">
        <v>0.0297</v>
      </c>
      <c r="P78" s="51">
        <v>0.0144</v>
      </c>
      <c r="Q78" s="51">
        <v>0.0036</v>
      </c>
      <c r="R78" s="51">
        <v>0.0108</v>
      </c>
    </row>
    <row r="79">
      <c r="A79" s="12" t="s">
        <v>23</v>
      </c>
      <c r="B79" s="46">
        <v>11102.0</v>
      </c>
      <c r="C79" s="49">
        <v>626.0</v>
      </c>
      <c r="D79" s="48">
        <v>513.0</v>
      </c>
      <c r="E79" s="46">
        <v>92.0</v>
      </c>
      <c r="F79" s="50">
        <v>71382.0</v>
      </c>
      <c r="G79" s="51">
        <v>0.2816</v>
      </c>
      <c r="H79" s="51">
        <v>0.2314</v>
      </c>
      <c r="I79" s="51">
        <v>0.487</v>
      </c>
      <c r="J79" s="51">
        <v>0.6013</v>
      </c>
      <c r="K79" s="51">
        <v>0.0916</v>
      </c>
      <c r="L79" s="51">
        <v>8.0E-4</v>
      </c>
      <c r="M79" s="51">
        <v>0.1595</v>
      </c>
      <c r="N79" s="51">
        <v>4.0E-4</v>
      </c>
      <c r="O79" s="51">
        <v>0.1096</v>
      </c>
      <c r="P79" s="51">
        <v>0.0367</v>
      </c>
      <c r="Q79" s="51">
        <v>0.0074</v>
      </c>
      <c r="R79" s="51">
        <v>0.0293</v>
      </c>
    </row>
    <row r="80">
      <c r="A80" s="12" t="s">
        <v>23</v>
      </c>
      <c r="B80" s="46">
        <v>11418.0</v>
      </c>
      <c r="C80" s="49">
        <v>620.0</v>
      </c>
      <c r="D80" s="48">
        <v>512.0</v>
      </c>
      <c r="E80" s="46">
        <v>106.0</v>
      </c>
      <c r="F80" s="50">
        <v>68920.0</v>
      </c>
      <c r="G80" s="51">
        <v>0.3141</v>
      </c>
      <c r="H80" s="51">
        <v>0.3033</v>
      </c>
      <c r="I80" s="51">
        <v>0.3826</v>
      </c>
      <c r="J80" s="51">
        <v>0.3948</v>
      </c>
      <c r="K80" s="51">
        <v>0.0833</v>
      </c>
      <c r="L80" s="51">
        <v>0.0087</v>
      </c>
      <c r="M80" s="51">
        <v>0.2355</v>
      </c>
      <c r="N80" s="51">
        <v>0.0</v>
      </c>
      <c r="O80" s="51">
        <v>0.2174</v>
      </c>
      <c r="P80" s="51">
        <v>0.0604</v>
      </c>
      <c r="Q80" s="51">
        <v>0.0232</v>
      </c>
      <c r="R80" s="51">
        <v>0.0372</v>
      </c>
    </row>
    <row r="81">
      <c r="A81" s="12" t="s">
        <v>23</v>
      </c>
      <c r="B81" s="46">
        <v>11412.0</v>
      </c>
      <c r="C81" s="49">
        <v>605.0</v>
      </c>
      <c r="D81" s="48">
        <v>478.0</v>
      </c>
      <c r="E81" s="46">
        <v>93.0</v>
      </c>
      <c r="F81" s="50">
        <v>81608.0</v>
      </c>
      <c r="G81" s="51">
        <v>0.0819</v>
      </c>
      <c r="H81" s="51">
        <v>0.0572</v>
      </c>
      <c r="I81" s="51">
        <v>0.8609</v>
      </c>
      <c r="J81" s="51">
        <v>0.025</v>
      </c>
      <c r="K81" s="51">
        <v>0.8788</v>
      </c>
      <c r="L81" s="51">
        <v>0.0072</v>
      </c>
      <c r="M81" s="51">
        <v>0.0257</v>
      </c>
      <c r="N81" s="51">
        <v>0.0024</v>
      </c>
      <c r="O81" s="51">
        <v>0.0415</v>
      </c>
      <c r="P81" s="51">
        <v>0.0194</v>
      </c>
      <c r="Q81" s="51">
        <v>0.0048</v>
      </c>
      <c r="R81" s="51">
        <v>0.0146</v>
      </c>
    </row>
    <row r="82">
      <c r="A82" s="12" t="s">
        <v>23</v>
      </c>
      <c r="B82" s="46">
        <v>11420.0</v>
      </c>
      <c r="C82" s="49">
        <v>604.0</v>
      </c>
      <c r="D82" s="48">
        <v>496.0</v>
      </c>
      <c r="E82" s="46">
        <v>95.0</v>
      </c>
      <c r="F82" s="50">
        <v>79273.0</v>
      </c>
      <c r="G82" s="51">
        <v>0.2127</v>
      </c>
      <c r="H82" s="51">
        <v>0.1183</v>
      </c>
      <c r="I82" s="51">
        <v>0.669</v>
      </c>
      <c r="J82" s="51">
        <v>0.1669</v>
      </c>
      <c r="K82" s="51">
        <v>0.2539</v>
      </c>
      <c r="L82" s="51">
        <v>0.0099</v>
      </c>
      <c r="M82" s="51">
        <v>0.3269</v>
      </c>
      <c r="N82" s="51">
        <v>0.0025</v>
      </c>
      <c r="O82" s="51">
        <v>0.1805</v>
      </c>
      <c r="P82" s="51">
        <v>0.0593</v>
      </c>
      <c r="Q82" s="51">
        <v>0.0241</v>
      </c>
      <c r="R82" s="51">
        <v>0.0352</v>
      </c>
    </row>
    <row r="83">
      <c r="A83" s="12" t="s">
        <v>23</v>
      </c>
      <c r="B83" s="46">
        <v>11421.0</v>
      </c>
      <c r="C83" s="49">
        <v>591.0</v>
      </c>
      <c r="D83" s="48">
        <v>467.0</v>
      </c>
      <c r="E83" s="46">
        <v>95.0</v>
      </c>
      <c r="F83" s="50">
        <v>73107.0</v>
      </c>
      <c r="G83" s="51">
        <v>0.3808</v>
      </c>
      <c r="H83" s="51">
        <v>0.3174</v>
      </c>
      <c r="I83" s="51">
        <v>0.3017</v>
      </c>
      <c r="J83" s="51">
        <v>0.414</v>
      </c>
      <c r="K83" s="51">
        <v>0.0426</v>
      </c>
      <c r="L83" s="51">
        <v>0.0066</v>
      </c>
      <c r="M83" s="51">
        <v>0.1985</v>
      </c>
      <c r="N83" s="51">
        <v>0.0</v>
      </c>
      <c r="O83" s="51">
        <v>0.2676</v>
      </c>
      <c r="P83" s="51">
        <v>0.0709</v>
      </c>
      <c r="Q83" s="51">
        <v>0.0556</v>
      </c>
      <c r="R83" s="51">
        <v>0.0153</v>
      </c>
    </row>
    <row r="84">
      <c r="A84" s="12" t="s">
        <v>23</v>
      </c>
      <c r="B84" s="46">
        <v>11365.0</v>
      </c>
      <c r="C84" s="49">
        <v>589.0</v>
      </c>
      <c r="D84" s="48">
        <v>467.0</v>
      </c>
      <c r="E84" s="46">
        <v>59.0</v>
      </c>
      <c r="F84" s="50">
        <v>67642.0</v>
      </c>
      <c r="G84" s="51">
        <v>0.2923</v>
      </c>
      <c r="H84" s="51">
        <v>0.3119</v>
      </c>
      <c r="I84" s="51">
        <v>0.3958</v>
      </c>
      <c r="J84" s="51">
        <v>0.3326</v>
      </c>
      <c r="K84" s="51">
        <v>0.0953</v>
      </c>
      <c r="L84" s="51">
        <v>0.0039</v>
      </c>
      <c r="M84" s="51">
        <v>0.4441</v>
      </c>
      <c r="N84" s="51">
        <v>3.0E-4</v>
      </c>
      <c r="O84" s="51">
        <v>0.0763</v>
      </c>
      <c r="P84" s="51">
        <v>0.0474</v>
      </c>
      <c r="Q84" s="51">
        <v>0.0224</v>
      </c>
      <c r="R84" s="51">
        <v>0.025</v>
      </c>
    </row>
    <row r="85">
      <c r="A85" s="12" t="s">
        <v>26</v>
      </c>
      <c r="B85" s="46">
        <v>11231.0</v>
      </c>
      <c r="C85" s="49">
        <v>586.0</v>
      </c>
      <c r="D85" s="48">
        <v>443.0</v>
      </c>
      <c r="E85" s="46">
        <v>61.0</v>
      </c>
      <c r="F85" s="50">
        <v>99643.0</v>
      </c>
      <c r="G85" s="51">
        <v>0.1714</v>
      </c>
      <c r="H85" s="51">
        <v>0.0794</v>
      </c>
      <c r="I85" s="51">
        <v>0.7492</v>
      </c>
      <c r="J85" s="51">
        <v>0.6631</v>
      </c>
      <c r="K85" s="51">
        <v>0.153</v>
      </c>
      <c r="L85" s="51">
        <v>0.0057</v>
      </c>
      <c r="M85" s="51">
        <v>0.0587</v>
      </c>
      <c r="N85" s="51">
        <v>0.008</v>
      </c>
      <c r="O85" s="51">
        <v>0.0608</v>
      </c>
      <c r="P85" s="51">
        <v>0.0507</v>
      </c>
      <c r="Q85" s="51">
        <v>0.0052</v>
      </c>
      <c r="R85" s="51">
        <v>0.0455</v>
      </c>
    </row>
    <row r="86">
      <c r="A86" s="12" t="s">
        <v>23</v>
      </c>
      <c r="B86" s="46">
        <v>11374.0</v>
      </c>
      <c r="C86" s="49">
        <v>583.0</v>
      </c>
      <c r="D86" s="48">
        <v>495.0</v>
      </c>
      <c r="E86" s="46">
        <v>112.0</v>
      </c>
      <c r="F86" s="50">
        <v>66795.0</v>
      </c>
      <c r="G86" s="51">
        <v>0.3652</v>
      </c>
      <c r="H86" s="51">
        <v>0.319</v>
      </c>
      <c r="I86" s="51">
        <v>0.3158</v>
      </c>
      <c r="J86" s="51">
        <v>0.5342</v>
      </c>
      <c r="K86" s="51">
        <v>0.0424</v>
      </c>
      <c r="L86" s="51">
        <v>0.001</v>
      </c>
      <c r="M86" s="51">
        <v>0.3157</v>
      </c>
      <c r="N86" s="51">
        <v>0.0</v>
      </c>
      <c r="O86" s="51">
        <v>0.052</v>
      </c>
      <c r="P86" s="51">
        <v>0.0546</v>
      </c>
      <c r="Q86" s="51">
        <v>0.0077</v>
      </c>
      <c r="R86" s="51">
        <v>0.0469</v>
      </c>
    </row>
    <row r="87">
      <c r="A87" s="12" t="s">
        <v>23</v>
      </c>
      <c r="B87" s="46">
        <v>11369.0</v>
      </c>
      <c r="C87" s="49">
        <v>578.0</v>
      </c>
      <c r="D87" s="48">
        <v>463.0</v>
      </c>
      <c r="E87" s="46">
        <v>85.0</v>
      </c>
      <c r="F87" s="50">
        <v>54184.0</v>
      </c>
      <c r="G87" s="51">
        <v>0.3193</v>
      </c>
      <c r="H87" s="51">
        <v>0.409</v>
      </c>
      <c r="I87" s="51">
        <v>0.2718</v>
      </c>
      <c r="J87" s="51">
        <v>0.2596</v>
      </c>
      <c r="K87" s="51">
        <v>0.1714</v>
      </c>
      <c r="L87" s="51">
        <v>0.0032</v>
      </c>
      <c r="M87" s="51">
        <v>0.1313</v>
      </c>
      <c r="N87" s="51">
        <v>2.0E-4</v>
      </c>
      <c r="O87" s="51">
        <v>0.3994</v>
      </c>
      <c r="P87" s="51">
        <v>0.0348</v>
      </c>
      <c r="Q87" s="51">
        <v>0.0132</v>
      </c>
      <c r="R87" s="51">
        <v>0.0216</v>
      </c>
    </row>
    <row r="88">
      <c r="A88" s="12" t="s">
        <v>26</v>
      </c>
      <c r="B88" s="46">
        <v>11201.0</v>
      </c>
      <c r="C88" s="49">
        <v>572.0</v>
      </c>
      <c r="D88" s="48">
        <v>457.0</v>
      </c>
      <c r="E88" s="46">
        <v>63.0</v>
      </c>
      <c r="F88" s="50">
        <v>129248.0</v>
      </c>
      <c r="G88" s="51">
        <v>0.178</v>
      </c>
      <c r="H88" s="51">
        <v>0.0634</v>
      </c>
      <c r="I88" s="51">
        <v>0.7586</v>
      </c>
      <c r="J88" s="51">
        <v>0.6425</v>
      </c>
      <c r="K88" s="51">
        <v>0.132</v>
      </c>
      <c r="L88" s="51">
        <v>0.0032</v>
      </c>
      <c r="M88" s="51">
        <v>0.1239</v>
      </c>
      <c r="N88" s="51">
        <v>8.0E-4</v>
      </c>
      <c r="O88" s="51">
        <v>0.0395</v>
      </c>
      <c r="P88" s="51">
        <v>0.0581</v>
      </c>
      <c r="Q88" s="51">
        <v>0.0095</v>
      </c>
      <c r="R88" s="51">
        <v>0.0486</v>
      </c>
    </row>
    <row r="89">
      <c r="A89" s="12" t="s">
        <v>23</v>
      </c>
      <c r="B89" s="46">
        <v>11375.0</v>
      </c>
      <c r="C89" s="49">
        <v>571.0</v>
      </c>
      <c r="D89" s="48">
        <v>497.0</v>
      </c>
      <c r="E89" s="46">
        <v>89.0</v>
      </c>
      <c r="F89" s="50">
        <v>84713.0</v>
      </c>
      <c r="G89" s="51">
        <v>0.3512</v>
      </c>
      <c r="H89" s="51">
        <v>0.2196</v>
      </c>
      <c r="I89" s="51">
        <v>0.4292</v>
      </c>
      <c r="J89" s="51">
        <v>0.6001</v>
      </c>
      <c r="K89" s="51">
        <v>0.027</v>
      </c>
      <c r="L89" s="51">
        <v>0.002</v>
      </c>
      <c r="M89" s="51">
        <v>0.288</v>
      </c>
      <c r="N89" s="51">
        <v>0.0</v>
      </c>
      <c r="O89" s="51">
        <v>0.0337</v>
      </c>
      <c r="P89" s="51">
        <v>0.0492</v>
      </c>
      <c r="Q89" s="51">
        <v>0.0072</v>
      </c>
      <c r="R89" s="51">
        <v>0.042</v>
      </c>
    </row>
    <row r="90">
      <c r="A90" s="12" t="s">
        <v>23</v>
      </c>
      <c r="B90" s="46">
        <v>11367.0</v>
      </c>
      <c r="C90" s="49">
        <v>568.0</v>
      </c>
      <c r="D90" s="48">
        <v>460.0</v>
      </c>
      <c r="E90" s="46">
        <v>73.0</v>
      </c>
      <c r="F90" s="50">
        <v>63546.0</v>
      </c>
      <c r="G90" s="51">
        <v>0.2785</v>
      </c>
      <c r="H90" s="51">
        <v>0.2912</v>
      </c>
      <c r="I90" s="51">
        <v>0.4303</v>
      </c>
      <c r="J90" s="51">
        <v>0.5469</v>
      </c>
      <c r="K90" s="51">
        <v>0.0728</v>
      </c>
      <c r="L90" s="51">
        <v>0.0051</v>
      </c>
      <c r="M90" s="51">
        <v>0.2728</v>
      </c>
      <c r="N90" s="51">
        <v>0.0</v>
      </c>
      <c r="O90" s="51">
        <v>0.0565</v>
      </c>
      <c r="P90" s="51">
        <v>0.0459</v>
      </c>
      <c r="Q90" s="51">
        <v>0.0086</v>
      </c>
      <c r="R90" s="51">
        <v>0.0373</v>
      </c>
    </row>
    <row r="91">
      <c r="A91" s="12" t="s">
        <v>22</v>
      </c>
      <c r="B91" s="46">
        <v>10465.0</v>
      </c>
      <c r="C91" s="49">
        <v>563.0</v>
      </c>
      <c r="D91" s="48">
        <v>438.0</v>
      </c>
      <c r="E91" s="46">
        <v>81.0</v>
      </c>
      <c r="F91" s="50">
        <v>75617.0</v>
      </c>
      <c r="G91" s="51">
        <v>0.2873</v>
      </c>
      <c r="H91" s="51">
        <v>0.1202</v>
      </c>
      <c r="I91" s="51">
        <v>0.5925</v>
      </c>
      <c r="J91" s="51">
        <v>0.5882</v>
      </c>
      <c r="K91" s="51">
        <v>0.133</v>
      </c>
      <c r="L91" s="51">
        <v>3.0E-4</v>
      </c>
      <c r="M91" s="51">
        <v>0.0279</v>
      </c>
      <c r="N91" s="51">
        <v>2.0E-4</v>
      </c>
      <c r="O91" s="51">
        <v>0.2158</v>
      </c>
      <c r="P91" s="51">
        <v>0.0345</v>
      </c>
      <c r="Q91" s="51">
        <v>0.0098</v>
      </c>
      <c r="R91" s="51">
        <v>0.0246</v>
      </c>
    </row>
    <row r="92">
      <c r="A92" s="12" t="s">
        <v>23</v>
      </c>
      <c r="B92" s="46">
        <v>11419.0</v>
      </c>
      <c r="C92" s="49">
        <v>548.0</v>
      </c>
      <c r="D92" s="48">
        <v>438.0</v>
      </c>
      <c r="E92" s="46">
        <v>84.0</v>
      </c>
      <c r="F92" s="50">
        <v>75835.0</v>
      </c>
      <c r="G92" s="51">
        <v>0.2184</v>
      </c>
      <c r="H92" s="51">
        <v>0.1733</v>
      </c>
      <c r="I92" s="51">
        <v>0.6083</v>
      </c>
      <c r="J92" s="51">
        <v>0.0958</v>
      </c>
      <c r="K92" s="51">
        <v>0.1596</v>
      </c>
      <c r="L92" s="51">
        <v>0.009</v>
      </c>
      <c r="M92" s="51">
        <v>0.3435</v>
      </c>
      <c r="N92" s="51">
        <v>7.0E-4</v>
      </c>
      <c r="O92" s="51">
        <v>0.327</v>
      </c>
      <c r="P92" s="51">
        <v>0.0644</v>
      </c>
      <c r="Q92" s="51">
        <v>0.0352</v>
      </c>
      <c r="R92" s="51">
        <v>0.0293</v>
      </c>
    </row>
    <row r="93">
      <c r="A93" s="12" t="s">
        <v>23</v>
      </c>
      <c r="B93" s="46">
        <v>11423.0</v>
      </c>
      <c r="C93" s="49">
        <v>544.0</v>
      </c>
      <c r="D93" s="48">
        <v>437.0</v>
      </c>
      <c r="E93" s="46">
        <v>102.0</v>
      </c>
      <c r="F93" s="50">
        <v>71194.0</v>
      </c>
      <c r="G93" s="51">
        <v>0.2435</v>
      </c>
      <c r="H93" s="51">
        <v>0.1698</v>
      </c>
      <c r="I93" s="51">
        <v>0.5867</v>
      </c>
      <c r="J93" s="51">
        <v>0.1301</v>
      </c>
      <c r="K93" s="51">
        <v>0.3889</v>
      </c>
      <c r="L93" s="51">
        <v>0.0037</v>
      </c>
      <c r="M93" s="51">
        <v>0.287</v>
      </c>
      <c r="N93" s="51">
        <v>0.0</v>
      </c>
      <c r="O93" s="51">
        <v>0.1461</v>
      </c>
      <c r="P93" s="51">
        <v>0.0441</v>
      </c>
      <c r="Q93" s="51">
        <v>0.0181</v>
      </c>
      <c r="R93" s="51">
        <v>0.026</v>
      </c>
    </row>
    <row r="94">
      <c r="A94" s="12" t="s">
        <v>23</v>
      </c>
      <c r="B94" s="46">
        <v>11105.0</v>
      </c>
      <c r="C94" s="49">
        <v>533.0</v>
      </c>
      <c r="D94" s="48">
        <v>430.0</v>
      </c>
      <c r="E94" s="46">
        <v>90.0</v>
      </c>
      <c r="F94" s="50">
        <v>79883.0</v>
      </c>
      <c r="G94" s="51">
        <v>0.3356</v>
      </c>
      <c r="H94" s="51">
        <v>0.1894</v>
      </c>
      <c r="I94" s="51">
        <v>0.475</v>
      </c>
      <c r="J94" s="51">
        <v>0.7697</v>
      </c>
      <c r="K94" s="51">
        <v>0.0251</v>
      </c>
      <c r="L94" s="51">
        <v>7.0E-4</v>
      </c>
      <c r="M94" s="51">
        <v>0.1145</v>
      </c>
      <c r="N94" s="51">
        <v>0.0</v>
      </c>
      <c r="O94" s="51">
        <v>0.0556</v>
      </c>
      <c r="P94" s="51">
        <v>0.0343</v>
      </c>
      <c r="Q94" s="51">
        <v>0.0091</v>
      </c>
      <c r="R94" s="51">
        <v>0.0252</v>
      </c>
    </row>
    <row r="95">
      <c r="A95" s="12" t="s">
        <v>22</v>
      </c>
      <c r="B95" s="46">
        <v>10474.0</v>
      </c>
      <c r="C95" s="49">
        <v>528.0</v>
      </c>
      <c r="D95" s="48">
        <v>451.0</v>
      </c>
      <c r="E95" s="46">
        <v>114.0</v>
      </c>
      <c r="F95" s="50">
        <v>22965.0</v>
      </c>
      <c r="G95" s="51">
        <v>0.3036</v>
      </c>
      <c r="H95" s="51">
        <v>0.3177</v>
      </c>
      <c r="I95" s="51">
        <v>0.3786</v>
      </c>
      <c r="J95" s="51">
        <v>0.0969</v>
      </c>
      <c r="K95" s="51">
        <v>0.42</v>
      </c>
      <c r="L95" s="51">
        <v>0.0056</v>
      </c>
      <c r="M95" s="51">
        <v>0.0018</v>
      </c>
      <c r="N95" s="51">
        <v>0.0</v>
      </c>
      <c r="O95" s="51">
        <v>0.437</v>
      </c>
      <c r="P95" s="51">
        <v>0.0388</v>
      </c>
      <c r="Q95" s="51">
        <v>0.0165</v>
      </c>
      <c r="R95" s="51">
        <v>0.0223</v>
      </c>
    </row>
    <row r="96">
      <c r="A96" s="12" t="s">
        <v>25</v>
      </c>
      <c r="B96" s="46">
        <v>10303.0</v>
      </c>
      <c r="C96" s="49">
        <v>519.0</v>
      </c>
      <c r="D96" s="48">
        <v>411.0</v>
      </c>
      <c r="E96" s="46">
        <v>84.0</v>
      </c>
      <c r="F96" s="50">
        <v>67215.0</v>
      </c>
      <c r="G96" s="51">
        <v>0.3126</v>
      </c>
      <c r="H96" s="51">
        <v>0.1314</v>
      </c>
      <c r="I96" s="51">
        <v>0.556</v>
      </c>
      <c r="J96" s="51">
        <v>0.468</v>
      </c>
      <c r="K96" s="51">
        <v>0.3428</v>
      </c>
      <c r="L96" s="51">
        <v>0.0012</v>
      </c>
      <c r="M96" s="51">
        <v>0.0773</v>
      </c>
      <c r="N96" s="51">
        <v>0.0</v>
      </c>
      <c r="O96" s="51">
        <v>0.0801</v>
      </c>
      <c r="P96" s="51">
        <v>0.0305</v>
      </c>
      <c r="Q96" s="51">
        <v>0.0046</v>
      </c>
      <c r="R96" s="51">
        <v>0.026</v>
      </c>
    </row>
    <row r="97">
      <c r="A97" s="12" t="s">
        <v>23</v>
      </c>
      <c r="B97" s="46">
        <v>11416.0</v>
      </c>
      <c r="C97" s="49">
        <v>508.0</v>
      </c>
      <c r="D97" s="48">
        <v>396.0</v>
      </c>
      <c r="E97" s="46">
        <v>76.0</v>
      </c>
      <c r="F97" s="50">
        <v>73370.0</v>
      </c>
      <c r="G97" s="51">
        <v>0.3582</v>
      </c>
      <c r="H97" s="51">
        <v>0.2442</v>
      </c>
      <c r="I97" s="51">
        <v>0.3976</v>
      </c>
      <c r="J97" s="51">
        <v>0.2829</v>
      </c>
      <c r="K97" s="51">
        <v>0.0622</v>
      </c>
      <c r="L97" s="51">
        <v>5.0E-4</v>
      </c>
      <c r="M97" s="51">
        <v>0.3307</v>
      </c>
      <c r="N97" s="51">
        <v>0.0011</v>
      </c>
      <c r="O97" s="51">
        <v>0.2515</v>
      </c>
      <c r="P97" s="51">
        <v>0.071</v>
      </c>
      <c r="Q97" s="51">
        <v>0.043</v>
      </c>
      <c r="R97" s="51">
        <v>0.028</v>
      </c>
    </row>
    <row r="98">
      <c r="A98" s="12" t="s">
        <v>26</v>
      </c>
      <c r="B98" s="46">
        <v>11239.0</v>
      </c>
      <c r="C98" s="49">
        <v>491.0</v>
      </c>
      <c r="D98" s="48">
        <v>379.0</v>
      </c>
      <c r="E98" s="46">
        <v>45.0</v>
      </c>
      <c r="F98" s="50">
        <v>29172.0</v>
      </c>
      <c r="G98" s="51">
        <v>0.1392</v>
      </c>
      <c r="H98" s="51">
        <v>0.2326</v>
      </c>
      <c r="I98" s="51">
        <v>0.6282</v>
      </c>
      <c r="J98" s="51">
        <v>0.2968</v>
      </c>
      <c r="K98" s="51">
        <v>0.5869</v>
      </c>
      <c r="L98" s="51">
        <v>0.02</v>
      </c>
      <c r="M98" s="51">
        <v>0.0382</v>
      </c>
      <c r="N98" s="51">
        <v>0.0</v>
      </c>
      <c r="O98" s="51">
        <v>0.0458</v>
      </c>
      <c r="P98" s="51">
        <v>0.0122</v>
      </c>
      <c r="Q98" s="51">
        <v>0.0031</v>
      </c>
      <c r="R98" s="51">
        <v>0.0092</v>
      </c>
    </row>
    <row r="99">
      <c r="A99" s="12" t="s">
        <v>23</v>
      </c>
      <c r="B99" s="46">
        <v>11104.0</v>
      </c>
      <c r="C99" s="49">
        <v>482.0</v>
      </c>
      <c r="D99" s="48">
        <v>399.0</v>
      </c>
      <c r="E99" s="46">
        <v>86.0</v>
      </c>
      <c r="F99" s="50">
        <v>67751.0</v>
      </c>
      <c r="G99" s="51">
        <v>0.3192</v>
      </c>
      <c r="H99" s="51">
        <v>0.2984</v>
      </c>
      <c r="I99" s="51">
        <v>0.3824</v>
      </c>
      <c r="J99" s="51">
        <v>0.6293</v>
      </c>
      <c r="K99" s="51">
        <v>0.0206</v>
      </c>
      <c r="L99" s="51">
        <v>0.0032</v>
      </c>
      <c r="M99" s="51">
        <v>0.2424</v>
      </c>
      <c r="N99" s="51">
        <v>0.0</v>
      </c>
      <c r="O99" s="51">
        <v>0.0711</v>
      </c>
      <c r="P99" s="51">
        <v>0.0334</v>
      </c>
      <c r="Q99" s="51">
        <v>0.0055</v>
      </c>
      <c r="R99" s="51">
        <v>0.028</v>
      </c>
    </row>
    <row r="100">
      <c r="A100" s="12" t="s">
        <v>22</v>
      </c>
      <c r="B100" s="46">
        <v>10475.0</v>
      </c>
      <c r="C100" s="49">
        <v>457.0</v>
      </c>
      <c r="D100" s="48">
        <v>361.0</v>
      </c>
      <c r="E100" s="46">
        <v>21.0</v>
      </c>
      <c r="F100" s="50">
        <v>51951.0</v>
      </c>
      <c r="G100" s="51">
        <v>0.2094</v>
      </c>
      <c r="H100" s="51">
        <v>0.1263</v>
      </c>
      <c r="I100" s="51">
        <v>0.6644</v>
      </c>
      <c r="J100" s="51">
        <v>0.1599</v>
      </c>
      <c r="K100" s="51">
        <v>0.6434</v>
      </c>
      <c r="L100" s="51">
        <v>0.0124</v>
      </c>
      <c r="M100" s="51">
        <v>0.0244</v>
      </c>
      <c r="N100" s="51">
        <v>0.0</v>
      </c>
      <c r="O100" s="51">
        <v>0.1099</v>
      </c>
      <c r="P100" s="51">
        <v>0.0501</v>
      </c>
      <c r="Q100" s="51">
        <v>0.0186</v>
      </c>
      <c r="R100" s="51">
        <v>0.0316</v>
      </c>
    </row>
    <row r="101">
      <c r="A101" s="12" t="s">
        <v>24</v>
      </c>
      <c r="B101" s="46">
        <v>10128.0</v>
      </c>
      <c r="C101" s="49">
        <v>453.0</v>
      </c>
      <c r="D101" s="48">
        <v>350.0</v>
      </c>
      <c r="E101" s="46">
        <v>71.0</v>
      </c>
      <c r="F101" s="50">
        <v>121829.0</v>
      </c>
      <c r="G101" s="51">
        <v>0.2615</v>
      </c>
      <c r="H101" s="51">
        <v>0.0471</v>
      </c>
      <c r="I101" s="51">
        <v>0.6913</v>
      </c>
      <c r="J101" s="51">
        <v>0.7925</v>
      </c>
      <c r="K101" s="51">
        <v>0.0356</v>
      </c>
      <c r="L101" s="51">
        <v>4.0E-4</v>
      </c>
      <c r="M101" s="51">
        <v>0.0991</v>
      </c>
      <c r="N101" s="51">
        <v>0.0</v>
      </c>
      <c r="O101" s="51">
        <v>0.0316</v>
      </c>
      <c r="P101" s="51">
        <v>0.0407</v>
      </c>
      <c r="Q101" s="51">
        <v>0.0094</v>
      </c>
      <c r="R101" s="51">
        <v>0.0313</v>
      </c>
    </row>
    <row r="102">
      <c r="A102" s="12" t="s">
        <v>23</v>
      </c>
      <c r="B102" s="46">
        <v>11417.0</v>
      </c>
      <c r="C102" s="49">
        <v>447.0</v>
      </c>
      <c r="D102" s="48">
        <v>370.0</v>
      </c>
      <c r="E102" s="46">
        <v>59.0</v>
      </c>
      <c r="F102" s="50">
        <v>76868.0</v>
      </c>
      <c r="G102" s="51">
        <v>0.3406</v>
      </c>
      <c r="H102" s="51">
        <v>0.1983</v>
      </c>
      <c r="I102" s="51">
        <v>0.4611</v>
      </c>
      <c r="J102" s="51">
        <v>0.3617</v>
      </c>
      <c r="K102" s="51">
        <v>0.0724</v>
      </c>
      <c r="L102" s="51">
        <v>0.0025</v>
      </c>
      <c r="M102" s="51">
        <v>0.3019</v>
      </c>
      <c r="N102" s="51">
        <v>2.0E-4</v>
      </c>
      <c r="O102" s="51">
        <v>0.2077</v>
      </c>
      <c r="P102" s="51">
        <v>0.0536</v>
      </c>
      <c r="Q102" s="51">
        <v>0.027</v>
      </c>
      <c r="R102" s="51">
        <v>0.0266</v>
      </c>
    </row>
    <row r="103">
      <c r="A103" s="12" t="s">
        <v>26</v>
      </c>
      <c r="B103" s="46">
        <v>11222.0</v>
      </c>
      <c r="C103" s="49">
        <v>426.0</v>
      </c>
      <c r="D103" s="48">
        <v>350.0</v>
      </c>
      <c r="E103" s="46">
        <v>79.0</v>
      </c>
      <c r="F103" s="50">
        <v>93488.0</v>
      </c>
      <c r="G103" s="51">
        <v>0.2044</v>
      </c>
      <c r="H103" s="51">
        <v>0.1475</v>
      </c>
      <c r="I103" s="51">
        <v>0.6481</v>
      </c>
      <c r="J103" s="51">
        <v>0.8252</v>
      </c>
      <c r="K103" s="51">
        <v>0.0358</v>
      </c>
      <c r="L103" s="51">
        <v>0.0019</v>
      </c>
      <c r="M103" s="51">
        <v>0.0439</v>
      </c>
      <c r="N103" s="51">
        <v>0.0</v>
      </c>
      <c r="O103" s="51">
        <v>0.0461</v>
      </c>
      <c r="P103" s="51">
        <v>0.0472</v>
      </c>
      <c r="Q103" s="51">
        <v>0.0148</v>
      </c>
      <c r="R103" s="51">
        <v>0.0324</v>
      </c>
    </row>
    <row r="104">
      <c r="A104" s="12" t="s">
        <v>24</v>
      </c>
      <c r="B104" s="46">
        <v>10011.0</v>
      </c>
      <c r="C104" s="49">
        <v>423.0</v>
      </c>
      <c r="D104" s="48">
        <v>339.0</v>
      </c>
      <c r="E104" s="46">
        <v>59.0</v>
      </c>
      <c r="F104" s="50">
        <v>138272.0</v>
      </c>
      <c r="G104" s="51">
        <v>0.1717</v>
      </c>
      <c r="H104" s="51">
        <v>0.0431</v>
      </c>
      <c r="I104" s="51">
        <v>0.7852</v>
      </c>
      <c r="J104" s="51">
        <v>0.8055</v>
      </c>
      <c r="K104" s="51">
        <v>0.0444</v>
      </c>
      <c r="L104" s="51">
        <v>0.0015</v>
      </c>
      <c r="M104" s="51">
        <v>0.0878</v>
      </c>
      <c r="N104" s="51">
        <v>1.0E-4</v>
      </c>
      <c r="O104" s="51">
        <v>0.0287</v>
      </c>
      <c r="P104" s="51">
        <v>0.0321</v>
      </c>
      <c r="Q104" s="51">
        <v>0.0017</v>
      </c>
      <c r="R104" s="51">
        <v>0.0303</v>
      </c>
    </row>
    <row r="105">
      <c r="A105" s="12" t="s">
        <v>24</v>
      </c>
      <c r="B105" s="46">
        <v>10016.0</v>
      </c>
      <c r="C105" s="49">
        <v>423.0</v>
      </c>
      <c r="D105" s="48">
        <v>348.0</v>
      </c>
      <c r="E105" s="46">
        <v>49.0</v>
      </c>
      <c r="F105" s="50">
        <v>126628.0</v>
      </c>
      <c r="G105" s="51">
        <v>0.2115</v>
      </c>
      <c r="H105" s="51">
        <v>0.0752</v>
      </c>
      <c r="I105" s="51">
        <v>0.7134</v>
      </c>
      <c r="J105" s="51">
        <v>0.7187</v>
      </c>
      <c r="K105" s="51">
        <v>0.0385</v>
      </c>
      <c r="L105" s="51">
        <v>0.0024</v>
      </c>
      <c r="M105" s="51">
        <v>0.2031</v>
      </c>
      <c r="N105" s="51">
        <v>5.0E-4</v>
      </c>
      <c r="O105" s="51">
        <v>0.0117</v>
      </c>
      <c r="P105" s="51">
        <v>0.0251</v>
      </c>
      <c r="Q105" s="51">
        <v>0.0066</v>
      </c>
      <c r="R105" s="51">
        <v>0.0185</v>
      </c>
    </row>
    <row r="106">
      <c r="A106" s="12" t="s">
        <v>25</v>
      </c>
      <c r="B106" s="46">
        <v>10306.0</v>
      </c>
      <c r="C106" s="49">
        <v>423.0</v>
      </c>
      <c r="D106" s="48">
        <v>348.0</v>
      </c>
      <c r="E106" s="46">
        <v>96.0</v>
      </c>
      <c r="F106" s="50">
        <v>80834.0</v>
      </c>
      <c r="G106" s="51">
        <v>0.2048</v>
      </c>
      <c r="H106" s="51">
        <v>0.1266</v>
      </c>
      <c r="I106" s="51">
        <v>0.6686</v>
      </c>
      <c r="J106" s="51">
        <v>0.8365</v>
      </c>
      <c r="K106" s="51">
        <v>0.0343</v>
      </c>
      <c r="L106" s="51">
        <v>6.0E-4</v>
      </c>
      <c r="M106" s="51">
        <v>0.0733</v>
      </c>
      <c r="N106" s="51">
        <v>0.0</v>
      </c>
      <c r="O106" s="51">
        <v>0.0243</v>
      </c>
      <c r="P106" s="51">
        <v>0.031</v>
      </c>
      <c r="Q106" s="51">
        <v>0.0047</v>
      </c>
      <c r="R106" s="51">
        <v>0.0263</v>
      </c>
    </row>
    <row r="107">
      <c r="A107" s="12" t="s">
        <v>23</v>
      </c>
      <c r="B107" s="46">
        <v>11422.0</v>
      </c>
      <c r="C107" s="49">
        <v>413.0</v>
      </c>
      <c r="D107" s="48">
        <v>338.0</v>
      </c>
      <c r="E107" s="46">
        <v>86.0</v>
      </c>
      <c r="F107" s="50">
        <v>88130.0</v>
      </c>
      <c r="G107" s="51">
        <v>0.1658</v>
      </c>
      <c r="H107" s="51">
        <v>0.0775</v>
      </c>
      <c r="I107" s="51">
        <v>0.7567</v>
      </c>
      <c r="J107" s="51">
        <v>0.064</v>
      </c>
      <c r="K107" s="51">
        <v>0.8408</v>
      </c>
      <c r="L107" s="51">
        <v>0.0105</v>
      </c>
      <c r="M107" s="51">
        <v>0.0223</v>
      </c>
      <c r="N107" s="51">
        <v>0.0</v>
      </c>
      <c r="O107" s="51">
        <v>0.0391</v>
      </c>
      <c r="P107" s="51">
        <v>0.0234</v>
      </c>
      <c r="Q107" s="51">
        <v>0.0048</v>
      </c>
      <c r="R107" s="51">
        <v>0.0186</v>
      </c>
    </row>
    <row r="108">
      <c r="A108" s="12" t="s">
        <v>24</v>
      </c>
      <c r="B108" s="46">
        <v>10001.0</v>
      </c>
      <c r="C108" s="49">
        <v>408.0</v>
      </c>
      <c r="D108" s="48">
        <v>322.0</v>
      </c>
      <c r="E108" s="46">
        <v>50.0</v>
      </c>
      <c r="F108" s="50">
        <v>92840.0</v>
      </c>
      <c r="G108" s="51">
        <v>0.1958</v>
      </c>
      <c r="H108" s="51">
        <v>0.1264</v>
      </c>
      <c r="I108" s="51">
        <v>0.6777</v>
      </c>
      <c r="J108" s="51">
        <v>0.65</v>
      </c>
      <c r="K108" s="51">
        <v>0.0626</v>
      </c>
      <c r="L108" s="51">
        <v>7.0E-4</v>
      </c>
      <c r="M108" s="51">
        <v>0.223</v>
      </c>
      <c r="N108" s="51">
        <v>9.0E-4</v>
      </c>
      <c r="O108" s="51">
        <v>0.0331</v>
      </c>
      <c r="P108" s="51">
        <v>0.0297</v>
      </c>
      <c r="Q108" s="51">
        <v>0.0016</v>
      </c>
      <c r="R108" s="51">
        <v>0.0282</v>
      </c>
    </row>
    <row r="109">
      <c r="A109" s="12" t="s">
        <v>24</v>
      </c>
      <c r="B109" s="46">
        <v>10023.0</v>
      </c>
      <c r="C109" s="49">
        <v>407.0</v>
      </c>
      <c r="D109" s="48">
        <v>320.0</v>
      </c>
      <c r="E109" s="46">
        <v>51.0</v>
      </c>
      <c r="F109" s="50">
        <v>132605.0</v>
      </c>
      <c r="G109" s="51">
        <v>0.2091</v>
      </c>
      <c r="H109" s="51">
        <v>0.051</v>
      </c>
      <c r="I109" s="51">
        <v>0.7399</v>
      </c>
      <c r="J109" s="51">
        <v>0.7882</v>
      </c>
      <c r="K109" s="51">
        <v>0.0465</v>
      </c>
      <c r="L109" s="51">
        <v>0.0011</v>
      </c>
      <c r="M109" s="51">
        <v>0.1046</v>
      </c>
      <c r="N109" s="51">
        <v>0.0</v>
      </c>
      <c r="O109" s="51">
        <v>0.0369</v>
      </c>
      <c r="P109" s="51">
        <v>0.0227</v>
      </c>
      <c r="Q109" s="51">
        <v>0.0023</v>
      </c>
      <c r="R109" s="51">
        <v>0.0204</v>
      </c>
    </row>
    <row r="110">
      <c r="A110" s="12" t="s">
        <v>23</v>
      </c>
      <c r="B110" s="46">
        <v>11378.0</v>
      </c>
      <c r="C110" s="49">
        <v>396.0</v>
      </c>
      <c r="D110" s="48">
        <v>336.0</v>
      </c>
      <c r="E110" s="46">
        <v>64.0</v>
      </c>
      <c r="F110" s="50">
        <v>77710.0</v>
      </c>
      <c r="G110" s="51">
        <v>0.3297</v>
      </c>
      <c r="H110" s="51">
        <v>0.2494</v>
      </c>
      <c r="I110" s="51">
        <v>0.4209</v>
      </c>
      <c r="J110" s="51">
        <v>0.7188</v>
      </c>
      <c r="K110" s="51">
        <v>0.0182</v>
      </c>
      <c r="L110" s="51">
        <v>0.0039</v>
      </c>
      <c r="M110" s="51">
        <v>0.1027</v>
      </c>
      <c r="N110" s="51">
        <v>8.0E-4</v>
      </c>
      <c r="O110" s="51">
        <v>0.1201</v>
      </c>
      <c r="P110" s="51">
        <v>0.0354</v>
      </c>
      <c r="Q110" s="51">
        <v>0.0169</v>
      </c>
      <c r="R110" s="51">
        <v>0.0185</v>
      </c>
    </row>
    <row r="111">
      <c r="A111" s="12" t="s">
        <v>25</v>
      </c>
      <c r="B111" s="46">
        <v>10305.0</v>
      </c>
      <c r="C111" s="49">
        <v>385.0</v>
      </c>
      <c r="D111" s="48">
        <v>306.0</v>
      </c>
      <c r="E111" s="46">
        <v>72.0</v>
      </c>
      <c r="F111" s="50">
        <v>79742.0</v>
      </c>
      <c r="G111" s="51">
        <v>0.2725</v>
      </c>
      <c r="H111" s="51">
        <v>0.1948</v>
      </c>
      <c r="I111" s="51">
        <v>0.5327</v>
      </c>
      <c r="J111" s="51">
        <v>0.7118</v>
      </c>
      <c r="K111" s="51">
        <v>0.0739</v>
      </c>
      <c r="L111" s="51">
        <v>0.0033</v>
      </c>
      <c r="M111" s="51">
        <v>0.1489</v>
      </c>
      <c r="N111" s="51">
        <v>4.0E-4</v>
      </c>
      <c r="O111" s="51">
        <v>0.0395</v>
      </c>
      <c r="P111" s="51">
        <v>0.0223</v>
      </c>
      <c r="Q111" s="51">
        <v>0.0015</v>
      </c>
      <c r="R111" s="51">
        <v>0.0208</v>
      </c>
    </row>
    <row r="112">
      <c r="A112" s="12" t="s">
        <v>25</v>
      </c>
      <c r="B112" s="46">
        <v>10310.0</v>
      </c>
      <c r="C112" s="49">
        <v>382.0</v>
      </c>
      <c r="D112" s="48">
        <v>300.0</v>
      </c>
      <c r="E112" s="46">
        <v>88.0</v>
      </c>
      <c r="F112" s="50">
        <v>76075.0</v>
      </c>
      <c r="G112" s="51">
        <v>0.2299</v>
      </c>
      <c r="H112" s="51">
        <v>0.1095</v>
      </c>
      <c r="I112" s="51">
        <v>0.6605</v>
      </c>
      <c r="J112" s="51">
        <v>0.5993</v>
      </c>
      <c r="K112" s="51">
        <v>0.2142</v>
      </c>
      <c r="L112" s="51">
        <v>0.0026</v>
      </c>
      <c r="M112" s="51">
        <v>0.0573</v>
      </c>
      <c r="N112" s="51">
        <v>0.0</v>
      </c>
      <c r="O112" s="51">
        <v>0.0903</v>
      </c>
      <c r="P112" s="51">
        <v>0.0363</v>
      </c>
      <c r="Q112" s="51">
        <v>0.0108</v>
      </c>
      <c r="R112" s="51">
        <v>0.0255</v>
      </c>
    </row>
    <row r="113">
      <c r="A113" s="12" t="s">
        <v>23</v>
      </c>
      <c r="B113" s="46">
        <v>11356.0</v>
      </c>
      <c r="C113" s="49">
        <v>368.0</v>
      </c>
      <c r="D113" s="48">
        <v>302.0</v>
      </c>
      <c r="E113" s="46">
        <v>71.0</v>
      </c>
      <c r="F113" s="50">
        <v>61859.0</v>
      </c>
      <c r="G113" s="51">
        <v>0.1937</v>
      </c>
      <c r="H113" s="51">
        <v>0.5091</v>
      </c>
      <c r="I113" s="51">
        <v>0.2972</v>
      </c>
      <c r="J113" s="51">
        <v>0.3149</v>
      </c>
      <c r="K113" s="51">
        <v>0.0239</v>
      </c>
      <c r="L113" s="51">
        <v>0.0019</v>
      </c>
      <c r="M113" s="51">
        <v>0.3223</v>
      </c>
      <c r="N113" s="51">
        <v>0.0032</v>
      </c>
      <c r="O113" s="51">
        <v>0.2879</v>
      </c>
      <c r="P113" s="51">
        <v>0.0459</v>
      </c>
      <c r="Q113" s="51">
        <v>0.0247</v>
      </c>
      <c r="R113" s="51">
        <v>0.0212</v>
      </c>
    </row>
    <row r="114">
      <c r="A114" s="12" t="s">
        <v>23</v>
      </c>
      <c r="B114" s="46">
        <v>11370.0</v>
      </c>
      <c r="C114" s="49">
        <v>368.0</v>
      </c>
      <c r="D114" s="48">
        <v>300.0</v>
      </c>
      <c r="E114" s="46">
        <v>50.0</v>
      </c>
      <c r="F114" s="50">
        <v>63706.0</v>
      </c>
      <c r="G114" s="51">
        <v>0.2927</v>
      </c>
      <c r="H114" s="51">
        <v>0.3318</v>
      </c>
      <c r="I114" s="51">
        <v>0.3754</v>
      </c>
      <c r="J114" s="51">
        <v>0.4208</v>
      </c>
      <c r="K114" s="51">
        <v>0.1435</v>
      </c>
      <c r="L114" s="51">
        <v>0.0124</v>
      </c>
      <c r="M114" s="51">
        <v>0.2269</v>
      </c>
      <c r="N114" s="51">
        <v>0.0</v>
      </c>
      <c r="O114" s="51">
        <v>0.1752</v>
      </c>
      <c r="P114" s="51">
        <v>0.0211</v>
      </c>
      <c r="Q114" s="51">
        <v>0.0068</v>
      </c>
      <c r="R114" s="51">
        <v>0.0143</v>
      </c>
    </row>
    <row r="115">
      <c r="A115" s="12" t="s">
        <v>24</v>
      </c>
      <c r="B115" s="46">
        <v>10024.0</v>
      </c>
      <c r="C115" s="49">
        <v>361.0</v>
      </c>
      <c r="D115" s="48">
        <v>293.0</v>
      </c>
      <c r="E115" s="46">
        <v>45.0</v>
      </c>
      <c r="F115" s="50">
        <v>143623.0</v>
      </c>
      <c r="G115" s="51">
        <v>0.1673</v>
      </c>
      <c r="H115" s="51">
        <v>0.0511</v>
      </c>
      <c r="I115" s="51">
        <v>0.7817</v>
      </c>
      <c r="J115" s="51">
        <v>0.8235</v>
      </c>
      <c r="K115" s="51">
        <v>0.0422</v>
      </c>
      <c r="L115" s="51">
        <v>0.003</v>
      </c>
      <c r="M115" s="51">
        <v>0.0795</v>
      </c>
      <c r="N115" s="51">
        <v>0.0</v>
      </c>
      <c r="O115" s="51">
        <v>0.0266</v>
      </c>
      <c r="P115" s="51">
        <v>0.0251</v>
      </c>
      <c r="Q115" s="51">
        <v>0.0047</v>
      </c>
      <c r="R115" s="51">
        <v>0.0204</v>
      </c>
    </row>
    <row r="116">
      <c r="A116" s="12" t="s">
        <v>26</v>
      </c>
      <c r="B116" s="46">
        <v>11232.0</v>
      </c>
      <c r="C116" s="49">
        <v>357.0</v>
      </c>
      <c r="D116" s="48">
        <v>298.0</v>
      </c>
      <c r="E116" s="46">
        <v>89.0</v>
      </c>
      <c r="F116" s="50">
        <v>61200.0</v>
      </c>
      <c r="G116" s="51">
        <v>0.2889</v>
      </c>
      <c r="H116" s="51">
        <v>0.3511</v>
      </c>
      <c r="I116" s="51">
        <v>0.36</v>
      </c>
      <c r="J116" s="51">
        <v>0.4483</v>
      </c>
      <c r="K116" s="51">
        <v>0.0719</v>
      </c>
      <c r="L116" s="51">
        <v>0.0148</v>
      </c>
      <c r="M116" s="51">
        <v>0.1857</v>
      </c>
      <c r="N116" s="51">
        <v>7.0E-4</v>
      </c>
      <c r="O116" s="51">
        <v>0.2344</v>
      </c>
      <c r="P116" s="51">
        <v>0.0443</v>
      </c>
      <c r="Q116" s="51">
        <v>0.01</v>
      </c>
      <c r="R116" s="51">
        <v>0.0343</v>
      </c>
    </row>
    <row r="117">
      <c r="A117" s="12" t="s">
        <v>23</v>
      </c>
      <c r="B117" s="46">
        <v>11358.0</v>
      </c>
      <c r="C117" s="49">
        <v>355.0</v>
      </c>
      <c r="D117" s="48">
        <v>302.0</v>
      </c>
      <c r="E117" s="46">
        <v>59.0</v>
      </c>
      <c r="F117" s="50">
        <v>68848.0</v>
      </c>
      <c r="G117" s="51">
        <v>0.2359</v>
      </c>
      <c r="H117" s="51">
        <v>0.4423</v>
      </c>
      <c r="I117" s="51">
        <v>0.3218</v>
      </c>
      <c r="J117" s="51">
        <v>0.4155</v>
      </c>
      <c r="K117" s="51">
        <v>0.0083</v>
      </c>
      <c r="L117" s="51">
        <v>0.0047</v>
      </c>
      <c r="M117" s="51">
        <v>0.4758</v>
      </c>
      <c r="N117" s="51">
        <v>0.0</v>
      </c>
      <c r="O117" s="51">
        <v>0.0685</v>
      </c>
      <c r="P117" s="51">
        <v>0.0271</v>
      </c>
      <c r="Q117" s="51">
        <v>0.0051</v>
      </c>
      <c r="R117" s="51">
        <v>0.022</v>
      </c>
    </row>
    <row r="118">
      <c r="A118" s="12" t="s">
        <v>23</v>
      </c>
      <c r="B118" s="46">
        <v>11436.0</v>
      </c>
      <c r="C118" s="49">
        <v>336.0</v>
      </c>
      <c r="D118" s="48">
        <v>262.0</v>
      </c>
      <c r="E118" s="46">
        <v>60.0</v>
      </c>
      <c r="F118" s="50">
        <v>75222.0</v>
      </c>
      <c r="G118" s="51">
        <v>0.1141</v>
      </c>
      <c r="H118" s="51">
        <v>0.0741</v>
      </c>
      <c r="I118" s="51">
        <v>0.8118</v>
      </c>
      <c r="J118" s="51">
        <v>0.0516</v>
      </c>
      <c r="K118" s="51">
        <v>0.6287</v>
      </c>
      <c r="L118" s="51">
        <v>0.0024</v>
      </c>
      <c r="M118" s="51">
        <v>0.0907</v>
      </c>
      <c r="N118" s="51">
        <v>0.0</v>
      </c>
      <c r="O118" s="51">
        <v>0.1699</v>
      </c>
      <c r="P118" s="51">
        <v>0.0566</v>
      </c>
      <c r="Q118" s="51">
        <v>0.0276</v>
      </c>
      <c r="R118" s="51">
        <v>0.029</v>
      </c>
    </row>
    <row r="119">
      <c r="A119" s="12" t="s">
        <v>24</v>
      </c>
      <c r="B119" s="46">
        <v>10463.0</v>
      </c>
      <c r="C119" s="49">
        <v>326.0</v>
      </c>
      <c r="D119" s="48">
        <v>246.0</v>
      </c>
      <c r="E119" s="46">
        <v>53.0</v>
      </c>
      <c r="F119" s="12"/>
      <c r="G119" s="51">
        <v>0.3256</v>
      </c>
      <c r="H119" s="51">
        <v>0.215</v>
      </c>
      <c r="I119" s="51">
        <v>0.4594</v>
      </c>
      <c r="J119" s="51">
        <v>0.4667</v>
      </c>
      <c r="K119" s="51">
        <v>0.1627</v>
      </c>
      <c r="L119" s="51">
        <v>0.0067</v>
      </c>
      <c r="M119" s="51">
        <v>0.039</v>
      </c>
      <c r="N119" s="51">
        <v>0.001</v>
      </c>
      <c r="O119" s="51">
        <v>0.2629</v>
      </c>
      <c r="P119" s="51">
        <v>0.061</v>
      </c>
      <c r="Q119" s="51">
        <v>0.0186</v>
      </c>
      <c r="R119" s="51">
        <v>0.0424</v>
      </c>
    </row>
    <row r="120">
      <c r="A120" s="12" t="s">
        <v>23</v>
      </c>
      <c r="B120" s="46">
        <v>11429.0</v>
      </c>
      <c r="C120" s="49">
        <v>318.0</v>
      </c>
      <c r="D120" s="48">
        <v>251.0</v>
      </c>
      <c r="E120" s="46">
        <v>53.0</v>
      </c>
      <c r="F120" s="50">
        <v>88300.0</v>
      </c>
      <c r="G120" s="51">
        <v>0.1675</v>
      </c>
      <c r="H120" s="51">
        <v>0.1476</v>
      </c>
      <c r="I120" s="51">
        <v>0.685</v>
      </c>
      <c r="J120" s="51">
        <v>0.0393</v>
      </c>
      <c r="K120" s="51">
        <v>0.7306</v>
      </c>
      <c r="L120" s="51">
        <v>0.0083</v>
      </c>
      <c r="M120" s="51">
        <v>0.0452</v>
      </c>
      <c r="N120" s="51">
        <v>0.0012</v>
      </c>
      <c r="O120" s="51">
        <v>0.1454</v>
      </c>
      <c r="P120" s="51">
        <v>0.0299</v>
      </c>
      <c r="Q120" s="51">
        <v>0.0148</v>
      </c>
      <c r="R120" s="51">
        <v>0.0151</v>
      </c>
    </row>
    <row r="121">
      <c r="A121" s="12" t="s">
        <v>23</v>
      </c>
      <c r="B121" s="46">
        <v>11415.0</v>
      </c>
      <c r="C121" s="49">
        <v>316.0</v>
      </c>
      <c r="D121" s="48">
        <v>269.0</v>
      </c>
      <c r="E121" s="46">
        <v>72.0</v>
      </c>
      <c r="F121" s="50">
        <v>70900.0</v>
      </c>
      <c r="G121" s="51">
        <v>0.3333</v>
      </c>
      <c r="H121" s="51">
        <v>0.2065</v>
      </c>
      <c r="I121" s="51">
        <v>0.4603</v>
      </c>
      <c r="J121" s="51">
        <v>0.6068</v>
      </c>
      <c r="K121" s="51">
        <v>0.0699</v>
      </c>
      <c r="L121" s="51">
        <v>0.011</v>
      </c>
      <c r="M121" s="51">
        <v>0.1624</v>
      </c>
      <c r="N121" s="51">
        <v>8.0E-4</v>
      </c>
      <c r="O121" s="51">
        <v>0.1116</v>
      </c>
      <c r="P121" s="51">
        <v>0.0376</v>
      </c>
      <c r="Q121" s="51">
        <v>0.0089</v>
      </c>
      <c r="R121" s="51">
        <v>0.0287</v>
      </c>
    </row>
    <row r="122">
      <c r="A122" s="12" t="s">
        <v>24</v>
      </c>
      <c r="B122" s="46">
        <v>10028.0</v>
      </c>
      <c r="C122" s="49">
        <v>312.0</v>
      </c>
      <c r="D122" s="48">
        <v>258.0</v>
      </c>
      <c r="E122" s="46">
        <v>51.0</v>
      </c>
      <c r="F122" s="50">
        <v>122969.0</v>
      </c>
      <c r="G122" s="51">
        <v>0.2092</v>
      </c>
      <c r="H122" s="51">
        <v>0.03</v>
      </c>
      <c r="I122" s="51">
        <v>0.7608</v>
      </c>
      <c r="J122" s="51">
        <v>0.8592</v>
      </c>
      <c r="K122" s="51">
        <v>0.0153</v>
      </c>
      <c r="L122" s="51">
        <v>0.0</v>
      </c>
      <c r="M122" s="51">
        <v>0.0982</v>
      </c>
      <c r="N122" s="51">
        <v>0.0</v>
      </c>
      <c r="O122" s="51">
        <v>0.0096</v>
      </c>
      <c r="P122" s="51">
        <v>0.0177</v>
      </c>
      <c r="Q122" s="51">
        <v>0.0027</v>
      </c>
      <c r="R122" s="51">
        <v>0.0149</v>
      </c>
    </row>
    <row r="123">
      <c r="A123" s="12" t="s">
        <v>25</v>
      </c>
      <c r="B123" s="46">
        <v>10302.0</v>
      </c>
      <c r="C123" s="49">
        <v>310.0</v>
      </c>
      <c r="D123" s="48">
        <v>261.0</v>
      </c>
      <c r="E123" s="46">
        <v>74.0</v>
      </c>
      <c r="F123" s="50">
        <v>66096.0</v>
      </c>
      <c r="G123" s="51">
        <v>0.2788</v>
      </c>
      <c r="H123" s="51">
        <v>0.1228</v>
      </c>
      <c r="I123" s="51">
        <v>0.5984</v>
      </c>
      <c r="J123" s="51">
        <v>0.5842</v>
      </c>
      <c r="K123" s="51">
        <v>0.2198</v>
      </c>
      <c r="L123" s="51">
        <v>0.0126</v>
      </c>
      <c r="M123" s="51">
        <v>0.0943</v>
      </c>
      <c r="N123" s="51">
        <v>0.0011</v>
      </c>
      <c r="O123" s="51">
        <v>0.0593</v>
      </c>
      <c r="P123" s="51">
        <v>0.0288</v>
      </c>
      <c r="Q123" s="51">
        <v>0.0115</v>
      </c>
      <c r="R123" s="51">
        <v>0.0173</v>
      </c>
    </row>
    <row r="124">
      <c r="A124" s="12" t="s">
        <v>24</v>
      </c>
      <c r="B124" s="46">
        <v>10003.0</v>
      </c>
      <c r="C124" s="49">
        <v>302.0</v>
      </c>
      <c r="D124" s="48">
        <v>257.0</v>
      </c>
      <c r="E124" s="46">
        <v>58.0</v>
      </c>
      <c r="F124" s="50">
        <v>118161.0</v>
      </c>
      <c r="G124" s="51">
        <v>0.1557</v>
      </c>
      <c r="H124" s="51">
        <v>0.0487</v>
      </c>
      <c r="I124" s="51">
        <v>0.7956</v>
      </c>
      <c r="J124" s="51">
        <v>0.7537</v>
      </c>
      <c r="K124" s="51">
        <v>0.0557</v>
      </c>
      <c r="L124" s="51">
        <v>0.0015</v>
      </c>
      <c r="M124" s="51">
        <v>0.1447</v>
      </c>
      <c r="N124" s="51">
        <v>0.0014</v>
      </c>
      <c r="O124" s="51">
        <v>0.0214</v>
      </c>
      <c r="P124" s="51">
        <v>0.0216</v>
      </c>
      <c r="Q124" s="51">
        <v>0.0034</v>
      </c>
      <c r="R124" s="51">
        <v>0.0182</v>
      </c>
    </row>
    <row r="125">
      <c r="A125" s="12" t="s">
        <v>26</v>
      </c>
      <c r="B125" s="46">
        <v>11228.0</v>
      </c>
      <c r="C125" s="49">
        <v>295.0</v>
      </c>
      <c r="D125" s="48">
        <v>254.0</v>
      </c>
      <c r="E125" s="46">
        <v>52.0</v>
      </c>
      <c r="F125" s="50">
        <v>72902.0</v>
      </c>
      <c r="G125" s="51">
        <v>0.2796</v>
      </c>
      <c r="H125" s="51">
        <v>0.3224</v>
      </c>
      <c r="I125" s="51">
        <v>0.398</v>
      </c>
      <c r="J125" s="51">
        <v>0.5382</v>
      </c>
      <c r="K125" s="51">
        <v>0.0129</v>
      </c>
      <c r="L125" s="51">
        <v>0.0016</v>
      </c>
      <c r="M125" s="51">
        <v>0.3747</v>
      </c>
      <c r="N125" s="51">
        <v>8.0E-4</v>
      </c>
      <c r="O125" s="51">
        <v>0.0484</v>
      </c>
      <c r="P125" s="51">
        <v>0.0235</v>
      </c>
      <c r="Q125" s="51">
        <v>0.0076</v>
      </c>
      <c r="R125" s="51">
        <v>0.0158</v>
      </c>
    </row>
    <row r="126">
      <c r="A126" s="12" t="s">
        <v>23</v>
      </c>
      <c r="B126" s="46">
        <v>11379.0</v>
      </c>
      <c r="C126" s="49">
        <v>295.0</v>
      </c>
      <c r="D126" s="48">
        <v>240.0</v>
      </c>
      <c r="E126" s="46">
        <v>55.0</v>
      </c>
      <c r="F126" s="50">
        <v>83883.0</v>
      </c>
      <c r="G126" s="51">
        <v>0.3013</v>
      </c>
      <c r="H126" s="51">
        <v>0.1896</v>
      </c>
      <c r="I126" s="51">
        <v>0.5091</v>
      </c>
      <c r="J126" s="51">
        <v>0.7784</v>
      </c>
      <c r="K126" s="51">
        <v>0.0111</v>
      </c>
      <c r="L126" s="51">
        <v>0.0031</v>
      </c>
      <c r="M126" s="51">
        <v>0.1103</v>
      </c>
      <c r="N126" s="51">
        <v>0.0</v>
      </c>
      <c r="O126" s="51">
        <v>0.0713</v>
      </c>
      <c r="P126" s="51">
        <v>0.0259</v>
      </c>
      <c r="Q126" s="51">
        <v>0.0111</v>
      </c>
      <c r="R126" s="51">
        <v>0.0148</v>
      </c>
    </row>
    <row r="127">
      <c r="A127" s="12" t="s">
        <v>26</v>
      </c>
      <c r="B127" s="46">
        <v>11215.0</v>
      </c>
      <c r="C127" s="49">
        <v>291.0</v>
      </c>
      <c r="D127" s="48">
        <v>242.0</v>
      </c>
      <c r="E127" s="46">
        <v>63.0</v>
      </c>
      <c r="F127" s="50">
        <v>132091.0</v>
      </c>
      <c r="G127" s="51">
        <v>0.1733</v>
      </c>
      <c r="H127" s="51">
        <v>0.0527</v>
      </c>
      <c r="I127" s="51">
        <v>0.774</v>
      </c>
      <c r="J127" s="51">
        <v>0.7728</v>
      </c>
      <c r="K127" s="51">
        <v>0.046</v>
      </c>
      <c r="L127" s="51">
        <v>0.0016</v>
      </c>
      <c r="M127" s="51">
        <v>0.0813</v>
      </c>
      <c r="N127" s="51">
        <v>0.0</v>
      </c>
      <c r="O127" s="51">
        <v>0.043</v>
      </c>
      <c r="P127" s="51">
        <v>0.0554</v>
      </c>
      <c r="Q127" s="51">
        <v>0.006</v>
      </c>
      <c r="R127" s="51">
        <v>0.0494</v>
      </c>
    </row>
    <row r="128">
      <c r="A128" s="12" t="s">
        <v>23</v>
      </c>
      <c r="B128" s="46">
        <v>11693.0</v>
      </c>
      <c r="C128" s="49">
        <v>273.0</v>
      </c>
      <c r="D128" s="48">
        <v>214.0</v>
      </c>
      <c r="E128" s="46">
        <v>41.0</v>
      </c>
      <c r="F128" s="50">
        <v>60569.0</v>
      </c>
      <c r="G128" s="51">
        <v>0.2218</v>
      </c>
      <c r="H128" s="51">
        <v>0.1757</v>
      </c>
      <c r="I128" s="51">
        <v>0.6025</v>
      </c>
      <c r="J128" s="51">
        <v>0.6127</v>
      </c>
      <c r="K128" s="51">
        <v>0.2185</v>
      </c>
      <c r="L128" s="51">
        <v>0.0</v>
      </c>
      <c r="M128" s="51">
        <v>0.0441</v>
      </c>
      <c r="N128" s="51">
        <v>0.0</v>
      </c>
      <c r="O128" s="51">
        <v>0.0751</v>
      </c>
      <c r="P128" s="51">
        <v>0.0496</v>
      </c>
      <c r="Q128" s="51">
        <v>0.0331</v>
      </c>
      <c r="R128" s="51">
        <v>0.0165</v>
      </c>
    </row>
    <row r="129">
      <c r="A129" s="12" t="s">
        <v>23</v>
      </c>
      <c r="B129" s="46">
        <v>11694.0</v>
      </c>
      <c r="C129" s="49">
        <v>271.0</v>
      </c>
      <c r="D129" s="48">
        <v>216.0</v>
      </c>
      <c r="E129" s="46">
        <v>48.0</v>
      </c>
      <c r="F129" s="50">
        <v>84485.0</v>
      </c>
      <c r="G129" s="51">
        <v>0.1455</v>
      </c>
      <c r="H129" s="51">
        <v>0.0679</v>
      </c>
      <c r="I129" s="51">
        <v>0.7865</v>
      </c>
      <c r="J129" s="51">
        <v>0.8205</v>
      </c>
      <c r="K129" s="51">
        <v>0.0655</v>
      </c>
      <c r="L129" s="51">
        <v>0.0102</v>
      </c>
      <c r="M129" s="51">
        <v>0.0292</v>
      </c>
      <c r="N129" s="51">
        <v>0.0</v>
      </c>
      <c r="O129" s="51">
        <v>0.0631</v>
      </c>
      <c r="P129" s="51">
        <v>0.0114</v>
      </c>
      <c r="Q129" s="51">
        <v>0.0</v>
      </c>
      <c r="R129" s="51">
        <v>0.0114</v>
      </c>
    </row>
    <row r="130">
      <c r="A130" s="12" t="s">
        <v>23</v>
      </c>
      <c r="B130" s="46">
        <v>11427.0</v>
      </c>
      <c r="C130" s="49">
        <v>249.0</v>
      </c>
      <c r="D130" s="48">
        <v>196.0</v>
      </c>
      <c r="E130" s="46">
        <v>38.0</v>
      </c>
      <c r="F130" s="50">
        <v>79385.0</v>
      </c>
      <c r="G130" s="51">
        <v>0.3222</v>
      </c>
      <c r="H130" s="51">
        <v>0.2362</v>
      </c>
      <c r="I130" s="51">
        <v>0.4416</v>
      </c>
      <c r="J130" s="51">
        <v>0.268</v>
      </c>
      <c r="K130" s="51">
        <v>0.2082</v>
      </c>
      <c r="L130" s="51">
        <v>0.012</v>
      </c>
      <c r="M130" s="51">
        <v>0.337</v>
      </c>
      <c r="N130" s="51">
        <v>0.0</v>
      </c>
      <c r="O130" s="51">
        <v>0.1267</v>
      </c>
      <c r="P130" s="51">
        <v>0.0482</v>
      </c>
      <c r="Q130" s="51">
        <v>0.0258</v>
      </c>
      <c r="R130" s="51">
        <v>0.0224</v>
      </c>
    </row>
    <row r="131">
      <c r="A131" s="12" t="s">
        <v>24</v>
      </c>
      <c r="B131" s="46">
        <v>10038.0</v>
      </c>
      <c r="C131" s="49">
        <v>233.0</v>
      </c>
      <c r="D131" s="48">
        <v>184.0</v>
      </c>
      <c r="E131" s="46">
        <v>16.0</v>
      </c>
      <c r="F131" s="50">
        <v>95702.0</v>
      </c>
      <c r="G131" s="51">
        <v>0.2019</v>
      </c>
      <c r="H131" s="51">
        <v>0.1961</v>
      </c>
      <c r="I131" s="51">
        <v>0.6021</v>
      </c>
      <c r="J131" s="51">
        <v>0.5309</v>
      </c>
      <c r="K131" s="51">
        <v>0.0933</v>
      </c>
      <c r="L131" s="51">
        <v>0.0025</v>
      </c>
      <c r="M131" s="51">
        <v>0.2977</v>
      </c>
      <c r="N131" s="51">
        <v>0.0</v>
      </c>
      <c r="O131" s="51">
        <v>0.0256</v>
      </c>
      <c r="P131" s="51">
        <v>0.05</v>
      </c>
      <c r="Q131" s="51">
        <v>0.0038</v>
      </c>
      <c r="R131" s="51">
        <v>0.0462</v>
      </c>
    </row>
    <row r="132">
      <c r="A132" s="12" t="s">
        <v>25</v>
      </c>
      <c r="B132" s="46">
        <v>10312.0</v>
      </c>
      <c r="C132" s="49">
        <v>218.0</v>
      </c>
      <c r="D132" s="48">
        <v>179.0</v>
      </c>
      <c r="E132" s="46">
        <v>57.0</v>
      </c>
      <c r="F132" s="50">
        <v>97407.0</v>
      </c>
      <c r="G132" s="51">
        <v>0.1323</v>
      </c>
      <c r="H132" s="51">
        <v>0.0644</v>
      </c>
      <c r="I132" s="51">
        <v>0.8033</v>
      </c>
      <c r="J132" s="51">
        <v>0.9162</v>
      </c>
      <c r="K132" s="51">
        <v>0.0091</v>
      </c>
      <c r="L132" s="51">
        <v>0.0015</v>
      </c>
      <c r="M132" s="51">
        <v>0.0534</v>
      </c>
      <c r="N132" s="51">
        <v>9.0E-4</v>
      </c>
      <c r="O132" s="51">
        <v>0.0086</v>
      </c>
      <c r="P132" s="51">
        <v>0.0103</v>
      </c>
      <c r="Q132" s="51">
        <v>2.0E-4</v>
      </c>
      <c r="R132" s="51">
        <v>0.0101</v>
      </c>
    </row>
    <row r="133">
      <c r="A133" s="12" t="s">
        <v>23</v>
      </c>
      <c r="B133" s="46">
        <v>11361.0</v>
      </c>
      <c r="C133" s="49">
        <v>217.0</v>
      </c>
      <c r="D133" s="48">
        <v>177.0</v>
      </c>
      <c r="E133" s="46">
        <v>33.0</v>
      </c>
      <c r="F133" s="50">
        <v>87892.0</v>
      </c>
      <c r="G133" s="51">
        <v>0.2785</v>
      </c>
      <c r="H133" s="51">
        <v>0.2824</v>
      </c>
      <c r="I133" s="51">
        <v>0.4391</v>
      </c>
      <c r="J133" s="51">
        <v>0.4853</v>
      </c>
      <c r="K133" s="51">
        <v>0.0435</v>
      </c>
      <c r="L133" s="51">
        <v>3.0E-4</v>
      </c>
      <c r="M133" s="51">
        <v>0.4135</v>
      </c>
      <c r="N133" s="51">
        <v>0.0</v>
      </c>
      <c r="O133" s="51">
        <v>0.043</v>
      </c>
      <c r="P133" s="51">
        <v>0.0144</v>
      </c>
      <c r="Q133" s="51">
        <v>0.004</v>
      </c>
      <c r="R133" s="51">
        <v>0.0104</v>
      </c>
    </row>
    <row r="134">
      <c r="A134" s="12" t="s">
        <v>22</v>
      </c>
      <c r="B134" s="46">
        <v>10471.0</v>
      </c>
      <c r="C134" s="49">
        <v>216.0</v>
      </c>
      <c r="D134" s="48">
        <v>174.0</v>
      </c>
      <c r="E134" s="46">
        <v>44.0</v>
      </c>
      <c r="F134" s="50">
        <v>88722.0</v>
      </c>
      <c r="G134" s="51">
        <v>0.2385</v>
      </c>
      <c r="H134" s="51">
        <v>0.1096</v>
      </c>
      <c r="I134" s="51">
        <v>0.652</v>
      </c>
      <c r="J134" s="51">
        <v>0.6793</v>
      </c>
      <c r="K134" s="51">
        <v>0.1119</v>
      </c>
      <c r="L134" s="51">
        <v>0.0015</v>
      </c>
      <c r="M134" s="51">
        <v>0.0565</v>
      </c>
      <c r="N134" s="51">
        <v>0.0</v>
      </c>
      <c r="O134" s="51">
        <v>0.1049</v>
      </c>
      <c r="P134" s="51">
        <v>0.0458</v>
      </c>
      <c r="Q134" s="51">
        <v>0.0146</v>
      </c>
      <c r="R134" s="51">
        <v>0.0312</v>
      </c>
    </row>
    <row r="135">
      <c r="A135" s="12" t="s">
        <v>23</v>
      </c>
      <c r="B135" s="46">
        <v>11428.0</v>
      </c>
      <c r="C135" s="49">
        <v>203.0</v>
      </c>
      <c r="D135" s="48">
        <v>158.0</v>
      </c>
      <c r="E135" s="46">
        <v>29.0</v>
      </c>
      <c r="F135" s="50">
        <v>78368.0</v>
      </c>
      <c r="G135" s="51">
        <v>0.2347</v>
      </c>
      <c r="H135" s="51">
        <v>0.2048</v>
      </c>
      <c r="I135" s="51">
        <v>0.5605</v>
      </c>
      <c r="J135" s="51">
        <v>0.2098</v>
      </c>
      <c r="K135" s="51">
        <v>0.2141</v>
      </c>
      <c r="L135" s="51">
        <v>0.0041</v>
      </c>
      <c r="M135" s="51">
        <v>0.2615</v>
      </c>
      <c r="N135" s="51">
        <v>0.0023</v>
      </c>
      <c r="O135" s="51">
        <v>0.1968</v>
      </c>
      <c r="P135" s="51">
        <v>0.1115</v>
      </c>
      <c r="Q135" s="51">
        <v>0.0657</v>
      </c>
      <c r="R135" s="51">
        <v>0.0458</v>
      </c>
    </row>
    <row r="136">
      <c r="A136" s="12" t="s">
        <v>24</v>
      </c>
      <c r="B136" s="46">
        <v>10014.0</v>
      </c>
      <c r="C136" s="49">
        <v>201.0</v>
      </c>
      <c r="D136" s="48">
        <v>169.0</v>
      </c>
      <c r="E136" s="46">
        <v>30.0</v>
      </c>
      <c r="F136" s="50">
        <v>133501.0</v>
      </c>
      <c r="G136" s="51">
        <v>0.1332</v>
      </c>
      <c r="H136" s="51">
        <v>0.0078</v>
      </c>
      <c r="I136" s="51">
        <v>0.859</v>
      </c>
      <c r="J136" s="51">
        <v>0.8892</v>
      </c>
      <c r="K136" s="51">
        <v>0.0139</v>
      </c>
      <c r="L136" s="51">
        <v>0.0</v>
      </c>
      <c r="M136" s="51">
        <v>0.0482</v>
      </c>
      <c r="N136" s="51">
        <v>0.0</v>
      </c>
      <c r="O136" s="51">
        <v>0.0099</v>
      </c>
      <c r="P136" s="51">
        <v>0.0387</v>
      </c>
      <c r="Q136" s="51">
        <v>0.004</v>
      </c>
      <c r="R136" s="51">
        <v>0.0347</v>
      </c>
    </row>
    <row r="137">
      <c r="A137" s="12" t="s">
        <v>24</v>
      </c>
      <c r="B137" s="46">
        <v>10021.0</v>
      </c>
      <c r="C137" s="49">
        <v>200.0</v>
      </c>
      <c r="D137" s="48">
        <v>171.0</v>
      </c>
      <c r="E137" s="46">
        <v>33.0</v>
      </c>
      <c r="F137" s="50">
        <v>122169.0</v>
      </c>
      <c r="G137" s="51">
        <v>0.1848</v>
      </c>
      <c r="H137" s="51">
        <v>0.0399</v>
      </c>
      <c r="I137" s="51">
        <v>0.7753</v>
      </c>
      <c r="J137" s="51">
        <v>0.8449</v>
      </c>
      <c r="K137" s="51">
        <v>0.0066</v>
      </c>
      <c r="L137" s="51">
        <v>0.0038</v>
      </c>
      <c r="M137" s="51">
        <v>0.0859</v>
      </c>
      <c r="N137" s="51">
        <v>0.0021</v>
      </c>
      <c r="O137" s="51">
        <v>0.0306</v>
      </c>
      <c r="P137" s="51">
        <v>0.0261</v>
      </c>
      <c r="Q137" s="51">
        <v>0.0042</v>
      </c>
      <c r="R137" s="51">
        <v>0.0219</v>
      </c>
    </row>
    <row r="138">
      <c r="A138" s="12" t="s">
        <v>23</v>
      </c>
      <c r="B138" s="46">
        <v>11411.0</v>
      </c>
      <c r="C138" s="49">
        <v>199.0</v>
      </c>
      <c r="D138" s="48">
        <v>151.0</v>
      </c>
      <c r="E138" s="46">
        <v>22.0</v>
      </c>
      <c r="F138" s="50">
        <v>98207.0</v>
      </c>
      <c r="G138" s="51">
        <v>0.1453</v>
      </c>
      <c r="H138" s="51">
        <v>0.0578</v>
      </c>
      <c r="I138" s="51">
        <v>0.7969</v>
      </c>
      <c r="J138" s="51">
        <v>0.0324</v>
      </c>
      <c r="K138" s="51">
        <v>0.9285</v>
      </c>
      <c r="L138" s="51">
        <v>7.0E-4</v>
      </c>
      <c r="M138" s="51">
        <v>0.0027</v>
      </c>
      <c r="N138" s="51">
        <v>0.0</v>
      </c>
      <c r="O138" s="51">
        <v>0.0213</v>
      </c>
      <c r="P138" s="51">
        <v>0.0144</v>
      </c>
      <c r="Q138" s="51">
        <v>0.0085</v>
      </c>
      <c r="R138" s="51">
        <v>0.0059</v>
      </c>
    </row>
    <row r="139">
      <c r="A139" s="12" t="s">
        <v>24</v>
      </c>
      <c r="B139" s="46">
        <v>10065.0</v>
      </c>
      <c r="C139" s="49">
        <v>197.0</v>
      </c>
      <c r="D139" s="48">
        <v>168.0</v>
      </c>
      <c r="E139" s="46">
        <v>34.0</v>
      </c>
      <c r="F139" s="50">
        <v>148441.0</v>
      </c>
      <c r="G139" s="51">
        <v>0.2145</v>
      </c>
      <c r="H139" s="51">
        <v>0.0552</v>
      </c>
      <c r="I139" s="51">
        <v>0.7303</v>
      </c>
      <c r="J139" s="51">
        <v>0.8414</v>
      </c>
      <c r="K139" s="51">
        <v>0.0234</v>
      </c>
      <c r="L139" s="51">
        <v>3.0E-4</v>
      </c>
      <c r="M139" s="51">
        <v>0.1146</v>
      </c>
      <c r="N139" s="51">
        <v>0.0</v>
      </c>
      <c r="O139" s="51">
        <v>0.0055</v>
      </c>
      <c r="P139" s="51">
        <v>0.0148</v>
      </c>
      <c r="Q139" s="51">
        <v>0.0011</v>
      </c>
      <c r="R139" s="51">
        <v>0.0137</v>
      </c>
    </row>
    <row r="140">
      <c r="A140" s="12" t="s">
        <v>23</v>
      </c>
      <c r="B140" s="46">
        <v>11414.0</v>
      </c>
      <c r="C140" s="49">
        <v>195.0</v>
      </c>
      <c r="D140" s="48">
        <v>155.0</v>
      </c>
      <c r="E140" s="46">
        <v>33.0</v>
      </c>
      <c r="F140" s="50">
        <v>75471.0</v>
      </c>
      <c r="G140" s="51">
        <v>0.2235</v>
      </c>
      <c r="H140" s="51">
        <v>0.1022</v>
      </c>
      <c r="I140" s="51">
        <v>0.6743</v>
      </c>
      <c r="J140" s="51">
        <v>0.805</v>
      </c>
      <c r="K140" s="51">
        <v>0.0264</v>
      </c>
      <c r="L140" s="51">
        <v>0.0</v>
      </c>
      <c r="M140" s="51">
        <v>0.0423</v>
      </c>
      <c r="N140" s="51">
        <v>0.0</v>
      </c>
      <c r="O140" s="51">
        <v>0.0709</v>
      </c>
      <c r="P140" s="51">
        <v>0.0555</v>
      </c>
      <c r="Q140" s="51">
        <v>0.0294</v>
      </c>
      <c r="R140" s="51">
        <v>0.0261</v>
      </c>
    </row>
    <row r="141">
      <c r="A141" s="12" t="s">
        <v>23</v>
      </c>
      <c r="B141" s="46">
        <v>11357.0</v>
      </c>
      <c r="C141" s="49">
        <v>194.0</v>
      </c>
      <c r="D141" s="48">
        <v>158.0</v>
      </c>
      <c r="E141" s="46">
        <v>24.0</v>
      </c>
      <c r="F141" s="50">
        <v>85818.0</v>
      </c>
      <c r="G141" s="51">
        <v>0.2577</v>
      </c>
      <c r="H141" s="51">
        <v>0.2356</v>
      </c>
      <c r="I141" s="51">
        <v>0.5066</v>
      </c>
      <c r="J141" s="51">
        <v>0.6858</v>
      </c>
      <c r="K141" s="51">
        <v>0.0062</v>
      </c>
      <c r="L141" s="51">
        <v>0.001</v>
      </c>
      <c r="M141" s="51">
        <v>0.2327</v>
      </c>
      <c r="N141" s="51">
        <v>4.0E-4</v>
      </c>
      <c r="O141" s="51">
        <v>0.0491</v>
      </c>
      <c r="P141" s="51">
        <v>0.0248</v>
      </c>
      <c r="Q141" s="51">
        <v>0.0062</v>
      </c>
      <c r="R141" s="51">
        <v>0.0187</v>
      </c>
    </row>
    <row r="142">
      <c r="A142" s="12" t="s">
        <v>24</v>
      </c>
      <c r="B142" s="46">
        <v>10010.0</v>
      </c>
      <c r="C142" s="49">
        <v>190.0</v>
      </c>
      <c r="D142" s="48">
        <v>142.0</v>
      </c>
      <c r="E142" s="46">
        <v>19.0</v>
      </c>
      <c r="F142" s="50">
        <v>132988.0</v>
      </c>
      <c r="G142" s="51">
        <v>0.1897</v>
      </c>
      <c r="H142" s="51">
        <v>0.0663</v>
      </c>
      <c r="I142" s="51">
        <v>0.744</v>
      </c>
      <c r="J142" s="51">
        <v>0.696</v>
      </c>
      <c r="K142" s="51">
        <v>0.0938</v>
      </c>
      <c r="L142" s="51">
        <v>0.0</v>
      </c>
      <c r="M142" s="51">
        <v>0.1644</v>
      </c>
      <c r="N142" s="51">
        <v>0.0</v>
      </c>
      <c r="O142" s="51">
        <v>0.019</v>
      </c>
      <c r="P142" s="51">
        <v>0.0268</v>
      </c>
      <c r="Q142" s="51">
        <v>0.0056</v>
      </c>
      <c r="R142" s="51">
        <v>0.0213</v>
      </c>
    </row>
    <row r="143">
      <c r="A143" s="12" t="s">
        <v>23</v>
      </c>
      <c r="B143" s="46">
        <v>11364.0</v>
      </c>
      <c r="C143" s="49">
        <v>173.0</v>
      </c>
      <c r="D143" s="48">
        <v>148.0</v>
      </c>
      <c r="E143" s="46">
        <v>36.0</v>
      </c>
      <c r="F143" s="50">
        <v>82028.0</v>
      </c>
      <c r="G143" s="51">
        <v>0.2678</v>
      </c>
      <c r="H143" s="51">
        <v>0.3086</v>
      </c>
      <c r="I143" s="51">
        <v>0.4236</v>
      </c>
      <c r="J143" s="51">
        <v>0.4003</v>
      </c>
      <c r="K143" s="51">
        <v>0.0382</v>
      </c>
      <c r="L143" s="51">
        <v>0.0083</v>
      </c>
      <c r="M143" s="51">
        <v>0.5028</v>
      </c>
      <c r="N143" s="51">
        <v>1.0E-4</v>
      </c>
      <c r="O143" s="51">
        <v>0.0305</v>
      </c>
      <c r="P143" s="51">
        <v>0.0197</v>
      </c>
      <c r="Q143" s="51">
        <v>0.0014</v>
      </c>
      <c r="R143" s="51">
        <v>0.0183</v>
      </c>
    </row>
    <row r="144">
      <c r="A144" s="12" t="s">
        <v>24</v>
      </c>
      <c r="B144" s="46">
        <v>10012.0</v>
      </c>
      <c r="C144" s="49">
        <v>169.0</v>
      </c>
      <c r="D144" s="48">
        <v>134.0</v>
      </c>
      <c r="E144" s="46">
        <v>29.0</v>
      </c>
      <c r="F144" s="50">
        <v>106467.0</v>
      </c>
      <c r="G144" s="51">
        <v>0.1709</v>
      </c>
      <c r="H144" s="51">
        <v>0.0754</v>
      </c>
      <c r="I144" s="51">
        <v>0.7537</v>
      </c>
      <c r="J144" s="51">
        <v>0.7363</v>
      </c>
      <c r="K144" s="51">
        <v>0.0268</v>
      </c>
      <c r="L144" s="51">
        <v>0.0</v>
      </c>
      <c r="M144" s="51">
        <v>0.1822</v>
      </c>
      <c r="N144" s="51">
        <v>0.0</v>
      </c>
      <c r="O144" s="51">
        <v>0.0202</v>
      </c>
      <c r="P144" s="51">
        <v>0.0345</v>
      </c>
      <c r="Q144" s="51">
        <v>0.0018</v>
      </c>
      <c r="R144" s="51">
        <v>0.0327</v>
      </c>
    </row>
    <row r="145">
      <c r="A145" s="12" t="s">
        <v>24</v>
      </c>
      <c r="B145" s="46">
        <v>10013.0</v>
      </c>
      <c r="C145" s="49">
        <v>165.0</v>
      </c>
      <c r="D145" s="48">
        <v>137.0</v>
      </c>
      <c r="E145" s="46">
        <v>27.0</v>
      </c>
      <c r="F145" s="50">
        <v>113191.0</v>
      </c>
      <c r="G145" s="51">
        <v>0.161</v>
      </c>
      <c r="H145" s="51">
        <v>0.1939</v>
      </c>
      <c r="I145" s="51">
        <v>0.6451</v>
      </c>
      <c r="J145" s="51">
        <v>0.5804</v>
      </c>
      <c r="K145" s="51">
        <v>0.0381</v>
      </c>
      <c r="L145" s="51">
        <v>0.0032</v>
      </c>
      <c r="M145" s="51">
        <v>0.3142</v>
      </c>
      <c r="N145" s="51">
        <v>0.0</v>
      </c>
      <c r="O145" s="51">
        <v>0.026</v>
      </c>
      <c r="P145" s="51">
        <v>0.0381</v>
      </c>
      <c r="Q145" s="51">
        <v>0.0045</v>
      </c>
      <c r="R145" s="51">
        <v>0.0336</v>
      </c>
    </row>
    <row r="146">
      <c r="A146" s="12" t="s">
        <v>24</v>
      </c>
      <c r="B146" s="46">
        <v>10022.0</v>
      </c>
      <c r="C146" s="49">
        <v>162.0</v>
      </c>
      <c r="D146" s="48">
        <v>136.0</v>
      </c>
      <c r="E146" s="46">
        <v>25.0</v>
      </c>
      <c r="F146" s="50">
        <v>150718.0</v>
      </c>
      <c r="G146" s="51">
        <v>0.1933</v>
      </c>
      <c r="H146" s="51">
        <v>0.0419</v>
      </c>
      <c r="I146" s="51">
        <v>0.7648</v>
      </c>
      <c r="J146" s="51">
        <v>0.8327</v>
      </c>
      <c r="K146" s="51">
        <v>0.0151</v>
      </c>
      <c r="L146" s="51">
        <v>0.0025</v>
      </c>
      <c r="M146" s="51">
        <v>0.1205</v>
      </c>
      <c r="N146" s="51">
        <v>0.0</v>
      </c>
      <c r="O146" s="51">
        <v>0.0075</v>
      </c>
      <c r="P146" s="51">
        <v>0.0218</v>
      </c>
      <c r="Q146" s="51">
        <v>0.0019</v>
      </c>
      <c r="R146" s="51">
        <v>0.0199</v>
      </c>
    </row>
    <row r="147">
      <c r="A147" s="12" t="s">
        <v>24</v>
      </c>
      <c r="B147" s="46">
        <v>10044.0</v>
      </c>
      <c r="C147" s="49">
        <v>155.0</v>
      </c>
      <c r="D147" s="48">
        <v>125.0</v>
      </c>
      <c r="E147" s="46">
        <v>5.0</v>
      </c>
      <c r="F147" s="50">
        <v>104808.0</v>
      </c>
      <c r="G147" s="51">
        <v>0.3472</v>
      </c>
      <c r="H147" s="51">
        <v>0.1785</v>
      </c>
      <c r="I147" s="51">
        <v>0.4743</v>
      </c>
      <c r="J147" s="51">
        <v>0.4293</v>
      </c>
      <c r="K147" s="51">
        <v>0.126</v>
      </c>
      <c r="L147" s="51">
        <v>0.0</v>
      </c>
      <c r="M147" s="51">
        <v>0.3428</v>
      </c>
      <c r="N147" s="51">
        <v>0.0</v>
      </c>
      <c r="O147" s="51">
        <v>0.0461</v>
      </c>
      <c r="P147" s="51">
        <v>0.0558</v>
      </c>
      <c r="Q147" s="51">
        <v>0.0233</v>
      </c>
      <c r="R147" s="51">
        <v>0.0325</v>
      </c>
    </row>
    <row r="148">
      <c r="A148" s="12" t="s">
        <v>24</v>
      </c>
      <c r="B148" s="46">
        <v>10018.0</v>
      </c>
      <c r="C148" s="49">
        <v>133.0</v>
      </c>
      <c r="D148" s="48">
        <v>98.0</v>
      </c>
      <c r="E148" s="46">
        <v>28.0</v>
      </c>
      <c r="F148" s="50">
        <v>122484.0</v>
      </c>
      <c r="G148" s="51">
        <v>0.2443</v>
      </c>
      <c r="H148" s="51">
        <v>0.1616</v>
      </c>
      <c r="I148" s="51">
        <v>0.5942</v>
      </c>
      <c r="J148" s="51">
        <v>0.5953</v>
      </c>
      <c r="K148" s="51">
        <v>0.0525</v>
      </c>
      <c r="L148" s="51">
        <v>0.0019</v>
      </c>
      <c r="M148" s="51">
        <v>0.2795</v>
      </c>
      <c r="N148" s="51">
        <v>0.0</v>
      </c>
      <c r="O148" s="51">
        <v>0.034</v>
      </c>
      <c r="P148" s="51">
        <v>0.0369</v>
      </c>
      <c r="Q148" s="51">
        <v>0.0025</v>
      </c>
      <c r="R148" s="51">
        <v>0.0344</v>
      </c>
    </row>
    <row r="149">
      <c r="A149" s="12" t="s">
        <v>24</v>
      </c>
      <c r="B149" s="46">
        <v>10075.0</v>
      </c>
      <c r="C149" s="49">
        <v>128.0</v>
      </c>
      <c r="D149" s="48">
        <v>105.0</v>
      </c>
      <c r="E149" s="46">
        <v>21.0</v>
      </c>
      <c r="F149" s="50">
        <v>138640.0</v>
      </c>
      <c r="G149" s="51">
        <v>0.2633</v>
      </c>
      <c r="H149" s="51">
        <v>0.0507</v>
      </c>
      <c r="I149" s="51">
        <v>0.686</v>
      </c>
      <c r="J149" s="51">
        <v>0.8271</v>
      </c>
      <c r="K149" s="51">
        <v>0.0317</v>
      </c>
      <c r="L149" s="51">
        <v>0.0128</v>
      </c>
      <c r="M149" s="51">
        <v>0.0611</v>
      </c>
      <c r="N149" s="51">
        <v>0.0</v>
      </c>
      <c r="O149" s="51">
        <v>0.0344</v>
      </c>
      <c r="P149" s="51">
        <v>0.033</v>
      </c>
      <c r="Q149" s="51">
        <v>0.0</v>
      </c>
      <c r="R149" s="51">
        <v>0.033</v>
      </c>
    </row>
    <row r="150">
      <c r="A150" s="12" t="s">
        <v>25</v>
      </c>
      <c r="B150" s="46">
        <v>10308.0</v>
      </c>
      <c r="C150" s="49">
        <v>125.0</v>
      </c>
      <c r="D150" s="48">
        <v>97.0</v>
      </c>
      <c r="E150" s="46">
        <v>24.0</v>
      </c>
      <c r="F150" s="50">
        <v>103027.0</v>
      </c>
      <c r="G150" s="51">
        <v>0.1388</v>
      </c>
      <c r="H150" s="51">
        <v>0.0773</v>
      </c>
      <c r="I150" s="51">
        <v>0.7839</v>
      </c>
      <c r="J150" s="51">
        <v>0.9254</v>
      </c>
      <c r="K150" s="51">
        <v>0.0119</v>
      </c>
      <c r="L150" s="51">
        <v>9.0E-4</v>
      </c>
      <c r="M150" s="51">
        <v>0.0499</v>
      </c>
      <c r="N150" s="51">
        <v>0.0</v>
      </c>
      <c r="O150" s="51">
        <v>0.0066</v>
      </c>
      <c r="P150" s="51">
        <v>0.0052</v>
      </c>
      <c r="Q150" s="51">
        <v>8.0E-4</v>
      </c>
      <c r="R150" s="51">
        <v>0.0044</v>
      </c>
    </row>
    <row r="151">
      <c r="A151" s="12" t="s">
        <v>23</v>
      </c>
      <c r="B151" s="46">
        <v>11366.0</v>
      </c>
      <c r="C151" s="49">
        <v>106.0</v>
      </c>
      <c r="D151" s="48">
        <v>88.0</v>
      </c>
      <c r="E151" s="46">
        <v>16.0</v>
      </c>
      <c r="F151" s="50">
        <v>84301.0</v>
      </c>
      <c r="G151" s="51">
        <v>0.3471</v>
      </c>
      <c r="H151" s="51">
        <v>0.3065</v>
      </c>
      <c r="I151" s="51">
        <v>0.3464</v>
      </c>
      <c r="J151" s="51">
        <v>0.4184</v>
      </c>
      <c r="K151" s="51">
        <v>0.0585</v>
      </c>
      <c r="L151" s="51">
        <v>0.0</v>
      </c>
      <c r="M151" s="51">
        <v>0.4402</v>
      </c>
      <c r="N151" s="51">
        <v>0.0</v>
      </c>
      <c r="O151" s="51">
        <v>0.0531</v>
      </c>
      <c r="P151" s="51">
        <v>0.0299</v>
      </c>
      <c r="Q151" s="51">
        <v>0.0012</v>
      </c>
      <c r="R151" s="51">
        <v>0.0287</v>
      </c>
    </row>
    <row r="152">
      <c r="A152" s="12" t="s">
        <v>24</v>
      </c>
      <c r="B152" s="46">
        <v>10017.0</v>
      </c>
      <c r="C152" s="49">
        <v>97.0</v>
      </c>
      <c r="D152" s="48">
        <v>85.0</v>
      </c>
      <c r="E152" s="46">
        <v>17.0</v>
      </c>
      <c r="F152" s="50">
        <v>131045.0</v>
      </c>
      <c r="G152" s="51">
        <v>0.2334</v>
      </c>
      <c r="H152" s="51">
        <v>0.0736</v>
      </c>
      <c r="I152" s="51">
        <v>0.693</v>
      </c>
      <c r="J152" s="51">
        <v>0.7425</v>
      </c>
      <c r="K152" s="51">
        <v>0.0198</v>
      </c>
      <c r="L152" s="51">
        <v>0.0</v>
      </c>
      <c r="M152" s="51">
        <v>0.2129</v>
      </c>
      <c r="N152" s="51">
        <v>0.0</v>
      </c>
      <c r="O152" s="51">
        <v>0.0097</v>
      </c>
      <c r="P152" s="51">
        <v>0.0152</v>
      </c>
      <c r="Q152" s="51">
        <v>0.0</v>
      </c>
      <c r="R152" s="51">
        <v>0.0152</v>
      </c>
    </row>
    <row r="153">
      <c r="A153" s="12" t="s">
        <v>23</v>
      </c>
      <c r="B153" s="46">
        <v>11426.0</v>
      </c>
      <c r="C153" s="49">
        <v>97.0</v>
      </c>
      <c r="D153" s="48">
        <v>80.0</v>
      </c>
      <c r="E153" s="46">
        <v>14.0</v>
      </c>
      <c r="F153" s="50">
        <v>98987.0</v>
      </c>
      <c r="G153" s="51">
        <v>0.3463</v>
      </c>
      <c r="H153" s="51">
        <v>0.2249</v>
      </c>
      <c r="I153" s="51">
        <v>0.4289</v>
      </c>
      <c r="J153" s="51">
        <v>0.3702</v>
      </c>
      <c r="K153" s="51">
        <v>0.0603</v>
      </c>
      <c r="L153" s="51">
        <v>0.0042</v>
      </c>
      <c r="M153" s="51">
        <v>0.4379</v>
      </c>
      <c r="N153" s="51">
        <v>0.0</v>
      </c>
      <c r="O153" s="51">
        <v>0.0869</v>
      </c>
      <c r="P153" s="51">
        <v>0.0404</v>
      </c>
      <c r="Q153" s="51">
        <v>0.0177</v>
      </c>
      <c r="R153" s="51">
        <v>0.0228</v>
      </c>
    </row>
    <row r="154">
      <c r="A154" s="12" t="s">
        <v>24</v>
      </c>
      <c r="B154" s="46">
        <v>10069.0</v>
      </c>
      <c r="C154" s="49">
        <v>83.0</v>
      </c>
      <c r="D154" s="48">
        <v>68.0</v>
      </c>
      <c r="E154" s="46">
        <v>19.0</v>
      </c>
      <c r="F154" s="50">
        <v>132500.0</v>
      </c>
      <c r="G154" s="51">
        <v>0.2689</v>
      </c>
      <c r="H154" s="51">
        <v>0.1321</v>
      </c>
      <c r="I154" s="51">
        <v>0.599</v>
      </c>
      <c r="J154" s="51">
        <v>0.6303</v>
      </c>
      <c r="K154" s="51">
        <v>0.0377</v>
      </c>
      <c r="L154" s="51">
        <v>0.0</v>
      </c>
      <c r="M154" s="51">
        <v>0.2933</v>
      </c>
      <c r="N154" s="51">
        <v>0.0</v>
      </c>
      <c r="O154" s="51">
        <v>0.0</v>
      </c>
      <c r="P154" s="51">
        <v>0.0387</v>
      </c>
      <c r="Q154" s="51">
        <v>0.0078</v>
      </c>
      <c r="R154" s="51">
        <v>0.0309</v>
      </c>
    </row>
    <row r="155">
      <c r="A155" s="12" t="s">
        <v>24</v>
      </c>
      <c r="B155" s="46">
        <v>10005.0</v>
      </c>
      <c r="C155" s="49">
        <v>80.0</v>
      </c>
      <c r="D155" s="48">
        <v>69.0</v>
      </c>
      <c r="E155" s="46">
        <v>7.0</v>
      </c>
      <c r="F155" s="50">
        <v>189702.0</v>
      </c>
      <c r="G155" s="51">
        <v>0.212</v>
      </c>
      <c r="H155" s="51">
        <v>0.0263</v>
      </c>
      <c r="I155" s="51">
        <v>0.7617</v>
      </c>
      <c r="J155" s="51">
        <v>0.7507</v>
      </c>
      <c r="K155" s="51">
        <v>0.0108</v>
      </c>
      <c r="L155" s="51">
        <v>0.0</v>
      </c>
      <c r="M155" s="51">
        <v>0.1773</v>
      </c>
      <c r="N155" s="51">
        <v>0.0</v>
      </c>
      <c r="O155" s="51">
        <v>0.0249</v>
      </c>
      <c r="P155" s="51">
        <v>0.0362</v>
      </c>
      <c r="Q155" s="51">
        <v>0.0018</v>
      </c>
      <c r="R155" s="51">
        <v>0.0344</v>
      </c>
    </row>
    <row r="156">
      <c r="A156" s="12" t="s">
        <v>23</v>
      </c>
      <c r="B156" s="46">
        <v>11360.0</v>
      </c>
      <c r="C156" s="49">
        <v>78.0</v>
      </c>
      <c r="D156" s="48">
        <v>64.0</v>
      </c>
      <c r="E156" s="46">
        <v>18.0</v>
      </c>
      <c r="F156" s="50">
        <v>83063.0</v>
      </c>
      <c r="G156" s="51">
        <v>0.2629</v>
      </c>
      <c r="H156" s="51">
        <v>0.2452</v>
      </c>
      <c r="I156" s="51">
        <v>0.4919</v>
      </c>
      <c r="J156" s="51">
        <v>0.5704</v>
      </c>
      <c r="K156" s="51">
        <v>0.0116</v>
      </c>
      <c r="L156" s="51">
        <v>0.0012</v>
      </c>
      <c r="M156" s="51">
        <v>0.3702</v>
      </c>
      <c r="N156" s="51">
        <v>0.0</v>
      </c>
      <c r="O156" s="51">
        <v>0.0313</v>
      </c>
      <c r="P156" s="51">
        <v>0.0154</v>
      </c>
      <c r="Q156" s="51">
        <v>0.0063</v>
      </c>
      <c r="R156" s="51">
        <v>0.0091</v>
      </c>
    </row>
    <row r="157">
      <c r="A157" s="12" t="s">
        <v>24</v>
      </c>
      <c r="B157" s="46">
        <v>10280.0</v>
      </c>
      <c r="C157" s="49">
        <v>64.0</v>
      </c>
      <c r="D157" s="48">
        <v>50.0</v>
      </c>
      <c r="E157" s="46">
        <v>8.0</v>
      </c>
      <c r="F157" s="50">
        <v>182760.0</v>
      </c>
      <c r="G157" s="51">
        <v>0.3072</v>
      </c>
      <c r="H157" s="51">
        <v>0.0483</v>
      </c>
      <c r="I157" s="51">
        <v>0.6445</v>
      </c>
      <c r="J157" s="51">
        <v>0.7515</v>
      </c>
      <c r="K157" s="51">
        <v>0.0267</v>
      </c>
      <c r="L157" s="51">
        <v>0.0098</v>
      </c>
      <c r="M157" s="51">
        <v>0.1653</v>
      </c>
      <c r="N157" s="51">
        <v>0.0</v>
      </c>
      <c r="O157" s="51">
        <v>8.0E-4</v>
      </c>
      <c r="P157" s="51">
        <v>0.0458</v>
      </c>
      <c r="Q157" s="51">
        <v>0.0</v>
      </c>
      <c r="R157" s="51">
        <v>0.0458</v>
      </c>
    </row>
    <row r="158">
      <c r="A158" s="12" t="s">
        <v>23</v>
      </c>
      <c r="B158" s="46">
        <v>11004.0</v>
      </c>
      <c r="C158" s="49">
        <v>51.0</v>
      </c>
      <c r="D158" s="48">
        <v>43.0</v>
      </c>
      <c r="E158" s="46">
        <v>10.0</v>
      </c>
      <c r="F158" s="50">
        <v>95436.0</v>
      </c>
      <c r="G158" s="51">
        <v>0.3252</v>
      </c>
      <c r="H158" s="51">
        <v>0.1422</v>
      </c>
      <c r="I158" s="51">
        <v>0.5326</v>
      </c>
      <c r="J158" s="51">
        <v>0.4101</v>
      </c>
      <c r="K158" s="51">
        <v>0.0615</v>
      </c>
      <c r="L158" s="51">
        <v>0.005</v>
      </c>
      <c r="M158" s="51">
        <v>0.4312</v>
      </c>
      <c r="N158" s="51">
        <v>0.0034</v>
      </c>
      <c r="O158" s="51">
        <v>0.0421</v>
      </c>
      <c r="P158" s="51">
        <v>0.0468</v>
      </c>
      <c r="Q158" s="51">
        <v>0.0167</v>
      </c>
      <c r="R158" s="51">
        <v>0.0301</v>
      </c>
    </row>
    <row r="159">
      <c r="A159" s="12" t="s">
        <v>23</v>
      </c>
      <c r="B159" s="46">
        <v>11362.0</v>
      </c>
      <c r="C159" s="49">
        <v>48.0</v>
      </c>
      <c r="D159" s="48">
        <v>39.0</v>
      </c>
      <c r="E159" s="46">
        <v>4.0</v>
      </c>
      <c r="F159" s="50">
        <v>93333.0</v>
      </c>
      <c r="G159" s="51">
        <v>0.2916</v>
      </c>
      <c r="H159" s="51">
        <v>0.262</v>
      </c>
      <c r="I159" s="51">
        <v>0.4464</v>
      </c>
      <c r="J159" s="51">
        <v>0.4883</v>
      </c>
      <c r="K159" s="51">
        <v>0.0339</v>
      </c>
      <c r="L159" s="51">
        <v>0.0</v>
      </c>
      <c r="M159" s="51">
        <v>0.4169</v>
      </c>
      <c r="N159" s="51">
        <v>0.0</v>
      </c>
      <c r="O159" s="51">
        <v>0.0332</v>
      </c>
      <c r="P159" s="51">
        <v>0.0278</v>
      </c>
      <c r="Q159" s="51">
        <v>8.0E-4</v>
      </c>
      <c r="R159" s="51">
        <v>0.027</v>
      </c>
    </row>
    <row r="160">
      <c r="A160" s="12" t="s">
        <v>24</v>
      </c>
      <c r="B160" s="46">
        <v>10006.0</v>
      </c>
      <c r="C160" s="49">
        <v>40.0</v>
      </c>
      <c r="D160" s="48">
        <v>31.0</v>
      </c>
      <c r="E160" s="46">
        <v>5.0</v>
      </c>
      <c r="F160" s="50">
        <v>179044.0</v>
      </c>
      <c r="G160" s="51">
        <v>0.2296</v>
      </c>
      <c r="H160" s="51">
        <v>0.0459</v>
      </c>
      <c r="I160" s="51">
        <v>0.7246</v>
      </c>
      <c r="J160" s="51">
        <v>0.7348</v>
      </c>
      <c r="K160" s="51">
        <v>0.032</v>
      </c>
      <c r="L160" s="51">
        <v>0.0</v>
      </c>
      <c r="M160" s="51">
        <v>0.1604</v>
      </c>
      <c r="N160" s="51">
        <v>0.0</v>
      </c>
      <c r="O160" s="51">
        <v>0.0236</v>
      </c>
      <c r="P160" s="51">
        <v>0.0492</v>
      </c>
      <c r="Q160" s="51">
        <v>0.012</v>
      </c>
      <c r="R160" s="51">
        <v>0.0372</v>
      </c>
    </row>
    <row r="161">
      <c r="A161" s="12" t="s">
        <v>23</v>
      </c>
      <c r="B161" s="46">
        <v>11109.0</v>
      </c>
      <c r="C161" s="49">
        <v>40.0</v>
      </c>
      <c r="D161" s="48">
        <v>33.0</v>
      </c>
      <c r="E161" s="46">
        <v>7.0</v>
      </c>
      <c r="F161" s="50">
        <v>160625.0</v>
      </c>
      <c r="G161" s="51">
        <v>0.2611</v>
      </c>
      <c r="H161" s="51">
        <v>0.1825</v>
      </c>
      <c r="I161" s="51">
        <v>0.5564</v>
      </c>
      <c r="J161" s="51">
        <v>0.6502</v>
      </c>
      <c r="K161" s="51">
        <v>0.0092</v>
      </c>
      <c r="L161" s="51">
        <v>0.0</v>
      </c>
      <c r="M161" s="51">
        <v>0.3035</v>
      </c>
      <c r="N161" s="51">
        <v>0.0</v>
      </c>
      <c r="O161" s="51">
        <v>0.0057</v>
      </c>
      <c r="P161" s="51">
        <v>0.0314</v>
      </c>
      <c r="Q161" s="51">
        <v>0.0</v>
      </c>
      <c r="R161" s="51">
        <v>0.0314</v>
      </c>
    </row>
    <row r="162">
      <c r="A162" s="12" t="s">
        <v>24</v>
      </c>
      <c r="B162" s="46">
        <v>10004.0</v>
      </c>
      <c r="C162" s="49">
        <v>37.0</v>
      </c>
      <c r="D162" s="48">
        <v>28.0</v>
      </c>
      <c r="E162" s="46">
        <v>1.0</v>
      </c>
      <c r="F162" s="50">
        <v>190223.0</v>
      </c>
      <c r="G162" s="51">
        <v>0.2068</v>
      </c>
      <c r="H162" s="51">
        <v>0.013</v>
      </c>
      <c r="I162" s="51">
        <v>0.7802</v>
      </c>
      <c r="J162" s="51">
        <v>0.6096</v>
      </c>
      <c r="K162" s="51">
        <v>0.0426</v>
      </c>
      <c r="L162" s="51">
        <v>0.0</v>
      </c>
      <c r="M162" s="51">
        <v>0.2975</v>
      </c>
      <c r="N162" s="51">
        <v>0.0051</v>
      </c>
      <c r="O162" s="51">
        <v>0.0105</v>
      </c>
      <c r="P162" s="51">
        <v>0.0348</v>
      </c>
      <c r="Q162" s="51">
        <v>3.0E-4</v>
      </c>
      <c r="R162" s="51">
        <v>0.0345</v>
      </c>
    </row>
    <row r="163">
      <c r="A163" s="12" t="s">
        <v>23</v>
      </c>
      <c r="B163" s="46">
        <v>11363.0</v>
      </c>
      <c r="C163" s="49">
        <v>37.0</v>
      </c>
      <c r="D163" s="48">
        <v>32.0</v>
      </c>
      <c r="E163" s="46">
        <v>2.0</v>
      </c>
      <c r="F163" s="50">
        <v>101019.0</v>
      </c>
      <c r="G163" s="51">
        <v>0.297</v>
      </c>
      <c r="H163" s="51">
        <v>0.1805</v>
      </c>
      <c r="I163" s="51">
        <v>0.5226</v>
      </c>
      <c r="J163" s="51">
        <v>0.5771</v>
      </c>
      <c r="K163" s="51">
        <v>0.0194</v>
      </c>
      <c r="L163" s="51">
        <v>0.0</v>
      </c>
      <c r="M163" s="51">
        <v>0.3367</v>
      </c>
      <c r="N163" s="51">
        <v>0.0</v>
      </c>
      <c r="O163" s="51">
        <v>0.0413</v>
      </c>
      <c r="P163" s="51">
        <v>0.0255</v>
      </c>
      <c r="Q163" s="51">
        <v>0.0</v>
      </c>
      <c r="R163" s="51">
        <v>0.0255</v>
      </c>
    </row>
    <row r="164">
      <c r="A164" s="12" t="s">
        <v>24</v>
      </c>
      <c r="B164" s="46">
        <v>10007.0</v>
      </c>
      <c r="C164" s="49">
        <v>29.0</v>
      </c>
      <c r="D164" s="48">
        <v>22.0</v>
      </c>
      <c r="E164" s="46">
        <v>4.0</v>
      </c>
      <c r="F164" s="50">
        <v>224063.0</v>
      </c>
      <c r="G164" s="51">
        <v>0.2074</v>
      </c>
      <c r="H164" s="51">
        <v>0.0542</v>
      </c>
      <c r="I164" s="51">
        <v>0.7384</v>
      </c>
      <c r="J164" s="51">
        <v>0.7778</v>
      </c>
      <c r="K164" s="51">
        <v>0.0823</v>
      </c>
      <c r="L164" s="51">
        <v>0.0</v>
      </c>
      <c r="M164" s="51">
        <v>0.1049</v>
      </c>
      <c r="N164" s="51">
        <v>0.0</v>
      </c>
      <c r="O164" s="51">
        <v>0.0143</v>
      </c>
      <c r="P164" s="51">
        <v>0.0207</v>
      </c>
      <c r="Q164" s="51">
        <v>0.005</v>
      </c>
      <c r="R164" s="51">
        <v>0.0157</v>
      </c>
    </row>
    <row r="165">
      <c r="A165" s="12" t="s">
        <v>23</v>
      </c>
      <c r="B165" s="46">
        <v>11001.0</v>
      </c>
      <c r="C165" s="49">
        <v>28.0</v>
      </c>
      <c r="D165" s="48">
        <v>21.0</v>
      </c>
      <c r="E165" s="46">
        <v>5.0</v>
      </c>
      <c r="F165" s="50">
        <v>113300.0</v>
      </c>
      <c r="G165" s="51">
        <v>0.1887</v>
      </c>
      <c r="H165" s="51">
        <v>0.1372</v>
      </c>
      <c r="I165" s="51">
        <v>0.6741</v>
      </c>
      <c r="J165" s="51">
        <v>0.644</v>
      </c>
      <c r="K165" s="51">
        <v>0.0585</v>
      </c>
      <c r="L165" s="51">
        <v>0.0038</v>
      </c>
      <c r="M165" s="51">
        <v>0.2141</v>
      </c>
      <c r="N165" s="51">
        <v>0.0</v>
      </c>
      <c r="O165" s="51">
        <v>0.0601</v>
      </c>
      <c r="P165" s="51">
        <v>0.0195</v>
      </c>
      <c r="Q165" s="51">
        <v>0.0048</v>
      </c>
      <c r="R165" s="51">
        <v>0.0147</v>
      </c>
    </row>
    <row r="166">
      <c r="A166" s="12" t="s">
        <v>24</v>
      </c>
      <c r="B166" s="46">
        <v>10282.0</v>
      </c>
      <c r="C166" s="49">
        <v>17.0</v>
      </c>
      <c r="D166" s="48">
        <v>16.0</v>
      </c>
      <c r="E166" s="12"/>
      <c r="F166" s="50">
        <v>250001.0</v>
      </c>
      <c r="G166" s="51">
        <v>0.2018</v>
      </c>
      <c r="H166" s="51">
        <v>0.0651</v>
      </c>
      <c r="I166" s="51">
        <v>0.7331</v>
      </c>
      <c r="J166" s="51">
        <v>0.7553</v>
      </c>
      <c r="K166" s="51">
        <v>0.0099</v>
      </c>
      <c r="L166" s="51">
        <v>0.0</v>
      </c>
      <c r="M166" s="51">
        <v>0.1989</v>
      </c>
      <c r="N166" s="51">
        <v>0.0</v>
      </c>
      <c r="O166" s="51">
        <v>0.0024</v>
      </c>
      <c r="P166" s="51">
        <v>0.0335</v>
      </c>
      <c r="Q166" s="51">
        <v>0.0</v>
      </c>
      <c r="R166" s="51">
        <v>0.0335</v>
      </c>
    </row>
    <row r="167">
      <c r="A167" s="12" t="s">
        <v>24</v>
      </c>
      <c r="B167" s="46">
        <v>10162.0</v>
      </c>
      <c r="C167" s="49">
        <v>13.0</v>
      </c>
      <c r="D167" s="48">
        <v>12.0</v>
      </c>
      <c r="E167" s="46">
        <v>1.0</v>
      </c>
      <c r="F167" s="12"/>
      <c r="G167" s="51">
        <v>0.2174</v>
      </c>
      <c r="H167" s="51">
        <v>0.0</v>
      </c>
      <c r="I167" s="51">
        <v>0.7826</v>
      </c>
      <c r="J167" s="51">
        <v>0.9186</v>
      </c>
      <c r="K167" s="51">
        <v>0.0</v>
      </c>
      <c r="L167" s="51">
        <v>0.0</v>
      </c>
      <c r="M167" s="51">
        <v>0.0485</v>
      </c>
      <c r="N167" s="51">
        <v>0.0</v>
      </c>
      <c r="O167" s="51">
        <v>0.0</v>
      </c>
      <c r="P167" s="51">
        <v>0.033</v>
      </c>
      <c r="Q167" s="51">
        <v>0.0</v>
      </c>
      <c r="R167" s="51">
        <v>0.033</v>
      </c>
    </row>
    <row r="168">
      <c r="A168" s="12" t="s">
        <v>23</v>
      </c>
      <c r="B168" s="46">
        <v>11040.0</v>
      </c>
      <c r="C168" s="49">
        <v>7.0</v>
      </c>
      <c r="D168" s="48">
        <v>6.0</v>
      </c>
      <c r="E168" s="12"/>
      <c r="F168" s="12"/>
      <c r="G168" s="51">
        <v>0.3164</v>
      </c>
      <c r="H168" s="51">
        <v>0.1647</v>
      </c>
      <c r="I168" s="51">
        <v>0.5189</v>
      </c>
      <c r="J168" s="51">
        <v>0.4972</v>
      </c>
      <c r="K168" s="51">
        <v>0.0149</v>
      </c>
      <c r="L168" s="51">
        <v>0.0045</v>
      </c>
      <c r="M168" s="51">
        <v>0.3795</v>
      </c>
      <c r="N168" s="51">
        <v>0.0025</v>
      </c>
      <c r="O168" s="51">
        <v>0.0741</v>
      </c>
      <c r="P168" s="51">
        <v>0.0274</v>
      </c>
      <c r="Q168" s="51">
        <v>0.0127</v>
      </c>
      <c r="R168" s="51">
        <v>0.0146</v>
      </c>
    </row>
    <row r="169">
      <c r="A169" s="12" t="s">
        <v>22</v>
      </c>
      <c r="B169" s="46">
        <v>10550.0</v>
      </c>
      <c r="C169" s="49">
        <v>1.0</v>
      </c>
      <c r="D169" s="52"/>
      <c r="E169" s="12"/>
      <c r="F169" s="12"/>
      <c r="G169" s="51">
        <v>0.1446</v>
      </c>
      <c r="H169" s="51">
        <v>0.0991</v>
      </c>
      <c r="I169" s="51">
        <v>0.7563</v>
      </c>
      <c r="J169" s="51">
        <v>0.1167</v>
      </c>
      <c r="K169" s="51">
        <v>0.7491</v>
      </c>
      <c r="L169" s="51">
        <v>0.0086</v>
      </c>
      <c r="M169" s="51">
        <v>0.0168</v>
      </c>
      <c r="N169" s="51">
        <v>0.0</v>
      </c>
      <c r="O169" s="51">
        <v>0.0827</v>
      </c>
      <c r="P169" s="51">
        <v>0.026</v>
      </c>
      <c r="Q169" s="51">
        <v>0.0184</v>
      </c>
      <c r="R169" s="51">
        <v>0.0077</v>
      </c>
    </row>
    <row r="170">
      <c r="A170" s="12" t="s">
        <v>22</v>
      </c>
      <c r="B170" s="46">
        <v>10705.0</v>
      </c>
      <c r="C170" s="49">
        <v>1.0</v>
      </c>
      <c r="D170" s="48">
        <v>1.0</v>
      </c>
      <c r="E170" s="12"/>
      <c r="F170" s="12"/>
      <c r="G170" s="51">
        <v>0.333</v>
      </c>
      <c r="H170" s="51">
        <v>0.2512</v>
      </c>
      <c r="I170" s="51">
        <v>0.4158</v>
      </c>
      <c r="J170" s="51">
        <v>0.4189</v>
      </c>
      <c r="K170" s="51">
        <v>0.2105</v>
      </c>
      <c r="L170" s="51">
        <v>0.0105</v>
      </c>
      <c r="M170" s="51">
        <v>0.0523</v>
      </c>
      <c r="N170" s="51">
        <v>0.0</v>
      </c>
      <c r="O170" s="51">
        <v>0.2522</v>
      </c>
      <c r="P170" s="51">
        <v>0.0555</v>
      </c>
      <c r="Q170" s="51">
        <v>0.0185</v>
      </c>
      <c r="R170" s="51">
        <v>0.037</v>
      </c>
    </row>
    <row r="171">
      <c r="A171" s="12" t="s">
        <v>23</v>
      </c>
      <c r="B171" s="46">
        <v>11237.0</v>
      </c>
      <c r="C171" s="49">
        <v>1.0</v>
      </c>
      <c r="D171" s="48">
        <v>1.0</v>
      </c>
      <c r="E171" s="12"/>
      <c r="F171" s="12"/>
      <c r="G171" s="51">
        <v>0.3645</v>
      </c>
      <c r="H171" s="51">
        <v>0.2837</v>
      </c>
      <c r="I171" s="51">
        <v>0.3518</v>
      </c>
      <c r="J171" s="51">
        <v>0.3719</v>
      </c>
      <c r="K171" s="51">
        <v>0.1382</v>
      </c>
      <c r="L171" s="51">
        <v>0.0119</v>
      </c>
      <c r="M171" s="51">
        <v>0.0684</v>
      </c>
      <c r="N171" s="51">
        <v>0.001</v>
      </c>
      <c r="O171" s="51">
        <v>0.3697</v>
      </c>
      <c r="P171" s="51">
        <v>0.0389</v>
      </c>
      <c r="Q171" s="51">
        <v>0.0155</v>
      </c>
      <c r="R171" s="51">
        <v>0.0234</v>
      </c>
    </row>
    <row r="172">
      <c r="A172" s="12" t="s">
        <v>23</v>
      </c>
      <c r="B172" s="46">
        <v>11697.0</v>
      </c>
      <c r="C172" s="49">
        <v>1.0</v>
      </c>
      <c r="D172" s="52"/>
      <c r="E172" s="12"/>
      <c r="F172" s="50">
        <v>105750.0</v>
      </c>
      <c r="G172" s="51">
        <v>0.0302</v>
      </c>
      <c r="H172" s="51">
        <v>0.0033</v>
      </c>
      <c r="I172" s="51">
        <v>0.9666</v>
      </c>
      <c r="J172" s="51">
        <v>0.9499</v>
      </c>
      <c r="K172" s="51">
        <v>0.0063</v>
      </c>
      <c r="L172" s="51">
        <v>0.0</v>
      </c>
      <c r="M172" s="51">
        <v>0.0065</v>
      </c>
      <c r="N172" s="51">
        <v>0.0</v>
      </c>
      <c r="O172" s="51">
        <v>0.0373</v>
      </c>
      <c r="P172" s="51">
        <v>0.0</v>
      </c>
      <c r="Q172" s="51">
        <v>0.0</v>
      </c>
      <c r="R172" s="51">
        <v>0.0</v>
      </c>
    </row>
  </sheetData>
  <autoFilter ref="$C$1:$C$100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3" t="s">
        <v>218</v>
      </c>
      <c r="B1" s="54" t="s">
        <v>219</v>
      </c>
    </row>
    <row r="2">
      <c r="A2" s="55">
        <v>7002.0</v>
      </c>
      <c r="B2" s="56">
        <v>65091.0</v>
      </c>
    </row>
    <row r="3">
      <c r="A3" s="55">
        <v>7008.0</v>
      </c>
      <c r="B3" s="56">
        <v>23589.0</v>
      </c>
    </row>
    <row r="4">
      <c r="A4" s="53">
        <v>7020.0</v>
      </c>
      <c r="B4" s="56">
        <v>12403.0</v>
      </c>
    </row>
    <row r="5">
      <c r="A5" s="55">
        <v>7024.0</v>
      </c>
      <c r="B5" s="56">
        <v>37430.0</v>
      </c>
    </row>
    <row r="6">
      <c r="A6" s="55">
        <v>7036.0</v>
      </c>
      <c r="B6" s="56">
        <v>43845.0</v>
      </c>
    </row>
    <row r="7">
      <c r="A7" s="55">
        <v>7064.0</v>
      </c>
      <c r="B7" s="56">
        <v>3864.0</v>
      </c>
    </row>
    <row r="8">
      <c r="A8" s="55">
        <v>7077.0</v>
      </c>
      <c r="B8" s="56">
        <v>2627.0</v>
      </c>
    </row>
    <row r="9">
      <c r="A9" s="55">
        <v>7202.0</v>
      </c>
      <c r="B9" s="56">
        <v>41671.0</v>
      </c>
    </row>
    <row r="10">
      <c r="A10" s="55">
        <v>7206.0</v>
      </c>
      <c r="B10" s="56">
        <v>26995.0</v>
      </c>
    </row>
    <row r="11">
      <c r="A11" s="55">
        <v>7305.0</v>
      </c>
      <c r="B11" s="56">
        <v>64994.0</v>
      </c>
    </row>
    <row r="12">
      <c r="A12" s="55">
        <v>7620.0</v>
      </c>
      <c r="B12" s="56">
        <v>1547.0</v>
      </c>
    </row>
    <row r="13">
      <c r="A13" s="55">
        <v>7632.0</v>
      </c>
      <c r="B13" s="56">
        <v>5453.0</v>
      </c>
    </row>
    <row r="14">
      <c r="A14" s="55">
        <v>7670.0</v>
      </c>
      <c r="B14" s="56">
        <v>14632.0</v>
      </c>
    </row>
    <row r="15">
      <c r="A15" s="55">
        <v>8861.0</v>
      </c>
      <c r="B15" s="56">
        <v>53538.0</v>
      </c>
    </row>
    <row r="16">
      <c r="A16" s="55">
        <v>10001.0</v>
      </c>
      <c r="B16" s="56">
        <v>24117.0</v>
      </c>
    </row>
    <row r="17">
      <c r="A17" s="55">
        <v>10002.0</v>
      </c>
      <c r="B17" s="56">
        <v>74479.0</v>
      </c>
    </row>
    <row r="18">
      <c r="A18" s="55">
        <v>10003.0</v>
      </c>
      <c r="B18" s="56">
        <v>53977.0</v>
      </c>
    </row>
    <row r="19">
      <c r="A19" s="55">
        <v>10004.0</v>
      </c>
      <c r="B19" s="56">
        <v>3335.0</v>
      </c>
    </row>
    <row r="20">
      <c r="A20" s="55">
        <v>10005.0</v>
      </c>
      <c r="B20" s="56">
        <v>8701.0</v>
      </c>
    </row>
    <row r="21">
      <c r="A21" s="55">
        <v>10006.0</v>
      </c>
      <c r="B21" s="56">
        <v>3092.0</v>
      </c>
    </row>
    <row r="22">
      <c r="A22" s="55">
        <v>10007.0</v>
      </c>
      <c r="B22" s="56">
        <v>7408.0</v>
      </c>
    </row>
    <row r="23">
      <c r="A23" s="55">
        <v>10009.0</v>
      </c>
      <c r="B23" s="56">
        <v>58293.0</v>
      </c>
    </row>
    <row r="24">
      <c r="A24" s="55">
        <v>10010.0</v>
      </c>
      <c r="B24" s="56">
        <v>35906.0</v>
      </c>
    </row>
    <row r="25">
      <c r="A25" s="55">
        <v>10011.0</v>
      </c>
      <c r="B25" s="56">
        <v>49949.0</v>
      </c>
    </row>
    <row r="26">
      <c r="A26" s="55">
        <v>10012.0</v>
      </c>
      <c r="B26" s="56">
        <v>23318.0</v>
      </c>
    </row>
    <row r="27">
      <c r="A27" s="55">
        <v>10013.0</v>
      </c>
      <c r="B27" s="56">
        <v>28799.0</v>
      </c>
    </row>
    <row r="28">
      <c r="A28" s="55">
        <v>10014.0</v>
      </c>
      <c r="B28" s="56">
        <v>30344.0</v>
      </c>
    </row>
    <row r="29">
      <c r="A29" s="55">
        <v>10016.0</v>
      </c>
      <c r="B29" s="56">
        <v>52886.0</v>
      </c>
    </row>
    <row r="30">
      <c r="A30" s="55">
        <v>10017.0</v>
      </c>
      <c r="B30" s="56">
        <v>15846.0</v>
      </c>
    </row>
    <row r="31">
      <c r="A31" s="55">
        <v>10018.0</v>
      </c>
      <c r="B31" s="56">
        <v>8806.0</v>
      </c>
    </row>
    <row r="32">
      <c r="A32" s="55">
        <v>10019.0</v>
      </c>
      <c r="B32" s="56">
        <v>45498.0</v>
      </c>
    </row>
    <row r="33">
      <c r="A33" s="55">
        <v>10020.0</v>
      </c>
      <c r="B33" s="56">
        <v>0.0</v>
      </c>
    </row>
    <row r="34">
      <c r="A34" s="55">
        <v>10021.0</v>
      </c>
      <c r="B34" s="56">
        <v>44280.0</v>
      </c>
    </row>
    <row r="35">
      <c r="A35" s="55">
        <v>10022.0</v>
      </c>
      <c r="B35" s="56">
        <v>31130.0</v>
      </c>
    </row>
    <row r="36">
      <c r="A36" s="55">
        <v>10023.0</v>
      </c>
      <c r="B36" s="56">
        <v>62541.0</v>
      </c>
    </row>
    <row r="37">
      <c r="A37" s="55">
        <v>10024.0</v>
      </c>
      <c r="B37" s="56">
        <v>58102.0</v>
      </c>
    </row>
    <row r="38">
      <c r="A38" s="55">
        <v>10025.0</v>
      </c>
      <c r="B38" s="56">
        <v>92251.0</v>
      </c>
    </row>
    <row r="39">
      <c r="A39" s="55">
        <v>10026.0</v>
      </c>
      <c r="B39" s="56">
        <v>38585.0</v>
      </c>
    </row>
    <row r="40">
      <c r="A40" s="55">
        <v>10027.0</v>
      </c>
      <c r="B40" s="56">
        <v>64988.0</v>
      </c>
    </row>
    <row r="41">
      <c r="A41" s="55">
        <v>10028.0</v>
      </c>
      <c r="B41" s="56">
        <v>46768.0</v>
      </c>
    </row>
    <row r="42">
      <c r="A42" s="55">
        <v>10029.0</v>
      </c>
      <c r="B42" s="56">
        <v>76713.0</v>
      </c>
    </row>
    <row r="43">
      <c r="A43" s="55">
        <v>10030.0</v>
      </c>
      <c r="B43" s="56">
        <v>31060.0</v>
      </c>
    </row>
    <row r="44">
      <c r="A44" s="55">
        <v>10031.0</v>
      </c>
      <c r="B44" s="56">
        <v>59586.0</v>
      </c>
    </row>
    <row r="45">
      <c r="A45" s="55">
        <v>10032.0</v>
      </c>
      <c r="B45" s="56">
        <v>63214.0</v>
      </c>
    </row>
    <row r="46">
      <c r="A46" s="55">
        <v>10033.0</v>
      </c>
      <c r="B46" s="56">
        <v>58349.0</v>
      </c>
    </row>
    <row r="47">
      <c r="A47" s="55">
        <v>10034.0</v>
      </c>
      <c r="B47" s="56">
        <v>42399.0</v>
      </c>
    </row>
    <row r="48">
      <c r="A48" s="55">
        <v>10035.0</v>
      </c>
      <c r="B48" s="56">
        <v>36048.0</v>
      </c>
    </row>
    <row r="49">
      <c r="A49" s="55">
        <v>10036.0</v>
      </c>
      <c r="B49" s="56">
        <v>28487.0</v>
      </c>
    </row>
    <row r="50">
      <c r="A50" s="55">
        <v>10037.0</v>
      </c>
      <c r="B50" s="56">
        <v>20462.0</v>
      </c>
    </row>
    <row r="51">
      <c r="A51" s="55">
        <v>10038.0</v>
      </c>
      <c r="B51" s="56">
        <v>23311.0</v>
      </c>
    </row>
    <row r="52">
      <c r="A52" s="55">
        <v>10039.0</v>
      </c>
      <c r="B52" s="56">
        <v>27854.0</v>
      </c>
    </row>
    <row r="53">
      <c r="A53" s="55">
        <v>10040.0</v>
      </c>
      <c r="B53" s="56">
        <v>44800.0</v>
      </c>
    </row>
    <row r="54">
      <c r="A54" s="55">
        <v>10044.0</v>
      </c>
      <c r="B54" s="56">
        <v>12440.0</v>
      </c>
    </row>
    <row r="55">
      <c r="A55" s="55">
        <v>10065.0</v>
      </c>
      <c r="B55" s="56">
        <v>29530.0</v>
      </c>
    </row>
    <row r="56">
      <c r="A56" s="55">
        <v>10069.0</v>
      </c>
      <c r="B56" s="56">
        <v>6051.0</v>
      </c>
    </row>
    <row r="57">
      <c r="A57" s="55">
        <v>10075.0</v>
      </c>
      <c r="B57" s="56">
        <v>22252.0</v>
      </c>
    </row>
    <row r="58">
      <c r="A58" s="55">
        <v>10103.0</v>
      </c>
      <c r="B58" s="56">
        <v>0.0</v>
      </c>
    </row>
    <row r="59">
      <c r="A59" s="55">
        <v>10110.0</v>
      </c>
      <c r="B59" s="56">
        <v>0.0</v>
      </c>
    </row>
    <row r="60">
      <c r="A60" s="55">
        <v>10111.0</v>
      </c>
      <c r="B60" s="56">
        <v>0.0</v>
      </c>
    </row>
    <row r="61">
      <c r="A61" s="55">
        <v>10112.0</v>
      </c>
      <c r="B61" s="56">
        <v>0.0</v>
      </c>
    </row>
    <row r="62">
      <c r="A62" s="55">
        <v>10115.0</v>
      </c>
      <c r="B62" s="56">
        <v>0.0</v>
      </c>
    </row>
    <row r="63">
      <c r="A63" s="55">
        <v>10119.0</v>
      </c>
      <c r="B63" s="56">
        <v>0.0</v>
      </c>
    </row>
    <row r="64">
      <c r="A64" s="55">
        <v>10128.0</v>
      </c>
      <c r="B64" s="56">
        <v>58636.0</v>
      </c>
    </row>
    <row r="65">
      <c r="A65" s="55">
        <v>10152.0</v>
      </c>
      <c r="B65" s="56">
        <v>0.0</v>
      </c>
    </row>
    <row r="66">
      <c r="A66" s="55">
        <v>10153.0</v>
      </c>
      <c r="B66" s="56">
        <v>0.0</v>
      </c>
    </row>
    <row r="67">
      <c r="A67" s="55">
        <v>10154.0</v>
      </c>
      <c r="B67" s="56">
        <v>0.0</v>
      </c>
    </row>
    <row r="68">
      <c r="A68" s="55">
        <v>10162.0</v>
      </c>
      <c r="B68" s="56">
        <v>1486.0</v>
      </c>
    </row>
    <row r="69">
      <c r="A69" s="55">
        <v>10165.0</v>
      </c>
      <c r="B69" s="56">
        <v>0.0</v>
      </c>
    </row>
    <row r="70">
      <c r="A70" s="55">
        <v>10167.0</v>
      </c>
      <c r="B70" s="56">
        <v>0.0</v>
      </c>
    </row>
    <row r="71">
      <c r="A71" s="55">
        <v>10168.0</v>
      </c>
      <c r="B71" s="56">
        <v>0.0</v>
      </c>
    </row>
    <row r="72">
      <c r="A72" s="55">
        <v>10169.0</v>
      </c>
      <c r="B72" s="56">
        <v>0.0</v>
      </c>
    </row>
    <row r="73">
      <c r="A73" s="55">
        <v>10170.0</v>
      </c>
      <c r="B73" s="56">
        <v>0.0</v>
      </c>
    </row>
    <row r="74">
      <c r="A74" s="55">
        <v>10171.0</v>
      </c>
      <c r="B74" s="56">
        <v>0.0</v>
      </c>
    </row>
    <row r="75">
      <c r="A75" s="55">
        <v>10172.0</v>
      </c>
      <c r="B75" s="56">
        <v>0.0</v>
      </c>
    </row>
    <row r="76">
      <c r="A76" s="55">
        <v>10173.0</v>
      </c>
      <c r="B76" s="56">
        <v>0.0</v>
      </c>
    </row>
    <row r="77">
      <c r="A77" s="55">
        <v>10174.0</v>
      </c>
      <c r="B77" s="56">
        <v>0.0</v>
      </c>
    </row>
    <row r="78">
      <c r="A78" s="55">
        <v>10177.0</v>
      </c>
      <c r="B78" s="56">
        <v>0.0</v>
      </c>
    </row>
    <row r="79">
      <c r="A79" s="55">
        <v>10199.0</v>
      </c>
      <c r="B79" s="56">
        <v>0.0</v>
      </c>
    </row>
    <row r="80">
      <c r="A80" s="55">
        <v>10271.0</v>
      </c>
      <c r="B80" s="56">
        <v>0.0</v>
      </c>
    </row>
    <row r="81">
      <c r="A81" s="55">
        <v>10278.0</v>
      </c>
      <c r="B81" s="56">
        <v>0.0</v>
      </c>
    </row>
    <row r="82">
      <c r="A82" s="55">
        <v>10279.0</v>
      </c>
      <c r="B82" s="56">
        <v>42.0</v>
      </c>
    </row>
    <row r="83">
      <c r="A83" s="55">
        <v>10280.0</v>
      </c>
      <c r="B83" s="56">
        <v>9496.0</v>
      </c>
    </row>
    <row r="84">
      <c r="A84" s="55">
        <v>10282.0</v>
      </c>
      <c r="B84" s="56">
        <v>5783.0</v>
      </c>
    </row>
    <row r="85">
      <c r="A85" s="55">
        <v>10301.0</v>
      </c>
      <c r="B85" s="56">
        <v>38280.0</v>
      </c>
    </row>
    <row r="86">
      <c r="A86" s="55">
        <v>10302.0</v>
      </c>
      <c r="B86" s="56">
        <v>18037.0</v>
      </c>
    </row>
    <row r="87">
      <c r="A87" s="55">
        <v>10303.0</v>
      </c>
      <c r="B87" s="56">
        <v>27401.0</v>
      </c>
    </row>
    <row r="88">
      <c r="A88" s="55">
        <v>10304.0</v>
      </c>
      <c r="B88" s="56">
        <v>41112.0</v>
      </c>
    </row>
    <row r="89">
      <c r="A89" s="55">
        <v>10305.0</v>
      </c>
      <c r="B89" s="56">
        <v>42726.0</v>
      </c>
    </row>
    <row r="90">
      <c r="A90" s="55">
        <v>10306.0</v>
      </c>
      <c r="B90" s="56">
        <v>53877.0</v>
      </c>
    </row>
    <row r="91">
      <c r="A91" s="55">
        <v>10307.0</v>
      </c>
      <c r="B91" s="56">
        <v>14906.0</v>
      </c>
    </row>
    <row r="92">
      <c r="A92" s="55">
        <v>10308.0</v>
      </c>
      <c r="B92" s="56">
        <v>29512.0</v>
      </c>
    </row>
    <row r="93">
      <c r="A93" s="55">
        <v>10309.0</v>
      </c>
      <c r="B93" s="56">
        <v>34058.0</v>
      </c>
    </row>
    <row r="94">
      <c r="A94" s="55">
        <v>10310.0</v>
      </c>
      <c r="B94" s="56">
        <v>23800.0</v>
      </c>
    </row>
    <row r="95">
      <c r="A95" s="55">
        <v>10311.0</v>
      </c>
      <c r="B95" s="56">
        <v>0.0</v>
      </c>
    </row>
    <row r="96">
      <c r="A96" s="55">
        <v>10312.0</v>
      </c>
      <c r="B96" s="56">
        <v>61392.0</v>
      </c>
    </row>
    <row r="97">
      <c r="A97" s="55">
        <v>10314.0</v>
      </c>
      <c r="B97" s="56">
        <v>89792.0</v>
      </c>
    </row>
    <row r="98">
      <c r="A98" s="55">
        <v>10451.0</v>
      </c>
      <c r="B98" s="56">
        <v>48136.0</v>
      </c>
    </row>
    <row r="99">
      <c r="A99" s="55">
        <v>10452.0</v>
      </c>
      <c r="B99" s="56">
        <v>75452.0</v>
      </c>
    </row>
    <row r="100">
      <c r="A100" s="55">
        <v>10453.0</v>
      </c>
      <c r="B100" s="56">
        <v>81716.0</v>
      </c>
    </row>
    <row r="101">
      <c r="A101" s="55">
        <v>10454.0</v>
      </c>
      <c r="B101" s="56">
        <v>37212.0</v>
      </c>
    </row>
    <row r="102">
      <c r="A102" s="55">
        <v>10455.0</v>
      </c>
      <c r="B102" s="56">
        <v>41951.0</v>
      </c>
    </row>
    <row r="103">
      <c r="A103" s="55">
        <v>10456.0</v>
      </c>
      <c r="B103" s="56">
        <v>92717.0</v>
      </c>
    </row>
    <row r="104">
      <c r="A104" s="55">
        <v>10457.0</v>
      </c>
      <c r="B104" s="56">
        <v>74822.0</v>
      </c>
    </row>
    <row r="105">
      <c r="A105" s="55">
        <v>10458.0</v>
      </c>
      <c r="B105" s="56">
        <v>85620.0</v>
      </c>
    </row>
    <row r="106">
      <c r="A106" s="55">
        <v>10459.0</v>
      </c>
      <c r="B106" s="56">
        <v>48780.0</v>
      </c>
    </row>
    <row r="107">
      <c r="A107" s="55">
        <v>10460.0</v>
      </c>
      <c r="B107" s="56">
        <v>59432.0</v>
      </c>
    </row>
    <row r="108">
      <c r="A108" s="55">
        <v>10461.0</v>
      </c>
      <c r="B108" s="56">
        <v>49690.0</v>
      </c>
    </row>
    <row r="109">
      <c r="A109" s="55">
        <v>10462.0</v>
      </c>
      <c r="B109" s="56">
        <v>75714.0</v>
      </c>
    </row>
    <row r="110">
      <c r="A110" s="55">
        <v>10463.0</v>
      </c>
      <c r="B110" s="56">
        <v>71132.0</v>
      </c>
    </row>
    <row r="111">
      <c r="A111" s="55">
        <v>10464.0</v>
      </c>
      <c r="B111" s="56">
        <v>4531.0</v>
      </c>
    </row>
    <row r="112">
      <c r="A112" s="55">
        <v>10465.0</v>
      </c>
      <c r="B112" s="56">
        <v>43671.0</v>
      </c>
    </row>
    <row r="113">
      <c r="A113" s="55">
        <v>10466.0</v>
      </c>
      <c r="B113" s="56">
        <v>75039.0</v>
      </c>
    </row>
    <row r="114">
      <c r="A114" s="55">
        <v>10467.0</v>
      </c>
      <c r="B114" s="56">
        <v>101255.0</v>
      </c>
    </row>
    <row r="115">
      <c r="A115" s="55">
        <v>10468.0</v>
      </c>
      <c r="B115" s="56">
        <v>78881.0</v>
      </c>
    </row>
    <row r="116">
      <c r="A116" s="55">
        <v>10469.0</v>
      </c>
      <c r="B116" s="56">
        <v>72384.0</v>
      </c>
    </row>
    <row r="117">
      <c r="A117" s="55">
        <v>10470.0</v>
      </c>
      <c r="B117" s="56">
        <v>15716.0</v>
      </c>
    </row>
    <row r="118">
      <c r="A118" s="55">
        <v>10471.0</v>
      </c>
      <c r="B118" s="56">
        <v>22422.0</v>
      </c>
    </row>
    <row r="119">
      <c r="A119" s="55">
        <v>10472.0</v>
      </c>
      <c r="B119" s="56">
        <v>67948.0</v>
      </c>
    </row>
    <row r="120">
      <c r="A120" s="55">
        <v>10473.0</v>
      </c>
      <c r="B120" s="56">
        <v>59579.0</v>
      </c>
    </row>
    <row r="121">
      <c r="A121" s="55">
        <v>10474.0</v>
      </c>
      <c r="B121" s="56">
        <v>12179.0</v>
      </c>
    </row>
    <row r="122">
      <c r="A122" s="55">
        <v>10475.0</v>
      </c>
      <c r="B122" s="56">
        <v>42818.0</v>
      </c>
    </row>
    <row r="123">
      <c r="A123" s="55">
        <v>10550.0</v>
      </c>
      <c r="B123" s="56">
        <v>37429.0</v>
      </c>
    </row>
    <row r="124">
      <c r="A124" s="55">
        <v>10704.0</v>
      </c>
      <c r="B124" s="56">
        <v>31683.0</v>
      </c>
    </row>
    <row r="125">
      <c r="A125" s="55">
        <v>10705.0</v>
      </c>
      <c r="B125" s="56">
        <v>39944.0</v>
      </c>
    </row>
    <row r="126">
      <c r="A126" s="55">
        <v>10803.0</v>
      </c>
      <c r="B126" s="56">
        <v>12510.0</v>
      </c>
    </row>
    <row r="127">
      <c r="A127" s="55">
        <v>11001.0</v>
      </c>
      <c r="B127" s="56">
        <v>28021.0</v>
      </c>
    </row>
    <row r="128">
      <c r="A128" s="55">
        <v>11003.0</v>
      </c>
      <c r="B128" s="56">
        <v>44572.0</v>
      </c>
    </row>
    <row r="129">
      <c r="A129" s="55">
        <v>11004.0</v>
      </c>
      <c r="B129" s="56">
        <v>15098.0</v>
      </c>
    </row>
    <row r="130">
      <c r="A130" s="55">
        <v>11005.0</v>
      </c>
      <c r="B130" s="56">
        <v>1759.0</v>
      </c>
    </row>
    <row r="131">
      <c r="A131" s="55">
        <v>11020.0</v>
      </c>
      <c r="B131" s="56">
        <v>5774.0</v>
      </c>
    </row>
    <row r="132">
      <c r="A132" s="55">
        <v>11021.0</v>
      </c>
      <c r="B132" s="56">
        <v>18245.0</v>
      </c>
    </row>
    <row r="133">
      <c r="A133" s="55">
        <v>11040.0</v>
      </c>
      <c r="B133" s="56">
        <v>41592.0</v>
      </c>
    </row>
    <row r="134">
      <c r="A134" s="55">
        <v>11042.0</v>
      </c>
      <c r="B134" s="56">
        <v>506.0</v>
      </c>
    </row>
    <row r="135">
      <c r="A135" s="55">
        <v>11096.0</v>
      </c>
      <c r="B135" s="56">
        <v>8362.0</v>
      </c>
    </row>
    <row r="136">
      <c r="A136" s="55">
        <v>11101.0</v>
      </c>
      <c r="B136" s="56">
        <v>31366.0</v>
      </c>
    </row>
    <row r="137">
      <c r="A137" s="55">
        <v>11103.0</v>
      </c>
      <c r="B137" s="56">
        <v>35995.0</v>
      </c>
    </row>
    <row r="138">
      <c r="A138" s="55">
        <v>11105.0</v>
      </c>
      <c r="B138" s="56">
        <v>36983.0</v>
      </c>
    </row>
    <row r="139">
      <c r="A139" s="55">
        <v>11109.0</v>
      </c>
      <c r="B139" s="56">
        <v>5980.0</v>
      </c>
    </row>
    <row r="140">
      <c r="A140" s="55">
        <v>11203.0</v>
      </c>
      <c r="B140" s="56">
        <v>76085.0</v>
      </c>
    </row>
    <row r="141">
      <c r="A141" s="55">
        <v>11205.0</v>
      </c>
      <c r="B141" s="56">
        <v>46843.0</v>
      </c>
    </row>
    <row r="142">
      <c r="A142" s="55">
        <v>11207.0</v>
      </c>
      <c r="B142" s="56">
        <v>91083.0</v>
      </c>
    </row>
    <row r="143">
      <c r="A143" s="55">
        <v>11208.0</v>
      </c>
      <c r="B143" s="56">
        <v>101313.0</v>
      </c>
    </row>
    <row r="144">
      <c r="A144" s="55">
        <v>11209.0</v>
      </c>
      <c r="B144" s="56">
        <v>67782.0</v>
      </c>
    </row>
    <row r="145">
      <c r="A145" s="55">
        <v>11210.0</v>
      </c>
      <c r="B145" s="56">
        <v>64665.0</v>
      </c>
    </row>
    <row r="146">
      <c r="A146" s="55">
        <v>11211.0</v>
      </c>
      <c r="B146" s="56">
        <v>103123.0</v>
      </c>
    </row>
    <row r="147">
      <c r="A147" s="55">
        <v>11212.0</v>
      </c>
      <c r="B147" s="56">
        <v>75605.0</v>
      </c>
    </row>
    <row r="148">
      <c r="A148" s="55">
        <v>11213.0</v>
      </c>
      <c r="B148" s="56">
        <v>67056.0</v>
      </c>
    </row>
    <row r="149">
      <c r="A149" s="57">
        <v>0.0</v>
      </c>
      <c r="B149" s="56">
        <v>2013.0</v>
      </c>
    </row>
    <row r="150">
      <c r="A150" s="55">
        <v>11214.0</v>
      </c>
      <c r="B150" s="56">
        <v>92644.0</v>
      </c>
    </row>
    <row r="151">
      <c r="A151" s="55">
        <v>11215.0</v>
      </c>
      <c r="B151" s="56">
        <v>69873.0</v>
      </c>
    </row>
    <row r="152">
      <c r="A152" s="55">
        <v>11216.0</v>
      </c>
      <c r="B152" s="56">
        <v>57786.0</v>
      </c>
    </row>
    <row r="153">
      <c r="A153" s="55">
        <v>11217.0</v>
      </c>
      <c r="B153" s="56">
        <v>41813.0</v>
      </c>
    </row>
    <row r="154">
      <c r="A154" s="55">
        <v>11218.0</v>
      </c>
      <c r="B154" s="56">
        <v>72413.0</v>
      </c>
    </row>
    <row r="155">
      <c r="A155" s="55">
        <v>11219.0</v>
      </c>
      <c r="B155" s="56">
        <v>89371.0</v>
      </c>
    </row>
    <row r="156">
      <c r="A156" s="55">
        <v>11220.0</v>
      </c>
      <c r="B156" s="56">
        <v>93170.0</v>
      </c>
    </row>
    <row r="157">
      <c r="A157" s="55">
        <v>11221.0</v>
      </c>
      <c r="B157" s="56">
        <v>83322.0</v>
      </c>
    </row>
    <row r="158">
      <c r="A158" s="55">
        <v>11222.0</v>
      </c>
      <c r="B158" s="56">
        <v>36872.0</v>
      </c>
    </row>
    <row r="159">
      <c r="A159" s="55">
        <v>11223.0</v>
      </c>
      <c r="B159" s="56">
        <v>81388.0</v>
      </c>
    </row>
    <row r="160">
      <c r="A160" s="55">
        <v>11224.0</v>
      </c>
      <c r="B160" s="56">
        <v>45795.0</v>
      </c>
    </row>
    <row r="161">
      <c r="A161" s="55">
        <v>11225.0</v>
      </c>
      <c r="B161" s="56">
        <v>56859.0</v>
      </c>
    </row>
    <row r="162">
      <c r="A162" s="55">
        <v>11226.0</v>
      </c>
      <c r="B162" s="56">
        <v>99558.0</v>
      </c>
    </row>
    <row r="163">
      <c r="A163" s="55">
        <v>11228.0</v>
      </c>
      <c r="B163" s="56">
        <v>44348.0</v>
      </c>
    </row>
    <row r="164">
      <c r="A164" s="55">
        <v>11229.0</v>
      </c>
      <c r="B164" s="56">
        <v>83119.0</v>
      </c>
    </row>
    <row r="165">
      <c r="A165" s="55">
        <v>11230.0</v>
      </c>
      <c r="B165" s="56">
        <v>86139.0</v>
      </c>
    </row>
    <row r="166">
      <c r="A166" s="55">
        <v>11231.0</v>
      </c>
      <c r="B166" s="56">
        <v>37874.0</v>
      </c>
    </row>
    <row r="167">
      <c r="A167" s="55">
        <v>11232.0</v>
      </c>
      <c r="B167" s="56">
        <v>26430.0</v>
      </c>
    </row>
    <row r="168">
      <c r="A168" s="55">
        <v>11233.0</v>
      </c>
      <c r="B168" s="56">
        <v>79439.0</v>
      </c>
    </row>
    <row r="169">
      <c r="A169" s="55">
        <v>11234.0</v>
      </c>
      <c r="B169" s="56">
        <v>93534.0</v>
      </c>
    </row>
    <row r="170">
      <c r="A170" s="55">
        <v>11235.0</v>
      </c>
      <c r="B170" s="56">
        <v>78775.0</v>
      </c>
    </row>
    <row r="171">
      <c r="A171" s="55">
        <v>11236.0</v>
      </c>
      <c r="B171" s="56">
        <v>100844.0</v>
      </c>
    </row>
    <row r="172">
      <c r="A172" s="55">
        <v>11237.0</v>
      </c>
      <c r="B172" s="56">
        <v>48876.0</v>
      </c>
    </row>
    <row r="173">
      <c r="A173" s="55">
        <v>11238.0</v>
      </c>
      <c r="B173" s="56">
        <v>55210.0</v>
      </c>
    </row>
    <row r="174">
      <c r="A174" s="55">
        <v>11239.0</v>
      </c>
      <c r="B174" s="56">
        <v>12772.0</v>
      </c>
    </row>
    <row r="175">
      <c r="A175" s="55">
        <v>11351.0</v>
      </c>
      <c r="B175" s="56">
        <v>0.0</v>
      </c>
    </row>
    <row r="176">
      <c r="A176" s="55">
        <v>11354.0</v>
      </c>
      <c r="B176" s="56">
        <v>53684.0</v>
      </c>
    </row>
    <row r="177">
      <c r="A177" s="55">
        <v>11355.0</v>
      </c>
      <c r="B177" s="56">
        <v>80987.0</v>
      </c>
    </row>
    <row r="178">
      <c r="A178" s="55">
        <v>11356.0</v>
      </c>
      <c r="B178" s="56">
        <v>23494.0</v>
      </c>
    </row>
    <row r="179">
      <c r="A179" s="55">
        <v>11357.0</v>
      </c>
      <c r="B179" s="56">
        <v>39407.0</v>
      </c>
    </row>
    <row r="180">
      <c r="A180" s="55">
        <v>11358.0</v>
      </c>
      <c r="B180" s="56">
        <v>36515.0</v>
      </c>
    </row>
    <row r="181">
      <c r="A181" s="55">
        <v>11359.0</v>
      </c>
      <c r="B181" s="56">
        <v>0.0</v>
      </c>
    </row>
    <row r="182">
      <c r="A182" s="55">
        <v>11360.0</v>
      </c>
      <c r="B182" s="56">
        <v>18954.0</v>
      </c>
    </row>
    <row r="183">
      <c r="A183" s="55">
        <v>11361.0</v>
      </c>
      <c r="B183" s="56">
        <v>27201.0</v>
      </c>
    </row>
    <row r="184">
      <c r="A184" s="55">
        <v>11362.0</v>
      </c>
      <c r="B184" s="56">
        <v>18343.0</v>
      </c>
    </row>
    <row r="185">
      <c r="A185" s="55">
        <v>11363.0</v>
      </c>
      <c r="B185" s="56">
        <v>7096.0</v>
      </c>
    </row>
    <row r="186">
      <c r="A186" s="55">
        <v>11364.0</v>
      </c>
      <c r="B186" s="56">
        <v>36215.0</v>
      </c>
    </row>
    <row r="187">
      <c r="A187" s="55">
        <v>11365.0</v>
      </c>
      <c r="B187" s="56">
        <v>44738.0</v>
      </c>
    </row>
    <row r="188">
      <c r="A188" s="55">
        <v>11366.0</v>
      </c>
      <c r="B188" s="56">
        <v>14360.0</v>
      </c>
    </row>
    <row r="189">
      <c r="A189" s="55">
        <v>11367.0</v>
      </c>
      <c r="B189" s="56">
        <v>41207.0</v>
      </c>
    </row>
    <row r="190">
      <c r="A190" s="55">
        <v>11368.0</v>
      </c>
      <c r="B190" s="56">
        <v>112088.0</v>
      </c>
    </row>
    <row r="191">
      <c r="A191" s="55">
        <v>11369.0</v>
      </c>
      <c r="B191" s="56">
        <v>31481.0</v>
      </c>
    </row>
    <row r="192">
      <c r="A192" s="55">
        <v>11370.0</v>
      </c>
      <c r="B192" s="56">
        <v>31580.0</v>
      </c>
    </row>
    <row r="193">
      <c r="A193" s="55">
        <v>11371.0</v>
      </c>
      <c r="B193" s="56">
        <v>0.0</v>
      </c>
    </row>
    <row r="194">
      <c r="A194" s="55">
        <v>11372.0</v>
      </c>
      <c r="B194" s="56">
        <v>62854.0</v>
      </c>
    </row>
    <row r="195">
      <c r="A195" s="55">
        <v>11373.0</v>
      </c>
      <c r="B195" s="56">
        <v>94437.0</v>
      </c>
    </row>
    <row r="196">
      <c r="A196" s="55">
        <v>11374.0</v>
      </c>
      <c r="B196" s="56">
        <v>43507.0</v>
      </c>
    </row>
    <row r="197">
      <c r="A197" s="55">
        <v>11375.0</v>
      </c>
      <c r="B197" s="56">
        <v>73034.0</v>
      </c>
    </row>
    <row r="198">
      <c r="A198" s="55">
        <v>11377.0</v>
      </c>
      <c r="B198" s="56">
        <v>83825.0</v>
      </c>
    </row>
    <row r="199">
      <c r="A199" s="55">
        <v>11378.0</v>
      </c>
      <c r="B199" s="56">
        <v>38524.0</v>
      </c>
    </row>
    <row r="200">
      <c r="A200" s="55">
        <v>11379.0</v>
      </c>
      <c r="B200" s="56">
        <v>37991.0</v>
      </c>
    </row>
    <row r="201">
      <c r="A201" s="55">
        <v>11385.0</v>
      </c>
      <c r="B201" s="56">
        <v>107796.0</v>
      </c>
    </row>
    <row r="202">
      <c r="A202" s="55">
        <v>11411.0</v>
      </c>
      <c r="B202" s="56">
        <v>20719.0</v>
      </c>
    </row>
    <row r="203">
      <c r="A203" s="55">
        <v>11412.0</v>
      </c>
      <c r="B203" s="56">
        <v>37857.0</v>
      </c>
    </row>
    <row r="204">
      <c r="A204" s="55">
        <v>11413.0</v>
      </c>
      <c r="B204" s="56">
        <v>41650.0</v>
      </c>
    </row>
    <row r="205">
      <c r="A205" s="55">
        <v>11414.0</v>
      </c>
      <c r="B205" s="56">
        <v>28313.0</v>
      </c>
    </row>
    <row r="206">
      <c r="A206" s="55">
        <v>11415.0</v>
      </c>
      <c r="B206" s="56">
        <v>18891.0</v>
      </c>
    </row>
    <row r="207">
      <c r="A207" s="55">
        <v>11416.0</v>
      </c>
      <c r="B207" s="56">
        <v>26744.0</v>
      </c>
    </row>
    <row r="208">
      <c r="A208" s="55">
        <v>11417.0</v>
      </c>
      <c r="B208" s="56">
        <v>31321.0</v>
      </c>
    </row>
    <row r="209">
      <c r="A209" s="55">
        <v>11418.0</v>
      </c>
      <c r="B209" s="56">
        <v>38405.0</v>
      </c>
    </row>
    <row r="210">
      <c r="A210" s="55">
        <v>11419.0</v>
      </c>
      <c r="B210" s="56">
        <v>48369.0</v>
      </c>
    </row>
    <row r="211">
      <c r="A211" s="55">
        <v>11420.0</v>
      </c>
      <c r="B211" s="56">
        <v>47470.0</v>
      </c>
    </row>
    <row r="212">
      <c r="A212" s="55">
        <v>11421.0</v>
      </c>
      <c r="B212" s="56">
        <v>41251.0</v>
      </c>
    </row>
    <row r="213">
      <c r="A213" s="55">
        <v>11422.0</v>
      </c>
      <c r="B213" s="56">
        <v>32761.0</v>
      </c>
    </row>
    <row r="214">
      <c r="A214" s="55">
        <v>11423.0</v>
      </c>
      <c r="B214" s="56">
        <v>30104.0</v>
      </c>
    </row>
    <row r="215">
      <c r="A215" s="55">
        <v>11424.0</v>
      </c>
      <c r="B215" s="56">
        <v>0.0</v>
      </c>
    </row>
    <row r="216">
      <c r="A216" s="55">
        <v>11425.0</v>
      </c>
      <c r="B216" s="56">
        <v>0.0</v>
      </c>
    </row>
    <row r="217">
      <c r="A217" s="55">
        <v>11426.0</v>
      </c>
      <c r="B217" s="56">
        <v>20524.0</v>
      </c>
    </row>
    <row r="218">
      <c r="A218" s="55">
        <v>11427.0</v>
      </c>
      <c r="B218" s="56">
        <v>24560.0</v>
      </c>
    </row>
    <row r="219">
      <c r="A219" s="55">
        <v>11428.0</v>
      </c>
      <c r="B219" s="56">
        <v>18836.0</v>
      </c>
    </row>
    <row r="220">
      <c r="A220" s="55">
        <v>11429.0</v>
      </c>
      <c r="B220" s="56">
        <v>27454.0</v>
      </c>
    </row>
    <row r="221">
      <c r="A221" s="55">
        <v>11430.0</v>
      </c>
      <c r="B221" s="56">
        <v>206.0</v>
      </c>
    </row>
    <row r="222">
      <c r="A222" s="55">
        <v>11432.0</v>
      </c>
      <c r="B222" s="56">
        <v>64299.0</v>
      </c>
    </row>
    <row r="223">
      <c r="A223" s="55">
        <v>11433.0</v>
      </c>
      <c r="B223" s="56">
        <v>37021.0</v>
      </c>
    </row>
    <row r="224">
      <c r="A224" s="55">
        <v>11434.0</v>
      </c>
      <c r="B224" s="56">
        <v>64304.0</v>
      </c>
    </row>
    <row r="225">
      <c r="A225" s="55">
        <v>11435.0</v>
      </c>
      <c r="B225" s="56">
        <v>59605.0</v>
      </c>
    </row>
    <row r="226">
      <c r="A226" s="55">
        <v>11436.0</v>
      </c>
      <c r="B226" s="56">
        <v>19167.0</v>
      </c>
    </row>
    <row r="227">
      <c r="A227" s="55">
        <v>11451.0</v>
      </c>
      <c r="B227" s="56">
        <v>0.0</v>
      </c>
    </row>
    <row r="228">
      <c r="A228" s="55">
        <v>11509.0</v>
      </c>
      <c r="B228" s="56">
        <v>1920.0</v>
      </c>
    </row>
    <row r="229">
      <c r="A229" s="55">
        <v>11559.0</v>
      </c>
      <c r="B229" s="56">
        <v>8192.0</v>
      </c>
    </row>
    <row r="230">
      <c r="A230" s="55">
        <v>11580.0</v>
      </c>
      <c r="B230" s="56">
        <v>42990.0</v>
      </c>
    </row>
    <row r="231">
      <c r="A231" s="55">
        <v>11581.0</v>
      </c>
      <c r="B231" s="56">
        <v>21794.0</v>
      </c>
    </row>
    <row r="232">
      <c r="A232" s="55">
        <v>11691.0</v>
      </c>
      <c r="B232" s="56">
        <v>68543.0</v>
      </c>
    </row>
    <row r="233">
      <c r="A233" s="55">
        <v>11692.0</v>
      </c>
      <c r="B233" s="56">
        <v>22074.0</v>
      </c>
    </row>
    <row r="234">
      <c r="A234" s="55">
        <v>11693.0</v>
      </c>
      <c r="B234" s="56">
        <v>12944.0</v>
      </c>
    </row>
    <row r="235">
      <c r="A235" s="55">
        <v>11694.0</v>
      </c>
      <c r="B235" s="56">
        <v>21202.0</v>
      </c>
    </row>
    <row r="236">
      <c r="A236" s="55">
        <v>11697.0</v>
      </c>
      <c r="B236" s="56">
        <v>3674.0</v>
      </c>
    </row>
    <row r="237">
      <c r="A237" s="58"/>
      <c r="B237" s="59"/>
    </row>
    <row r="238">
      <c r="A238" s="58"/>
      <c r="B238" s="59"/>
    </row>
    <row r="239">
      <c r="A239" s="58"/>
      <c r="B239" s="59"/>
    </row>
    <row r="240">
      <c r="A240" s="58"/>
      <c r="B240" s="59"/>
    </row>
    <row r="241">
      <c r="A241" s="58"/>
      <c r="B241" s="59"/>
    </row>
    <row r="242">
      <c r="A242" s="58"/>
      <c r="B242" s="59"/>
    </row>
    <row r="243">
      <c r="A243" s="58"/>
      <c r="B243" s="59"/>
    </row>
    <row r="244">
      <c r="A244" s="58"/>
      <c r="B244" s="59"/>
    </row>
    <row r="245">
      <c r="A245" s="58"/>
      <c r="B245" s="59"/>
    </row>
    <row r="246">
      <c r="A246" s="58"/>
      <c r="B246" s="59"/>
    </row>
    <row r="247">
      <c r="A247" s="58"/>
      <c r="B247" s="59"/>
    </row>
    <row r="248">
      <c r="A248" s="58"/>
      <c r="B248" s="59"/>
    </row>
    <row r="249">
      <c r="A249" s="58"/>
      <c r="B249" s="59"/>
    </row>
    <row r="250">
      <c r="A250" s="58"/>
      <c r="B250" s="59"/>
    </row>
    <row r="251">
      <c r="A251" s="58"/>
      <c r="B251" s="59"/>
    </row>
    <row r="252">
      <c r="A252" s="58"/>
      <c r="B252" s="59"/>
    </row>
    <row r="253">
      <c r="A253" s="58"/>
      <c r="B253" s="59"/>
    </row>
    <row r="254">
      <c r="A254" s="58"/>
      <c r="B254" s="59"/>
    </row>
    <row r="255">
      <c r="A255" s="58"/>
      <c r="B255" s="59"/>
    </row>
    <row r="256">
      <c r="A256" s="58"/>
      <c r="B256" s="59"/>
    </row>
    <row r="257">
      <c r="A257" s="58"/>
      <c r="B257" s="59"/>
    </row>
    <row r="258">
      <c r="A258" s="58"/>
      <c r="B258" s="59"/>
    </row>
    <row r="259">
      <c r="A259" s="58"/>
      <c r="B259" s="59"/>
    </row>
    <row r="260">
      <c r="A260" s="58"/>
      <c r="B260" s="59"/>
    </row>
    <row r="261">
      <c r="A261" s="58"/>
      <c r="B261" s="59"/>
    </row>
    <row r="262">
      <c r="A262" s="58"/>
      <c r="B262" s="59"/>
    </row>
    <row r="263">
      <c r="A263" s="58"/>
      <c r="B263" s="59"/>
    </row>
    <row r="264">
      <c r="A264" s="58"/>
      <c r="B264" s="59"/>
    </row>
    <row r="265">
      <c r="A265" s="58"/>
      <c r="B265" s="59"/>
    </row>
    <row r="266">
      <c r="A266" s="58"/>
      <c r="B266" s="59"/>
    </row>
    <row r="267">
      <c r="A267" s="58"/>
      <c r="B267" s="59"/>
    </row>
    <row r="268">
      <c r="A268" s="58"/>
      <c r="B268" s="59"/>
    </row>
    <row r="269">
      <c r="A269" s="58"/>
      <c r="B269" s="59"/>
    </row>
    <row r="270">
      <c r="A270" s="58"/>
      <c r="B270" s="59"/>
    </row>
    <row r="271">
      <c r="A271" s="58"/>
      <c r="B271" s="59"/>
    </row>
    <row r="272">
      <c r="A272" s="58"/>
      <c r="B272" s="59"/>
    </row>
    <row r="273">
      <c r="A273" s="58"/>
      <c r="B273" s="59"/>
    </row>
    <row r="274">
      <c r="A274" s="58"/>
      <c r="B274" s="59"/>
    </row>
    <row r="275">
      <c r="A275" s="58"/>
      <c r="B275" s="59"/>
    </row>
    <row r="276">
      <c r="A276" s="58"/>
      <c r="B276" s="59"/>
    </row>
    <row r="277">
      <c r="A277" s="58"/>
      <c r="B277" s="59"/>
    </row>
    <row r="278">
      <c r="A278" s="58"/>
      <c r="B278" s="59"/>
    </row>
    <row r="279">
      <c r="A279" s="58"/>
      <c r="B279" s="59"/>
    </row>
    <row r="280">
      <c r="A280" s="58"/>
      <c r="B280" s="59"/>
    </row>
    <row r="281">
      <c r="A281" s="58"/>
      <c r="B281" s="59"/>
    </row>
    <row r="282">
      <c r="A282" s="58"/>
      <c r="B282" s="59"/>
    </row>
    <row r="283">
      <c r="A283" s="58"/>
      <c r="B283" s="59"/>
    </row>
    <row r="284">
      <c r="A284" s="58"/>
      <c r="B284" s="59"/>
    </row>
    <row r="285">
      <c r="A285" s="58"/>
      <c r="B285" s="59"/>
    </row>
    <row r="286">
      <c r="A286" s="58"/>
      <c r="B286" s="59"/>
    </row>
    <row r="287">
      <c r="A287" s="58"/>
      <c r="B287" s="59"/>
    </row>
    <row r="288">
      <c r="A288" s="58"/>
      <c r="B288" s="59"/>
    </row>
    <row r="289">
      <c r="A289" s="58"/>
      <c r="B289" s="59"/>
    </row>
    <row r="290">
      <c r="A290" s="58"/>
      <c r="B290" s="59"/>
    </row>
    <row r="291">
      <c r="A291" s="58"/>
      <c r="B291" s="59"/>
    </row>
    <row r="292">
      <c r="A292" s="58"/>
      <c r="B292" s="59"/>
    </row>
    <row r="293">
      <c r="A293" s="58"/>
      <c r="B293" s="59"/>
    </row>
    <row r="294">
      <c r="A294" s="58"/>
      <c r="B294" s="59"/>
    </row>
    <row r="295">
      <c r="A295" s="58"/>
      <c r="B295" s="59"/>
    </row>
    <row r="296">
      <c r="A296" s="58"/>
      <c r="B296" s="59"/>
    </row>
    <row r="297">
      <c r="A297" s="58"/>
      <c r="B297" s="59"/>
    </row>
    <row r="298">
      <c r="A298" s="58"/>
      <c r="B298" s="59"/>
    </row>
    <row r="299">
      <c r="A299" s="58"/>
      <c r="B299" s="59"/>
    </row>
    <row r="300">
      <c r="A300" s="58"/>
      <c r="B300" s="59"/>
    </row>
    <row r="301">
      <c r="A301" s="58"/>
      <c r="B301" s="59"/>
    </row>
    <row r="302">
      <c r="A302" s="58"/>
      <c r="B302" s="59"/>
    </row>
    <row r="303">
      <c r="A303" s="58"/>
      <c r="B303" s="59"/>
    </row>
    <row r="304">
      <c r="A304" s="58"/>
      <c r="B304" s="59"/>
    </row>
    <row r="305">
      <c r="A305" s="58"/>
      <c r="B305" s="59"/>
    </row>
    <row r="306">
      <c r="A306" s="58"/>
      <c r="B306" s="59"/>
    </row>
    <row r="307">
      <c r="A307" s="58"/>
      <c r="B307" s="59"/>
    </row>
    <row r="308">
      <c r="A308" s="58"/>
      <c r="B308" s="59"/>
    </row>
    <row r="309">
      <c r="A309" s="58"/>
      <c r="B309" s="59"/>
    </row>
    <row r="310">
      <c r="A310" s="58"/>
      <c r="B310" s="59"/>
    </row>
    <row r="311">
      <c r="A311" s="58"/>
      <c r="B311" s="59"/>
    </row>
    <row r="312">
      <c r="A312" s="58"/>
      <c r="B312" s="59"/>
    </row>
    <row r="313">
      <c r="A313" s="58"/>
      <c r="B313" s="59"/>
    </row>
    <row r="314">
      <c r="A314" s="58"/>
      <c r="B314" s="59"/>
    </row>
    <row r="315">
      <c r="A315" s="58"/>
      <c r="B315" s="59"/>
    </row>
    <row r="316">
      <c r="A316" s="58"/>
      <c r="B316" s="59"/>
    </row>
    <row r="317">
      <c r="A317" s="58"/>
      <c r="B317" s="59"/>
    </row>
    <row r="318">
      <c r="A318" s="58"/>
      <c r="B318" s="59"/>
    </row>
    <row r="319">
      <c r="A319" s="58"/>
      <c r="B319" s="59"/>
    </row>
    <row r="320">
      <c r="A320" s="58"/>
      <c r="B320" s="59"/>
    </row>
    <row r="321">
      <c r="A321" s="58"/>
      <c r="B321" s="59"/>
    </row>
    <row r="322">
      <c r="A322" s="58"/>
      <c r="B322" s="59"/>
    </row>
    <row r="323">
      <c r="A323" s="58"/>
      <c r="B323" s="59"/>
    </row>
    <row r="324">
      <c r="A324" s="58"/>
      <c r="B324" s="59"/>
    </row>
    <row r="325">
      <c r="A325" s="58"/>
      <c r="B325" s="59"/>
    </row>
    <row r="326">
      <c r="A326" s="58"/>
      <c r="B326" s="59"/>
    </row>
    <row r="327">
      <c r="A327" s="58"/>
      <c r="B327" s="59"/>
    </row>
    <row r="328">
      <c r="A328" s="58"/>
      <c r="B328" s="59"/>
    </row>
    <row r="329">
      <c r="A329" s="58"/>
      <c r="B329" s="59"/>
    </row>
    <row r="330">
      <c r="A330" s="58"/>
      <c r="B330" s="59"/>
    </row>
    <row r="331">
      <c r="A331" s="58"/>
      <c r="B331" s="59"/>
    </row>
    <row r="332">
      <c r="A332" s="58"/>
      <c r="B332" s="59"/>
    </row>
    <row r="333">
      <c r="A333" s="58"/>
      <c r="B333" s="59"/>
    </row>
    <row r="334">
      <c r="A334" s="58"/>
      <c r="B334" s="59"/>
    </row>
    <row r="335">
      <c r="A335" s="58"/>
      <c r="B335" s="59"/>
    </row>
    <row r="336">
      <c r="A336" s="58"/>
      <c r="B336" s="59"/>
    </row>
    <row r="337">
      <c r="A337" s="58"/>
      <c r="B337" s="59"/>
    </row>
    <row r="338">
      <c r="A338" s="58"/>
      <c r="B338" s="59"/>
    </row>
    <row r="339">
      <c r="A339" s="58"/>
      <c r="B339" s="59"/>
    </row>
    <row r="340">
      <c r="A340" s="58"/>
      <c r="B340" s="59"/>
    </row>
    <row r="341">
      <c r="A341" s="58"/>
      <c r="B341" s="59"/>
    </row>
    <row r="342">
      <c r="A342" s="58"/>
      <c r="B342" s="59"/>
    </row>
    <row r="343">
      <c r="A343" s="58"/>
      <c r="B343" s="59"/>
    </row>
    <row r="344">
      <c r="A344" s="58"/>
      <c r="B344" s="59"/>
    </row>
    <row r="345">
      <c r="A345" s="58"/>
      <c r="B345" s="59"/>
    </row>
    <row r="346">
      <c r="A346" s="58"/>
      <c r="B346" s="59"/>
    </row>
    <row r="347">
      <c r="A347" s="58"/>
      <c r="B347" s="59"/>
    </row>
    <row r="348">
      <c r="A348" s="58"/>
      <c r="B348" s="59"/>
    </row>
    <row r="349">
      <c r="A349" s="58"/>
      <c r="B349" s="59"/>
    </row>
    <row r="350">
      <c r="A350" s="58"/>
      <c r="B350" s="59"/>
    </row>
    <row r="351">
      <c r="A351" s="58"/>
      <c r="B351" s="59"/>
    </row>
    <row r="352">
      <c r="A352" s="58"/>
      <c r="B352" s="59"/>
    </row>
    <row r="353">
      <c r="A353" s="58"/>
      <c r="B353" s="59"/>
    </row>
    <row r="354">
      <c r="A354" s="58"/>
      <c r="B354" s="59"/>
    </row>
    <row r="355">
      <c r="A355" s="58"/>
      <c r="B355" s="59"/>
    </row>
    <row r="356">
      <c r="A356" s="58"/>
      <c r="B356" s="59"/>
    </row>
    <row r="357">
      <c r="A357" s="58"/>
      <c r="B357" s="59"/>
    </row>
    <row r="358">
      <c r="A358" s="58"/>
      <c r="B358" s="59"/>
    </row>
    <row r="359">
      <c r="A359" s="58"/>
      <c r="B359" s="59"/>
    </row>
    <row r="360">
      <c r="A360" s="58"/>
      <c r="B360" s="59"/>
    </row>
    <row r="361">
      <c r="A361" s="58"/>
      <c r="B361" s="59"/>
    </row>
    <row r="362">
      <c r="A362" s="58"/>
      <c r="B362" s="59"/>
    </row>
    <row r="363">
      <c r="A363" s="58"/>
      <c r="B363" s="59"/>
    </row>
    <row r="364">
      <c r="A364" s="58"/>
      <c r="B364" s="59"/>
    </row>
    <row r="365">
      <c r="A365" s="58"/>
      <c r="B365" s="59"/>
    </row>
    <row r="366">
      <c r="A366" s="58"/>
      <c r="B366" s="59"/>
    </row>
    <row r="367">
      <c r="A367" s="58"/>
      <c r="B367" s="59"/>
    </row>
    <row r="368">
      <c r="A368" s="58"/>
      <c r="B368" s="59"/>
    </row>
    <row r="369">
      <c r="A369" s="58"/>
      <c r="B369" s="59"/>
    </row>
    <row r="370">
      <c r="A370" s="58"/>
      <c r="B370" s="59"/>
    </row>
    <row r="371">
      <c r="A371" s="58"/>
      <c r="B371" s="59"/>
    </row>
    <row r="372">
      <c r="A372" s="58"/>
      <c r="B372" s="59"/>
    </row>
    <row r="373">
      <c r="A373" s="58"/>
      <c r="B373" s="59"/>
    </row>
    <row r="374">
      <c r="A374" s="58"/>
      <c r="B374" s="59"/>
    </row>
    <row r="375">
      <c r="A375" s="58"/>
      <c r="B375" s="59"/>
    </row>
    <row r="376">
      <c r="A376" s="58"/>
      <c r="B376" s="59"/>
    </row>
    <row r="377">
      <c r="A377" s="58"/>
      <c r="B377" s="59"/>
    </row>
    <row r="378">
      <c r="A378" s="58"/>
      <c r="B378" s="59"/>
    </row>
    <row r="379">
      <c r="A379" s="58"/>
      <c r="B379" s="59"/>
    </row>
    <row r="380">
      <c r="A380" s="58"/>
      <c r="B380" s="59"/>
    </row>
    <row r="381">
      <c r="A381" s="58"/>
      <c r="B381" s="59"/>
    </row>
    <row r="382">
      <c r="A382" s="58"/>
      <c r="B382" s="59"/>
    </row>
    <row r="383">
      <c r="A383" s="58"/>
      <c r="B383" s="59"/>
    </row>
    <row r="384">
      <c r="A384" s="58"/>
      <c r="B384" s="59"/>
    </row>
    <row r="385">
      <c r="A385" s="58"/>
      <c r="B385" s="59"/>
    </row>
    <row r="386">
      <c r="A386" s="58"/>
      <c r="B386" s="59"/>
    </row>
    <row r="387">
      <c r="A387" s="58"/>
      <c r="B387" s="59"/>
    </row>
    <row r="388">
      <c r="A388" s="58"/>
      <c r="B388" s="59"/>
    </row>
    <row r="389">
      <c r="A389" s="58"/>
      <c r="B389" s="59"/>
    </row>
    <row r="390">
      <c r="A390" s="58"/>
      <c r="B390" s="59"/>
    </row>
    <row r="391">
      <c r="A391" s="58"/>
      <c r="B391" s="59"/>
    </row>
    <row r="392">
      <c r="A392" s="58"/>
      <c r="B392" s="59"/>
    </row>
    <row r="393">
      <c r="A393" s="58"/>
      <c r="B393" s="59"/>
    </row>
    <row r="394">
      <c r="A394" s="58"/>
      <c r="B394" s="59"/>
    </row>
    <row r="395">
      <c r="A395" s="58"/>
      <c r="B395" s="59"/>
    </row>
    <row r="396">
      <c r="A396" s="58"/>
      <c r="B396" s="59"/>
    </row>
    <row r="397">
      <c r="A397" s="58"/>
      <c r="B397" s="59"/>
    </row>
    <row r="398">
      <c r="A398" s="58"/>
      <c r="B398" s="59"/>
    </row>
    <row r="399">
      <c r="A399" s="58"/>
      <c r="B399" s="59"/>
    </row>
    <row r="400">
      <c r="A400" s="58"/>
      <c r="B400" s="59"/>
    </row>
    <row r="401">
      <c r="A401" s="58"/>
      <c r="B401" s="59"/>
    </row>
    <row r="402">
      <c r="A402" s="58"/>
      <c r="B402" s="59"/>
    </row>
    <row r="403">
      <c r="A403" s="58"/>
      <c r="B403" s="59"/>
    </row>
    <row r="404">
      <c r="A404" s="58"/>
      <c r="B404" s="59"/>
    </row>
    <row r="405">
      <c r="A405" s="58"/>
      <c r="B405" s="59"/>
    </row>
    <row r="406">
      <c r="A406" s="58"/>
      <c r="B406" s="59"/>
    </row>
    <row r="407">
      <c r="A407" s="58"/>
      <c r="B407" s="59"/>
    </row>
    <row r="408">
      <c r="A408" s="58"/>
      <c r="B408" s="59"/>
    </row>
    <row r="409">
      <c r="A409" s="58"/>
      <c r="B409" s="59"/>
    </row>
    <row r="410">
      <c r="A410" s="58"/>
      <c r="B410" s="59"/>
    </row>
    <row r="411">
      <c r="A411" s="58"/>
      <c r="B411" s="59"/>
    </row>
    <row r="412">
      <c r="A412" s="58"/>
      <c r="B412" s="59"/>
    </row>
    <row r="413">
      <c r="A413" s="58"/>
      <c r="B413" s="59"/>
    </row>
    <row r="414">
      <c r="A414" s="58"/>
      <c r="B414" s="59"/>
    </row>
    <row r="415">
      <c r="A415" s="58"/>
      <c r="B415" s="59"/>
    </row>
    <row r="416">
      <c r="A416" s="58"/>
      <c r="B416" s="59"/>
    </row>
    <row r="417">
      <c r="A417" s="58"/>
      <c r="B417" s="59"/>
    </row>
    <row r="418">
      <c r="A418" s="58"/>
      <c r="B418" s="59"/>
    </row>
    <row r="419">
      <c r="A419" s="58"/>
      <c r="B419" s="59"/>
    </row>
    <row r="420">
      <c r="A420" s="58"/>
      <c r="B420" s="59"/>
    </row>
    <row r="421">
      <c r="A421" s="58"/>
      <c r="B421" s="59"/>
    </row>
    <row r="422">
      <c r="A422" s="58"/>
      <c r="B422" s="59"/>
    </row>
    <row r="423">
      <c r="A423" s="58"/>
      <c r="B423" s="59"/>
    </row>
    <row r="424">
      <c r="A424" s="58"/>
      <c r="B424" s="59"/>
    </row>
    <row r="425">
      <c r="A425" s="58"/>
      <c r="B425" s="59"/>
    </row>
    <row r="426">
      <c r="A426" s="58"/>
      <c r="B426" s="59"/>
    </row>
    <row r="427">
      <c r="A427" s="58"/>
      <c r="B427" s="59"/>
    </row>
    <row r="428">
      <c r="A428" s="58"/>
      <c r="B428" s="59"/>
    </row>
    <row r="429">
      <c r="A429" s="58"/>
      <c r="B429" s="59"/>
    </row>
    <row r="430">
      <c r="A430" s="58"/>
      <c r="B430" s="59"/>
    </row>
    <row r="431">
      <c r="A431" s="58"/>
      <c r="B431" s="59"/>
    </row>
    <row r="432">
      <c r="A432" s="58"/>
      <c r="B432" s="59"/>
    </row>
    <row r="433">
      <c r="A433" s="58"/>
      <c r="B433" s="59"/>
    </row>
    <row r="434">
      <c r="A434" s="58"/>
      <c r="B434" s="59"/>
    </row>
    <row r="435">
      <c r="A435" s="58"/>
      <c r="B435" s="59"/>
    </row>
    <row r="436">
      <c r="A436" s="58"/>
      <c r="B436" s="59"/>
    </row>
    <row r="437">
      <c r="A437" s="58"/>
      <c r="B437" s="59"/>
    </row>
    <row r="438">
      <c r="A438" s="58"/>
      <c r="B438" s="59"/>
    </row>
    <row r="439">
      <c r="A439" s="58"/>
      <c r="B439" s="59"/>
    </row>
    <row r="440">
      <c r="A440" s="58"/>
      <c r="B440" s="59"/>
    </row>
    <row r="441">
      <c r="A441" s="58"/>
      <c r="B441" s="59"/>
    </row>
    <row r="442">
      <c r="A442" s="58"/>
      <c r="B442" s="59"/>
    </row>
    <row r="443">
      <c r="A443" s="58"/>
      <c r="B443" s="59"/>
    </row>
    <row r="444">
      <c r="A444" s="58"/>
      <c r="B444" s="59"/>
    </row>
    <row r="445">
      <c r="A445" s="58"/>
      <c r="B445" s="59"/>
    </row>
    <row r="446">
      <c r="A446" s="58"/>
      <c r="B446" s="59"/>
    </row>
    <row r="447">
      <c r="A447" s="58"/>
      <c r="B447" s="59"/>
    </row>
    <row r="448">
      <c r="A448" s="58"/>
      <c r="B448" s="59"/>
    </row>
    <row r="449">
      <c r="A449" s="58"/>
      <c r="B449" s="59"/>
    </row>
    <row r="450">
      <c r="A450" s="58"/>
      <c r="B450" s="59"/>
    </row>
    <row r="451">
      <c r="A451" s="58"/>
      <c r="B451" s="59"/>
    </row>
    <row r="452">
      <c r="A452" s="58"/>
      <c r="B452" s="59"/>
    </row>
    <row r="453">
      <c r="A453" s="58"/>
      <c r="B453" s="59"/>
    </row>
    <row r="454">
      <c r="A454" s="58"/>
      <c r="B454" s="59"/>
    </row>
    <row r="455">
      <c r="A455" s="58"/>
      <c r="B455" s="59"/>
    </row>
    <row r="456">
      <c r="A456" s="58"/>
      <c r="B456" s="59"/>
    </row>
    <row r="457">
      <c r="A457" s="58"/>
      <c r="B457" s="59"/>
    </row>
    <row r="458">
      <c r="A458" s="58"/>
      <c r="B458" s="59"/>
    </row>
    <row r="459">
      <c r="A459" s="58"/>
      <c r="B459" s="59"/>
    </row>
    <row r="460">
      <c r="A460" s="58"/>
      <c r="B460" s="59"/>
    </row>
    <row r="461">
      <c r="A461" s="58"/>
      <c r="B461" s="59"/>
    </row>
    <row r="462">
      <c r="A462" s="58"/>
      <c r="B462" s="59"/>
    </row>
    <row r="463">
      <c r="A463" s="58"/>
      <c r="B463" s="59"/>
    </row>
    <row r="464">
      <c r="A464" s="58"/>
      <c r="B464" s="59"/>
    </row>
    <row r="465">
      <c r="A465" s="58"/>
      <c r="B465" s="59"/>
    </row>
    <row r="466">
      <c r="A466" s="58"/>
      <c r="B466" s="59"/>
    </row>
    <row r="467">
      <c r="A467" s="58"/>
      <c r="B467" s="59"/>
    </row>
    <row r="468">
      <c r="A468" s="58"/>
      <c r="B468" s="59"/>
    </row>
    <row r="469">
      <c r="A469" s="58"/>
      <c r="B469" s="59"/>
    </row>
    <row r="470">
      <c r="A470" s="58"/>
      <c r="B470" s="59"/>
    </row>
    <row r="471">
      <c r="A471" s="58"/>
      <c r="B471" s="59"/>
    </row>
    <row r="472">
      <c r="A472" s="58"/>
      <c r="B472" s="59"/>
    </row>
    <row r="473">
      <c r="A473" s="58"/>
      <c r="B473" s="59"/>
    </row>
    <row r="474">
      <c r="A474" s="58"/>
      <c r="B474" s="59"/>
    </row>
    <row r="475">
      <c r="A475" s="58"/>
      <c r="B475" s="59"/>
    </row>
    <row r="476">
      <c r="A476" s="58"/>
      <c r="B476" s="59"/>
    </row>
    <row r="477">
      <c r="A477" s="58"/>
      <c r="B477" s="59"/>
    </row>
    <row r="478">
      <c r="A478" s="58"/>
      <c r="B478" s="59"/>
    </row>
    <row r="479">
      <c r="A479" s="58"/>
      <c r="B479" s="59"/>
    </row>
    <row r="480">
      <c r="A480" s="58"/>
      <c r="B480" s="59"/>
    </row>
    <row r="481">
      <c r="A481" s="58"/>
      <c r="B481" s="59"/>
    </row>
    <row r="482">
      <c r="A482" s="58"/>
      <c r="B482" s="59"/>
    </row>
    <row r="483">
      <c r="A483" s="58"/>
      <c r="B483" s="59"/>
    </row>
    <row r="484">
      <c r="A484" s="58"/>
      <c r="B484" s="59"/>
    </row>
    <row r="485">
      <c r="A485" s="58"/>
      <c r="B485" s="59"/>
    </row>
    <row r="486">
      <c r="A486" s="58"/>
      <c r="B486" s="59"/>
    </row>
    <row r="487">
      <c r="A487" s="58"/>
      <c r="B487" s="59"/>
    </row>
    <row r="488">
      <c r="A488" s="58"/>
      <c r="B488" s="59"/>
    </row>
    <row r="489">
      <c r="A489" s="58"/>
      <c r="B489" s="59"/>
    </row>
    <row r="490">
      <c r="A490" s="58"/>
      <c r="B490" s="59"/>
    </row>
    <row r="491">
      <c r="A491" s="58"/>
      <c r="B491" s="59"/>
    </row>
    <row r="492">
      <c r="A492" s="58"/>
      <c r="B492" s="59"/>
    </row>
    <row r="493">
      <c r="A493" s="58"/>
      <c r="B493" s="59"/>
    </row>
    <row r="494">
      <c r="A494" s="58"/>
      <c r="B494" s="59"/>
    </row>
    <row r="495">
      <c r="A495" s="58"/>
      <c r="B495" s="59"/>
    </row>
    <row r="496">
      <c r="A496" s="58"/>
      <c r="B496" s="59"/>
    </row>
    <row r="497">
      <c r="A497" s="58"/>
      <c r="B497" s="59"/>
    </row>
    <row r="498">
      <c r="A498" s="58"/>
      <c r="B498" s="59"/>
    </row>
    <row r="499">
      <c r="A499" s="58"/>
      <c r="B499" s="59"/>
    </row>
    <row r="500">
      <c r="A500" s="58"/>
      <c r="B500" s="59"/>
    </row>
    <row r="501">
      <c r="A501" s="58"/>
      <c r="B501" s="59"/>
    </row>
    <row r="502">
      <c r="A502" s="58"/>
      <c r="B502" s="59"/>
    </row>
    <row r="503">
      <c r="A503" s="58"/>
      <c r="B503" s="59"/>
    </row>
    <row r="504">
      <c r="A504" s="58"/>
      <c r="B504" s="59"/>
    </row>
    <row r="505">
      <c r="A505" s="58"/>
      <c r="B505" s="59"/>
    </row>
    <row r="506">
      <c r="A506" s="58"/>
      <c r="B506" s="59"/>
    </row>
    <row r="507">
      <c r="A507" s="58"/>
      <c r="B507" s="59"/>
    </row>
    <row r="508">
      <c r="A508" s="58"/>
      <c r="B508" s="59"/>
    </row>
    <row r="509">
      <c r="A509" s="58"/>
      <c r="B509" s="59"/>
    </row>
    <row r="510">
      <c r="A510" s="58"/>
      <c r="B510" s="59"/>
    </row>
    <row r="511">
      <c r="A511" s="58"/>
      <c r="B511" s="59"/>
    </row>
    <row r="512">
      <c r="A512" s="58"/>
      <c r="B512" s="59"/>
    </row>
    <row r="513">
      <c r="A513" s="58"/>
      <c r="B513" s="59"/>
    </row>
    <row r="514">
      <c r="A514" s="58"/>
      <c r="B514" s="59"/>
    </row>
    <row r="515">
      <c r="A515" s="58"/>
      <c r="B515" s="59"/>
    </row>
    <row r="516">
      <c r="A516" s="58"/>
      <c r="B516" s="59"/>
    </row>
    <row r="517">
      <c r="A517" s="58"/>
      <c r="B517" s="59"/>
    </row>
    <row r="518">
      <c r="A518" s="58"/>
      <c r="B518" s="59"/>
    </row>
    <row r="519">
      <c r="A519" s="58"/>
      <c r="B519" s="59"/>
    </row>
    <row r="520">
      <c r="A520" s="58"/>
      <c r="B520" s="59"/>
    </row>
    <row r="521">
      <c r="A521" s="58"/>
      <c r="B521" s="59"/>
    </row>
    <row r="522">
      <c r="A522" s="58"/>
      <c r="B522" s="59"/>
    </row>
    <row r="523">
      <c r="A523" s="58"/>
      <c r="B523" s="59"/>
    </row>
    <row r="524">
      <c r="A524" s="58"/>
      <c r="B524" s="59"/>
    </row>
    <row r="525">
      <c r="A525" s="58"/>
      <c r="B525" s="59"/>
    </row>
    <row r="526">
      <c r="A526" s="58"/>
      <c r="B526" s="59"/>
    </row>
    <row r="527">
      <c r="A527" s="58"/>
      <c r="B527" s="59"/>
    </row>
    <row r="528">
      <c r="A528" s="58"/>
      <c r="B528" s="59"/>
    </row>
    <row r="529">
      <c r="A529" s="58"/>
      <c r="B529" s="59"/>
    </row>
    <row r="530">
      <c r="A530" s="58"/>
      <c r="B530" s="59"/>
    </row>
    <row r="531">
      <c r="A531" s="58"/>
      <c r="B531" s="59"/>
    </row>
    <row r="532">
      <c r="A532" s="58"/>
      <c r="B532" s="59"/>
    </row>
    <row r="533">
      <c r="A533" s="58"/>
      <c r="B533" s="59"/>
    </row>
    <row r="534">
      <c r="A534" s="58"/>
      <c r="B534" s="59"/>
    </row>
    <row r="535">
      <c r="A535" s="58"/>
      <c r="B535" s="59"/>
    </row>
    <row r="536">
      <c r="A536" s="58"/>
      <c r="B536" s="59"/>
    </row>
    <row r="537">
      <c r="A537" s="58"/>
      <c r="B537" s="59"/>
    </row>
    <row r="538">
      <c r="A538" s="58"/>
      <c r="B538" s="59"/>
    </row>
    <row r="539">
      <c r="A539" s="58"/>
      <c r="B539" s="59"/>
    </row>
    <row r="540">
      <c r="A540" s="58"/>
      <c r="B540" s="59"/>
    </row>
    <row r="541">
      <c r="A541" s="58"/>
      <c r="B541" s="59"/>
    </row>
    <row r="542">
      <c r="A542" s="58"/>
      <c r="B542" s="59"/>
    </row>
    <row r="543">
      <c r="A543" s="58"/>
      <c r="B543" s="59"/>
    </row>
    <row r="544">
      <c r="A544" s="58"/>
      <c r="B544" s="59"/>
    </row>
    <row r="545">
      <c r="A545" s="58"/>
      <c r="B545" s="59"/>
    </row>
    <row r="546">
      <c r="A546" s="58"/>
      <c r="B546" s="59"/>
    </row>
    <row r="547">
      <c r="A547" s="58"/>
      <c r="B547" s="59"/>
    </row>
    <row r="548">
      <c r="A548" s="58"/>
      <c r="B548" s="59"/>
    </row>
    <row r="549">
      <c r="A549" s="58"/>
      <c r="B549" s="59"/>
    </row>
    <row r="550">
      <c r="A550" s="58"/>
      <c r="B550" s="59"/>
    </row>
    <row r="551">
      <c r="A551" s="58"/>
      <c r="B551" s="59"/>
    </row>
    <row r="552">
      <c r="A552" s="58"/>
      <c r="B552" s="59"/>
    </row>
    <row r="553">
      <c r="A553" s="58"/>
      <c r="B553" s="59"/>
    </row>
    <row r="554">
      <c r="A554" s="58"/>
      <c r="B554" s="59"/>
    </row>
    <row r="555">
      <c r="A555" s="58"/>
      <c r="B555" s="59"/>
    </row>
    <row r="556">
      <c r="A556" s="58"/>
      <c r="B556" s="59"/>
    </row>
    <row r="557">
      <c r="A557" s="58"/>
      <c r="B557" s="59"/>
    </row>
    <row r="558">
      <c r="A558" s="58"/>
      <c r="B558" s="59"/>
    </row>
    <row r="559">
      <c r="A559" s="58"/>
      <c r="B559" s="59"/>
    </row>
    <row r="560">
      <c r="A560" s="58"/>
      <c r="B560" s="59"/>
    </row>
    <row r="561">
      <c r="A561" s="58"/>
      <c r="B561" s="59"/>
    </row>
    <row r="562">
      <c r="A562" s="58"/>
      <c r="B562" s="59"/>
    </row>
    <row r="563">
      <c r="A563" s="58"/>
      <c r="B563" s="59"/>
    </row>
    <row r="564">
      <c r="A564" s="58"/>
      <c r="B564" s="59"/>
    </row>
    <row r="565">
      <c r="A565" s="58"/>
      <c r="B565" s="59"/>
    </row>
    <row r="566">
      <c r="A566" s="58"/>
      <c r="B566" s="59"/>
    </row>
    <row r="567">
      <c r="A567" s="58"/>
      <c r="B567" s="59"/>
    </row>
    <row r="568">
      <c r="A568" s="58"/>
      <c r="B568" s="59"/>
    </row>
    <row r="569">
      <c r="A569" s="58"/>
      <c r="B569" s="59"/>
    </row>
    <row r="570">
      <c r="A570" s="58"/>
      <c r="B570" s="59"/>
    </row>
    <row r="571">
      <c r="A571" s="58"/>
      <c r="B571" s="59"/>
    </row>
    <row r="572">
      <c r="A572" s="58"/>
      <c r="B572" s="59"/>
    </row>
    <row r="573">
      <c r="A573" s="58"/>
      <c r="B573" s="59"/>
    </row>
    <row r="574">
      <c r="A574" s="58"/>
      <c r="B574" s="59"/>
    </row>
    <row r="575">
      <c r="A575" s="58"/>
      <c r="B575" s="59"/>
    </row>
    <row r="576">
      <c r="A576" s="58"/>
      <c r="B576" s="59"/>
    </row>
    <row r="577">
      <c r="A577" s="58"/>
      <c r="B577" s="59"/>
    </row>
    <row r="578">
      <c r="A578" s="58"/>
      <c r="B578" s="59"/>
    </row>
    <row r="579">
      <c r="A579" s="58"/>
      <c r="B579" s="59"/>
    </row>
    <row r="580">
      <c r="A580" s="58"/>
      <c r="B580" s="59"/>
    </row>
    <row r="581">
      <c r="A581" s="58"/>
      <c r="B581" s="59"/>
    </row>
    <row r="582">
      <c r="A582" s="58"/>
      <c r="B582" s="59"/>
    </row>
    <row r="583">
      <c r="A583" s="58"/>
      <c r="B583" s="59"/>
    </row>
    <row r="584">
      <c r="A584" s="58"/>
      <c r="B584" s="59"/>
    </row>
    <row r="585">
      <c r="A585" s="58"/>
      <c r="B585" s="59"/>
    </row>
    <row r="586">
      <c r="A586" s="58"/>
      <c r="B586" s="59"/>
    </row>
    <row r="587">
      <c r="A587" s="58"/>
      <c r="B587" s="59"/>
    </row>
    <row r="588">
      <c r="A588" s="58"/>
      <c r="B588" s="59"/>
    </row>
    <row r="589">
      <c r="A589" s="58"/>
      <c r="B589" s="59"/>
    </row>
    <row r="590">
      <c r="A590" s="58"/>
      <c r="B590" s="59"/>
    </row>
    <row r="591">
      <c r="A591" s="58"/>
      <c r="B591" s="59"/>
    </row>
    <row r="592">
      <c r="A592" s="58"/>
      <c r="B592" s="59"/>
    </row>
    <row r="593">
      <c r="A593" s="58"/>
      <c r="B593" s="59"/>
    </row>
    <row r="594">
      <c r="A594" s="58"/>
      <c r="B594" s="59"/>
    </row>
    <row r="595">
      <c r="A595" s="58"/>
      <c r="B595" s="59"/>
    </row>
    <row r="596">
      <c r="A596" s="58"/>
      <c r="B596" s="59"/>
    </row>
    <row r="597">
      <c r="A597" s="58"/>
      <c r="B597" s="59"/>
    </row>
    <row r="598">
      <c r="A598" s="58"/>
      <c r="B598" s="59"/>
    </row>
    <row r="599">
      <c r="A599" s="58"/>
      <c r="B599" s="59"/>
    </row>
    <row r="600">
      <c r="A600" s="58"/>
      <c r="B600" s="59"/>
    </row>
    <row r="601">
      <c r="A601" s="58"/>
      <c r="B601" s="59"/>
    </row>
    <row r="602">
      <c r="A602" s="58"/>
      <c r="B602" s="59"/>
    </row>
    <row r="603">
      <c r="A603" s="58"/>
      <c r="B603" s="59"/>
    </row>
    <row r="604">
      <c r="A604" s="58"/>
      <c r="B604" s="59"/>
    </row>
    <row r="605">
      <c r="A605" s="58"/>
      <c r="B605" s="59"/>
    </row>
    <row r="606">
      <c r="A606" s="58"/>
      <c r="B606" s="59"/>
    </row>
    <row r="607">
      <c r="A607" s="58"/>
      <c r="B607" s="59"/>
    </row>
    <row r="608">
      <c r="A608" s="58"/>
      <c r="B608" s="59"/>
    </row>
    <row r="609">
      <c r="A609" s="58"/>
      <c r="B609" s="59"/>
    </row>
    <row r="610">
      <c r="A610" s="58"/>
      <c r="B610" s="59"/>
    </row>
    <row r="611">
      <c r="A611" s="58"/>
      <c r="B611" s="59"/>
    </row>
    <row r="612">
      <c r="A612" s="58"/>
      <c r="B612" s="59"/>
    </row>
    <row r="613">
      <c r="A613" s="58"/>
      <c r="B613" s="59"/>
    </row>
    <row r="614">
      <c r="A614" s="58"/>
      <c r="B614" s="59"/>
    </row>
    <row r="615">
      <c r="A615" s="58"/>
      <c r="B615" s="59"/>
    </row>
    <row r="616">
      <c r="A616" s="58"/>
      <c r="B616" s="59"/>
    </row>
    <row r="617">
      <c r="A617" s="58"/>
      <c r="B617" s="59"/>
    </row>
    <row r="618">
      <c r="A618" s="58"/>
      <c r="B618" s="59"/>
    </row>
    <row r="619">
      <c r="A619" s="58"/>
      <c r="B619" s="59"/>
    </row>
    <row r="620">
      <c r="A620" s="58"/>
      <c r="B620" s="59"/>
    </row>
    <row r="621">
      <c r="A621" s="58"/>
      <c r="B621" s="59"/>
    </row>
    <row r="622">
      <c r="A622" s="58"/>
      <c r="B622" s="59"/>
    </row>
    <row r="623">
      <c r="A623" s="58"/>
      <c r="B623" s="59"/>
    </row>
    <row r="624">
      <c r="A624" s="58"/>
      <c r="B624" s="59"/>
    </row>
    <row r="625">
      <c r="A625" s="58"/>
      <c r="B625" s="59"/>
    </row>
    <row r="626">
      <c r="A626" s="58"/>
      <c r="B626" s="59"/>
    </row>
    <row r="627">
      <c r="A627" s="58"/>
      <c r="B627" s="59"/>
    </row>
    <row r="628">
      <c r="A628" s="58"/>
      <c r="B628" s="59"/>
    </row>
    <row r="629">
      <c r="A629" s="58"/>
      <c r="B629" s="59"/>
    </row>
    <row r="630">
      <c r="A630" s="58"/>
      <c r="B630" s="59"/>
    </row>
    <row r="631">
      <c r="A631" s="58"/>
      <c r="B631" s="59"/>
    </row>
    <row r="632">
      <c r="A632" s="58"/>
      <c r="B632" s="59"/>
    </row>
    <row r="633">
      <c r="A633" s="58"/>
      <c r="B633" s="59"/>
    </row>
    <row r="634">
      <c r="A634" s="58"/>
      <c r="B634" s="59"/>
    </row>
    <row r="635">
      <c r="A635" s="58"/>
      <c r="B635" s="59"/>
    </row>
    <row r="636">
      <c r="A636" s="58"/>
      <c r="B636" s="59"/>
    </row>
    <row r="637">
      <c r="A637" s="58"/>
      <c r="B637" s="59"/>
    </row>
    <row r="638">
      <c r="A638" s="58"/>
      <c r="B638" s="59"/>
    </row>
    <row r="639">
      <c r="A639" s="58"/>
      <c r="B639" s="59"/>
    </row>
    <row r="640">
      <c r="A640" s="58"/>
      <c r="B640" s="59"/>
    </row>
    <row r="641">
      <c r="A641" s="58"/>
      <c r="B641" s="59"/>
    </row>
    <row r="642">
      <c r="A642" s="58"/>
      <c r="B642" s="59"/>
    </row>
    <row r="643">
      <c r="A643" s="58"/>
      <c r="B643" s="59"/>
    </row>
    <row r="644">
      <c r="A644" s="58"/>
      <c r="B644" s="59"/>
    </row>
    <row r="645">
      <c r="A645" s="58"/>
      <c r="B645" s="59"/>
    </row>
    <row r="646">
      <c r="A646" s="58"/>
      <c r="B646" s="59"/>
    </row>
    <row r="647">
      <c r="A647" s="58"/>
      <c r="B647" s="59"/>
    </row>
    <row r="648">
      <c r="A648" s="58"/>
      <c r="B648" s="59"/>
    </row>
    <row r="649">
      <c r="A649" s="58"/>
      <c r="B649" s="59"/>
    </row>
    <row r="650">
      <c r="A650" s="58"/>
      <c r="B650" s="59"/>
    </row>
    <row r="651">
      <c r="A651" s="58"/>
      <c r="B651" s="59"/>
    </row>
    <row r="652">
      <c r="A652" s="58"/>
      <c r="B652" s="59"/>
    </row>
    <row r="653">
      <c r="A653" s="58"/>
      <c r="B653" s="59"/>
    </row>
    <row r="654">
      <c r="A654" s="58"/>
      <c r="B654" s="59"/>
    </row>
    <row r="655">
      <c r="A655" s="58"/>
      <c r="B655" s="59"/>
    </row>
    <row r="656">
      <c r="A656" s="58"/>
      <c r="B656" s="59"/>
    </row>
    <row r="657">
      <c r="A657" s="58"/>
      <c r="B657" s="59"/>
    </row>
    <row r="658">
      <c r="A658" s="58"/>
      <c r="B658" s="59"/>
    </row>
    <row r="659">
      <c r="A659" s="58"/>
      <c r="B659" s="59"/>
    </row>
    <row r="660">
      <c r="A660" s="58"/>
      <c r="B660" s="59"/>
    </row>
    <row r="661">
      <c r="A661" s="58"/>
      <c r="B661" s="59"/>
    </row>
    <row r="662">
      <c r="A662" s="58"/>
      <c r="B662" s="59"/>
    </row>
    <row r="663">
      <c r="A663" s="58"/>
      <c r="B663" s="59"/>
    </row>
    <row r="664">
      <c r="A664" s="58"/>
      <c r="B664" s="59"/>
    </row>
    <row r="665">
      <c r="A665" s="58"/>
      <c r="B665" s="59"/>
    </row>
    <row r="666">
      <c r="A666" s="58"/>
      <c r="B666" s="59"/>
    </row>
    <row r="667">
      <c r="A667" s="58"/>
      <c r="B667" s="59"/>
    </row>
    <row r="668">
      <c r="A668" s="58"/>
      <c r="B668" s="59"/>
    </row>
    <row r="669">
      <c r="A669" s="58"/>
      <c r="B669" s="59"/>
    </row>
    <row r="670">
      <c r="A670" s="58"/>
      <c r="B670" s="59"/>
    </row>
    <row r="671">
      <c r="A671" s="58"/>
      <c r="B671" s="59"/>
    </row>
    <row r="672">
      <c r="A672" s="58"/>
      <c r="B672" s="59"/>
    </row>
    <row r="673">
      <c r="A673" s="58"/>
      <c r="B673" s="59"/>
    </row>
    <row r="674">
      <c r="A674" s="58"/>
      <c r="B674" s="59"/>
    </row>
    <row r="675">
      <c r="A675" s="58"/>
      <c r="B675" s="59"/>
    </row>
    <row r="676">
      <c r="A676" s="58"/>
      <c r="B676" s="59"/>
    </row>
    <row r="677">
      <c r="A677" s="58"/>
      <c r="B677" s="59"/>
    </row>
    <row r="678">
      <c r="A678" s="58"/>
      <c r="B678" s="59"/>
    </row>
    <row r="679">
      <c r="A679" s="58"/>
      <c r="B679" s="59"/>
    </row>
    <row r="680">
      <c r="A680" s="58"/>
      <c r="B680" s="59"/>
    </row>
    <row r="681">
      <c r="A681" s="58"/>
      <c r="B681" s="59"/>
    </row>
    <row r="682">
      <c r="A682" s="58"/>
      <c r="B682" s="59"/>
    </row>
    <row r="683">
      <c r="A683" s="58"/>
      <c r="B683" s="59"/>
    </row>
    <row r="684">
      <c r="A684" s="58"/>
      <c r="B684" s="59"/>
    </row>
    <row r="685">
      <c r="A685" s="58"/>
      <c r="B685" s="59"/>
    </row>
    <row r="686">
      <c r="A686" s="58"/>
      <c r="B686" s="59"/>
    </row>
    <row r="687">
      <c r="A687" s="58"/>
      <c r="B687" s="59"/>
    </row>
    <row r="688">
      <c r="A688" s="58"/>
      <c r="B688" s="59"/>
    </row>
    <row r="689">
      <c r="A689" s="58"/>
      <c r="B689" s="59"/>
    </row>
    <row r="690">
      <c r="A690" s="58"/>
      <c r="B690" s="59"/>
    </row>
    <row r="691">
      <c r="A691" s="58"/>
      <c r="B691" s="59"/>
    </row>
    <row r="692">
      <c r="A692" s="58"/>
      <c r="B692" s="59"/>
    </row>
    <row r="693">
      <c r="A693" s="58"/>
      <c r="B693" s="59"/>
    </row>
    <row r="694">
      <c r="A694" s="58"/>
      <c r="B694" s="59"/>
    </row>
    <row r="695">
      <c r="A695" s="58"/>
      <c r="B695" s="59"/>
    </row>
    <row r="696">
      <c r="A696" s="58"/>
      <c r="B696" s="59"/>
    </row>
    <row r="697">
      <c r="A697" s="58"/>
      <c r="B697" s="59"/>
    </row>
    <row r="698">
      <c r="A698" s="58"/>
      <c r="B698" s="59"/>
    </row>
    <row r="699">
      <c r="A699" s="58"/>
      <c r="B699" s="59"/>
    </row>
    <row r="700">
      <c r="A700" s="58"/>
      <c r="B700" s="59"/>
    </row>
    <row r="701">
      <c r="A701" s="58"/>
      <c r="B701" s="59"/>
    </row>
    <row r="702">
      <c r="A702" s="58"/>
      <c r="B702" s="59"/>
    </row>
    <row r="703">
      <c r="A703" s="58"/>
      <c r="B703" s="59"/>
    </row>
    <row r="704">
      <c r="A704" s="58"/>
      <c r="B704" s="59"/>
    </row>
    <row r="705">
      <c r="A705" s="58"/>
      <c r="B705" s="59"/>
    </row>
    <row r="706">
      <c r="A706" s="58"/>
      <c r="B706" s="59"/>
    </row>
    <row r="707">
      <c r="A707" s="58"/>
      <c r="B707" s="59"/>
    </row>
    <row r="708">
      <c r="A708" s="58"/>
      <c r="B708" s="59"/>
    </row>
    <row r="709">
      <c r="A709" s="58"/>
      <c r="B709" s="59"/>
    </row>
    <row r="710">
      <c r="A710" s="58"/>
      <c r="B710" s="59"/>
    </row>
    <row r="711">
      <c r="A711" s="58"/>
      <c r="B711" s="59"/>
    </row>
    <row r="712">
      <c r="A712" s="58"/>
      <c r="B712" s="59"/>
    </row>
    <row r="713">
      <c r="A713" s="58"/>
      <c r="B713" s="59"/>
    </row>
    <row r="714">
      <c r="A714" s="58"/>
      <c r="B714" s="59"/>
    </row>
    <row r="715">
      <c r="A715" s="58"/>
      <c r="B715" s="59"/>
    </row>
    <row r="716">
      <c r="A716" s="58"/>
      <c r="B716" s="59"/>
    </row>
    <row r="717">
      <c r="A717" s="58"/>
      <c r="B717" s="59"/>
    </row>
    <row r="718">
      <c r="A718" s="58"/>
      <c r="B718" s="59"/>
    </row>
    <row r="719">
      <c r="A719" s="58"/>
      <c r="B719" s="59"/>
    </row>
    <row r="720">
      <c r="A720" s="58"/>
      <c r="B720" s="59"/>
    </row>
    <row r="721">
      <c r="A721" s="58"/>
      <c r="B721" s="59"/>
    </row>
    <row r="722">
      <c r="A722" s="58"/>
      <c r="B722" s="59"/>
    </row>
    <row r="723">
      <c r="A723" s="58"/>
      <c r="B723" s="59"/>
    </row>
    <row r="724">
      <c r="A724" s="58"/>
      <c r="B724" s="59"/>
    </row>
    <row r="725">
      <c r="A725" s="58"/>
      <c r="B725" s="59"/>
    </row>
    <row r="726">
      <c r="A726" s="58"/>
      <c r="B726" s="59"/>
    </row>
    <row r="727">
      <c r="A727" s="58"/>
      <c r="B727" s="59"/>
    </row>
    <row r="728">
      <c r="A728" s="58"/>
      <c r="B728" s="59"/>
    </row>
    <row r="729">
      <c r="A729" s="58"/>
      <c r="B729" s="59"/>
    </row>
    <row r="730">
      <c r="A730" s="58"/>
      <c r="B730" s="59"/>
    </row>
    <row r="731">
      <c r="A731" s="58"/>
      <c r="B731" s="59"/>
    </row>
    <row r="732">
      <c r="A732" s="58"/>
      <c r="B732" s="59"/>
    </row>
    <row r="733">
      <c r="A733" s="58"/>
      <c r="B733" s="59"/>
    </row>
    <row r="734">
      <c r="A734" s="58"/>
      <c r="B734" s="59"/>
    </row>
    <row r="735">
      <c r="A735" s="58"/>
      <c r="B735" s="59"/>
    </row>
    <row r="736">
      <c r="A736" s="58"/>
      <c r="B736" s="59"/>
    </row>
    <row r="737">
      <c r="A737" s="58"/>
      <c r="B737" s="59"/>
    </row>
    <row r="738">
      <c r="A738" s="58"/>
      <c r="B738" s="59"/>
    </row>
    <row r="739">
      <c r="A739" s="58"/>
      <c r="B739" s="59"/>
    </row>
    <row r="740">
      <c r="A740" s="58"/>
      <c r="B740" s="59"/>
    </row>
    <row r="741">
      <c r="A741" s="58"/>
      <c r="B741" s="59"/>
    </row>
    <row r="742">
      <c r="A742" s="58"/>
      <c r="B742" s="59"/>
    </row>
    <row r="743">
      <c r="A743" s="58"/>
      <c r="B743" s="59"/>
    </row>
    <row r="744">
      <c r="A744" s="58"/>
      <c r="B744" s="59"/>
    </row>
    <row r="745">
      <c r="A745" s="58"/>
      <c r="B745" s="59"/>
    </row>
    <row r="746">
      <c r="A746" s="58"/>
      <c r="B746" s="59"/>
    </row>
    <row r="747">
      <c r="A747" s="58"/>
      <c r="B747" s="59"/>
    </row>
    <row r="748">
      <c r="A748" s="58"/>
      <c r="B748" s="59"/>
    </row>
    <row r="749">
      <c r="A749" s="58"/>
      <c r="B749" s="59"/>
    </row>
    <row r="750">
      <c r="A750" s="58"/>
      <c r="B750" s="59"/>
    </row>
    <row r="751">
      <c r="A751" s="58"/>
      <c r="B751" s="59"/>
    </row>
    <row r="752">
      <c r="A752" s="58"/>
      <c r="B752" s="59"/>
    </row>
    <row r="753">
      <c r="A753" s="58"/>
      <c r="B753" s="59"/>
    </row>
    <row r="754">
      <c r="A754" s="58"/>
      <c r="B754" s="59"/>
    </row>
    <row r="755">
      <c r="A755" s="58"/>
      <c r="B755" s="59"/>
    </row>
    <row r="756">
      <c r="A756" s="58"/>
      <c r="B756" s="59"/>
    </row>
    <row r="757">
      <c r="A757" s="58"/>
      <c r="B757" s="59"/>
    </row>
    <row r="758">
      <c r="A758" s="58"/>
      <c r="B758" s="59"/>
    </row>
    <row r="759">
      <c r="A759" s="58"/>
      <c r="B759" s="59"/>
    </row>
    <row r="760">
      <c r="A760" s="58"/>
      <c r="B760" s="59"/>
    </row>
    <row r="761">
      <c r="A761" s="58"/>
      <c r="B761" s="59"/>
    </row>
    <row r="762">
      <c r="A762" s="58"/>
      <c r="B762" s="59"/>
    </row>
    <row r="763">
      <c r="A763" s="58"/>
      <c r="B763" s="59"/>
    </row>
    <row r="764">
      <c r="A764" s="58"/>
      <c r="B764" s="59"/>
    </row>
    <row r="765">
      <c r="A765" s="58"/>
      <c r="B765" s="59"/>
    </row>
    <row r="766">
      <c r="A766" s="58"/>
      <c r="B766" s="59"/>
    </row>
    <row r="767">
      <c r="A767" s="58"/>
      <c r="B767" s="59"/>
    </row>
    <row r="768">
      <c r="A768" s="58"/>
      <c r="B768" s="59"/>
    </row>
    <row r="769">
      <c r="A769" s="58"/>
      <c r="B769" s="59"/>
    </row>
    <row r="770">
      <c r="A770" s="58"/>
      <c r="B770" s="59"/>
    </row>
    <row r="771">
      <c r="A771" s="58"/>
      <c r="B771" s="59"/>
    </row>
    <row r="772">
      <c r="A772" s="58"/>
      <c r="B772" s="59"/>
    </row>
    <row r="773">
      <c r="A773" s="58"/>
      <c r="B773" s="59"/>
    </row>
    <row r="774">
      <c r="A774" s="58"/>
      <c r="B774" s="59"/>
    </row>
    <row r="775">
      <c r="A775" s="58"/>
      <c r="B775" s="59"/>
    </row>
    <row r="776">
      <c r="A776" s="58"/>
      <c r="B776" s="59"/>
    </row>
    <row r="777">
      <c r="A777" s="58"/>
      <c r="B777" s="59"/>
    </row>
    <row r="778">
      <c r="A778" s="58"/>
      <c r="B778" s="59"/>
    </row>
    <row r="779">
      <c r="A779" s="58"/>
      <c r="B779" s="59"/>
    </row>
    <row r="780">
      <c r="A780" s="58"/>
      <c r="B780" s="59"/>
    </row>
    <row r="781">
      <c r="A781" s="58"/>
      <c r="B781" s="59"/>
    </row>
    <row r="782">
      <c r="A782" s="58"/>
      <c r="B782" s="59"/>
    </row>
    <row r="783">
      <c r="A783" s="58"/>
      <c r="B783" s="59"/>
    </row>
    <row r="784">
      <c r="A784" s="58"/>
      <c r="B784" s="59"/>
    </row>
    <row r="785">
      <c r="A785" s="58"/>
      <c r="B785" s="59"/>
    </row>
    <row r="786">
      <c r="A786" s="58"/>
      <c r="B786" s="59"/>
    </row>
    <row r="787">
      <c r="A787" s="58"/>
      <c r="B787" s="59"/>
    </row>
    <row r="788">
      <c r="A788" s="58"/>
      <c r="B788" s="59"/>
    </row>
    <row r="789">
      <c r="A789" s="58"/>
      <c r="B789" s="59"/>
    </row>
    <row r="790">
      <c r="A790" s="58"/>
      <c r="B790" s="59"/>
    </row>
    <row r="791">
      <c r="A791" s="58"/>
      <c r="B791" s="59"/>
    </row>
    <row r="792">
      <c r="A792" s="58"/>
      <c r="B792" s="59"/>
    </row>
    <row r="793">
      <c r="A793" s="58"/>
      <c r="B793" s="59"/>
    </row>
    <row r="794">
      <c r="A794" s="58"/>
      <c r="B794" s="59"/>
    </row>
    <row r="795">
      <c r="A795" s="58"/>
      <c r="B795" s="59"/>
    </row>
    <row r="796">
      <c r="A796" s="58"/>
      <c r="B796" s="59"/>
    </row>
    <row r="797">
      <c r="A797" s="58"/>
      <c r="B797" s="59"/>
    </row>
    <row r="798">
      <c r="A798" s="58"/>
      <c r="B798" s="59"/>
    </row>
    <row r="799">
      <c r="A799" s="58"/>
      <c r="B799" s="59"/>
    </row>
    <row r="800">
      <c r="A800" s="58"/>
      <c r="B800" s="59"/>
    </row>
    <row r="801">
      <c r="A801" s="58"/>
      <c r="B801" s="59"/>
    </row>
    <row r="802">
      <c r="A802" s="58"/>
      <c r="B802" s="59"/>
    </row>
    <row r="803">
      <c r="A803" s="58"/>
      <c r="B803" s="59"/>
    </row>
    <row r="804">
      <c r="A804" s="58"/>
      <c r="B804" s="59"/>
    </row>
    <row r="805">
      <c r="A805" s="58"/>
      <c r="B805" s="59"/>
    </row>
    <row r="806">
      <c r="A806" s="58"/>
      <c r="B806" s="59"/>
    </row>
    <row r="807">
      <c r="A807" s="58"/>
      <c r="B807" s="59"/>
    </row>
    <row r="808">
      <c r="A808" s="58"/>
      <c r="B808" s="59"/>
    </row>
    <row r="809">
      <c r="A809" s="58"/>
      <c r="B809" s="59"/>
    </row>
    <row r="810">
      <c r="A810" s="58"/>
      <c r="B810" s="59"/>
    </row>
    <row r="811">
      <c r="A811" s="58"/>
      <c r="B811" s="59"/>
    </row>
    <row r="812">
      <c r="A812" s="58"/>
      <c r="B812" s="59"/>
    </row>
    <row r="813">
      <c r="A813" s="58"/>
      <c r="B813" s="59"/>
    </row>
    <row r="814">
      <c r="A814" s="58"/>
      <c r="B814" s="59"/>
    </row>
    <row r="815">
      <c r="A815" s="58"/>
      <c r="B815" s="59"/>
    </row>
    <row r="816">
      <c r="A816" s="58"/>
      <c r="B816" s="59"/>
    </row>
    <row r="817">
      <c r="A817" s="58"/>
      <c r="B817" s="59"/>
    </row>
    <row r="818">
      <c r="A818" s="58"/>
      <c r="B818" s="59"/>
    </row>
    <row r="819">
      <c r="A819" s="58"/>
      <c r="B819" s="59"/>
    </row>
    <row r="820">
      <c r="A820" s="58"/>
      <c r="B820" s="59"/>
    </row>
    <row r="821">
      <c r="A821" s="58"/>
      <c r="B821" s="59"/>
    </row>
    <row r="822">
      <c r="A822" s="58"/>
      <c r="B822" s="59"/>
    </row>
    <row r="823">
      <c r="A823" s="58"/>
      <c r="B823" s="59"/>
    </row>
    <row r="824">
      <c r="A824" s="58"/>
      <c r="B824" s="59"/>
    </row>
    <row r="825">
      <c r="A825" s="58"/>
      <c r="B825" s="59"/>
    </row>
    <row r="826">
      <c r="A826" s="58"/>
      <c r="B826" s="59"/>
    </row>
    <row r="827">
      <c r="A827" s="58"/>
      <c r="B827" s="59"/>
    </row>
    <row r="828">
      <c r="A828" s="58"/>
      <c r="B828" s="59"/>
    </row>
    <row r="829">
      <c r="A829" s="58"/>
      <c r="B829" s="59"/>
    </row>
    <row r="830">
      <c r="A830" s="58"/>
      <c r="B830" s="59"/>
    </row>
    <row r="831">
      <c r="A831" s="58"/>
      <c r="B831" s="59"/>
    </row>
    <row r="832">
      <c r="A832" s="58"/>
      <c r="B832" s="59"/>
    </row>
    <row r="833">
      <c r="A833" s="58"/>
      <c r="B833" s="59"/>
    </row>
    <row r="834">
      <c r="A834" s="58"/>
      <c r="B834" s="59"/>
    </row>
    <row r="835">
      <c r="A835" s="58"/>
      <c r="B835" s="59"/>
    </row>
    <row r="836">
      <c r="A836" s="58"/>
      <c r="B836" s="59"/>
    </row>
    <row r="837">
      <c r="A837" s="58"/>
      <c r="B837" s="59"/>
    </row>
    <row r="838">
      <c r="A838" s="58"/>
      <c r="B838" s="59"/>
    </row>
    <row r="839">
      <c r="A839" s="58"/>
      <c r="B839" s="59"/>
    </row>
    <row r="840">
      <c r="A840" s="58"/>
      <c r="B840" s="59"/>
    </row>
    <row r="841">
      <c r="A841" s="58"/>
      <c r="B841" s="59"/>
    </row>
    <row r="842">
      <c r="A842" s="58"/>
      <c r="B842" s="59"/>
    </row>
    <row r="843">
      <c r="A843" s="58"/>
      <c r="B843" s="59"/>
    </row>
    <row r="844">
      <c r="A844" s="58"/>
      <c r="B844" s="59"/>
    </row>
    <row r="845">
      <c r="A845" s="58"/>
      <c r="B845" s="59"/>
    </row>
    <row r="846">
      <c r="A846" s="58"/>
      <c r="B846" s="59"/>
    </row>
    <row r="847">
      <c r="A847" s="58"/>
      <c r="B847" s="59"/>
    </row>
    <row r="848">
      <c r="A848" s="58"/>
      <c r="B848" s="59"/>
    </row>
    <row r="849">
      <c r="A849" s="58"/>
      <c r="B849" s="59"/>
    </row>
    <row r="850">
      <c r="A850" s="58"/>
      <c r="B850" s="59"/>
    </row>
    <row r="851">
      <c r="A851" s="58"/>
      <c r="B851" s="59"/>
    </row>
    <row r="852">
      <c r="A852" s="58"/>
      <c r="B852" s="59"/>
    </row>
    <row r="853">
      <c r="A853" s="58"/>
      <c r="B853" s="59"/>
    </row>
    <row r="854">
      <c r="A854" s="58"/>
      <c r="B854" s="59"/>
    </row>
    <row r="855">
      <c r="A855" s="58"/>
      <c r="B855" s="59"/>
    </row>
    <row r="856">
      <c r="A856" s="58"/>
      <c r="B856" s="59"/>
    </row>
    <row r="857">
      <c r="A857" s="58"/>
      <c r="B857" s="59"/>
    </row>
    <row r="858">
      <c r="A858" s="58"/>
      <c r="B858" s="59"/>
    </row>
    <row r="859">
      <c r="A859" s="58"/>
      <c r="B859" s="59"/>
    </row>
    <row r="860">
      <c r="A860" s="58"/>
      <c r="B860" s="59"/>
    </row>
    <row r="861">
      <c r="A861" s="58"/>
      <c r="B861" s="59"/>
    </row>
    <row r="862">
      <c r="A862" s="58"/>
      <c r="B862" s="59"/>
    </row>
    <row r="863">
      <c r="A863" s="58"/>
      <c r="B863" s="59"/>
    </row>
    <row r="864">
      <c r="A864" s="58"/>
      <c r="B864" s="59"/>
    </row>
    <row r="865">
      <c r="A865" s="58"/>
      <c r="B865" s="59"/>
    </row>
    <row r="866">
      <c r="A866" s="58"/>
      <c r="B866" s="59"/>
    </row>
    <row r="867">
      <c r="A867" s="58"/>
      <c r="B867" s="59"/>
    </row>
    <row r="868">
      <c r="A868" s="58"/>
      <c r="B868" s="59"/>
    </row>
    <row r="869">
      <c r="A869" s="58"/>
      <c r="B869" s="59"/>
    </row>
    <row r="870">
      <c r="A870" s="58"/>
      <c r="B870" s="59"/>
    </row>
    <row r="871">
      <c r="A871" s="58"/>
      <c r="B871" s="59"/>
    </row>
    <row r="872">
      <c r="A872" s="58"/>
      <c r="B872" s="59"/>
    </row>
    <row r="873">
      <c r="A873" s="58"/>
      <c r="B873" s="59"/>
    </row>
    <row r="874">
      <c r="A874" s="58"/>
      <c r="B874" s="59"/>
    </row>
    <row r="875">
      <c r="A875" s="58"/>
      <c r="B875" s="59"/>
    </row>
    <row r="876">
      <c r="A876" s="58"/>
      <c r="B876" s="59"/>
    </row>
    <row r="877">
      <c r="A877" s="58"/>
      <c r="B877" s="59"/>
    </row>
    <row r="878">
      <c r="A878" s="58"/>
      <c r="B878" s="59"/>
    </row>
    <row r="879">
      <c r="A879" s="58"/>
      <c r="B879" s="59"/>
    </row>
    <row r="880">
      <c r="A880" s="58"/>
      <c r="B880" s="59"/>
    </row>
    <row r="881">
      <c r="A881" s="58"/>
      <c r="B881" s="59"/>
    </row>
    <row r="882">
      <c r="A882" s="58"/>
      <c r="B882" s="59"/>
    </row>
    <row r="883">
      <c r="A883" s="58"/>
      <c r="B883" s="59"/>
    </row>
    <row r="884">
      <c r="A884" s="58"/>
      <c r="B884" s="59"/>
    </row>
    <row r="885">
      <c r="A885" s="58"/>
      <c r="B885" s="59"/>
    </row>
    <row r="886">
      <c r="A886" s="58"/>
      <c r="B886" s="59"/>
    </row>
    <row r="887">
      <c r="A887" s="58"/>
      <c r="B887" s="59"/>
    </row>
    <row r="888">
      <c r="A888" s="58"/>
      <c r="B888" s="59"/>
    </row>
    <row r="889">
      <c r="A889" s="58"/>
      <c r="B889" s="59"/>
    </row>
    <row r="890">
      <c r="A890" s="58"/>
      <c r="B890" s="59"/>
    </row>
    <row r="891">
      <c r="A891" s="58"/>
      <c r="B891" s="59"/>
    </row>
    <row r="892">
      <c r="A892" s="58"/>
      <c r="B892" s="59"/>
    </row>
    <row r="893">
      <c r="A893" s="58"/>
      <c r="B893" s="59"/>
    </row>
    <row r="894">
      <c r="A894" s="58"/>
      <c r="B894" s="59"/>
    </row>
    <row r="895">
      <c r="A895" s="58"/>
      <c r="B895" s="59"/>
    </row>
    <row r="896">
      <c r="A896" s="58"/>
      <c r="B896" s="59"/>
    </row>
    <row r="897">
      <c r="A897" s="58"/>
      <c r="B897" s="59"/>
    </row>
    <row r="898">
      <c r="A898" s="58"/>
      <c r="B898" s="59"/>
    </row>
    <row r="899">
      <c r="A899" s="58"/>
      <c r="B899" s="59"/>
    </row>
    <row r="900">
      <c r="A900" s="58"/>
      <c r="B900" s="59"/>
    </row>
    <row r="901">
      <c r="A901" s="58"/>
      <c r="B901" s="59"/>
    </row>
    <row r="902">
      <c r="A902" s="58"/>
      <c r="B902" s="59"/>
    </row>
    <row r="903">
      <c r="A903" s="58"/>
      <c r="B903" s="59"/>
    </row>
    <row r="904">
      <c r="A904" s="58"/>
      <c r="B904" s="59"/>
    </row>
    <row r="905">
      <c r="A905" s="58"/>
      <c r="B905" s="59"/>
    </row>
    <row r="906">
      <c r="A906" s="58"/>
      <c r="B906" s="59"/>
    </row>
    <row r="907">
      <c r="A907" s="58"/>
      <c r="B907" s="59"/>
    </row>
    <row r="908">
      <c r="A908" s="58"/>
      <c r="B908" s="59"/>
    </row>
    <row r="909">
      <c r="A909" s="58"/>
      <c r="B909" s="59"/>
    </row>
    <row r="910">
      <c r="A910" s="58"/>
      <c r="B910" s="59"/>
    </row>
    <row r="911">
      <c r="A911" s="58"/>
      <c r="B911" s="59"/>
    </row>
    <row r="912">
      <c r="A912" s="58"/>
      <c r="B912" s="59"/>
    </row>
    <row r="913">
      <c r="A913" s="58"/>
      <c r="B913" s="59"/>
    </row>
    <row r="914">
      <c r="A914" s="58"/>
      <c r="B914" s="59"/>
    </row>
    <row r="915">
      <c r="A915" s="58"/>
      <c r="B915" s="59"/>
    </row>
    <row r="916">
      <c r="A916" s="58"/>
      <c r="B916" s="59"/>
    </row>
    <row r="917">
      <c r="A917" s="58"/>
      <c r="B917" s="59"/>
    </row>
    <row r="918">
      <c r="A918" s="58"/>
      <c r="B918" s="59"/>
    </row>
    <row r="919">
      <c r="A919" s="58"/>
      <c r="B919" s="59"/>
    </row>
    <row r="920">
      <c r="A920" s="58"/>
      <c r="B920" s="59"/>
    </row>
    <row r="921">
      <c r="A921" s="58"/>
      <c r="B921" s="59"/>
    </row>
    <row r="922">
      <c r="A922" s="58"/>
      <c r="B922" s="59"/>
    </row>
    <row r="923">
      <c r="A923" s="58"/>
      <c r="B923" s="59"/>
    </row>
    <row r="924">
      <c r="A924" s="58"/>
      <c r="B924" s="59"/>
    </row>
    <row r="925">
      <c r="A925" s="58"/>
      <c r="B925" s="59"/>
    </row>
    <row r="926">
      <c r="A926" s="58"/>
      <c r="B926" s="59"/>
    </row>
    <row r="927">
      <c r="A927" s="58"/>
      <c r="B927" s="59"/>
    </row>
    <row r="928">
      <c r="A928" s="58"/>
      <c r="B928" s="59"/>
    </row>
    <row r="929">
      <c r="A929" s="58"/>
      <c r="B929" s="59"/>
    </row>
    <row r="930">
      <c r="A930" s="58"/>
      <c r="B930" s="59"/>
    </row>
    <row r="931">
      <c r="A931" s="58"/>
      <c r="B931" s="59"/>
    </row>
    <row r="932">
      <c r="A932" s="58"/>
      <c r="B932" s="59"/>
    </row>
    <row r="933">
      <c r="A933" s="58"/>
      <c r="B933" s="59"/>
    </row>
    <row r="934">
      <c r="A934" s="58"/>
      <c r="B934" s="59"/>
    </row>
    <row r="935">
      <c r="A935" s="58"/>
      <c r="B935" s="59"/>
    </row>
    <row r="936">
      <c r="A936" s="58"/>
      <c r="B936" s="59"/>
    </row>
    <row r="937">
      <c r="A937" s="58"/>
      <c r="B937" s="59"/>
    </row>
    <row r="938">
      <c r="A938" s="58"/>
      <c r="B938" s="59"/>
    </row>
    <row r="939">
      <c r="A939" s="58"/>
      <c r="B939" s="59"/>
    </row>
    <row r="940">
      <c r="A940" s="58"/>
      <c r="B940" s="59"/>
    </row>
    <row r="941">
      <c r="A941" s="58"/>
      <c r="B941" s="59"/>
    </row>
    <row r="942">
      <c r="A942" s="58"/>
      <c r="B942" s="59"/>
    </row>
    <row r="943">
      <c r="A943" s="58"/>
      <c r="B943" s="59"/>
    </row>
    <row r="944">
      <c r="A944" s="58"/>
      <c r="B944" s="59"/>
    </row>
    <row r="945">
      <c r="A945" s="58"/>
      <c r="B945" s="59"/>
    </row>
    <row r="946">
      <c r="A946" s="58"/>
      <c r="B946" s="59"/>
    </row>
    <row r="947">
      <c r="A947" s="58"/>
      <c r="B947" s="59"/>
    </row>
    <row r="948">
      <c r="A948" s="58"/>
      <c r="B948" s="59"/>
    </row>
    <row r="949">
      <c r="A949" s="58"/>
      <c r="B949" s="59"/>
    </row>
    <row r="950">
      <c r="A950" s="58"/>
      <c r="B950" s="59"/>
    </row>
    <row r="951">
      <c r="A951" s="58"/>
      <c r="B951" s="59"/>
    </row>
    <row r="952">
      <c r="A952" s="58"/>
      <c r="B952" s="59"/>
    </row>
    <row r="953">
      <c r="A953" s="58"/>
      <c r="B953" s="59"/>
    </row>
    <row r="954">
      <c r="A954" s="58"/>
      <c r="B954" s="59"/>
    </row>
    <row r="955">
      <c r="A955" s="58"/>
      <c r="B955" s="59"/>
    </row>
    <row r="956">
      <c r="A956" s="58"/>
      <c r="B956" s="59"/>
    </row>
    <row r="957">
      <c r="A957" s="58"/>
      <c r="B957" s="59"/>
    </row>
    <row r="958">
      <c r="A958" s="58"/>
      <c r="B958" s="59"/>
    </row>
    <row r="959">
      <c r="A959" s="58"/>
      <c r="B959" s="59"/>
    </row>
    <row r="960">
      <c r="A960" s="58"/>
      <c r="B960" s="59"/>
    </row>
    <row r="961">
      <c r="A961" s="58"/>
      <c r="B961" s="59"/>
    </row>
    <row r="962">
      <c r="A962" s="58"/>
      <c r="B962" s="59"/>
    </row>
    <row r="963">
      <c r="A963" s="58"/>
      <c r="B963" s="59"/>
    </row>
    <row r="964">
      <c r="A964" s="58"/>
      <c r="B964" s="59"/>
    </row>
    <row r="965">
      <c r="A965" s="58"/>
      <c r="B965" s="59"/>
    </row>
    <row r="966">
      <c r="A966" s="58"/>
      <c r="B966" s="59"/>
    </row>
    <row r="967">
      <c r="A967" s="58"/>
      <c r="B967" s="59"/>
    </row>
    <row r="968">
      <c r="A968" s="58"/>
      <c r="B968" s="59"/>
    </row>
    <row r="969">
      <c r="A969" s="58"/>
      <c r="B969" s="59"/>
    </row>
    <row r="970">
      <c r="A970" s="58"/>
      <c r="B970" s="59"/>
    </row>
    <row r="971">
      <c r="A971" s="58"/>
      <c r="B971" s="59"/>
    </row>
    <row r="972">
      <c r="A972" s="58"/>
      <c r="B972" s="59"/>
    </row>
    <row r="973">
      <c r="A973" s="58"/>
      <c r="B973" s="59"/>
    </row>
    <row r="974">
      <c r="A974" s="58"/>
      <c r="B974" s="59"/>
    </row>
    <row r="975">
      <c r="A975" s="58"/>
      <c r="B975" s="59"/>
    </row>
    <row r="976">
      <c r="A976" s="58"/>
      <c r="B976" s="59"/>
    </row>
    <row r="977">
      <c r="A977" s="58"/>
      <c r="B977" s="59"/>
    </row>
    <row r="978">
      <c r="A978" s="58"/>
      <c r="B978" s="59"/>
    </row>
    <row r="979">
      <c r="A979" s="58"/>
      <c r="B979" s="59"/>
    </row>
    <row r="980">
      <c r="A980" s="58"/>
      <c r="B980" s="59"/>
    </row>
    <row r="981">
      <c r="A981" s="58"/>
      <c r="B981" s="59"/>
    </row>
    <row r="982">
      <c r="A982" s="58"/>
      <c r="B982" s="59"/>
    </row>
    <row r="983">
      <c r="A983" s="58"/>
      <c r="B983" s="59"/>
    </row>
    <row r="984">
      <c r="A984" s="58"/>
      <c r="B984" s="59"/>
    </row>
    <row r="985">
      <c r="A985" s="58"/>
      <c r="B985" s="59"/>
    </row>
    <row r="986">
      <c r="A986" s="58"/>
      <c r="B986" s="59"/>
    </row>
    <row r="987">
      <c r="A987" s="58"/>
      <c r="B987" s="59"/>
    </row>
    <row r="988">
      <c r="A988" s="58"/>
      <c r="B988" s="59"/>
    </row>
    <row r="989">
      <c r="A989" s="58"/>
      <c r="B989" s="59"/>
    </row>
    <row r="990">
      <c r="A990" s="58"/>
      <c r="B990" s="59"/>
    </row>
    <row r="991">
      <c r="A991" s="58"/>
      <c r="B991" s="59"/>
    </row>
    <row r="992">
      <c r="A992" s="58"/>
      <c r="B992" s="59"/>
    </row>
    <row r="993">
      <c r="A993" s="58"/>
      <c r="B993" s="59"/>
    </row>
    <row r="994">
      <c r="A994" s="58"/>
      <c r="B994" s="59"/>
    </row>
    <row r="995">
      <c r="A995" s="58"/>
      <c r="B995" s="59"/>
    </row>
    <row r="996">
      <c r="A996" s="58"/>
      <c r="B996" s="59"/>
    </row>
    <row r="997">
      <c r="A997" s="58"/>
      <c r="B997" s="59"/>
    </row>
    <row r="998">
      <c r="A998" s="58"/>
      <c r="B998" s="59"/>
    </row>
    <row r="999">
      <c r="A999" s="58"/>
      <c r="B999" s="59"/>
    </row>
    <row r="1000">
      <c r="A1000" s="58"/>
      <c r="B1000" s="59"/>
    </row>
    <row r="1001">
      <c r="A1001" s="60"/>
    </row>
    <row r="1002">
      <c r="A1002" s="60"/>
    </row>
    <row r="1003">
      <c r="A1003" s="60"/>
    </row>
    <row r="1004">
      <c r="A1004" s="60"/>
    </row>
    <row r="1005">
      <c r="A1005" s="60"/>
    </row>
    <row r="1006">
      <c r="A1006" s="60"/>
    </row>
    <row r="1007">
      <c r="A1007" s="60"/>
    </row>
    <row r="1008">
      <c r="A1008" s="60"/>
    </row>
    <row r="1009">
      <c r="A1009" s="60"/>
    </row>
    <row r="1010">
      <c r="A1010" s="60"/>
    </row>
    <row r="1011">
      <c r="A1011" s="60"/>
    </row>
    <row r="1012">
      <c r="A1012" s="60"/>
    </row>
    <row r="1013">
      <c r="A1013" s="60"/>
    </row>
    <row r="1014">
      <c r="A1014" s="60"/>
    </row>
    <row r="1015">
      <c r="A1015" s="60"/>
    </row>
    <row r="1016">
      <c r="A1016" s="60"/>
    </row>
    <row r="1017">
      <c r="A1017" s="60"/>
    </row>
    <row r="1018">
      <c r="A1018" s="60"/>
    </row>
    <row r="1019">
      <c r="A1019" s="60"/>
    </row>
    <row r="1020">
      <c r="A1020" s="6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1" t="s">
        <v>220</v>
      </c>
    </row>
    <row r="2">
      <c r="A2" s="62" t="s">
        <v>221</v>
      </c>
    </row>
    <row r="3">
      <c r="A3" s="62" t="s">
        <v>222</v>
      </c>
    </row>
    <row r="5">
      <c r="A5" s="61" t="s">
        <v>223</v>
      </c>
    </row>
    <row r="6">
      <c r="A6" s="62" t="s">
        <v>224</v>
      </c>
    </row>
    <row r="7">
      <c r="A7" s="62" t="s">
        <v>225</v>
      </c>
    </row>
    <row r="8">
      <c r="A8" s="62" t="s">
        <v>226</v>
      </c>
    </row>
    <row r="9">
      <c r="A9" s="63" t="s">
        <v>227</v>
      </c>
    </row>
    <row r="10">
      <c r="A10" s="64" t="s">
        <v>228</v>
      </c>
    </row>
    <row r="11">
      <c r="A11" s="62" t="s">
        <v>229</v>
      </c>
    </row>
    <row r="12">
      <c r="A12" s="62"/>
    </row>
    <row r="13">
      <c r="A13" s="62" t="s">
        <v>230</v>
      </c>
    </row>
    <row r="14">
      <c r="A14" s="62" t="s">
        <v>231</v>
      </c>
    </row>
    <row r="15">
      <c r="A15" s="62" t="s">
        <v>232</v>
      </c>
    </row>
    <row r="16">
      <c r="A16" s="64" t="s">
        <v>233</v>
      </c>
    </row>
    <row r="19">
      <c r="A19" s="62" t="s">
        <v>234</v>
      </c>
    </row>
    <row r="20">
      <c r="A20" s="62" t="s">
        <v>235</v>
      </c>
    </row>
    <row r="21">
      <c r="A21" s="13" t="s">
        <v>236</v>
      </c>
    </row>
  </sheetData>
  <hyperlinks>
    <hyperlink r:id="rId1" ref="A9"/>
    <hyperlink r:id="rId2" ref="A10"/>
    <hyperlink r:id="rId3" ref="A16"/>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5A6BD"/>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37.0"/>
    <col customWidth="1" min="3" max="3" width="36.71"/>
    <col customWidth="1" min="4" max="4" width="30.86"/>
    <col customWidth="1" min="5" max="5" width="30.0"/>
    <col customWidth="1" min="6" max="6" width="30.14"/>
    <col customWidth="1" min="7" max="7" width="34.43"/>
    <col customWidth="1" min="8" max="8" width="34.14"/>
    <col customWidth="1" min="9" max="9" width="21.0"/>
    <col customWidth="1" min="10" max="10" width="23.29"/>
    <col customWidth="1" min="16" max="16" width="20.71"/>
    <col customWidth="1" min="17" max="17" width="27.57"/>
    <col customWidth="1" min="18" max="18" width="22.14"/>
    <col customWidth="1" min="21" max="21" width="58.29"/>
    <col customWidth="1" min="22" max="22" width="26.71"/>
  </cols>
  <sheetData>
    <row r="1">
      <c r="A1" s="65" t="s">
        <v>237</v>
      </c>
      <c r="B1" s="66"/>
    </row>
    <row r="2">
      <c r="B2" s="30"/>
      <c r="C2" s="30"/>
      <c r="D2" s="35"/>
    </row>
    <row r="3">
      <c r="B3" s="67" t="s">
        <v>238</v>
      </c>
      <c r="C3" s="67" t="s">
        <v>239</v>
      </c>
      <c r="D3" s="35"/>
      <c r="F3" s="30"/>
      <c r="G3" s="30"/>
    </row>
    <row r="4">
      <c r="A4" s="67" t="s">
        <v>240</v>
      </c>
      <c r="B4" s="13">
        <v>1799.0</v>
      </c>
      <c r="C4" s="13">
        <v>1431.0</v>
      </c>
      <c r="E4" s="30"/>
    </row>
    <row r="5">
      <c r="A5" s="30" t="s">
        <v>241</v>
      </c>
      <c r="B5" s="15">
        <v>5551.0</v>
      </c>
      <c r="C5" s="13">
        <v>4402.0</v>
      </c>
      <c r="D5" s="15"/>
      <c r="E5" s="30"/>
    </row>
    <row r="6">
      <c r="A6" s="67" t="s">
        <v>242</v>
      </c>
      <c r="B6" s="13">
        <v>0.0</v>
      </c>
      <c r="C6" s="13">
        <v>0.0</v>
      </c>
      <c r="E6" s="30"/>
    </row>
    <row r="7">
      <c r="A7" s="67" t="s">
        <v>243</v>
      </c>
      <c r="B7" s="13">
        <v>1284.0</v>
      </c>
      <c r="C7" s="13">
        <v>996.0</v>
      </c>
      <c r="E7" s="30"/>
    </row>
    <row r="8">
      <c r="A8" s="68"/>
    </row>
    <row r="9">
      <c r="A9" s="68"/>
    </row>
    <row r="10">
      <c r="A10" s="68"/>
    </row>
    <row r="11">
      <c r="A11" s="68" t="s">
        <v>244</v>
      </c>
    </row>
    <row r="12">
      <c r="A12" s="1" t="s">
        <v>0</v>
      </c>
      <c r="B12" s="2" t="s">
        <v>1</v>
      </c>
      <c r="C12" s="3" t="s">
        <v>2</v>
      </c>
      <c r="D12" s="4" t="s">
        <v>3</v>
      </c>
      <c r="E12" s="5" t="s">
        <v>4</v>
      </c>
      <c r="F12" s="4" t="s">
        <v>5</v>
      </c>
      <c r="G12" s="6" t="s">
        <v>6</v>
      </c>
      <c r="H12" s="4" t="s">
        <v>7</v>
      </c>
      <c r="I12" s="7" t="s">
        <v>8</v>
      </c>
      <c r="J12" s="8" t="s">
        <v>9</v>
      </c>
      <c r="K12" s="8" t="s">
        <v>10</v>
      </c>
      <c r="L12" s="8" t="s">
        <v>11</v>
      </c>
      <c r="M12" s="8" t="s">
        <v>12</v>
      </c>
      <c r="N12" s="8" t="s">
        <v>13</v>
      </c>
      <c r="O12" s="8" t="s">
        <v>14</v>
      </c>
      <c r="P12" s="8" t="s">
        <v>15</v>
      </c>
      <c r="Q12" s="8" t="s">
        <v>16</v>
      </c>
      <c r="R12" s="8" t="s">
        <v>17</v>
      </c>
      <c r="S12" s="8" t="s">
        <v>18</v>
      </c>
      <c r="T12" s="8" t="s">
        <v>19</v>
      </c>
      <c r="U12" s="9" t="s">
        <v>20</v>
      </c>
      <c r="V12" s="10" t="s">
        <v>245</v>
      </c>
      <c r="W12" s="11"/>
      <c r="X12" s="12"/>
      <c r="Y12" s="12"/>
      <c r="Z12" s="12"/>
      <c r="AC12" s="12"/>
    </row>
    <row r="13">
      <c r="A13" s="69" t="s">
        <v>22</v>
      </c>
      <c r="B13" s="70">
        <v>10460.0</v>
      </c>
      <c r="C13" s="18">
        <v>59432.0</v>
      </c>
      <c r="D13" s="71">
        <v>3299.0</v>
      </c>
      <c r="E13" s="37">
        <v>5550.881679903082</v>
      </c>
      <c r="F13" s="71">
        <v>2599.0</v>
      </c>
      <c r="G13" s="38">
        <v>4373.065015479876</v>
      </c>
      <c r="H13" s="71">
        <v>727.0</v>
      </c>
      <c r="I13" s="72">
        <v>27545.0</v>
      </c>
      <c r="J13" s="73"/>
      <c r="K13" s="73"/>
      <c r="L13" s="73"/>
      <c r="M13" s="73"/>
      <c r="N13" s="73"/>
      <c r="O13" s="73"/>
      <c r="P13" s="73"/>
      <c r="Q13" s="73"/>
      <c r="R13" s="73"/>
      <c r="S13" s="73"/>
      <c r="T13" s="73"/>
      <c r="U13" s="73"/>
      <c r="V13" s="40">
        <v>1321.0</v>
      </c>
    </row>
    <row r="14">
      <c r="A14" s="69" t="s">
        <v>22</v>
      </c>
      <c r="B14" s="36">
        <v>10457.0</v>
      </c>
      <c r="C14" s="18">
        <v>74822.0</v>
      </c>
      <c r="D14" s="18">
        <v>4124.0</v>
      </c>
      <c r="E14" s="37">
        <v>5511.74788163909</v>
      </c>
      <c r="F14" s="18">
        <v>3294.0</v>
      </c>
      <c r="G14" s="38">
        <v>4402.448477720457</v>
      </c>
      <c r="H14" s="18">
        <v>968.0</v>
      </c>
      <c r="I14" s="42">
        <v>29767.0</v>
      </c>
      <c r="J14" s="73">
        <v>0.3626</v>
      </c>
      <c r="K14" s="73">
        <v>0.3262</v>
      </c>
      <c r="L14" s="74">
        <v>0.3113</v>
      </c>
      <c r="M14" s="73">
        <v>0.1809</v>
      </c>
      <c r="N14" s="73">
        <v>0.4498</v>
      </c>
      <c r="O14" s="73">
        <v>0.0051</v>
      </c>
      <c r="P14" s="73">
        <v>0.0098</v>
      </c>
      <c r="Q14" s="73">
        <v>5.0E-4</v>
      </c>
      <c r="R14" s="73">
        <v>0.3218</v>
      </c>
      <c r="S14" s="73">
        <v>0.0322</v>
      </c>
      <c r="T14" s="73">
        <v>0.0173</v>
      </c>
      <c r="U14" s="73">
        <v>0.0149</v>
      </c>
      <c r="V14" s="13">
        <v>1396.0</v>
      </c>
    </row>
    <row r="15">
      <c r="A15" s="69" t="s">
        <v>22</v>
      </c>
      <c r="B15" s="36">
        <v>10451.0</v>
      </c>
      <c r="C15" s="18">
        <v>48136.0</v>
      </c>
      <c r="D15" s="18">
        <v>2607.0</v>
      </c>
      <c r="E15" s="37">
        <v>5415.9049360146255</v>
      </c>
      <c r="F15" s="18">
        <v>1991.0</v>
      </c>
      <c r="G15" s="38">
        <v>4136.19744058501</v>
      </c>
      <c r="H15" s="18">
        <v>520.0</v>
      </c>
      <c r="I15" s="42">
        <v>30349.0</v>
      </c>
      <c r="J15" s="73">
        <v>0.3202</v>
      </c>
      <c r="K15" s="73">
        <v>0.2863</v>
      </c>
      <c r="L15" s="74">
        <v>0.3935</v>
      </c>
      <c r="M15" s="73">
        <v>0.1401</v>
      </c>
      <c r="N15" s="73">
        <v>0.3973</v>
      </c>
      <c r="O15" s="73">
        <v>0.0031</v>
      </c>
      <c r="P15" s="73">
        <v>0.0136</v>
      </c>
      <c r="Q15" s="73">
        <v>0.0</v>
      </c>
      <c r="R15" s="73">
        <v>0.3939</v>
      </c>
      <c r="S15" s="73">
        <v>0.052</v>
      </c>
      <c r="T15" s="73">
        <v>0.0209</v>
      </c>
      <c r="U15" s="73">
        <v>0.0311</v>
      </c>
      <c r="V15" s="13">
        <v>889.0</v>
      </c>
    </row>
    <row r="16">
      <c r="A16" s="69" t="s">
        <v>22</v>
      </c>
      <c r="B16" s="36">
        <v>10453.0</v>
      </c>
      <c r="C16" s="18">
        <v>81716.0</v>
      </c>
      <c r="D16" s="18">
        <v>4411.0</v>
      </c>
      <c r="E16" s="37">
        <v>5397.963679083656</v>
      </c>
      <c r="F16" s="18">
        <v>3568.0</v>
      </c>
      <c r="G16" s="38">
        <v>4366.341964853884</v>
      </c>
      <c r="H16" s="18">
        <v>1008.0</v>
      </c>
      <c r="I16" s="42">
        <v>29136.0</v>
      </c>
      <c r="J16" s="73">
        <v>0.3498</v>
      </c>
      <c r="K16" s="73">
        <v>0.3593</v>
      </c>
      <c r="L16" s="73">
        <v>0.2909</v>
      </c>
      <c r="M16" s="73">
        <v>0.0954</v>
      </c>
      <c r="N16" s="73">
        <v>0.3361</v>
      </c>
      <c r="O16" s="73">
        <v>0.0056</v>
      </c>
      <c r="P16" s="73">
        <v>0.0149</v>
      </c>
      <c r="Q16" s="73">
        <v>0.0</v>
      </c>
      <c r="R16" s="73">
        <v>0.5138</v>
      </c>
      <c r="S16" s="73">
        <v>0.0342</v>
      </c>
      <c r="T16" s="73">
        <v>0.014</v>
      </c>
      <c r="U16" s="73">
        <v>0.0202</v>
      </c>
      <c r="V16" s="13">
        <v>1605.0</v>
      </c>
    </row>
    <row r="17">
      <c r="A17" s="69" t="s">
        <v>22</v>
      </c>
      <c r="B17" s="36">
        <v>10452.0</v>
      </c>
      <c r="C17" s="18">
        <v>75452.0</v>
      </c>
      <c r="D17" s="71">
        <v>3687.0</v>
      </c>
      <c r="E17" s="37">
        <v>4886.550389651699</v>
      </c>
      <c r="F17" s="71">
        <v>2916.0</v>
      </c>
      <c r="G17" s="38">
        <v>3864.7086889678203</v>
      </c>
      <c r="H17" s="71">
        <v>941.0</v>
      </c>
      <c r="I17" s="72">
        <v>29579.0</v>
      </c>
      <c r="J17" s="73"/>
      <c r="K17" s="73"/>
      <c r="L17" s="73"/>
      <c r="M17" s="73"/>
      <c r="N17" s="73"/>
      <c r="O17" s="73"/>
      <c r="P17" s="73"/>
      <c r="Q17" s="73"/>
      <c r="R17" s="73"/>
      <c r="S17" s="73"/>
      <c r="T17" s="73"/>
      <c r="U17" s="73"/>
      <c r="V17" s="13">
        <v>1213.0</v>
      </c>
    </row>
    <row r="19">
      <c r="A19" s="75" t="s">
        <v>246</v>
      </c>
    </row>
    <row r="20">
      <c r="A20" s="76" t="s">
        <v>247</v>
      </c>
    </row>
    <row r="21">
      <c r="A21" s="13" t="s">
        <v>248</v>
      </c>
    </row>
    <row r="22">
      <c r="A22" s="13" t="s">
        <v>249</v>
      </c>
    </row>
    <row r="23">
      <c r="A23" s="13" t="s">
        <v>250</v>
      </c>
    </row>
    <row r="24">
      <c r="A24" s="13" t="s">
        <v>251</v>
      </c>
    </row>
    <row r="25">
      <c r="A25" s="13" t="s">
        <v>252</v>
      </c>
    </row>
    <row r="26">
      <c r="A26" s="13" t="s">
        <v>253</v>
      </c>
    </row>
    <row r="27">
      <c r="A27" s="13" t="s">
        <v>254</v>
      </c>
    </row>
    <row r="28">
      <c r="A28" s="13"/>
    </row>
    <row r="29">
      <c r="A29" s="68" t="s">
        <v>255</v>
      </c>
    </row>
    <row r="30">
      <c r="A30" s="1" t="s">
        <v>0</v>
      </c>
      <c r="B30" s="2" t="s">
        <v>1</v>
      </c>
      <c r="C30" s="3" t="s">
        <v>2</v>
      </c>
      <c r="D30" s="4" t="s">
        <v>3</v>
      </c>
      <c r="E30" s="5" t="s">
        <v>4</v>
      </c>
      <c r="F30" s="4" t="s">
        <v>5</v>
      </c>
      <c r="G30" s="6" t="s">
        <v>6</v>
      </c>
      <c r="H30" s="4" t="s">
        <v>7</v>
      </c>
      <c r="I30" s="7" t="s">
        <v>8</v>
      </c>
      <c r="J30" s="8" t="s">
        <v>9</v>
      </c>
      <c r="K30" s="8" t="s">
        <v>10</v>
      </c>
      <c r="L30" s="8" t="s">
        <v>11</v>
      </c>
      <c r="M30" s="8" t="s">
        <v>12</v>
      </c>
      <c r="N30" s="8" t="s">
        <v>13</v>
      </c>
      <c r="O30" s="8" t="s">
        <v>14</v>
      </c>
      <c r="P30" s="8" t="s">
        <v>15</v>
      </c>
      <c r="Q30" s="8" t="s">
        <v>16</v>
      </c>
      <c r="R30" s="8" t="s">
        <v>17</v>
      </c>
      <c r="S30" s="8" t="s">
        <v>18</v>
      </c>
      <c r="T30" s="8" t="s">
        <v>19</v>
      </c>
      <c r="U30" s="9" t="s">
        <v>20</v>
      </c>
      <c r="V30" s="10" t="s">
        <v>245</v>
      </c>
      <c r="W30" s="11"/>
      <c r="X30" s="12"/>
      <c r="Y30" s="12"/>
      <c r="Z30" s="12"/>
      <c r="AC30" s="12"/>
    </row>
    <row r="31">
      <c r="A31" s="69" t="s">
        <v>22</v>
      </c>
      <c r="B31" s="36">
        <v>10705.0</v>
      </c>
      <c r="C31" s="18">
        <v>39944.0</v>
      </c>
      <c r="D31" s="18">
        <v>1.0</v>
      </c>
      <c r="E31" s="37">
        <v>2.5035049068696176</v>
      </c>
      <c r="F31" s="18">
        <v>1.0</v>
      </c>
      <c r="G31" s="38">
        <v>2.5035049068696176</v>
      </c>
      <c r="H31" s="18"/>
      <c r="J31" s="73">
        <v>0.333</v>
      </c>
      <c r="K31" s="73">
        <v>0.2512</v>
      </c>
      <c r="L31" s="73">
        <v>0.4158</v>
      </c>
      <c r="M31" s="73">
        <v>0.4189</v>
      </c>
      <c r="N31" s="73">
        <v>0.2105</v>
      </c>
      <c r="O31" s="73">
        <v>0.0105</v>
      </c>
      <c r="P31" s="73">
        <v>0.0523</v>
      </c>
      <c r="Q31" s="73">
        <v>0.0</v>
      </c>
      <c r="R31" s="73">
        <v>0.2522</v>
      </c>
      <c r="S31" s="73">
        <v>0.0555</v>
      </c>
      <c r="T31" s="73">
        <v>0.0185</v>
      </c>
      <c r="U31" s="73">
        <v>0.037</v>
      </c>
      <c r="V31" s="40">
        <v>0.0</v>
      </c>
    </row>
    <row r="32">
      <c r="A32" s="69" t="s">
        <v>22</v>
      </c>
      <c r="B32" s="36">
        <v>10550.0</v>
      </c>
      <c r="C32" s="18">
        <v>37429.0</v>
      </c>
      <c r="D32" s="18">
        <v>1.0</v>
      </c>
      <c r="E32" s="37">
        <v>2.671725132918325</v>
      </c>
      <c r="F32" s="18"/>
      <c r="G32" s="38">
        <v>0.0</v>
      </c>
      <c r="H32" s="18"/>
      <c r="J32" s="73">
        <v>0.1446</v>
      </c>
      <c r="K32" s="73">
        <v>0.0991</v>
      </c>
      <c r="L32" s="73">
        <v>0.7563</v>
      </c>
      <c r="M32" s="73">
        <v>0.1167</v>
      </c>
      <c r="N32" s="73">
        <v>0.7491</v>
      </c>
      <c r="O32" s="73">
        <v>0.0086</v>
      </c>
      <c r="P32" s="73">
        <v>0.0168</v>
      </c>
      <c r="Q32" s="73">
        <v>0.0</v>
      </c>
      <c r="R32" s="73">
        <v>0.0827</v>
      </c>
      <c r="S32" s="73">
        <v>0.026</v>
      </c>
      <c r="T32" s="73">
        <v>0.0184</v>
      </c>
      <c r="U32" s="73">
        <v>0.0077</v>
      </c>
      <c r="V32" s="13">
        <v>0.0</v>
      </c>
    </row>
    <row r="33">
      <c r="A33" s="69" t="s">
        <v>23</v>
      </c>
      <c r="B33" s="36">
        <v>11040.0</v>
      </c>
      <c r="C33" s="18">
        <v>41592.0</v>
      </c>
      <c r="D33" s="18">
        <v>7.0</v>
      </c>
      <c r="E33" s="37">
        <v>16.830159646085786</v>
      </c>
      <c r="F33" s="18">
        <v>6.0</v>
      </c>
      <c r="G33" s="38">
        <v>14.425851125216386</v>
      </c>
      <c r="H33" s="18"/>
      <c r="J33" s="73">
        <v>0.3164</v>
      </c>
      <c r="K33" s="73">
        <v>0.1647</v>
      </c>
      <c r="L33" s="73">
        <v>0.5189</v>
      </c>
      <c r="M33" s="73">
        <v>0.4972</v>
      </c>
      <c r="N33" s="73">
        <v>0.0149</v>
      </c>
      <c r="O33" s="73">
        <v>0.0045</v>
      </c>
      <c r="P33" s="73">
        <v>0.3795</v>
      </c>
      <c r="Q33" s="73">
        <v>0.0025</v>
      </c>
      <c r="R33" s="73">
        <v>0.0741</v>
      </c>
      <c r="S33" s="73">
        <v>0.0274</v>
      </c>
      <c r="T33" s="73">
        <v>0.0127</v>
      </c>
      <c r="U33" s="73">
        <v>0.0146</v>
      </c>
      <c r="V33" s="13">
        <v>8.0</v>
      </c>
    </row>
    <row r="34">
      <c r="A34" s="69" t="s">
        <v>23</v>
      </c>
      <c r="B34" s="36">
        <v>11697.0</v>
      </c>
      <c r="C34" s="18">
        <v>3674.0</v>
      </c>
      <c r="D34" s="18">
        <v>1.0</v>
      </c>
      <c r="E34" s="37">
        <v>27.218290691344585</v>
      </c>
      <c r="F34" s="18"/>
      <c r="G34" s="38">
        <v>0.0</v>
      </c>
      <c r="H34" s="18"/>
      <c r="I34" s="42">
        <v>105750.0</v>
      </c>
      <c r="J34" s="73">
        <v>0.0302</v>
      </c>
      <c r="K34" s="73">
        <v>0.0033</v>
      </c>
      <c r="L34" s="73">
        <v>0.9666</v>
      </c>
      <c r="M34" s="73">
        <v>0.9499</v>
      </c>
      <c r="N34" s="73">
        <v>0.0063</v>
      </c>
      <c r="O34" s="73">
        <v>0.0</v>
      </c>
      <c r="P34" s="73">
        <v>0.0065</v>
      </c>
      <c r="Q34" s="73">
        <v>0.0</v>
      </c>
      <c r="R34" s="73">
        <v>0.0373</v>
      </c>
      <c r="S34" s="73">
        <v>0.0</v>
      </c>
      <c r="T34" s="73">
        <v>0.0</v>
      </c>
      <c r="U34" s="73">
        <v>0.0</v>
      </c>
      <c r="V34" s="13">
        <v>0.0</v>
      </c>
    </row>
    <row r="35">
      <c r="A35" s="69" t="s">
        <v>23</v>
      </c>
      <c r="B35" s="36">
        <v>11001.0</v>
      </c>
      <c r="C35" s="18">
        <v>28021.0</v>
      </c>
      <c r="D35" s="18">
        <v>28.0</v>
      </c>
      <c r="E35" s="37">
        <v>99.92505620784412</v>
      </c>
      <c r="F35" s="18">
        <v>21.0</v>
      </c>
      <c r="G35" s="38">
        <v>74.94379215588309</v>
      </c>
      <c r="H35" s="18">
        <v>5.0</v>
      </c>
      <c r="I35" s="42">
        <v>113300.0</v>
      </c>
      <c r="J35" s="73">
        <v>0.1887</v>
      </c>
      <c r="K35" s="73">
        <v>0.1372</v>
      </c>
      <c r="L35" s="73">
        <v>0.6741</v>
      </c>
      <c r="M35" s="73">
        <v>0.644</v>
      </c>
      <c r="N35" s="73">
        <v>0.0585</v>
      </c>
      <c r="O35" s="73">
        <v>0.0038</v>
      </c>
      <c r="P35" s="73">
        <v>0.2141</v>
      </c>
      <c r="Q35" s="73">
        <v>0.0</v>
      </c>
      <c r="R35" s="73">
        <v>0.0601</v>
      </c>
      <c r="S35" s="73">
        <v>0.0195</v>
      </c>
      <c r="T35" s="73">
        <v>0.0048</v>
      </c>
      <c r="U35" s="73">
        <v>0.0147</v>
      </c>
      <c r="V35" s="13">
        <v>5.0</v>
      </c>
    </row>
    <row r="37">
      <c r="A37" s="75" t="s">
        <v>246</v>
      </c>
    </row>
    <row r="38">
      <c r="A38" s="13" t="s">
        <v>256</v>
      </c>
    </row>
    <row r="39">
      <c r="A39" s="13" t="s">
        <v>257</v>
      </c>
    </row>
    <row r="40">
      <c r="A40" s="13" t="s">
        <v>258</v>
      </c>
    </row>
    <row r="41">
      <c r="A41" s="13" t="s">
        <v>259</v>
      </c>
    </row>
    <row r="47">
      <c r="A47" s="68" t="s">
        <v>260</v>
      </c>
    </row>
    <row r="48">
      <c r="A48" s="43" t="s">
        <v>0</v>
      </c>
      <c r="B48" s="43" t="s">
        <v>1</v>
      </c>
      <c r="C48" s="77" t="s">
        <v>261</v>
      </c>
      <c r="D48" s="43" t="s">
        <v>8</v>
      </c>
      <c r="E48" s="43" t="s">
        <v>9</v>
      </c>
      <c r="F48" s="43" t="s">
        <v>10</v>
      </c>
      <c r="G48" s="43" t="s">
        <v>11</v>
      </c>
      <c r="H48" s="78" t="s">
        <v>12</v>
      </c>
      <c r="I48" s="78" t="s">
        <v>13</v>
      </c>
      <c r="J48" s="78" t="s">
        <v>14</v>
      </c>
      <c r="K48" s="78" t="s">
        <v>15</v>
      </c>
      <c r="L48" s="78" t="s">
        <v>16</v>
      </c>
      <c r="M48" s="78" t="s">
        <v>17</v>
      </c>
      <c r="N48" s="78" t="s">
        <v>18</v>
      </c>
      <c r="O48" s="78" t="s">
        <v>19</v>
      </c>
      <c r="P48" s="78" t="s">
        <v>20</v>
      </c>
      <c r="Q48" s="10" t="s">
        <v>245</v>
      </c>
      <c r="R48" s="45"/>
    </row>
    <row r="49">
      <c r="A49" s="13" t="s">
        <v>22</v>
      </c>
      <c r="B49" s="79">
        <v>10457.0</v>
      </c>
      <c r="C49" s="80">
        <v>4402.0</v>
      </c>
      <c r="D49" s="81">
        <v>29767.0</v>
      </c>
      <c r="E49" s="82">
        <v>0.3626</v>
      </c>
      <c r="F49" s="82">
        <v>0.3262</v>
      </c>
      <c r="G49" s="82">
        <v>0.3113</v>
      </c>
      <c r="H49" s="82">
        <v>0.1809</v>
      </c>
      <c r="I49" s="82">
        <v>0.4498</v>
      </c>
      <c r="J49" s="82">
        <v>0.0051</v>
      </c>
      <c r="K49" s="82">
        <v>0.0098</v>
      </c>
      <c r="L49" s="82">
        <v>5.0E-4</v>
      </c>
      <c r="M49" s="82">
        <v>0.3218</v>
      </c>
      <c r="N49" s="82">
        <v>0.0322</v>
      </c>
      <c r="O49" s="82">
        <v>0.0173</v>
      </c>
      <c r="P49" s="82">
        <v>0.0149</v>
      </c>
      <c r="Q49" s="13">
        <v>1396.0</v>
      </c>
    </row>
    <row r="50">
      <c r="A50" s="13" t="s">
        <v>22</v>
      </c>
      <c r="B50" s="79">
        <v>10460.0</v>
      </c>
      <c r="C50" s="80">
        <v>4373.0</v>
      </c>
      <c r="D50" s="83">
        <v>27545.0</v>
      </c>
      <c r="E50" s="84"/>
      <c r="F50" s="84"/>
      <c r="G50" s="84"/>
      <c r="H50" s="85">
        <v>0.1842</v>
      </c>
      <c r="I50" s="85">
        <v>0.3434</v>
      </c>
      <c r="J50" s="85">
        <v>0.0049</v>
      </c>
      <c r="K50" s="85">
        <v>0.015</v>
      </c>
      <c r="L50" s="85">
        <v>0.0024</v>
      </c>
      <c r="M50" s="85">
        <v>0.4144</v>
      </c>
      <c r="N50" s="85">
        <v>0.0357</v>
      </c>
      <c r="O50" s="85">
        <v>0.0164</v>
      </c>
      <c r="P50" s="85">
        <v>0.0193</v>
      </c>
      <c r="Q50" s="13">
        <v>1321.0</v>
      </c>
    </row>
    <row r="51">
      <c r="A51" s="13" t="s">
        <v>22</v>
      </c>
      <c r="B51" s="79">
        <v>10453.0</v>
      </c>
      <c r="C51" s="80">
        <v>4366.0</v>
      </c>
      <c r="D51" s="81">
        <v>29136.0</v>
      </c>
      <c r="E51" s="82">
        <v>0.3498</v>
      </c>
      <c r="F51" s="82">
        <v>0.3593</v>
      </c>
      <c r="G51" s="82">
        <v>0.2909</v>
      </c>
      <c r="H51" s="82">
        <v>0.0954</v>
      </c>
      <c r="I51" s="82">
        <v>0.3361</v>
      </c>
      <c r="J51" s="82">
        <v>0.0056</v>
      </c>
      <c r="K51" s="82">
        <v>0.0149</v>
      </c>
      <c r="L51" s="82">
        <v>0.0</v>
      </c>
      <c r="M51" s="82">
        <v>0.5138</v>
      </c>
      <c r="N51" s="82">
        <v>0.0342</v>
      </c>
      <c r="O51" s="82">
        <v>0.014</v>
      </c>
      <c r="P51" s="82">
        <v>0.0202</v>
      </c>
      <c r="Q51" s="13">
        <v>1605.0</v>
      </c>
    </row>
    <row r="52">
      <c r="A52" s="13" t="s">
        <v>22</v>
      </c>
      <c r="B52" s="79">
        <v>10451.0</v>
      </c>
      <c r="C52" s="80">
        <v>4136.0</v>
      </c>
      <c r="D52" s="81">
        <v>30349.0</v>
      </c>
      <c r="E52" s="82">
        <v>0.3202</v>
      </c>
      <c r="F52" s="82">
        <v>0.2863</v>
      </c>
      <c r="G52" s="82">
        <v>0.3935</v>
      </c>
      <c r="H52" s="82">
        <v>0.1401</v>
      </c>
      <c r="I52" s="82">
        <v>0.3973</v>
      </c>
      <c r="J52" s="82">
        <v>0.0031</v>
      </c>
      <c r="K52" s="82">
        <v>0.0136</v>
      </c>
      <c r="L52" s="82">
        <v>0.0</v>
      </c>
      <c r="M52" s="82">
        <v>0.3939</v>
      </c>
      <c r="N52" s="82">
        <v>0.052</v>
      </c>
      <c r="O52" s="82">
        <v>0.0209</v>
      </c>
      <c r="P52" s="82">
        <v>0.0311</v>
      </c>
      <c r="Q52" s="13">
        <v>889.0</v>
      </c>
    </row>
    <row r="53">
      <c r="A53" s="13" t="s">
        <v>22</v>
      </c>
      <c r="B53" s="79">
        <v>10452.0</v>
      </c>
      <c r="C53" s="80">
        <v>3865.0</v>
      </c>
      <c r="D53" s="83">
        <v>29579.0</v>
      </c>
      <c r="E53" s="84"/>
      <c r="F53" s="84"/>
      <c r="G53" s="84"/>
      <c r="H53" s="85">
        <v>0.1384</v>
      </c>
      <c r="I53" s="85">
        <v>0.3262</v>
      </c>
      <c r="J53" s="85">
        <v>0.0039</v>
      </c>
      <c r="K53" s="85">
        <v>0.0168</v>
      </c>
      <c r="L53" s="85">
        <v>0.0033</v>
      </c>
      <c r="M53" s="85">
        <v>0.4722</v>
      </c>
      <c r="N53" s="85">
        <v>0.039</v>
      </c>
      <c r="O53" s="85">
        <v>0.0138</v>
      </c>
      <c r="P53" s="85">
        <v>0.0253</v>
      </c>
      <c r="Q53" s="13">
        <v>1213.0</v>
      </c>
    </row>
    <row r="54">
      <c r="A54" s="68"/>
      <c r="G54" s="82"/>
    </row>
    <row r="55">
      <c r="A55" s="86" t="s">
        <v>262</v>
      </c>
      <c r="B55" s="43"/>
      <c r="C55" s="4"/>
      <c r="D55" s="44"/>
      <c r="E55" s="43"/>
      <c r="F55" s="43"/>
      <c r="G55" s="43"/>
      <c r="H55" s="43"/>
      <c r="I55" s="43"/>
      <c r="J55" s="43"/>
      <c r="K55" s="43"/>
      <c r="L55" s="43"/>
      <c r="M55" s="43"/>
      <c r="N55" s="43"/>
      <c r="O55" s="43"/>
      <c r="P55" s="43"/>
      <c r="Q55" s="43"/>
      <c r="R55" s="45"/>
    </row>
    <row r="56">
      <c r="A56" s="13" t="s">
        <v>263</v>
      </c>
    </row>
    <row r="57">
      <c r="A57" s="13" t="s">
        <v>264</v>
      </c>
    </row>
    <row r="58">
      <c r="A58" s="13" t="s">
        <v>265</v>
      </c>
    </row>
    <row r="59">
      <c r="A59" s="13" t="s">
        <v>266</v>
      </c>
    </row>
    <row r="60">
      <c r="A60" s="13" t="s">
        <v>267</v>
      </c>
    </row>
    <row r="62">
      <c r="A62" s="68" t="s">
        <v>268</v>
      </c>
    </row>
    <row r="63">
      <c r="A63" s="43" t="s">
        <v>0</v>
      </c>
      <c r="B63" s="43" t="s">
        <v>1</v>
      </c>
      <c r="C63" s="77" t="s">
        <v>261</v>
      </c>
      <c r="D63" s="43" t="s">
        <v>8</v>
      </c>
      <c r="E63" s="43" t="s">
        <v>9</v>
      </c>
      <c r="F63" s="43" t="s">
        <v>10</v>
      </c>
      <c r="G63" s="43" t="s">
        <v>11</v>
      </c>
      <c r="H63" s="78" t="s">
        <v>12</v>
      </c>
      <c r="I63" s="78" t="s">
        <v>13</v>
      </c>
      <c r="J63" s="78" t="s">
        <v>14</v>
      </c>
      <c r="K63" s="78" t="s">
        <v>15</v>
      </c>
      <c r="L63" s="78" t="s">
        <v>16</v>
      </c>
      <c r="M63" s="78" t="s">
        <v>17</v>
      </c>
      <c r="N63" s="78" t="s">
        <v>18</v>
      </c>
      <c r="O63" s="78" t="s">
        <v>19</v>
      </c>
      <c r="P63" s="78" t="s">
        <v>20</v>
      </c>
      <c r="Q63" s="10" t="s">
        <v>245</v>
      </c>
      <c r="R63" s="45"/>
    </row>
    <row r="64">
      <c r="A64" s="87" t="s">
        <v>22</v>
      </c>
      <c r="B64" s="79">
        <v>10550.0</v>
      </c>
      <c r="C64" s="87">
        <v>0.0</v>
      </c>
      <c r="D64" s="19">
        <v>49648.0</v>
      </c>
      <c r="E64" s="82">
        <v>0.1446</v>
      </c>
      <c r="F64" s="82">
        <v>0.0991</v>
      </c>
      <c r="G64" s="82">
        <v>0.7563</v>
      </c>
      <c r="H64" s="82">
        <v>0.1167</v>
      </c>
      <c r="I64" s="82">
        <v>0.7491</v>
      </c>
      <c r="J64" s="82">
        <v>0.0086</v>
      </c>
      <c r="K64" s="82">
        <v>0.0168</v>
      </c>
      <c r="L64" s="82">
        <v>0.0</v>
      </c>
      <c r="M64" s="82">
        <v>0.0827</v>
      </c>
      <c r="N64" s="82">
        <v>0.026</v>
      </c>
      <c r="O64" s="82">
        <v>0.0184</v>
      </c>
      <c r="P64" s="82">
        <v>0.0077</v>
      </c>
      <c r="Q64" s="13">
        <v>0.0</v>
      </c>
    </row>
    <row r="65">
      <c r="A65" s="87" t="s">
        <v>23</v>
      </c>
      <c r="B65" s="79">
        <v>11697.0</v>
      </c>
      <c r="C65" s="87">
        <v>0.0</v>
      </c>
      <c r="D65" s="88">
        <v>105750.0</v>
      </c>
      <c r="E65" s="82">
        <v>0.0302</v>
      </c>
      <c r="F65" s="82">
        <v>0.0033</v>
      </c>
      <c r="G65" s="82">
        <v>0.9666</v>
      </c>
      <c r="H65" s="82">
        <v>0.9499</v>
      </c>
      <c r="I65" s="82">
        <v>0.0063</v>
      </c>
      <c r="J65" s="82">
        <v>0.0</v>
      </c>
      <c r="K65" s="82">
        <v>0.0065</v>
      </c>
      <c r="L65" s="82">
        <v>0.0</v>
      </c>
      <c r="M65" s="82">
        <v>0.0373</v>
      </c>
      <c r="N65" s="82">
        <v>0.0</v>
      </c>
      <c r="O65" s="82">
        <v>0.0</v>
      </c>
      <c r="P65" s="82">
        <v>0.0</v>
      </c>
      <c r="Q65" s="13">
        <v>0.0</v>
      </c>
    </row>
    <row r="66">
      <c r="A66" s="87" t="s">
        <v>22</v>
      </c>
      <c r="B66" s="79">
        <v>10705.0</v>
      </c>
      <c r="C66" s="79">
        <v>3.0</v>
      </c>
      <c r="D66" s="19">
        <v>52232.0</v>
      </c>
      <c r="E66" s="20">
        <v>0.333</v>
      </c>
      <c r="F66" s="20">
        <v>0.2512</v>
      </c>
      <c r="G66" s="20">
        <v>0.4158</v>
      </c>
      <c r="H66" s="20">
        <v>0.4189</v>
      </c>
      <c r="I66" s="20">
        <v>0.2105</v>
      </c>
      <c r="J66" s="20">
        <v>0.0105</v>
      </c>
      <c r="K66" s="20">
        <v>0.0523</v>
      </c>
      <c r="L66" s="20">
        <v>0.0</v>
      </c>
      <c r="M66" s="20">
        <v>0.2522</v>
      </c>
      <c r="N66" s="20">
        <v>0.0555</v>
      </c>
      <c r="O66" s="20">
        <v>0.0185</v>
      </c>
      <c r="P66" s="20">
        <v>0.037</v>
      </c>
      <c r="Q66" s="13">
        <v>0.0</v>
      </c>
    </row>
    <row r="67">
      <c r="A67" s="87" t="s">
        <v>23</v>
      </c>
      <c r="B67" s="79">
        <v>11040.0</v>
      </c>
      <c r="C67" s="79">
        <v>14.0</v>
      </c>
      <c r="D67" s="19">
        <v>129344.0</v>
      </c>
      <c r="E67" s="20">
        <v>0.3164</v>
      </c>
      <c r="F67" s="20">
        <v>0.1647</v>
      </c>
      <c r="G67" s="20">
        <v>0.5189</v>
      </c>
      <c r="H67" s="20">
        <v>0.4972</v>
      </c>
      <c r="I67" s="20">
        <v>0.0149</v>
      </c>
      <c r="J67" s="20">
        <v>0.0045</v>
      </c>
      <c r="K67" s="20">
        <v>0.3795</v>
      </c>
      <c r="L67" s="20">
        <v>0.0025</v>
      </c>
      <c r="M67" s="20">
        <v>0.0741</v>
      </c>
      <c r="N67" s="20">
        <v>0.0274</v>
      </c>
      <c r="O67" s="20">
        <v>0.0127</v>
      </c>
      <c r="P67" s="20">
        <v>0.0146</v>
      </c>
      <c r="Q67" s="13">
        <v>8.0</v>
      </c>
    </row>
    <row r="68">
      <c r="A68" s="87" t="s">
        <v>23</v>
      </c>
      <c r="B68" s="79">
        <v>11001.0</v>
      </c>
      <c r="C68" s="79">
        <v>75.0</v>
      </c>
      <c r="D68" s="88">
        <v>113300.0</v>
      </c>
      <c r="E68" s="20">
        <v>0.1887</v>
      </c>
      <c r="F68" s="20">
        <v>0.1372</v>
      </c>
      <c r="G68" s="20">
        <v>0.6741</v>
      </c>
      <c r="H68" s="20">
        <v>0.644</v>
      </c>
      <c r="I68" s="20">
        <v>0.0585</v>
      </c>
      <c r="J68" s="20">
        <v>0.0038</v>
      </c>
      <c r="K68" s="20">
        <v>0.2141</v>
      </c>
      <c r="L68" s="20">
        <v>0.0</v>
      </c>
      <c r="M68" s="20">
        <v>0.0601</v>
      </c>
      <c r="N68" s="20">
        <v>0.0195</v>
      </c>
      <c r="O68" s="20">
        <v>0.0048</v>
      </c>
      <c r="P68" s="20">
        <v>0.0147</v>
      </c>
      <c r="Q68" s="13">
        <v>5.0</v>
      </c>
    </row>
    <row r="70">
      <c r="A70" s="86" t="s">
        <v>262</v>
      </c>
    </row>
    <row r="71">
      <c r="A71" s="13" t="s">
        <v>269</v>
      </c>
    </row>
    <row r="72">
      <c r="A72" s="13" t="s">
        <v>270</v>
      </c>
    </row>
    <row r="73">
      <c r="A73" s="13" t="s">
        <v>271</v>
      </c>
    </row>
    <row r="74">
      <c r="A74" s="13" t="s">
        <v>272</v>
      </c>
    </row>
    <row r="75">
      <c r="A75" s="13" t="s">
        <v>273</v>
      </c>
    </row>
  </sheetData>
  <hyperlinks>
    <hyperlink r:id="rId1" ref="A20"/>
  </hyperlinks>
  <drawing r:id="rId2"/>
</worksheet>
</file>