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2" i="1"/>
  <c r="I10"/>
  <c r="I11"/>
  <c r="I12"/>
  <c r="I13"/>
  <c r="I14"/>
  <c r="I15"/>
  <c r="I16"/>
  <c r="I17"/>
  <c r="I18"/>
  <c r="I19"/>
  <c r="I20"/>
  <c r="I21"/>
  <c r="I23"/>
  <c r="I24"/>
  <c r="I25"/>
  <c r="I26"/>
  <c r="I27"/>
  <c r="I28"/>
  <c r="I29"/>
  <c r="I30"/>
  <c r="I31"/>
  <c r="I32"/>
  <c r="K11"/>
  <c r="K12"/>
  <c r="K13"/>
  <c r="K14"/>
  <c r="L14" s="1"/>
  <c r="K15"/>
  <c r="K16"/>
  <c r="K17"/>
  <c r="K18"/>
  <c r="L18" s="1"/>
  <c r="K19"/>
  <c r="K20"/>
  <c r="K21"/>
  <c r="K22"/>
  <c r="L22" s="1"/>
  <c r="K23"/>
  <c r="K24"/>
  <c r="K25"/>
  <c r="K26"/>
  <c r="L26" s="1"/>
  <c r="K27"/>
  <c r="K28"/>
  <c r="K29"/>
  <c r="K30"/>
  <c r="L30" s="1"/>
  <c r="K31"/>
  <c r="K32"/>
  <c r="K10"/>
  <c r="L10" s="1"/>
  <c r="L11"/>
  <c r="L12"/>
  <c r="L13"/>
  <c r="L15"/>
  <c r="L16"/>
  <c r="L17"/>
  <c r="L19"/>
  <c r="L20"/>
  <c r="L21"/>
  <c r="L23"/>
  <c r="L24"/>
  <c r="L25"/>
  <c r="L27"/>
  <c r="L28"/>
  <c r="L29"/>
  <c r="L31"/>
  <c r="L32"/>
  <c r="I9"/>
  <c r="F37"/>
  <c r="F33"/>
  <c r="K9"/>
  <c r="L9" s="1"/>
  <c r="K33" l="1"/>
  <c r="K37" s="1"/>
  <c r="L33"/>
  <c r="L37" s="1"/>
</calcChain>
</file>

<file path=xl/sharedStrings.xml><?xml version="1.0" encoding="utf-8"?>
<sst xmlns="http://schemas.openxmlformats.org/spreadsheetml/2006/main" count="91" uniqueCount="68">
  <si>
    <t xml:space="preserve">                    M.S Public School (Reg)</t>
  </si>
  <si>
    <t xml:space="preserve"> Salary Sheet For The Month </t>
  </si>
  <si>
    <t>Period of month 01-07-2019 To 31-07-2019</t>
  </si>
  <si>
    <t>Salary issue Date: 10-08-2019</t>
  </si>
  <si>
    <t>Sr. #</t>
  </si>
  <si>
    <t>Employee Code</t>
  </si>
  <si>
    <t>Name of Employee</t>
  </si>
  <si>
    <t>Designation</t>
  </si>
  <si>
    <t>Joining date</t>
  </si>
  <si>
    <t>Gross Salary</t>
  </si>
  <si>
    <t>Present Days</t>
  </si>
  <si>
    <t>Working Days</t>
  </si>
  <si>
    <t>Detections</t>
  </si>
  <si>
    <t>MS-1</t>
  </si>
  <si>
    <t>Mr. Sharafat Ali</t>
  </si>
  <si>
    <t>Admin</t>
  </si>
  <si>
    <t>MS-4</t>
  </si>
  <si>
    <t>Miss. Sajda</t>
  </si>
  <si>
    <t>MS-2</t>
  </si>
  <si>
    <t>Mr. Raheel</t>
  </si>
  <si>
    <t>MS-10</t>
  </si>
  <si>
    <t>Miss Saba</t>
  </si>
  <si>
    <t>Teacher</t>
  </si>
  <si>
    <t>MS-3</t>
  </si>
  <si>
    <t>Miss. Zaitoon</t>
  </si>
  <si>
    <t>MS-11</t>
  </si>
  <si>
    <t xml:space="preserve">Miss. Almas </t>
  </si>
  <si>
    <t>Miss. Saba</t>
  </si>
  <si>
    <t>MS-19</t>
  </si>
  <si>
    <t>Miss. Anila</t>
  </si>
  <si>
    <t>MS-20</t>
  </si>
  <si>
    <t>Miss. Alishba</t>
  </si>
  <si>
    <t>MS-21</t>
  </si>
  <si>
    <t>Miss. Hina</t>
  </si>
  <si>
    <t>MS-22</t>
  </si>
  <si>
    <t>Miss. Noreena</t>
  </si>
  <si>
    <t>MS-17</t>
  </si>
  <si>
    <t>Miss. Laiba Saeed</t>
  </si>
  <si>
    <t>MS-8</t>
  </si>
  <si>
    <t>Miss. Nazia</t>
  </si>
  <si>
    <t>MS-13</t>
  </si>
  <si>
    <t>Miss. Sidra</t>
  </si>
  <si>
    <t>MS-12</t>
  </si>
  <si>
    <t>Miss. Tayiba</t>
  </si>
  <si>
    <t>MS-07</t>
  </si>
  <si>
    <t>Miss. Sameena</t>
  </si>
  <si>
    <t>MS-18</t>
  </si>
  <si>
    <t xml:space="preserve">Miss. Shahbana </t>
  </si>
  <si>
    <t>MS-05</t>
  </si>
  <si>
    <t>Miss. Zahida</t>
  </si>
  <si>
    <t>MS-30</t>
  </si>
  <si>
    <t>Mr. Daniyal</t>
  </si>
  <si>
    <t>MS-27</t>
  </si>
  <si>
    <t>Miss Zehra</t>
  </si>
  <si>
    <t>MS-31</t>
  </si>
  <si>
    <t>Miss. Sanobar</t>
  </si>
  <si>
    <t>MS-34</t>
  </si>
  <si>
    <t>Miss. Asma</t>
  </si>
  <si>
    <t>MS-35</t>
  </si>
  <si>
    <t>Miss. Areba</t>
  </si>
  <si>
    <t>MS-007</t>
  </si>
  <si>
    <t>Mr. Abdullah</t>
  </si>
  <si>
    <t>Cleaner</t>
  </si>
  <si>
    <t>Absent Detection</t>
  </si>
  <si>
    <t>Total Absent Days</t>
  </si>
  <si>
    <t>Detection</t>
  </si>
  <si>
    <t>Net Salary</t>
  </si>
  <si>
    <t>Total Salary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</si>
</sst>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164" fontId="4" fillId="0" borderId="1" xfId="2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164" fontId="4" fillId="0" borderId="2" xfId="3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164" fontId="4" fillId="0" borderId="3" xfId="3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164" fontId="4" fillId="0" borderId="4" xfId="3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 applyProtection="1">
      <alignment horizontal="center" vertical="center"/>
      <protection locked="0"/>
    </xf>
    <xf numFmtId="14" fontId="7" fillId="0" borderId="1" xfId="1" applyNumberFormat="1" applyFont="1" applyFill="1" applyBorder="1" applyAlignment="1" applyProtection="1">
      <alignment horizontal="center" vertical="center"/>
      <protection locked="0"/>
    </xf>
    <xf numFmtId="165" fontId="7" fillId="0" borderId="1" xfId="4" applyNumberFormat="1" applyFont="1" applyFill="1" applyBorder="1" applyAlignment="1" applyProtection="1">
      <alignment horizontal="center" vertical="center"/>
    </xf>
    <xf numFmtId="165" fontId="7" fillId="0" borderId="1" xfId="4" applyNumberFormat="1" applyFont="1" applyFill="1" applyBorder="1" applyAlignment="1" applyProtection="1">
      <alignment horizontal="center"/>
    </xf>
    <xf numFmtId="165" fontId="7" fillId="0" borderId="1" xfId="4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164" fontId="7" fillId="0" borderId="1" xfId="2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165" fontId="11" fillId="0" borderId="5" xfId="0" applyNumberFormat="1" applyFont="1" applyFill="1" applyBorder="1" applyAlignment="1">
      <alignment horizontal="center" vertical="center"/>
    </xf>
    <xf numFmtId="0" fontId="10" fillId="0" borderId="5" xfId="1" applyNumberFormat="1" applyFont="1" applyFill="1" applyBorder="1" applyAlignment="1" applyProtection="1">
      <alignment horizontal="center" vertical="center"/>
      <protection locked="0"/>
    </xf>
    <xf numFmtId="165" fontId="7" fillId="0" borderId="5" xfId="4" applyNumberFormat="1" applyFont="1" applyFill="1" applyBorder="1" applyAlignment="1" applyProtection="1">
      <alignment horizontal="center" vertical="center"/>
    </xf>
    <xf numFmtId="0" fontId="0" fillId="0" borderId="6" xfId="0" applyFont="1" applyFill="1" applyBorder="1"/>
    <xf numFmtId="0" fontId="0" fillId="0" borderId="7" xfId="0" applyBorder="1"/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 vertical="center"/>
    </xf>
    <xf numFmtId="17" fontId="0" fillId="0" borderId="0" xfId="0" applyNumberFormat="1" applyBorder="1" applyAlignment="1">
      <alignment horizontal="left" vertical="top"/>
    </xf>
    <xf numFmtId="0" fontId="0" fillId="0" borderId="10" xfId="0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1" applyFont="1" applyFill="1" applyBorder="1" applyAlignment="1">
      <alignment horizontal="center" vertical="center" wrapText="1"/>
    </xf>
    <xf numFmtId="164" fontId="4" fillId="0" borderId="12" xfId="2" applyNumberFormat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165" fontId="7" fillId="0" borderId="12" xfId="0" applyNumberFormat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 wrapText="1"/>
    </xf>
    <xf numFmtId="165" fontId="10" fillId="0" borderId="14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0" xfId="0" applyFont="1" applyBorder="1"/>
    <xf numFmtId="0" fontId="0" fillId="0" borderId="15" xfId="0" applyFont="1" applyFill="1" applyBorder="1"/>
    <xf numFmtId="0" fontId="0" fillId="0" borderId="16" xfId="0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/>
  </cellXfs>
  <cellStyles count="5">
    <cellStyle name="Comma 2" xfId="2"/>
    <cellStyle name="Comma 3" xfId="3"/>
    <cellStyle name="Comma 4" xfId="4"/>
    <cellStyle name="Normal" xfId="0" builtinId="0"/>
    <cellStyle name="Normal_Salary November-06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658381</xdr:colOff>
      <xdr:row>0</xdr:row>
      <xdr:rowOff>678</xdr:rowOff>
    </xdr:to>
    <xdr:pic>
      <xdr:nvPicPr>
        <xdr:cNvPr id="2" name="Picture 1" descr="Black mon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0381" cy="6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A5" zoomScale="80" zoomScaleNormal="80" workbookViewId="0">
      <selection activeCell="J21" sqref="J21"/>
    </sheetView>
  </sheetViews>
  <sheetFormatPr defaultRowHeight="15"/>
  <cols>
    <col min="1" max="1" width="6.5703125" style="1" bestFit="1" customWidth="1"/>
    <col min="2" max="2" width="8.28515625" bestFit="1" customWidth="1"/>
    <col min="3" max="3" width="16.5703125" style="2" bestFit="1" customWidth="1"/>
    <col min="4" max="4" width="11.28515625" style="3" bestFit="1" customWidth="1"/>
    <col min="5" max="5" width="12.85546875" bestFit="1" customWidth="1"/>
    <col min="6" max="6" width="11.7109375" bestFit="1" customWidth="1"/>
    <col min="7" max="7" width="11.7109375" customWidth="1"/>
    <col min="8" max="9" width="9.5703125" customWidth="1"/>
    <col min="10" max="10" width="9" customWidth="1"/>
    <col min="11" max="11" width="10.7109375" bestFit="1" customWidth="1"/>
    <col min="12" max="12" width="11.140625" bestFit="1" customWidth="1"/>
  </cols>
  <sheetData>
    <row r="1" spans="1:12" ht="30" customHeight="1">
      <c r="A1" s="26"/>
      <c r="B1" s="27"/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9"/>
    </row>
    <row r="2" spans="1:12" ht="15" customHeight="1">
      <c r="A2" s="30"/>
      <c r="B2" s="31"/>
      <c r="C2" s="32"/>
      <c r="D2" s="33" t="s">
        <v>1</v>
      </c>
      <c r="E2" s="33"/>
      <c r="F2" s="33"/>
      <c r="G2" s="33"/>
      <c r="H2" s="34">
        <v>43647</v>
      </c>
      <c r="I2" s="34"/>
      <c r="J2" s="31"/>
      <c r="K2" s="31"/>
      <c r="L2" s="35"/>
    </row>
    <row r="3" spans="1:12">
      <c r="A3" s="30"/>
      <c r="B3" s="31"/>
      <c r="C3" s="36"/>
      <c r="D3" s="37" t="s">
        <v>2</v>
      </c>
      <c r="E3" s="37"/>
      <c r="F3" s="37"/>
      <c r="G3" s="37"/>
      <c r="H3" s="37"/>
      <c r="I3" s="38"/>
      <c r="J3" s="39"/>
      <c r="K3" s="31"/>
      <c r="L3" s="35"/>
    </row>
    <row r="4" spans="1:12">
      <c r="A4" s="30"/>
      <c r="B4" s="31"/>
      <c r="C4" s="32"/>
      <c r="D4" s="38"/>
      <c r="E4" s="31"/>
      <c r="F4" s="31"/>
      <c r="G4" s="31"/>
      <c r="H4" s="31"/>
      <c r="I4" s="31"/>
      <c r="J4" s="40" t="s">
        <v>3</v>
      </c>
      <c r="K4" s="40"/>
      <c r="L4" s="41"/>
    </row>
    <row r="5" spans="1:12">
      <c r="A5" s="30"/>
      <c r="B5" s="31"/>
      <c r="C5" s="32"/>
      <c r="D5" s="38"/>
      <c r="E5" s="31"/>
      <c r="F5" s="31"/>
      <c r="G5" s="31"/>
      <c r="H5" s="31"/>
      <c r="I5" s="31"/>
      <c r="J5" s="31"/>
      <c r="K5" s="31"/>
      <c r="L5" s="35"/>
    </row>
    <row r="6" spans="1:12" s="3" customFormat="1" ht="38.25" customHeight="1">
      <c r="A6" s="42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5" t="s">
        <v>9</v>
      </c>
      <c r="G6" s="7" t="s">
        <v>11</v>
      </c>
      <c r="H6" s="6" t="s">
        <v>10</v>
      </c>
      <c r="I6" s="8" t="s">
        <v>64</v>
      </c>
      <c r="J6" s="8" t="s">
        <v>63</v>
      </c>
      <c r="K6" s="5" t="s">
        <v>12</v>
      </c>
      <c r="L6" s="43" t="s">
        <v>66</v>
      </c>
    </row>
    <row r="7" spans="1:12" s="3" customFormat="1">
      <c r="A7" s="42"/>
      <c r="B7" s="22"/>
      <c r="C7" s="4"/>
      <c r="D7" s="4"/>
      <c r="E7" s="4"/>
      <c r="F7" s="5"/>
      <c r="G7" s="9"/>
      <c r="H7" s="6"/>
      <c r="I7" s="10"/>
      <c r="J7" s="10"/>
      <c r="K7" s="5"/>
      <c r="L7" s="43"/>
    </row>
    <row r="8" spans="1:12" s="3" customFormat="1">
      <c r="A8" s="42"/>
      <c r="B8" s="22"/>
      <c r="C8" s="4"/>
      <c r="D8" s="4"/>
      <c r="E8" s="4"/>
      <c r="F8" s="5"/>
      <c r="G8" s="11"/>
      <c r="H8" s="6"/>
      <c r="I8" s="12"/>
      <c r="J8" s="12"/>
      <c r="K8" s="5"/>
      <c r="L8" s="43"/>
    </row>
    <row r="9" spans="1:12" s="3" customFormat="1">
      <c r="A9" s="44">
        <v>1</v>
      </c>
      <c r="B9" s="13" t="s">
        <v>13</v>
      </c>
      <c r="C9" s="13" t="s">
        <v>14</v>
      </c>
      <c r="D9" s="13" t="s">
        <v>15</v>
      </c>
      <c r="E9" s="14">
        <v>43307</v>
      </c>
      <c r="F9" s="15">
        <v>15000</v>
      </c>
      <c r="G9" s="15">
        <v>23</v>
      </c>
      <c r="H9" s="16">
        <v>22</v>
      </c>
      <c r="I9" s="16">
        <f>G9-H9</f>
        <v>1</v>
      </c>
      <c r="J9" s="17"/>
      <c r="K9" s="15">
        <f>+F9*J9/30</f>
        <v>0</v>
      </c>
      <c r="L9" s="45">
        <f>F9-K9</f>
        <v>15000</v>
      </c>
    </row>
    <row r="10" spans="1:12" s="3" customFormat="1">
      <c r="A10" s="44">
        <v>2</v>
      </c>
      <c r="B10" s="13" t="s">
        <v>16</v>
      </c>
      <c r="C10" s="13" t="s">
        <v>17</v>
      </c>
      <c r="D10" s="13" t="s">
        <v>15</v>
      </c>
      <c r="E10" s="14">
        <v>43307</v>
      </c>
      <c r="F10" s="15">
        <v>15000</v>
      </c>
      <c r="G10" s="15">
        <v>23</v>
      </c>
      <c r="H10" s="16">
        <v>21</v>
      </c>
      <c r="I10" s="16">
        <f t="shared" ref="I10:I32" si="0">G10-H10</f>
        <v>2</v>
      </c>
      <c r="J10" s="17">
        <v>1</v>
      </c>
      <c r="K10" s="15">
        <f>+F10*J10/30</f>
        <v>500</v>
      </c>
      <c r="L10" s="45">
        <f t="shared" ref="L10:L32" si="1">F10-K10</f>
        <v>14500</v>
      </c>
    </row>
    <row r="11" spans="1:12">
      <c r="A11" s="44">
        <v>3</v>
      </c>
      <c r="B11" s="18" t="s">
        <v>18</v>
      </c>
      <c r="C11" s="19" t="s">
        <v>19</v>
      </c>
      <c r="D11" s="13" t="s">
        <v>15</v>
      </c>
      <c r="E11" s="14">
        <v>42106</v>
      </c>
      <c r="F11" s="20">
        <v>6000</v>
      </c>
      <c r="G11" s="15">
        <v>23</v>
      </c>
      <c r="H11" s="16">
        <v>20</v>
      </c>
      <c r="I11" s="16">
        <f t="shared" si="0"/>
        <v>3</v>
      </c>
      <c r="J11" s="17"/>
      <c r="K11" s="15">
        <f t="shared" ref="K11:K32" si="2">+F11*J11/30</f>
        <v>0</v>
      </c>
      <c r="L11" s="45">
        <f t="shared" si="1"/>
        <v>6000</v>
      </c>
    </row>
    <row r="12" spans="1:12">
      <c r="A12" s="44">
        <v>4</v>
      </c>
      <c r="B12" s="13" t="s">
        <v>20</v>
      </c>
      <c r="C12" s="13" t="s">
        <v>21</v>
      </c>
      <c r="D12" s="13" t="s">
        <v>22</v>
      </c>
      <c r="E12" s="14">
        <v>43672</v>
      </c>
      <c r="F12" s="15">
        <v>6500</v>
      </c>
      <c r="G12" s="15">
        <v>23</v>
      </c>
      <c r="H12" s="16">
        <v>22</v>
      </c>
      <c r="I12" s="16">
        <f t="shared" si="0"/>
        <v>1</v>
      </c>
      <c r="J12" s="17">
        <v>5</v>
      </c>
      <c r="K12" s="15">
        <f t="shared" si="2"/>
        <v>1083.3333333333333</v>
      </c>
      <c r="L12" s="45">
        <f t="shared" si="1"/>
        <v>5416.666666666667</v>
      </c>
    </row>
    <row r="13" spans="1:12">
      <c r="A13" s="44">
        <v>5</v>
      </c>
      <c r="B13" s="18" t="s">
        <v>23</v>
      </c>
      <c r="C13" s="19" t="s">
        <v>24</v>
      </c>
      <c r="D13" s="13" t="s">
        <v>22</v>
      </c>
      <c r="E13" s="14">
        <v>42126</v>
      </c>
      <c r="F13" s="20">
        <v>10000</v>
      </c>
      <c r="G13" s="15">
        <v>23</v>
      </c>
      <c r="H13" s="16">
        <v>14</v>
      </c>
      <c r="I13" s="16">
        <f t="shared" si="0"/>
        <v>9</v>
      </c>
      <c r="J13" s="17">
        <v>1</v>
      </c>
      <c r="K13" s="15">
        <f t="shared" si="2"/>
        <v>333.33333333333331</v>
      </c>
      <c r="L13" s="45">
        <f t="shared" si="1"/>
        <v>9666.6666666666661</v>
      </c>
    </row>
    <row r="14" spans="1:12">
      <c r="A14" s="44">
        <v>6</v>
      </c>
      <c r="B14" s="13" t="s">
        <v>25</v>
      </c>
      <c r="C14" s="13" t="s">
        <v>26</v>
      </c>
      <c r="D14" s="13" t="s">
        <v>22</v>
      </c>
      <c r="E14" s="14">
        <v>42966</v>
      </c>
      <c r="F14" s="20">
        <v>10000</v>
      </c>
      <c r="G14" s="15">
        <v>23</v>
      </c>
      <c r="H14" s="16">
        <v>20</v>
      </c>
      <c r="I14" s="16">
        <f t="shared" si="0"/>
        <v>3</v>
      </c>
      <c r="J14" s="17">
        <v>1</v>
      </c>
      <c r="K14" s="15">
        <f t="shared" si="2"/>
        <v>333.33333333333331</v>
      </c>
      <c r="L14" s="45">
        <f t="shared" si="1"/>
        <v>9666.6666666666661</v>
      </c>
    </row>
    <row r="15" spans="1:12">
      <c r="A15" s="44">
        <v>7</v>
      </c>
      <c r="B15" s="13" t="s">
        <v>20</v>
      </c>
      <c r="C15" s="13" t="s">
        <v>27</v>
      </c>
      <c r="D15" s="13" t="s">
        <v>22</v>
      </c>
      <c r="E15" s="14">
        <v>43672</v>
      </c>
      <c r="F15" s="20">
        <v>10000</v>
      </c>
      <c r="G15" s="15">
        <v>23</v>
      </c>
      <c r="H15" s="16">
        <v>22</v>
      </c>
      <c r="I15" s="16">
        <f t="shared" si="0"/>
        <v>1</v>
      </c>
      <c r="J15" s="17">
        <v>3</v>
      </c>
      <c r="K15" s="15">
        <f t="shared" si="2"/>
        <v>1000</v>
      </c>
      <c r="L15" s="45">
        <f t="shared" si="1"/>
        <v>9000</v>
      </c>
    </row>
    <row r="16" spans="1:12">
      <c r="A16" s="44">
        <v>8</v>
      </c>
      <c r="B16" s="13" t="s">
        <v>28</v>
      </c>
      <c r="C16" s="13" t="s">
        <v>29</v>
      </c>
      <c r="D16" s="13" t="s">
        <v>22</v>
      </c>
      <c r="E16" s="14">
        <v>43672</v>
      </c>
      <c r="F16" s="20">
        <v>10000</v>
      </c>
      <c r="G16" s="15">
        <v>23</v>
      </c>
      <c r="H16" s="16">
        <v>10</v>
      </c>
      <c r="I16" s="16">
        <f t="shared" si="0"/>
        <v>13</v>
      </c>
      <c r="J16" s="17">
        <v>1</v>
      </c>
      <c r="K16" s="15">
        <f t="shared" si="2"/>
        <v>333.33333333333331</v>
      </c>
      <c r="L16" s="45">
        <f t="shared" si="1"/>
        <v>9666.6666666666661</v>
      </c>
    </row>
    <row r="17" spans="1:12">
      <c r="A17" s="44">
        <v>9</v>
      </c>
      <c r="B17" s="13" t="s">
        <v>30</v>
      </c>
      <c r="C17" s="13" t="s">
        <v>31</v>
      </c>
      <c r="D17" s="13" t="s">
        <v>22</v>
      </c>
      <c r="E17" s="14">
        <v>43672</v>
      </c>
      <c r="F17" s="20">
        <v>10000</v>
      </c>
      <c r="G17" s="15">
        <v>23</v>
      </c>
      <c r="H17" s="16">
        <v>22</v>
      </c>
      <c r="I17" s="16">
        <f t="shared" si="0"/>
        <v>1</v>
      </c>
      <c r="J17" s="17">
        <v>4</v>
      </c>
      <c r="K17" s="15">
        <f t="shared" si="2"/>
        <v>1333.3333333333333</v>
      </c>
      <c r="L17" s="45">
        <f t="shared" si="1"/>
        <v>8666.6666666666661</v>
      </c>
    </row>
    <row r="18" spans="1:12">
      <c r="A18" s="44">
        <v>10</v>
      </c>
      <c r="B18" s="13" t="s">
        <v>32</v>
      </c>
      <c r="C18" s="13" t="s">
        <v>33</v>
      </c>
      <c r="D18" s="13" t="s">
        <v>22</v>
      </c>
      <c r="E18" s="14">
        <v>43672</v>
      </c>
      <c r="F18" s="20">
        <v>10000</v>
      </c>
      <c r="G18" s="15">
        <v>23</v>
      </c>
      <c r="H18" s="16">
        <v>22</v>
      </c>
      <c r="I18" s="16">
        <f t="shared" si="0"/>
        <v>1</v>
      </c>
      <c r="J18" s="17">
        <v>8</v>
      </c>
      <c r="K18" s="15">
        <f t="shared" si="2"/>
        <v>2666.6666666666665</v>
      </c>
      <c r="L18" s="45">
        <f t="shared" si="1"/>
        <v>7333.3333333333339</v>
      </c>
    </row>
    <row r="19" spans="1:12">
      <c r="A19" s="44">
        <v>11</v>
      </c>
      <c r="B19" s="13" t="s">
        <v>34</v>
      </c>
      <c r="C19" s="13" t="s">
        <v>35</v>
      </c>
      <c r="D19" s="13" t="s">
        <v>22</v>
      </c>
      <c r="E19" s="14">
        <v>43672</v>
      </c>
      <c r="F19" s="20">
        <v>10000</v>
      </c>
      <c r="G19" s="15">
        <v>23</v>
      </c>
      <c r="H19" s="16">
        <v>22</v>
      </c>
      <c r="I19" s="16">
        <f t="shared" si="0"/>
        <v>1</v>
      </c>
      <c r="J19" s="17">
        <v>5</v>
      </c>
      <c r="K19" s="15">
        <f t="shared" si="2"/>
        <v>1666.6666666666667</v>
      </c>
      <c r="L19" s="45">
        <f t="shared" si="1"/>
        <v>8333.3333333333339</v>
      </c>
    </row>
    <row r="20" spans="1:12">
      <c r="A20" s="44">
        <v>12</v>
      </c>
      <c r="B20" s="13" t="s">
        <v>36</v>
      </c>
      <c r="C20" s="13" t="s">
        <v>37</v>
      </c>
      <c r="D20" s="13" t="s">
        <v>22</v>
      </c>
      <c r="E20" s="14">
        <v>43224</v>
      </c>
      <c r="F20" s="20">
        <v>10000</v>
      </c>
      <c r="G20" s="15">
        <v>23</v>
      </c>
      <c r="H20" s="16">
        <v>22</v>
      </c>
      <c r="I20" s="16">
        <f t="shared" si="0"/>
        <v>1</v>
      </c>
      <c r="J20" s="17">
        <v>3</v>
      </c>
      <c r="K20" s="15">
        <f t="shared" si="2"/>
        <v>1000</v>
      </c>
      <c r="L20" s="45">
        <f t="shared" si="1"/>
        <v>9000</v>
      </c>
    </row>
    <row r="21" spans="1:12">
      <c r="A21" s="44">
        <v>13</v>
      </c>
      <c r="B21" s="13" t="s">
        <v>38</v>
      </c>
      <c r="C21" s="13" t="s">
        <v>39</v>
      </c>
      <c r="D21" s="13" t="s">
        <v>22</v>
      </c>
      <c r="E21" s="14">
        <v>43224</v>
      </c>
      <c r="F21" s="20">
        <v>10000</v>
      </c>
      <c r="G21" s="15">
        <v>23</v>
      </c>
      <c r="H21" s="16">
        <v>12</v>
      </c>
      <c r="I21" s="16">
        <f t="shared" si="0"/>
        <v>11</v>
      </c>
      <c r="J21" s="17">
        <v>3</v>
      </c>
      <c r="K21" s="15">
        <f t="shared" si="2"/>
        <v>1000</v>
      </c>
      <c r="L21" s="45">
        <f t="shared" si="1"/>
        <v>9000</v>
      </c>
    </row>
    <row r="22" spans="1:12">
      <c r="A22" s="44">
        <v>14</v>
      </c>
      <c r="B22" s="13" t="s">
        <v>40</v>
      </c>
      <c r="C22" s="13" t="s">
        <v>41</v>
      </c>
      <c r="D22" s="13" t="s">
        <v>22</v>
      </c>
      <c r="E22" s="14">
        <v>43224</v>
      </c>
      <c r="F22" s="15">
        <v>4000</v>
      </c>
      <c r="G22" s="15">
        <v>23</v>
      </c>
      <c r="H22" s="16">
        <v>22</v>
      </c>
      <c r="I22" s="16">
        <f t="shared" si="0"/>
        <v>1</v>
      </c>
      <c r="J22" s="17">
        <v>2</v>
      </c>
      <c r="K22" s="15">
        <f t="shared" si="2"/>
        <v>266.66666666666669</v>
      </c>
      <c r="L22" s="45">
        <f t="shared" si="1"/>
        <v>3733.3333333333335</v>
      </c>
    </row>
    <row r="23" spans="1:12">
      <c r="A23" s="44">
        <v>15</v>
      </c>
      <c r="B23" s="13" t="s">
        <v>42</v>
      </c>
      <c r="C23" s="13" t="s">
        <v>43</v>
      </c>
      <c r="D23" s="13" t="s">
        <v>22</v>
      </c>
      <c r="E23" s="14">
        <v>43224</v>
      </c>
      <c r="F23" s="15">
        <v>3500</v>
      </c>
      <c r="G23" s="15">
        <v>23</v>
      </c>
      <c r="H23" s="16">
        <v>22</v>
      </c>
      <c r="I23" s="16">
        <f t="shared" si="0"/>
        <v>1</v>
      </c>
      <c r="J23" s="17">
        <v>1</v>
      </c>
      <c r="K23" s="15">
        <f t="shared" si="2"/>
        <v>116.66666666666667</v>
      </c>
      <c r="L23" s="45">
        <f t="shared" si="1"/>
        <v>3383.3333333333335</v>
      </c>
    </row>
    <row r="24" spans="1:12">
      <c r="A24" s="44">
        <v>16</v>
      </c>
      <c r="B24" s="13" t="s">
        <v>44</v>
      </c>
      <c r="C24" s="13" t="s">
        <v>45</v>
      </c>
      <c r="D24" s="13" t="s">
        <v>22</v>
      </c>
      <c r="E24" s="14">
        <v>42831</v>
      </c>
      <c r="F24" s="15">
        <v>14000</v>
      </c>
      <c r="G24" s="15">
        <v>23</v>
      </c>
      <c r="H24" s="16">
        <v>22</v>
      </c>
      <c r="I24" s="16">
        <f t="shared" si="0"/>
        <v>1</v>
      </c>
      <c r="J24" s="17">
        <v>2</v>
      </c>
      <c r="K24" s="15">
        <f t="shared" si="2"/>
        <v>933.33333333333337</v>
      </c>
      <c r="L24" s="45">
        <f t="shared" si="1"/>
        <v>13066.666666666666</v>
      </c>
    </row>
    <row r="25" spans="1:12">
      <c r="A25" s="44">
        <v>17</v>
      </c>
      <c r="B25" s="13" t="s">
        <v>46</v>
      </c>
      <c r="C25" s="13" t="s">
        <v>47</v>
      </c>
      <c r="D25" s="13" t="s">
        <v>22</v>
      </c>
      <c r="E25" s="14">
        <v>43082</v>
      </c>
      <c r="F25" s="15">
        <v>14000</v>
      </c>
      <c r="G25" s="15">
        <v>23</v>
      </c>
      <c r="H25" s="16">
        <v>22</v>
      </c>
      <c r="I25" s="16">
        <f t="shared" si="0"/>
        <v>1</v>
      </c>
      <c r="J25" s="17"/>
      <c r="K25" s="15">
        <f t="shared" si="2"/>
        <v>0</v>
      </c>
      <c r="L25" s="45">
        <f t="shared" si="1"/>
        <v>14000</v>
      </c>
    </row>
    <row r="26" spans="1:12">
      <c r="A26" s="44">
        <v>18</v>
      </c>
      <c r="B26" s="13" t="s">
        <v>48</v>
      </c>
      <c r="C26" s="13" t="s">
        <v>49</v>
      </c>
      <c r="D26" s="13" t="s">
        <v>22</v>
      </c>
      <c r="E26" s="14">
        <v>42016</v>
      </c>
      <c r="F26" s="15">
        <v>14000</v>
      </c>
      <c r="G26" s="15">
        <v>23</v>
      </c>
      <c r="H26" s="16">
        <v>22</v>
      </c>
      <c r="I26" s="16">
        <f t="shared" si="0"/>
        <v>1</v>
      </c>
      <c r="J26" s="17">
        <v>3</v>
      </c>
      <c r="K26" s="15">
        <f t="shared" si="2"/>
        <v>1400</v>
      </c>
      <c r="L26" s="45">
        <f t="shared" si="1"/>
        <v>12600</v>
      </c>
    </row>
    <row r="27" spans="1:12">
      <c r="A27" s="44">
        <v>19</v>
      </c>
      <c r="B27" s="13" t="s">
        <v>50</v>
      </c>
      <c r="C27" s="13" t="s">
        <v>51</v>
      </c>
      <c r="D27" s="13" t="s">
        <v>22</v>
      </c>
      <c r="E27" s="14">
        <v>43649</v>
      </c>
      <c r="F27" s="15">
        <v>14000</v>
      </c>
      <c r="G27" s="15">
        <v>23</v>
      </c>
      <c r="H27" s="16">
        <v>22</v>
      </c>
      <c r="I27" s="16">
        <f t="shared" si="0"/>
        <v>1</v>
      </c>
      <c r="J27" s="17">
        <v>0</v>
      </c>
      <c r="K27" s="15">
        <f t="shared" si="2"/>
        <v>0</v>
      </c>
      <c r="L27" s="45">
        <f t="shared" si="1"/>
        <v>14000</v>
      </c>
    </row>
    <row r="28" spans="1:12">
      <c r="A28" s="44">
        <v>20</v>
      </c>
      <c r="B28" s="13" t="s">
        <v>52</v>
      </c>
      <c r="C28" s="13" t="s">
        <v>53</v>
      </c>
      <c r="D28" s="13" t="s">
        <v>22</v>
      </c>
      <c r="E28" s="21">
        <v>43648</v>
      </c>
      <c r="F28" s="15">
        <v>14000</v>
      </c>
      <c r="G28" s="15">
        <v>23</v>
      </c>
      <c r="H28" s="16">
        <v>22</v>
      </c>
      <c r="I28" s="16">
        <f t="shared" si="0"/>
        <v>1</v>
      </c>
      <c r="J28" s="17">
        <v>4</v>
      </c>
      <c r="K28" s="15">
        <f t="shared" si="2"/>
        <v>1866.6666666666667</v>
      </c>
      <c r="L28" s="45">
        <f t="shared" si="1"/>
        <v>12133.333333333334</v>
      </c>
    </row>
    <row r="29" spans="1:12">
      <c r="A29" s="44">
        <v>21</v>
      </c>
      <c r="B29" s="13" t="s">
        <v>54</v>
      </c>
      <c r="C29" s="13" t="s">
        <v>55</v>
      </c>
      <c r="D29" s="13" t="s">
        <v>22</v>
      </c>
      <c r="E29" s="14">
        <v>43657</v>
      </c>
      <c r="F29" s="15">
        <v>4000</v>
      </c>
      <c r="G29" s="15">
        <v>23</v>
      </c>
      <c r="H29" s="16">
        <v>22</v>
      </c>
      <c r="I29" s="16">
        <f t="shared" si="0"/>
        <v>1</v>
      </c>
      <c r="J29" s="17">
        <v>11</v>
      </c>
      <c r="K29" s="15">
        <f t="shared" si="2"/>
        <v>1466.6666666666667</v>
      </c>
      <c r="L29" s="45">
        <f t="shared" si="1"/>
        <v>2533.333333333333</v>
      </c>
    </row>
    <row r="30" spans="1:12">
      <c r="A30" s="44">
        <v>22</v>
      </c>
      <c r="B30" s="13" t="s">
        <v>56</v>
      </c>
      <c r="C30" s="13" t="s">
        <v>57</v>
      </c>
      <c r="D30" s="13" t="s">
        <v>22</v>
      </c>
      <c r="E30" s="14">
        <v>43672</v>
      </c>
      <c r="F30" s="15">
        <v>6500</v>
      </c>
      <c r="G30" s="15">
        <v>23</v>
      </c>
      <c r="H30" s="16">
        <v>22</v>
      </c>
      <c r="I30" s="16">
        <f t="shared" si="0"/>
        <v>1</v>
      </c>
      <c r="J30" s="17">
        <v>25</v>
      </c>
      <c r="K30" s="15">
        <f t="shared" si="2"/>
        <v>5416.666666666667</v>
      </c>
      <c r="L30" s="45">
        <f t="shared" si="1"/>
        <v>1083.333333333333</v>
      </c>
    </row>
    <row r="31" spans="1:12">
      <c r="A31" s="44">
        <v>23</v>
      </c>
      <c r="B31" s="13" t="s">
        <v>58</v>
      </c>
      <c r="C31" s="13" t="s">
        <v>59</v>
      </c>
      <c r="D31" s="13" t="s">
        <v>22</v>
      </c>
      <c r="E31" s="14">
        <v>43672</v>
      </c>
      <c r="F31" s="15">
        <v>8000</v>
      </c>
      <c r="G31" s="15">
        <v>23</v>
      </c>
      <c r="H31" s="16">
        <v>22</v>
      </c>
      <c r="I31" s="16">
        <f t="shared" si="0"/>
        <v>1</v>
      </c>
      <c r="J31" s="17">
        <v>25</v>
      </c>
      <c r="K31" s="15">
        <f t="shared" si="2"/>
        <v>6666.666666666667</v>
      </c>
      <c r="L31" s="45">
        <f t="shared" si="1"/>
        <v>1333.333333333333</v>
      </c>
    </row>
    <row r="32" spans="1:12">
      <c r="A32" s="44">
        <v>24</v>
      </c>
      <c r="B32" s="13" t="s">
        <v>60</v>
      </c>
      <c r="C32" s="13" t="s">
        <v>61</v>
      </c>
      <c r="D32" s="13" t="s">
        <v>62</v>
      </c>
      <c r="E32" s="14">
        <v>43282</v>
      </c>
      <c r="F32" s="15">
        <v>6000</v>
      </c>
      <c r="G32" s="15">
        <v>23</v>
      </c>
      <c r="H32" s="16">
        <v>22</v>
      </c>
      <c r="I32" s="16">
        <f t="shared" si="0"/>
        <v>1</v>
      </c>
      <c r="J32" s="17">
        <v>0</v>
      </c>
      <c r="K32" s="15">
        <f t="shared" si="2"/>
        <v>0</v>
      </c>
      <c r="L32" s="45">
        <f t="shared" si="1"/>
        <v>6000</v>
      </c>
    </row>
    <row r="33" spans="1:12" ht="15.75" thickBot="1">
      <c r="A33" s="46"/>
      <c r="B33" s="24"/>
      <c r="C33" s="24"/>
      <c r="D33" s="24"/>
      <c r="E33" s="24"/>
      <c r="F33" s="23">
        <f>SUM(F9:F32)</f>
        <v>234500</v>
      </c>
      <c r="G33" s="23"/>
      <c r="H33" s="25"/>
      <c r="I33" s="25"/>
      <c r="J33" s="23"/>
      <c r="K33" s="23">
        <f>SUM(K14:K32)</f>
        <v>27466.666666666664</v>
      </c>
      <c r="L33" s="47">
        <f>SUM(L11:L32)</f>
        <v>175616.66666666669</v>
      </c>
    </row>
    <row r="34" spans="1:12" ht="15.75" thickTop="1">
      <c r="A34" s="30"/>
      <c r="B34" s="31"/>
      <c r="C34" s="32"/>
      <c r="D34" s="38"/>
      <c r="E34" s="31"/>
      <c r="F34" s="31"/>
      <c r="G34" s="31"/>
      <c r="H34" s="31"/>
      <c r="I34" s="31"/>
      <c r="J34" s="32"/>
      <c r="K34" s="31"/>
      <c r="L34" s="35"/>
    </row>
    <row r="35" spans="1:12">
      <c r="A35" s="30"/>
      <c r="B35" s="31"/>
      <c r="C35" s="32"/>
      <c r="D35" s="38"/>
      <c r="E35" s="31"/>
      <c r="F35" s="31"/>
      <c r="G35" s="31"/>
      <c r="H35" s="31"/>
      <c r="I35" s="31"/>
      <c r="J35" s="31"/>
      <c r="K35" s="31"/>
      <c r="L35" s="35"/>
    </row>
    <row r="36" spans="1:12">
      <c r="A36" s="30"/>
      <c r="B36" s="31"/>
      <c r="C36" s="32"/>
      <c r="D36" s="38"/>
      <c r="E36" s="31"/>
      <c r="F36" s="31" t="s">
        <v>67</v>
      </c>
      <c r="G36" s="31"/>
      <c r="H36" s="31"/>
      <c r="I36" s="31"/>
      <c r="J36" s="31"/>
      <c r="K36" s="48" t="s">
        <v>65</v>
      </c>
      <c r="L36" s="49" t="s">
        <v>66</v>
      </c>
    </row>
    <row r="37" spans="1:12" ht="15.75" thickBot="1">
      <c r="A37" s="30"/>
      <c r="B37" s="31"/>
      <c r="C37" s="32"/>
      <c r="D37" s="38"/>
      <c r="E37" s="31"/>
      <c r="F37" s="23">
        <f>F33</f>
        <v>234500</v>
      </c>
      <c r="G37" s="31"/>
      <c r="H37" s="31"/>
      <c r="I37" s="31"/>
      <c r="J37" s="31"/>
      <c r="K37" s="23">
        <f>SUM(K16:K34)</f>
        <v>53600</v>
      </c>
      <c r="L37" s="47">
        <f>SUM(L13:L34)</f>
        <v>339816.66666666674</v>
      </c>
    </row>
    <row r="38" spans="1:12" ht="16.5" thickTop="1" thickBot="1">
      <c r="A38" s="50"/>
      <c r="B38" s="51"/>
      <c r="C38" s="52"/>
      <c r="D38" s="53"/>
      <c r="E38" s="51"/>
      <c r="F38" s="51"/>
      <c r="G38" s="51"/>
      <c r="H38" s="51"/>
      <c r="I38" s="51"/>
      <c r="J38" s="51"/>
      <c r="K38" s="51"/>
      <c r="L38" s="54"/>
    </row>
  </sheetData>
  <mergeCells count="16">
    <mergeCell ref="D2:G2"/>
    <mergeCell ref="H6:H8"/>
    <mergeCell ref="G6:G8"/>
    <mergeCell ref="J6:J8"/>
    <mergeCell ref="K6:K8"/>
    <mergeCell ref="L6:L8"/>
    <mergeCell ref="I6:I8"/>
    <mergeCell ref="C1:L1"/>
    <mergeCell ref="D3:H3"/>
    <mergeCell ref="J4:L4"/>
    <mergeCell ref="A6:A8"/>
    <mergeCell ref="B6:B8"/>
    <mergeCell ref="C6:C8"/>
    <mergeCell ref="D6:D8"/>
    <mergeCell ref="E6:E8"/>
    <mergeCell ref="F6:F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</dc:creator>
  <cp:lastModifiedBy>Raheel</cp:lastModifiedBy>
  <dcterms:created xsi:type="dcterms:W3CDTF">2019-08-05T07:49:25Z</dcterms:created>
  <dcterms:modified xsi:type="dcterms:W3CDTF">2019-08-05T08:14:24Z</dcterms:modified>
</cp:coreProperties>
</file>