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2" i="1"/>
  <c r="D2" i="1"/>
</calcChain>
</file>

<file path=xl/sharedStrings.xml><?xml version="1.0" encoding="utf-8"?>
<sst xmlns="http://schemas.openxmlformats.org/spreadsheetml/2006/main" count="161" uniqueCount="83">
  <si>
    <t>clus_3</t>
  </si>
  <si>
    <t>clus_0</t>
  </si>
  <si>
    <t>clus_1</t>
  </si>
  <si>
    <t>clus_2</t>
  </si>
  <si>
    <t>clus_4</t>
  </si>
  <si>
    <t>clus_5</t>
  </si>
  <si>
    <t>clus_6</t>
  </si>
  <si>
    <t>clus_7</t>
  </si>
  <si>
    <t>clus_8</t>
  </si>
  <si>
    <t>clus_9</t>
  </si>
  <si>
    <t>clus_10</t>
  </si>
  <si>
    <t>clus_11</t>
  </si>
  <si>
    <t>clus_12</t>
  </si>
  <si>
    <t>clus_13</t>
  </si>
  <si>
    <t>clus_14</t>
  </si>
  <si>
    <t>clus_15</t>
  </si>
  <si>
    <t>clus_16</t>
  </si>
  <si>
    <t>clus_17</t>
  </si>
  <si>
    <t>clus_18</t>
  </si>
  <si>
    <t>clus_19</t>
  </si>
  <si>
    <t>clus_20</t>
  </si>
  <si>
    <t>clus_21</t>
  </si>
  <si>
    <t>clus_22</t>
  </si>
  <si>
    <t>clus_23</t>
  </si>
  <si>
    <t>clus_24</t>
  </si>
  <si>
    <t>clus_25</t>
  </si>
  <si>
    <t>clus_26</t>
  </si>
  <si>
    <t>clus_27</t>
  </si>
  <si>
    <t>clus_28</t>
  </si>
  <si>
    <t>clus_29</t>
  </si>
  <si>
    <t>clus_30</t>
  </si>
  <si>
    <t>clus_31</t>
  </si>
  <si>
    <t>clus_32</t>
  </si>
  <si>
    <t>clus_33</t>
  </si>
  <si>
    <t>clus_34</t>
  </si>
  <si>
    <t>clus_35</t>
  </si>
  <si>
    <t>clus_36</t>
  </si>
  <si>
    <t>clus_37</t>
  </si>
  <si>
    <t>clus_38</t>
  </si>
  <si>
    <t>Substance Withdrawal Syndrome, Anxiety Disorders, Sociology, Marijuana Abuse, Substance-Related Disorders, Tobacco Use Disorder, Mood Disorders, Alcohol-Related Disorders, Cocaine-Related Disorders, Behavior, Opioid-Related Disorders</t>
  </si>
  <si>
    <t>Immunologic Deficiency Syndromes, Virus Diseases, Sexually Transmitted Diseases, DNA Virus Infections, Skin Diseases, Viral, Slow Virus Diseases, Hepatitis, Viral, Human, RNA Virus Infections</t>
  </si>
  <si>
    <t>Optic Nerve Diseases, Otorhinolaryngologic Neoplasms, Ocular Motility Disorders, Neurocutaneous Syndromes, Laryngeal Diseases, Cranial Nerve Diseases</t>
  </si>
  <si>
    <t>Orbital Diseases, Eye Diseases, Hereditary, Lacrimal Apparatus Diseases, Eye Diseases, Corneal Diseases</t>
  </si>
  <si>
    <t>Leg Injuries, Hip Injuries, Arm Injuries, Fractures, Bone, Spinal Injuries, Back Injuries</t>
  </si>
  <si>
    <t>Fetal Diseases, Rupture, Pregnancy Complications</t>
  </si>
  <si>
    <t>Genetic Variation, Cellular Structures, Ploidies, Genetic Structures</t>
  </si>
  <si>
    <t>Bone Diseases, Endocrine System Diseases, Dwarfism, Pituitary Diseases</t>
  </si>
  <si>
    <t>Skin Diseases, Parasitic, Helminthiasis, Protozoan Infections</t>
  </si>
  <si>
    <t>Biological Processes, Connective Tissue, Burns</t>
  </si>
  <si>
    <t>Dissociative Disorders, Nervous System Diseases, Autonomic Nervous System Diseases, Somatoform Disorders</t>
  </si>
  <si>
    <t>Radiation Injuries, Environment, Public Health</t>
  </si>
  <si>
    <t>Uveal Diseases, Eye Neoplasms, Retinal Diseases</t>
  </si>
  <si>
    <t>Eye Infections, Viral, Conjunctival Diseases, Eye Infections</t>
  </si>
  <si>
    <t>Tumor Virus Infections, Mycoses, Neoplasms, Experimental</t>
  </si>
  <si>
    <t>Neoplasms, Multiple Primary, Neoplastic Syndromes, Hereditary, Nervous System Malformations</t>
  </si>
  <si>
    <t>Rheumatic Diseases, Joint Diseases, Encephalitis, Viral, Central Nervous System Viral Diseases, Connective Tissue Diseases, Poisoning, Autoimmune Diseases, Demyelinating Diseases, Autoimmune Diseases of the Nervous System, Arbovirus Infections, Neurotoxicity Syndromes</t>
  </si>
  <si>
    <t>Nutrition Disorders, Neurodegenerative Diseases, Anthropometry, Body Constitution, Physiological Processes, Delirium, Dementia, Amnestic, Cognitive Disorders, Neurologic Manifestations, Central Nervous System Diseases, Diagnostic Techniques and Procedures, Neurobehavioral Manifestations, Signs and Symptoms</t>
  </si>
  <si>
    <t>Musculoskeletal Abnormalities, Temporomandibular Joint Disorders, Stomatognathic System Abnormalities, Jaw Diseases</t>
  </si>
  <si>
    <t>Craniocerebral Trauma, Spinal Cord Injuries, Trauma, Nervous System</t>
  </si>
  <si>
    <t>Vascular Diseases, Pathologic Processes, Heart Diseases</t>
  </si>
  <si>
    <t>Ear Diseases, Vision Disorders, Lens Diseases, Refractive Errors, Ocular Hypertension</t>
  </si>
  <si>
    <t>Foot Diseases, Fasciitis, Foot Deformities</t>
  </si>
  <si>
    <t>Wounds, Nonpenetrating, Wounds and Injuries</t>
  </si>
  <si>
    <t>Mental Disorders Diagnosed in Childhood, Schizophrenia and Disorders with Psychotic Features, Personality Disorders, Mental Disorders</t>
  </si>
  <si>
    <t>Immune System Processes, Purpura, Thrombocytopenic</t>
  </si>
  <si>
    <t>Nervous System Physiological Phenomena, Psychophysiology</t>
  </si>
  <si>
    <t>Pharyngeal Diseases, Mouth Diseases, Tooth Diseases</t>
  </si>
  <si>
    <t>Muscular Diseases, Tendon Injuries, Neuromuscular Diseases</t>
  </si>
  <si>
    <t>Pathological Conditions, Anatomical, Biliary Tract Diseases</t>
  </si>
  <si>
    <t>Diabetes Mellitus, Metabolic Diseases</t>
  </si>
  <si>
    <t>Neoplasms, Second Primary, Neoplastic Processes</t>
  </si>
  <si>
    <t>Infection, Bacterial Infections</t>
  </si>
  <si>
    <t>Congenital Abnormalities, Cardiovascular Abnormalities</t>
  </si>
  <si>
    <t>Respiratory Tract Infections, Nose Diseases</t>
  </si>
  <si>
    <t>Digestive System Neoplasms, Pancreatic Diseases, Endocrine Gland Neoplasms, Infant, Newborn, Diseases, Gonadal Disorders, Lymphatic Diseases, Hematologic Diseases, Gastrointestinal Diseases, Immunoproliferative Disorders, Neoplasms by Histologic Type, Neoplasms by Site</t>
  </si>
  <si>
    <t>Respiratory Tract Neoplasms, Bronchial Diseases, Lung Diseases, Hypersensitivity, Respiratory Hypersensitivity</t>
  </si>
  <si>
    <t>Urogenital Neoplasms, Genital Diseases, Male</t>
  </si>
  <si>
    <t>Female Urogenital Diseases, Urologic Diseases</t>
  </si>
  <si>
    <t>trials</t>
  </si>
  <si>
    <t>terminated</t>
  </si>
  <si>
    <t>safety issue</t>
  </si>
  <si>
    <t>clusnum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</si>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</sst>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2" sqref="B2"/>
    </sheetView>
  </sheetViews>
  <sheetFormatPr baseColWidth="10" defaultRowHeight="15" x14ac:dyDescent="0"/>
  <cols>
    <col min="4" max="4" width="6.1640625" bestFit="1" customWidth="1"/>
    <col min="6" max="6" width="6.1640625" bestFit="1" customWidth="1"/>
    <col min="7" max="7" width="10.83203125" style="2"/>
  </cols>
  <sheetData>
    <row r="1" spans="1:7">
      <c r="A1" t="s">
        <v>81</v>
      </c>
      <c r="B1" t="s">
        <v>78</v>
      </c>
      <c r="C1" t="s">
        <v>79</v>
      </c>
      <c r="E1" t="s">
        <v>80</v>
      </c>
      <c r="G1" s="2" t="s">
        <v>82</v>
      </c>
    </row>
    <row r="2" spans="1:7">
      <c r="A2" t="s">
        <v>35</v>
      </c>
      <c r="B2">
        <v>40833</v>
      </c>
      <c r="C2">
        <f>VLOOKUP(A2,Sheet2!$A$1:$B$39,2,0)</f>
        <v>4086</v>
      </c>
      <c r="D2" s="1">
        <f>C2/$B2</f>
        <v>0.1000661229887591</v>
      </c>
      <c r="E2">
        <f>VLOOKUP(A2,Sheet2!$D$1:$E$39,2,0)</f>
        <v>7202</v>
      </c>
      <c r="F2" s="1">
        <f>E2/$B2</f>
        <v>0.17637695001591849</v>
      </c>
      <c r="G2" s="3" t="s">
        <v>74</v>
      </c>
    </row>
    <row r="3" spans="1:7">
      <c r="A3" t="s">
        <v>3</v>
      </c>
      <c r="B3">
        <v>39391</v>
      </c>
      <c r="C3">
        <f>VLOOKUP(A3,Sheet2!$A$1:$B$39,2,0)</f>
        <v>3532</v>
      </c>
      <c r="D3" s="1">
        <f>C3/$B3</f>
        <v>8.966515193826001E-2</v>
      </c>
      <c r="E3">
        <f>VLOOKUP(A3,Sheet2!$D$1:$E$39,2,0)</f>
        <v>6528</v>
      </c>
      <c r="F3" s="1">
        <f>E3/$B3</f>
        <v>0.16572313472620651</v>
      </c>
      <c r="G3" s="3" t="s">
        <v>41</v>
      </c>
    </row>
    <row r="4" spans="1:7">
      <c r="A4" t="s">
        <v>25</v>
      </c>
      <c r="B4">
        <v>36830</v>
      </c>
      <c r="C4">
        <f>VLOOKUP(A4,Sheet2!$A$1:$B$39,2,0)</f>
        <v>2857</v>
      </c>
      <c r="D4" s="1">
        <f>C4/$B4</f>
        <v>7.7572631007330986E-2</v>
      </c>
      <c r="E4">
        <f>VLOOKUP(A4,Sheet2!$D$1:$E$39,2,0)</f>
        <v>5569</v>
      </c>
      <c r="F4" s="1">
        <f>E4/$B4</f>
        <v>0.1512082541406462</v>
      </c>
      <c r="G4" s="3" t="s">
        <v>64</v>
      </c>
    </row>
    <row r="5" spans="1:7">
      <c r="A5" t="s">
        <v>2</v>
      </c>
      <c r="B5">
        <v>33177</v>
      </c>
      <c r="C5">
        <f>VLOOKUP(A5,Sheet2!$A$1:$B$39,2,0)</f>
        <v>2798</v>
      </c>
      <c r="D5" s="1">
        <f>C5/$B5</f>
        <v>8.4335533652831779E-2</v>
      </c>
      <c r="E5">
        <f>VLOOKUP(A5,Sheet2!$D$1:$E$39,2,0)</f>
        <v>5973</v>
      </c>
      <c r="F5" s="1">
        <f>E5/$B5</f>
        <v>0.18003436115381138</v>
      </c>
      <c r="G5" s="3" t="s">
        <v>40</v>
      </c>
    </row>
    <row r="6" spans="1:7">
      <c r="A6" t="s">
        <v>20</v>
      </c>
      <c r="B6">
        <v>31324</v>
      </c>
      <c r="C6">
        <f>VLOOKUP(A6,Sheet2!$A$1:$B$39,2,0)</f>
        <v>2456</v>
      </c>
      <c r="D6" s="1">
        <f>C6/$B6</f>
        <v>7.8406333801557912E-2</v>
      </c>
      <c r="E6">
        <f>VLOOKUP(A6,Sheet2!$D$1:$E$39,2,0)</f>
        <v>4978</v>
      </c>
      <c r="F6" s="1">
        <f>E6/$B6</f>
        <v>0.15891967820201763</v>
      </c>
      <c r="G6" s="3" t="s">
        <v>59</v>
      </c>
    </row>
    <row r="7" spans="1:7">
      <c r="A7" t="s">
        <v>36</v>
      </c>
      <c r="B7">
        <v>30425</v>
      </c>
      <c r="C7">
        <f>VLOOKUP(A7,Sheet2!$A$1:$B$39,2,0)</f>
        <v>2845</v>
      </c>
      <c r="D7" s="1">
        <f>C7/$B7</f>
        <v>9.3508627773212824E-2</v>
      </c>
      <c r="E7">
        <f>VLOOKUP(A7,Sheet2!$D$1:$E$39,2,0)</f>
        <v>5213</v>
      </c>
      <c r="F7" s="1">
        <f>E7/$B7</f>
        <v>0.17133935907970418</v>
      </c>
      <c r="G7" s="3" t="s">
        <v>75</v>
      </c>
    </row>
    <row r="8" spans="1:7">
      <c r="A8" t="s">
        <v>37</v>
      </c>
      <c r="B8">
        <v>28740</v>
      </c>
      <c r="C8">
        <f>VLOOKUP(A8,Sheet2!$A$1:$B$39,2,0)</f>
        <v>2825</v>
      </c>
      <c r="D8" s="1">
        <f>C8/$B8</f>
        <v>9.8295059151009043E-2</v>
      </c>
      <c r="E8">
        <f>VLOOKUP(A8,Sheet2!$D$1:$E$39,2,0)</f>
        <v>4995</v>
      </c>
      <c r="F8" s="1">
        <f>E8/$B8</f>
        <v>0.17379958246346555</v>
      </c>
      <c r="G8" s="3" t="s">
        <v>76</v>
      </c>
    </row>
    <row r="9" spans="1:7">
      <c r="A9" t="s">
        <v>17</v>
      </c>
      <c r="B9">
        <v>26497</v>
      </c>
      <c r="C9">
        <f>VLOOKUP(A9,Sheet2!$A$1:$B$39,2,0)</f>
        <v>1822</v>
      </c>
      <c r="D9" s="1">
        <f>C9/$B9</f>
        <v>6.8762501415254557E-2</v>
      </c>
      <c r="E9">
        <f>VLOOKUP(A9,Sheet2!$D$1:$E$39,2,0)</f>
        <v>3530</v>
      </c>
      <c r="F9" s="1">
        <f>E9/$B9</f>
        <v>0.13322262897686529</v>
      </c>
      <c r="G9" s="3" t="s">
        <v>56</v>
      </c>
    </row>
    <row r="10" spans="1:7">
      <c r="A10" t="s">
        <v>12</v>
      </c>
      <c r="B10">
        <v>23812</v>
      </c>
      <c r="C10">
        <f>VLOOKUP(A10,Sheet2!$A$1:$B$39,2,0)</f>
        <v>2387</v>
      </c>
      <c r="D10" s="1">
        <f>C10/$B10</f>
        <v>0.1002435746682345</v>
      </c>
      <c r="E10">
        <f>VLOOKUP(A10,Sheet2!$D$1:$E$39,2,0)</f>
        <v>4104</v>
      </c>
      <c r="F10" s="1">
        <f>E10/$B10</f>
        <v>0.17235007559213841</v>
      </c>
      <c r="G10" s="3" t="s">
        <v>51</v>
      </c>
    </row>
    <row r="11" spans="1:7">
      <c r="A11" t="s">
        <v>21</v>
      </c>
      <c r="B11">
        <v>18912</v>
      </c>
      <c r="C11">
        <f>VLOOKUP(A11,Sheet2!$A$1:$B$39,2,0)</f>
        <v>1245</v>
      </c>
      <c r="D11" s="1">
        <f>C11/$B11</f>
        <v>6.5831218274111675E-2</v>
      </c>
      <c r="E11">
        <f>VLOOKUP(A11,Sheet2!$D$1:$E$39,2,0)</f>
        <v>2446</v>
      </c>
      <c r="F11" s="1">
        <f>E11/$B11</f>
        <v>0.12933587140439931</v>
      </c>
      <c r="G11" s="3" t="s">
        <v>60</v>
      </c>
    </row>
    <row r="12" spans="1:7">
      <c r="A12" t="s">
        <v>16</v>
      </c>
      <c r="B12">
        <v>18202</v>
      </c>
      <c r="C12">
        <f>VLOOKUP(A12,Sheet2!$A$1:$B$39,2,0)</f>
        <v>1386</v>
      </c>
      <c r="D12" s="1">
        <f>C12/$B12</f>
        <v>7.6145478518844081E-2</v>
      </c>
      <c r="E12">
        <f>VLOOKUP(A12,Sheet2!$D$1:$E$39,2,0)</f>
        <v>2822</v>
      </c>
      <c r="F12" s="1">
        <f>E12/$B12</f>
        <v>0.15503790792220634</v>
      </c>
      <c r="G12" s="3" t="s">
        <v>55</v>
      </c>
    </row>
    <row r="13" spans="1:7">
      <c r="A13" t="s">
        <v>31</v>
      </c>
      <c r="B13">
        <v>17338</v>
      </c>
      <c r="C13">
        <f>VLOOKUP(A13,Sheet2!$A$1:$B$39,2,0)</f>
        <v>1354</v>
      </c>
      <c r="D13" s="1">
        <f>C13/$B13</f>
        <v>7.8094359210981665E-2</v>
      </c>
      <c r="E13">
        <f>VLOOKUP(A13,Sheet2!$D$1:$E$39,2,0)</f>
        <v>2792</v>
      </c>
      <c r="F13" s="1">
        <f>E13/$B13</f>
        <v>0.16103356788556927</v>
      </c>
      <c r="G13" s="3" t="s">
        <v>70</v>
      </c>
    </row>
    <row r="14" spans="1:7">
      <c r="A14" t="s">
        <v>7</v>
      </c>
      <c r="B14">
        <v>15484</v>
      </c>
      <c r="C14">
        <f>VLOOKUP(A14,Sheet2!$A$1:$B$39,2,0)</f>
        <v>1168</v>
      </c>
      <c r="D14" s="1">
        <f>C14/$B14</f>
        <v>7.5432704727460609E-2</v>
      </c>
      <c r="E14">
        <f>VLOOKUP(A14,Sheet2!$D$1:$E$39,2,0)</f>
        <v>2280</v>
      </c>
      <c r="F14" s="1">
        <f>E14/$B14</f>
        <v>0.14724877292689229</v>
      </c>
      <c r="G14" s="3" t="s">
        <v>46</v>
      </c>
    </row>
    <row r="15" spans="1:7">
      <c r="A15" t="s">
        <v>30</v>
      </c>
      <c r="B15">
        <v>11971</v>
      </c>
      <c r="C15">
        <f>VLOOKUP(A15,Sheet2!$A$1:$B$39,2,0)</f>
        <v>748</v>
      </c>
      <c r="D15" s="1">
        <f>C15/$B15</f>
        <v>6.248433714810793E-2</v>
      </c>
      <c r="E15">
        <f>VLOOKUP(A15,Sheet2!$D$1:$E$39,2,0)</f>
        <v>1902</v>
      </c>
      <c r="F15" s="1">
        <f>E15/$B15</f>
        <v>0.15888396959318352</v>
      </c>
      <c r="G15" s="3" t="s">
        <v>69</v>
      </c>
    </row>
    <row r="16" spans="1:7">
      <c r="A16" t="s">
        <v>19</v>
      </c>
      <c r="B16">
        <v>10015</v>
      </c>
      <c r="C16">
        <f>VLOOKUP(A16,Sheet2!$A$1:$B$39,2,0)</f>
        <v>758</v>
      </c>
      <c r="D16" s="1">
        <f>C16/$B16</f>
        <v>7.5686470294558161E-2</v>
      </c>
      <c r="E16">
        <f>VLOOKUP(A16,Sheet2!$D$1:$E$39,2,0)</f>
        <v>1410</v>
      </c>
      <c r="F16" s="1">
        <f>E16/$B16</f>
        <v>0.14078881677483773</v>
      </c>
      <c r="G16" s="3" t="s">
        <v>58</v>
      </c>
    </row>
    <row r="17" spans="1:7">
      <c r="A17" t="s">
        <v>8</v>
      </c>
      <c r="B17">
        <v>9978</v>
      </c>
      <c r="C17">
        <f>VLOOKUP(A17,Sheet2!$A$1:$B$39,2,0)</f>
        <v>863</v>
      </c>
      <c r="D17" s="1">
        <f>C17/$B17</f>
        <v>8.6490278612948487E-2</v>
      </c>
      <c r="E17">
        <f>VLOOKUP(A17,Sheet2!$D$1:$E$39,2,0)</f>
        <v>1737</v>
      </c>
      <c r="F17" s="1">
        <f>E17/$B17</f>
        <v>0.1740829825616356</v>
      </c>
      <c r="G17" s="3" t="s">
        <v>47</v>
      </c>
    </row>
    <row r="18" spans="1:7">
      <c r="A18" t="s">
        <v>38</v>
      </c>
      <c r="B18">
        <v>9591</v>
      </c>
      <c r="C18">
        <f>VLOOKUP(A18,Sheet2!$A$1:$B$39,2,0)</f>
        <v>922</v>
      </c>
      <c r="D18" s="1">
        <f>C18/$B18</f>
        <v>9.6131790219997917E-2</v>
      </c>
      <c r="E18">
        <f>VLOOKUP(A18,Sheet2!$D$1:$E$39,2,0)</f>
        <v>1677</v>
      </c>
      <c r="F18" s="1">
        <f>E18/$B18</f>
        <v>0.17485142320925867</v>
      </c>
      <c r="G18" s="3" t="s">
        <v>77</v>
      </c>
    </row>
    <row r="19" spans="1:7">
      <c r="A19" t="s">
        <v>22</v>
      </c>
      <c r="B19">
        <v>9241</v>
      </c>
      <c r="C19">
        <f>VLOOKUP(A19,Sheet2!$A$1:$B$39,2,0)</f>
        <v>822</v>
      </c>
      <c r="D19" s="1">
        <f>C19/$B19</f>
        <v>8.8951412184828479E-2</v>
      </c>
      <c r="E19">
        <f>VLOOKUP(A19,Sheet2!$D$1:$E$39,2,0)</f>
        <v>1583</v>
      </c>
      <c r="F19" s="1">
        <f>E19/$B19</f>
        <v>0.17130180716372687</v>
      </c>
      <c r="G19" s="3" t="s">
        <v>61</v>
      </c>
    </row>
    <row r="20" spans="1:7">
      <c r="A20" t="s">
        <v>1</v>
      </c>
      <c r="B20">
        <v>8220</v>
      </c>
      <c r="C20">
        <f>VLOOKUP(A20,Sheet2!$A$1:$B$39,2,0)</f>
        <v>451</v>
      </c>
      <c r="D20" s="1">
        <f>C20/$B20</f>
        <v>5.4866180048661797E-2</v>
      </c>
      <c r="E20">
        <f>VLOOKUP(A20,Sheet2!$D$1:$E$39,2,0)</f>
        <v>827</v>
      </c>
      <c r="F20" s="1">
        <f>E20/$B20</f>
        <v>0.10060827250608273</v>
      </c>
      <c r="G20" s="3" t="s">
        <v>39</v>
      </c>
    </row>
    <row r="21" spans="1:7">
      <c r="A21" t="s">
        <v>18</v>
      </c>
      <c r="B21">
        <v>6693</v>
      </c>
      <c r="C21">
        <f>VLOOKUP(A21,Sheet2!$A$1:$B$39,2,0)</f>
        <v>493</v>
      </c>
      <c r="D21" s="1">
        <f>C21/$B21</f>
        <v>7.3659046765277153E-2</v>
      </c>
      <c r="E21">
        <f>VLOOKUP(A21,Sheet2!$D$1:$E$39,2,0)</f>
        <v>982</v>
      </c>
      <c r="F21" s="1">
        <f>E21/$B21</f>
        <v>0.14672045420588675</v>
      </c>
      <c r="G21" s="3" t="s">
        <v>57</v>
      </c>
    </row>
    <row r="22" spans="1:7">
      <c r="A22" t="s">
        <v>34</v>
      </c>
      <c r="B22">
        <v>6118</v>
      </c>
      <c r="C22">
        <f>VLOOKUP(A22,Sheet2!$A$1:$B$39,2,0)</f>
        <v>431</v>
      </c>
      <c r="D22" s="1">
        <f>C22/$B22</f>
        <v>7.0447858777378233E-2</v>
      </c>
      <c r="E22">
        <f>VLOOKUP(A22,Sheet2!$D$1:$E$39,2,0)</f>
        <v>1245</v>
      </c>
      <c r="F22" s="1">
        <f>E22/$B22</f>
        <v>0.20349787512258907</v>
      </c>
      <c r="G22" s="3" t="s">
        <v>73</v>
      </c>
    </row>
    <row r="23" spans="1:7">
      <c r="A23" t="s">
        <v>15</v>
      </c>
      <c r="B23">
        <v>5589</v>
      </c>
      <c r="C23">
        <f>VLOOKUP(A23,Sheet2!$A$1:$B$39,2,0)</f>
        <v>425</v>
      </c>
      <c r="D23" s="1">
        <f>C23/$B23</f>
        <v>7.6042225800679902E-2</v>
      </c>
      <c r="E23">
        <f>VLOOKUP(A23,Sheet2!$D$1:$E$39,2,0)</f>
        <v>861</v>
      </c>
      <c r="F23" s="1">
        <f>E23/$B23</f>
        <v>0.15405260332796564</v>
      </c>
      <c r="G23" s="3" t="s">
        <v>54</v>
      </c>
    </row>
    <row r="24" spans="1:7">
      <c r="A24" t="s">
        <v>0</v>
      </c>
      <c r="B24">
        <v>4947</v>
      </c>
      <c r="C24">
        <f>VLOOKUP(A24,Sheet2!$A$1:$B$39,2,0)</f>
        <v>323</v>
      </c>
      <c r="D24" s="1">
        <f>C24/$B24</f>
        <v>6.5292096219931275E-2</v>
      </c>
      <c r="E24">
        <f>VLOOKUP(A24,Sheet2!$D$1:$E$39,2,0)</f>
        <v>774</v>
      </c>
      <c r="F24" s="1">
        <f>E24/$B24</f>
        <v>0.1564584596725288</v>
      </c>
      <c r="G24" s="3" t="s">
        <v>42</v>
      </c>
    </row>
    <row r="25" spans="1:7">
      <c r="A25" t="s">
        <v>32</v>
      </c>
      <c r="B25">
        <v>4780</v>
      </c>
      <c r="C25">
        <f>VLOOKUP(A25,Sheet2!$A$1:$B$39,2,0)</f>
        <v>343</v>
      </c>
      <c r="D25" s="1">
        <f>C25/$B25</f>
        <v>7.1757322175732219E-2</v>
      </c>
      <c r="E25">
        <f>VLOOKUP(A25,Sheet2!$D$1:$E$39,2,0)</f>
        <v>883</v>
      </c>
      <c r="F25" s="1">
        <f>E25/$B25</f>
        <v>0.18472803347280334</v>
      </c>
      <c r="G25" s="3" t="s">
        <v>71</v>
      </c>
    </row>
    <row r="26" spans="1:7">
      <c r="A26" t="s">
        <v>13</v>
      </c>
      <c r="B26">
        <v>3727</v>
      </c>
      <c r="C26">
        <f>VLOOKUP(A26,Sheet2!$A$1:$B$39,2,0)</f>
        <v>264</v>
      </c>
      <c r="D26" s="1">
        <f>C26/$B26</f>
        <v>7.083445130131473E-2</v>
      </c>
      <c r="E26">
        <f>VLOOKUP(A26,Sheet2!$D$1:$E$39,2,0)</f>
        <v>611</v>
      </c>
      <c r="F26" s="1">
        <f>E26/$B26</f>
        <v>0.16393882479205796</v>
      </c>
      <c r="G26" s="3" t="s">
        <v>52</v>
      </c>
    </row>
    <row r="27" spans="1:7">
      <c r="A27" t="s">
        <v>24</v>
      </c>
      <c r="B27">
        <v>3415</v>
      </c>
      <c r="C27">
        <f>VLOOKUP(A27,Sheet2!$A$1:$B$39,2,0)</f>
        <v>207</v>
      </c>
      <c r="D27" s="1">
        <f>C27/$B27</f>
        <v>6.0614934114202053E-2</v>
      </c>
      <c r="E27">
        <f>VLOOKUP(A27,Sheet2!$D$1:$E$39,2,0)</f>
        <v>461</v>
      </c>
      <c r="F27" s="1">
        <f>E27/$B27</f>
        <v>0.1349926793557833</v>
      </c>
      <c r="G27" s="3" t="s">
        <v>63</v>
      </c>
    </row>
    <row r="28" spans="1:7">
      <c r="A28" t="s">
        <v>29</v>
      </c>
      <c r="B28">
        <v>2886</v>
      </c>
      <c r="C28">
        <f>VLOOKUP(A28,Sheet2!$A$1:$B$39,2,0)</f>
        <v>200</v>
      </c>
      <c r="D28" s="1">
        <f>C28/$B28</f>
        <v>6.9300069300069295E-2</v>
      </c>
      <c r="E28">
        <f>VLOOKUP(A28,Sheet2!$D$1:$E$39,2,0)</f>
        <v>434</v>
      </c>
      <c r="F28" s="1">
        <f>E28/$B28</f>
        <v>0.15038115038115038</v>
      </c>
      <c r="G28" s="3" t="s">
        <v>68</v>
      </c>
    </row>
    <row r="29" spans="1:7">
      <c r="A29" t="s">
        <v>28</v>
      </c>
      <c r="B29">
        <v>2750</v>
      </c>
      <c r="C29">
        <f>VLOOKUP(A29,Sheet2!$A$1:$B$39,2,0)</f>
        <v>206</v>
      </c>
      <c r="D29" s="1">
        <f>C29/$B29</f>
        <v>7.4909090909090911E-2</v>
      </c>
      <c r="E29">
        <f>VLOOKUP(A29,Sheet2!$D$1:$E$39,2,0)</f>
        <v>395</v>
      </c>
      <c r="F29" s="1">
        <f>E29/$B29</f>
        <v>0.14363636363636365</v>
      </c>
      <c r="G29" s="3" t="s">
        <v>67</v>
      </c>
    </row>
    <row r="30" spans="1:7">
      <c r="A30" t="s">
        <v>33</v>
      </c>
      <c r="B30">
        <v>1928</v>
      </c>
      <c r="C30">
        <f>VLOOKUP(A30,Sheet2!$A$1:$B$39,2,0)</f>
        <v>164</v>
      </c>
      <c r="D30" s="1">
        <f>C30/$B30</f>
        <v>8.5062240663900418E-2</v>
      </c>
      <c r="E30">
        <f>VLOOKUP(A30,Sheet2!$D$1:$E$39,2,0)</f>
        <v>235</v>
      </c>
      <c r="F30" s="1">
        <f>E30/$B30</f>
        <v>0.12188796680497925</v>
      </c>
      <c r="G30" s="3" t="s">
        <v>72</v>
      </c>
    </row>
    <row r="31" spans="1:7">
      <c r="A31" t="s">
        <v>27</v>
      </c>
      <c r="B31">
        <v>1924</v>
      </c>
      <c r="C31">
        <f>VLOOKUP(A31,Sheet2!$A$1:$B$39,2,0)</f>
        <v>131</v>
      </c>
      <c r="D31" s="1">
        <f>C31/$B31</f>
        <v>6.8087318087318091E-2</v>
      </c>
      <c r="E31">
        <f>VLOOKUP(A31,Sheet2!$D$1:$E$39,2,0)</f>
        <v>288</v>
      </c>
      <c r="F31" s="1">
        <f>E31/$B31</f>
        <v>0.1496881496881497</v>
      </c>
      <c r="G31" s="3" t="s">
        <v>66</v>
      </c>
    </row>
    <row r="32" spans="1:7">
      <c r="A32" t="s">
        <v>5</v>
      </c>
      <c r="B32">
        <v>1234</v>
      </c>
      <c r="C32">
        <f>VLOOKUP(A32,Sheet2!$A$1:$B$39,2,0)</f>
        <v>78</v>
      </c>
      <c r="D32" s="1">
        <f>C32/$B32</f>
        <v>6.3209076175040513E-2</v>
      </c>
      <c r="E32">
        <f>VLOOKUP(A32,Sheet2!$D$1:$E$39,2,0)</f>
        <v>173</v>
      </c>
      <c r="F32" s="1">
        <f>E32/$B32</f>
        <v>0.14019448946515398</v>
      </c>
      <c r="G32" s="3" t="s">
        <v>44</v>
      </c>
    </row>
    <row r="33" spans="1:7">
      <c r="A33" t="s">
        <v>14</v>
      </c>
      <c r="B33">
        <v>1094</v>
      </c>
      <c r="C33">
        <f>VLOOKUP(A33,Sheet2!$A$1:$B$39,2,0)</f>
        <v>98</v>
      </c>
      <c r="D33" s="1">
        <f>C33/$B33</f>
        <v>8.957952468007313E-2</v>
      </c>
      <c r="E33">
        <f>VLOOKUP(A33,Sheet2!$D$1:$E$39,2,0)</f>
        <v>201</v>
      </c>
      <c r="F33" s="1">
        <f>E33/$B33</f>
        <v>0.18372943327239488</v>
      </c>
      <c r="G33" s="3" t="s">
        <v>53</v>
      </c>
    </row>
    <row r="34" spans="1:7">
      <c r="A34" t="s">
        <v>4</v>
      </c>
      <c r="B34">
        <v>984</v>
      </c>
      <c r="C34">
        <f>VLOOKUP(A34,Sheet2!$A$1:$B$39,2,0)</f>
        <v>104</v>
      </c>
      <c r="D34" s="1">
        <f>C34/$B34</f>
        <v>0.10569105691056911</v>
      </c>
      <c r="E34">
        <f>VLOOKUP(A34,Sheet2!$D$1:$E$39,2,0)</f>
        <v>130</v>
      </c>
      <c r="F34" s="1">
        <f>E34/$B34</f>
        <v>0.13211382113821138</v>
      </c>
      <c r="G34" s="3" t="s">
        <v>43</v>
      </c>
    </row>
    <row r="35" spans="1:7">
      <c r="A35" t="s">
        <v>11</v>
      </c>
      <c r="B35">
        <v>565</v>
      </c>
      <c r="C35">
        <f>VLOOKUP(A35,Sheet2!$A$1:$B$39,2,0)</f>
        <v>36</v>
      </c>
      <c r="D35" s="1">
        <f>C35/$B35</f>
        <v>6.3716814159292035E-2</v>
      </c>
      <c r="E35">
        <f>VLOOKUP(A35,Sheet2!$D$1:$E$39,2,0)</f>
        <v>76</v>
      </c>
      <c r="F35" s="1">
        <f>E35/$B35</f>
        <v>0.13451327433628318</v>
      </c>
      <c r="G35" s="3" t="s">
        <v>50</v>
      </c>
    </row>
    <row r="36" spans="1:7">
      <c r="A36" t="s">
        <v>10</v>
      </c>
      <c r="B36">
        <v>564</v>
      </c>
      <c r="C36">
        <f>VLOOKUP(A36,Sheet2!$A$1:$B$39,2,0)</f>
        <v>40</v>
      </c>
      <c r="D36" s="1">
        <f>C36/$B36</f>
        <v>7.0921985815602842E-2</v>
      </c>
      <c r="E36">
        <f>VLOOKUP(A36,Sheet2!$D$1:$E$39,2,0)</f>
        <v>52</v>
      </c>
      <c r="F36" s="1">
        <f>E36/$B36</f>
        <v>9.2198581560283682E-2</v>
      </c>
      <c r="G36" s="3" t="s">
        <v>49</v>
      </c>
    </row>
    <row r="37" spans="1:7">
      <c r="A37" t="s">
        <v>9</v>
      </c>
      <c r="B37">
        <v>418</v>
      </c>
      <c r="C37">
        <f>VLOOKUP(A37,Sheet2!$A$1:$B$39,2,0)</f>
        <v>51</v>
      </c>
      <c r="D37" s="1">
        <f>C37/$B37</f>
        <v>0.12200956937799043</v>
      </c>
      <c r="E37">
        <f>VLOOKUP(A37,Sheet2!$D$1:$E$39,2,0)</f>
        <v>73</v>
      </c>
      <c r="F37" s="1">
        <f>E37/$B37</f>
        <v>0.17464114832535885</v>
      </c>
      <c r="G37" s="3" t="s">
        <v>48</v>
      </c>
    </row>
    <row r="38" spans="1:7">
      <c r="A38" t="s">
        <v>26</v>
      </c>
      <c r="B38">
        <v>399</v>
      </c>
      <c r="C38">
        <f>VLOOKUP(A38,Sheet2!$A$1:$B$39,2,0)</f>
        <v>41</v>
      </c>
      <c r="D38" s="1">
        <f>C38/$B38</f>
        <v>0.10275689223057644</v>
      </c>
      <c r="E38">
        <f>VLOOKUP(A38,Sheet2!$D$1:$E$39,2,0)</f>
        <v>37</v>
      </c>
      <c r="F38" s="1">
        <f>E38/$B38</f>
        <v>9.2731829573934832E-2</v>
      </c>
      <c r="G38" s="3" t="s">
        <v>65</v>
      </c>
    </row>
    <row r="39" spans="1:7">
      <c r="A39" t="s">
        <v>23</v>
      </c>
      <c r="B39">
        <v>260</v>
      </c>
      <c r="C39">
        <f>VLOOKUP(A39,Sheet2!$A$1:$B$39,2,0)</f>
        <v>26</v>
      </c>
      <c r="D39" s="1">
        <f>C39/$B39</f>
        <v>0.1</v>
      </c>
      <c r="E39">
        <f>VLOOKUP(A39,Sheet2!$D$1:$E$39,2,0)</f>
        <v>22</v>
      </c>
      <c r="F39" s="1">
        <f>E39/$B39</f>
        <v>8.461538461538462E-2</v>
      </c>
      <c r="G39" s="3" t="s">
        <v>62</v>
      </c>
    </row>
    <row r="40" spans="1:7">
      <c r="A40" t="s">
        <v>6</v>
      </c>
      <c r="B40">
        <v>211</v>
      </c>
      <c r="C40">
        <f>VLOOKUP(A40,Sheet2!$A$1:$B$39,2,0)</f>
        <v>20</v>
      </c>
      <c r="D40" s="1">
        <f>C40/$B40</f>
        <v>9.4786729857819899E-2</v>
      </c>
      <c r="E40">
        <f>VLOOKUP(A40,Sheet2!$D$1:$E$39,2,0)</f>
        <v>33</v>
      </c>
      <c r="F40" s="1">
        <f>E40/$B40</f>
        <v>0.15639810426540285</v>
      </c>
      <c r="G40" s="3" t="s">
        <v>45</v>
      </c>
    </row>
  </sheetData>
  <sortState ref="A3:G40">
    <sortCondition descending="1" ref="B8"/>
  </sortState>
  <conditionalFormatting sqref="D1:E1 D41:E1048576 D2:D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baseColWidth="10" defaultRowHeight="15" x14ac:dyDescent="0"/>
  <sheetData>
    <row r="1" spans="1:5">
      <c r="A1" t="s">
        <v>1</v>
      </c>
      <c r="B1">
        <v>451</v>
      </c>
      <c r="D1" t="s">
        <v>1</v>
      </c>
      <c r="E1">
        <v>827</v>
      </c>
    </row>
    <row r="2" spans="1:5">
      <c r="A2" t="s">
        <v>2</v>
      </c>
      <c r="B2">
        <v>2798</v>
      </c>
      <c r="D2" t="s">
        <v>2</v>
      </c>
      <c r="E2">
        <v>5973</v>
      </c>
    </row>
    <row r="3" spans="1:5">
      <c r="A3" t="s">
        <v>3</v>
      </c>
      <c r="B3">
        <v>3532</v>
      </c>
      <c r="D3" t="s">
        <v>3</v>
      </c>
      <c r="E3">
        <v>6528</v>
      </c>
    </row>
    <row r="4" spans="1:5">
      <c r="A4" t="s">
        <v>0</v>
      </c>
      <c r="B4">
        <v>323</v>
      </c>
      <c r="D4" t="s">
        <v>0</v>
      </c>
      <c r="E4">
        <v>774</v>
      </c>
    </row>
    <row r="5" spans="1:5">
      <c r="A5" t="s">
        <v>4</v>
      </c>
      <c r="B5">
        <v>104</v>
      </c>
      <c r="D5" t="s">
        <v>4</v>
      </c>
      <c r="E5">
        <v>130</v>
      </c>
    </row>
    <row r="6" spans="1:5">
      <c r="A6" t="s">
        <v>5</v>
      </c>
      <c r="B6">
        <v>78</v>
      </c>
      <c r="D6" t="s">
        <v>5</v>
      </c>
      <c r="E6">
        <v>173</v>
      </c>
    </row>
    <row r="7" spans="1:5">
      <c r="A7" t="s">
        <v>6</v>
      </c>
      <c r="B7">
        <v>20</v>
      </c>
      <c r="D7" t="s">
        <v>6</v>
      </c>
      <c r="E7">
        <v>33</v>
      </c>
    </row>
    <row r="8" spans="1:5">
      <c r="A8" t="s">
        <v>7</v>
      </c>
      <c r="B8">
        <v>1168</v>
      </c>
      <c r="D8" t="s">
        <v>7</v>
      </c>
      <c r="E8">
        <v>2280</v>
      </c>
    </row>
    <row r="9" spans="1:5">
      <c r="A9" t="s">
        <v>8</v>
      </c>
      <c r="B9">
        <v>863</v>
      </c>
      <c r="D9" t="s">
        <v>8</v>
      </c>
      <c r="E9">
        <v>1737</v>
      </c>
    </row>
    <row r="10" spans="1:5">
      <c r="A10" t="s">
        <v>9</v>
      </c>
      <c r="B10">
        <v>51</v>
      </c>
      <c r="D10" t="s">
        <v>9</v>
      </c>
      <c r="E10">
        <v>73</v>
      </c>
    </row>
    <row r="11" spans="1:5">
      <c r="A11" t="s">
        <v>10</v>
      </c>
      <c r="B11">
        <v>40</v>
      </c>
      <c r="D11" t="s">
        <v>10</v>
      </c>
      <c r="E11">
        <v>52</v>
      </c>
    </row>
    <row r="12" spans="1:5">
      <c r="A12" t="s">
        <v>11</v>
      </c>
      <c r="B12">
        <v>36</v>
      </c>
      <c r="D12" t="s">
        <v>11</v>
      </c>
      <c r="E12">
        <v>76</v>
      </c>
    </row>
    <row r="13" spans="1:5">
      <c r="A13" t="s">
        <v>12</v>
      </c>
      <c r="B13">
        <v>2387</v>
      </c>
      <c r="D13" t="s">
        <v>12</v>
      </c>
      <c r="E13">
        <v>4104</v>
      </c>
    </row>
    <row r="14" spans="1:5">
      <c r="A14" t="s">
        <v>13</v>
      </c>
      <c r="B14">
        <v>264</v>
      </c>
      <c r="D14" t="s">
        <v>13</v>
      </c>
      <c r="E14">
        <v>611</v>
      </c>
    </row>
    <row r="15" spans="1:5">
      <c r="A15" t="s">
        <v>14</v>
      </c>
      <c r="B15">
        <v>98</v>
      </c>
      <c r="D15" t="s">
        <v>14</v>
      </c>
      <c r="E15">
        <v>201</v>
      </c>
    </row>
    <row r="16" spans="1:5">
      <c r="A16" t="s">
        <v>15</v>
      </c>
      <c r="B16">
        <v>425</v>
      </c>
      <c r="D16" t="s">
        <v>15</v>
      </c>
      <c r="E16">
        <v>861</v>
      </c>
    </row>
    <row r="17" spans="1:5">
      <c r="A17" t="s">
        <v>16</v>
      </c>
      <c r="B17">
        <v>1386</v>
      </c>
      <c r="D17" t="s">
        <v>16</v>
      </c>
      <c r="E17">
        <v>2822</v>
      </c>
    </row>
    <row r="18" spans="1:5">
      <c r="A18" t="s">
        <v>17</v>
      </c>
      <c r="B18">
        <v>1822</v>
      </c>
      <c r="D18" t="s">
        <v>17</v>
      </c>
      <c r="E18">
        <v>3530</v>
      </c>
    </row>
    <row r="19" spans="1:5">
      <c r="A19" t="s">
        <v>18</v>
      </c>
      <c r="B19">
        <v>493</v>
      </c>
      <c r="D19" t="s">
        <v>18</v>
      </c>
      <c r="E19">
        <v>982</v>
      </c>
    </row>
    <row r="20" spans="1:5">
      <c r="A20" t="s">
        <v>19</v>
      </c>
      <c r="B20">
        <v>758</v>
      </c>
      <c r="D20" t="s">
        <v>19</v>
      </c>
      <c r="E20">
        <v>1410</v>
      </c>
    </row>
    <row r="21" spans="1:5">
      <c r="A21" t="s">
        <v>20</v>
      </c>
      <c r="B21">
        <v>2456</v>
      </c>
      <c r="D21" t="s">
        <v>20</v>
      </c>
      <c r="E21">
        <v>4978</v>
      </c>
    </row>
    <row r="22" spans="1:5">
      <c r="A22" t="s">
        <v>21</v>
      </c>
      <c r="B22">
        <v>1245</v>
      </c>
      <c r="D22" t="s">
        <v>21</v>
      </c>
      <c r="E22">
        <v>2446</v>
      </c>
    </row>
    <row r="23" spans="1:5">
      <c r="A23" t="s">
        <v>22</v>
      </c>
      <c r="B23">
        <v>822</v>
      </c>
      <c r="D23" t="s">
        <v>22</v>
      </c>
      <c r="E23">
        <v>1583</v>
      </c>
    </row>
    <row r="24" spans="1:5">
      <c r="A24" t="s">
        <v>23</v>
      </c>
      <c r="B24">
        <v>26</v>
      </c>
      <c r="D24" t="s">
        <v>23</v>
      </c>
      <c r="E24">
        <v>22</v>
      </c>
    </row>
    <row r="25" spans="1:5">
      <c r="A25" t="s">
        <v>24</v>
      </c>
      <c r="B25">
        <v>207</v>
      </c>
      <c r="D25" t="s">
        <v>24</v>
      </c>
      <c r="E25">
        <v>461</v>
      </c>
    </row>
    <row r="26" spans="1:5">
      <c r="A26" t="s">
        <v>25</v>
      </c>
      <c r="B26">
        <v>2857</v>
      </c>
      <c r="D26" t="s">
        <v>25</v>
      </c>
      <c r="E26">
        <v>5569</v>
      </c>
    </row>
    <row r="27" spans="1:5">
      <c r="A27" t="s">
        <v>26</v>
      </c>
      <c r="B27">
        <v>41</v>
      </c>
      <c r="D27" t="s">
        <v>26</v>
      </c>
      <c r="E27">
        <v>37</v>
      </c>
    </row>
    <row r="28" spans="1:5">
      <c r="A28" t="s">
        <v>27</v>
      </c>
      <c r="B28">
        <v>131</v>
      </c>
      <c r="D28" t="s">
        <v>27</v>
      </c>
      <c r="E28">
        <v>288</v>
      </c>
    </row>
    <row r="29" spans="1:5">
      <c r="A29" t="s">
        <v>28</v>
      </c>
      <c r="B29">
        <v>206</v>
      </c>
      <c r="D29" t="s">
        <v>28</v>
      </c>
      <c r="E29">
        <v>395</v>
      </c>
    </row>
    <row r="30" spans="1:5">
      <c r="A30" t="s">
        <v>29</v>
      </c>
      <c r="B30">
        <v>200</v>
      </c>
      <c r="D30" t="s">
        <v>29</v>
      </c>
      <c r="E30">
        <v>434</v>
      </c>
    </row>
    <row r="31" spans="1:5">
      <c r="A31" t="s">
        <v>30</v>
      </c>
      <c r="B31">
        <v>748</v>
      </c>
      <c r="D31" t="s">
        <v>30</v>
      </c>
      <c r="E31">
        <v>1902</v>
      </c>
    </row>
    <row r="32" spans="1:5">
      <c r="A32" t="s">
        <v>31</v>
      </c>
      <c r="B32">
        <v>1354</v>
      </c>
      <c r="D32" t="s">
        <v>31</v>
      </c>
      <c r="E32">
        <v>2792</v>
      </c>
    </row>
    <row r="33" spans="1:5">
      <c r="A33" t="s">
        <v>32</v>
      </c>
      <c r="B33">
        <v>343</v>
      </c>
      <c r="D33" t="s">
        <v>32</v>
      </c>
      <c r="E33">
        <v>883</v>
      </c>
    </row>
    <row r="34" spans="1:5">
      <c r="A34" t="s">
        <v>33</v>
      </c>
      <c r="B34">
        <v>164</v>
      </c>
      <c r="D34" t="s">
        <v>33</v>
      </c>
      <c r="E34">
        <v>235</v>
      </c>
    </row>
    <row r="35" spans="1:5">
      <c r="A35" t="s">
        <v>34</v>
      </c>
      <c r="B35">
        <v>431</v>
      </c>
      <c r="D35" t="s">
        <v>34</v>
      </c>
      <c r="E35">
        <v>1245</v>
      </c>
    </row>
    <row r="36" spans="1:5">
      <c r="A36" t="s">
        <v>35</v>
      </c>
      <c r="B36">
        <v>4086</v>
      </c>
      <c r="D36" t="s">
        <v>35</v>
      </c>
      <c r="E36">
        <v>7202</v>
      </c>
    </row>
    <row r="37" spans="1:5">
      <c r="A37" t="s">
        <v>36</v>
      </c>
      <c r="B37">
        <v>2845</v>
      </c>
      <c r="D37" t="s">
        <v>36</v>
      </c>
      <c r="E37">
        <v>5213</v>
      </c>
    </row>
    <row r="38" spans="1:5">
      <c r="A38" t="s">
        <v>37</v>
      </c>
      <c r="B38">
        <v>2825</v>
      </c>
      <c r="D38" t="s">
        <v>37</v>
      </c>
      <c r="E38">
        <v>4995</v>
      </c>
    </row>
    <row r="39" spans="1:5">
      <c r="A39" t="s">
        <v>38</v>
      </c>
      <c r="B39">
        <v>922</v>
      </c>
      <c r="D39" t="s">
        <v>38</v>
      </c>
      <c r="E39">
        <v>1677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2014-05-05T01:23:26Z</dcterms:created>
  <dcterms:modified xsi:type="dcterms:W3CDTF">2014-05-07T15:52:04Z</dcterms:modified>
</cp:coreProperties>
</file>